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workbookProtection lockStructure="1"/>
  <bookViews>
    <workbookView xWindow="10785" yWindow="-15" windowWidth="8445" windowHeight="10230" tabRatio="786" activeTab="2"/>
  </bookViews>
  <sheets>
    <sheet name="ÚVOD" sheetId="5" r:id="rId1"/>
    <sheet name="DAP1" sheetId="1" r:id="rId2"/>
    <sheet name="DAP2" sheetId="2" r:id="rId3"/>
  </sheets>
  <definedNames>
    <definedName name="_xlnm.Print_Area" localSheetId="2">'DAP2'!$A$1:$N$51</definedName>
    <definedName name="r_22">'DAP2'!$E$2</definedName>
    <definedName name="r_23">'DAP2'!$K$2</definedName>
    <definedName name="r_24">'DAP2'!$K$3</definedName>
    <definedName name="r_25">'DAP2'!$E$5</definedName>
    <definedName name="r_26">'DAP2'!$F$6</definedName>
    <definedName name="r_26_mesice">'DAP2'!$E$6</definedName>
    <definedName name="r_27">'DAP2'!$E$7</definedName>
    <definedName name="r_28">'DAP2'!$K$5</definedName>
    <definedName name="r_29">'DAP2'!$K$6</definedName>
    <definedName name="r_30">'DAP2'!$K$7</definedName>
    <definedName name="r_31">'DAP2'!$K$8</definedName>
    <definedName name="r_32">'DAP2'!$K$9</definedName>
    <definedName name="r_33">'DAP2'!$E$11</definedName>
    <definedName name="r_34">'DAP2'!$K$11</definedName>
    <definedName name="r_35">'DAP2'!$K$12</definedName>
    <definedName name="r_36">'DAP2'!$F$17</definedName>
    <definedName name="r_37">'DAP2'!$F$18</definedName>
    <definedName name="r_38">'DAP2'!$F$19</definedName>
    <definedName name="r_39">'DAP2'!$F$20</definedName>
    <definedName name="r_40">'DAP2'!$L$17</definedName>
    <definedName name="r_41">'DAP2'!$L$18</definedName>
    <definedName name="r_42">'DAP2'!$L$19</definedName>
    <definedName name="r_43">'DAP2'!$L$20</definedName>
    <definedName name="r_44">'DAP2'!$L$21</definedName>
    <definedName name="r_45">'DAP2'!$L$22</definedName>
    <definedName name="r_46">'DAP2'!$E$33</definedName>
    <definedName name="r_47">'DAP2'!$E$34</definedName>
    <definedName name="r_48">'DAP2'!$E$35</definedName>
    <definedName name="r_49">'DAP2'!$K$33</definedName>
    <definedName name="r_50">'DAP2'!$K$34</definedName>
    <definedName name="r_51">'DAP2'!$K$35</definedName>
    <definedName name="r_52">'DAP2'!$K$37</definedName>
    <definedName name="r_53">'DAP2'!$E$38</definedName>
    <definedName name="r_54">'DAP2'!$K$38</definedName>
    <definedName name="r_55">'DAP2'!$K$39</definedName>
  </definedNames>
  <calcPr calcId="145621"/>
</workbook>
</file>

<file path=xl/calcChain.xml><?xml version="1.0" encoding="utf-8"?>
<calcChain xmlns="http://schemas.openxmlformats.org/spreadsheetml/2006/main">
  <c r="E33" i="2" l="1"/>
  <c r="K11" i="2"/>
  <c r="I31" i="2" l="1"/>
  <c r="L19" i="2" l="1"/>
  <c r="L18" i="2"/>
  <c r="L17" i="2"/>
  <c r="F20" i="2"/>
  <c r="F19" i="2"/>
  <c r="F18" i="2"/>
  <c r="M49" i="2"/>
  <c r="M31" i="2"/>
  <c r="K31" i="2"/>
  <c r="J31" i="2"/>
  <c r="H31" i="2"/>
  <c r="G31" i="2"/>
  <c r="K3" i="2"/>
  <c r="L21" i="2" l="1"/>
  <c r="C48" i="1"/>
  <c r="K58" i="1"/>
  <c r="K8" i="2" l="1"/>
  <c r="K9" i="2" s="1"/>
  <c r="E11" i="2" s="1"/>
  <c r="K12" i="2" s="1"/>
  <c r="L22" i="2" s="1"/>
  <c r="E34" i="2" l="1"/>
  <c r="K33" i="2" l="1"/>
  <c r="K35" i="2" s="1"/>
  <c r="E35" i="2"/>
  <c r="K39" i="2" l="1"/>
  <c r="N54" i="1" s="1"/>
</calcChain>
</file>

<file path=xl/sharedStrings.xml><?xml version="1.0" encoding="utf-8"?>
<sst xmlns="http://schemas.openxmlformats.org/spreadsheetml/2006/main" count="162" uniqueCount="149">
  <si>
    <t>Než začnete vyplňovat tiskopis, přečtěte si, prosím, pokyny.</t>
  </si>
  <si>
    <t>Rodné číslo</t>
  </si>
  <si>
    <t>opravné</t>
  </si>
  <si>
    <t>Datum</t>
  </si>
  <si>
    <t>ano</t>
  </si>
  <si>
    <t>ne</t>
  </si>
  <si>
    <t>PŘIZNÁNÍ</t>
  </si>
  <si>
    <t>do</t>
  </si>
  <si>
    <t>1. ODDÍL - Údaje o poplatníkovi</t>
  </si>
  <si>
    <t xml:space="preserve"> za zdaňovací období (kalendářní rok)</t>
  </si>
  <si>
    <t>Kč</t>
  </si>
  <si>
    <t>Příjmení, jméno, titul</t>
  </si>
  <si>
    <t>Celkem</t>
  </si>
  <si>
    <t>se ZTP/P</t>
  </si>
  <si>
    <t>V</t>
  </si>
  <si>
    <t>dne</t>
  </si>
  <si>
    <t>ŽÁDOST O VRÁCENÍ PŘEPLATKU NA DANI Z PŘIJMU FYZICKÝCH OSOB</t>
  </si>
  <si>
    <t xml:space="preserve">přeplatku na dani z příjmů fyzických osob  </t>
  </si>
  <si>
    <t>č.</t>
  </si>
  <si>
    <t>Přeplatek zašlete na adresu:</t>
  </si>
  <si>
    <t>měna, ve které je účet veden</t>
  </si>
  <si>
    <t>Otisk podacího razítka finančního úřadu</t>
  </si>
  <si>
    <t>ABS(D4+D5-D7)</t>
  </si>
  <si>
    <t xml:space="preserve"> =nebo(300000;25000*D36)</t>
  </si>
  <si>
    <t>KDYŽ(D32-D44&lt;0;0;D32-D44)</t>
  </si>
  <si>
    <t>ZAOKR.DOLŮ(D47;100)</t>
  </si>
  <si>
    <t>D49*0,15</t>
  </si>
  <si>
    <t>D14+ABS(D25)</t>
  </si>
  <si>
    <t>D24</t>
  </si>
  <si>
    <t>D17+D19+D20+D22</t>
  </si>
  <si>
    <t>D13</t>
  </si>
  <si>
    <t>D8</t>
  </si>
  <si>
    <t>řádné</t>
  </si>
  <si>
    <t>Instrukce pro vyplňování:</t>
  </si>
  <si>
    <t>PROHLAŠUJI, ŽE VŠECHNY MNOU UVEDENÉ ÚDAJE V TOMTO PŘIZNÁNÍ JSOU PRAVDIVÉ A ÚPLNÉ</t>
  </si>
  <si>
    <t>A STVRZUJI JE SVÝM PODPISEM</t>
  </si>
  <si>
    <t>Jméno(-a) a příjmení / Název právnické osoby</t>
  </si>
  <si>
    <t>Datum narození / Evidenční číslo osvědčení daňového poradce / IČ právnické osoby</t>
  </si>
  <si>
    <t>Jméno(-a) a příjmení / Vztah k právnické osobě</t>
  </si>
  <si>
    <r>
      <rPr>
        <b/>
        <sz val="8"/>
        <color indexed="8"/>
        <rFont val="Arial"/>
        <family val="2"/>
        <charset val="238"/>
      </rPr>
      <t>s uvedením vztahu k právnické osobě</t>
    </r>
    <r>
      <rPr>
        <sz val="8"/>
        <color indexed="8"/>
        <rFont val="Arial"/>
        <family val="2"/>
        <charset val="238"/>
      </rPr>
      <t xml:space="preserve"> (např. jednatel, pověřený pracovník apod.)</t>
    </r>
  </si>
  <si>
    <t>Adresa místa pobytu v den podání DAP</t>
  </si>
  <si>
    <t>Adresa místa pobytu na území České republiky, kde se poplatník obvykle ve zdaňovacím období zdržoval</t>
  </si>
  <si>
    <r>
      <rPr>
        <b/>
        <sz val="8"/>
        <color indexed="8"/>
        <rFont val="Arial"/>
        <family val="2"/>
        <charset val="238"/>
      </rPr>
      <t>Fyzická osoba oprávněná k podpisu</t>
    </r>
    <r>
      <rPr>
        <sz val="8"/>
        <color indexed="8"/>
        <rFont val="Arial"/>
        <family val="2"/>
        <charset val="238"/>
      </rPr>
      <t xml:space="preserve"> (je-li zástupce právnickou osobou),</t>
    </r>
  </si>
  <si>
    <t>Územnímu pracovišti v, ve, pro</t>
  </si>
  <si>
    <t>Doklad o poskytnutém bezúplatném plnění (daru)</t>
  </si>
  <si>
    <t>Potvrzení výše příjmů od zahraničního správce daně</t>
  </si>
  <si>
    <t>Kód podepisující osoby:</t>
  </si>
  <si>
    <t>Potvrzení zaměstnavatele druhého z poplatníků pro uplatnění nároku na daňové zvýhodnění</t>
  </si>
  <si>
    <t>bez ZTP/P</t>
  </si>
  <si>
    <t>Finančnímu úřadu pro</t>
  </si>
  <si>
    <t>01 Rodné číslo</t>
  </si>
  <si>
    <t>02 DAP</t>
  </si>
  <si>
    <t>03 Kód rozlišení typu DAP/Datum</t>
  </si>
  <si>
    <t>04 Toto daňové přiznání zpracoval a předkládá daňový poradce na základě plné moci k zastupování</t>
  </si>
  <si>
    <t>k dani z příjmů fyzických osob pro poplatníky mající pouze příjmy ze závislé
činnosti ze zdrojů na území České republiky (včetně daňových nerezidentů
České republiky)</t>
  </si>
  <si>
    <t>podle zákona č. 586/1992 Sb., o daních z příjmů, ve znění pozdějších předpisů (dále jen „zákon“)</t>
  </si>
  <si>
    <t>nebo jeho část od</t>
  </si>
  <si>
    <t>05 Příjmení</t>
  </si>
  <si>
    <t>06 Rodné příjmení</t>
  </si>
  <si>
    <t>08 Titul</t>
  </si>
  <si>
    <t>07 Jméno (-a)</t>
  </si>
  <si>
    <t>09 Obec</t>
  </si>
  <si>
    <t>10 Ulice/část obce</t>
  </si>
  <si>
    <t>11 Číslo popisné / orientační</t>
  </si>
  <si>
    <t>12 PSČ</t>
  </si>
  <si>
    <t>13 Telefon / mobilní telefon</t>
  </si>
  <si>
    <t>14 E-mail</t>
  </si>
  <si>
    <t>15 Stát</t>
  </si>
  <si>
    <t>16 Obec</t>
  </si>
  <si>
    <t>17 Ulice/část obce</t>
  </si>
  <si>
    <t>18 Číslo popisné / orientační</t>
  </si>
  <si>
    <t>19 PSČ</t>
  </si>
  <si>
    <t>20 Kód státu – vyplní jen daňový nerezident ČR</t>
  </si>
  <si>
    <t>21 Výše celosvětových příjmů</t>
  </si>
  <si>
    <r>
      <t>Údaje o podepisující osobě</t>
    </r>
    <r>
      <rPr>
        <b/>
        <sz val="8"/>
        <color indexed="8"/>
        <rFont val="Arial"/>
        <family val="2"/>
        <charset val="238"/>
      </rPr>
      <t>:</t>
    </r>
  </si>
  <si>
    <t>Daňový subjekt / Osoba oprávněná k podpisu:</t>
  </si>
  <si>
    <t>Vlastnoruční podpis
daňového subjektu / osoby oprávněné k podpisu</t>
  </si>
  <si>
    <t>Otisk
razítka</t>
  </si>
  <si>
    <t>Podle ust. § 154 a 155 zákona č. 280/2009 Sb., daňového řádu, ve znění pozdějších předpisů, žádám o vrácení:</t>
  </si>
  <si>
    <r>
      <t>Podpis daňového subjektu (podepisující osoby</t>
    </r>
    <r>
      <rPr>
        <sz val="8"/>
        <color indexed="8"/>
        <rFont val="Arial"/>
        <family val="2"/>
        <charset val="238"/>
      </rPr>
      <t>)</t>
    </r>
  </si>
  <si>
    <t>Potvrzení o poskytnutém úvěru na bytové potřeby a o výši zaplacených úroků z tohoto úvěru</t>
  </si>
  <si>
    <t>Potvrzení předškolního zařízení o výši výdajů vynaložených za umístění vyživovaného dítěte</t>
  </si>
  <si>
    <r>
      <t xml:space="preserve">Potvrzení o úhradě za zkoušky ověřující výsledky dalšího vzdělávání </t>
    </r>
    <r>
      <rPr>
        <b/>
        <sz val="8"/>
        <color indexed="8"/>
        <rFont val="Arial"/>
        <family val="2"/>
        <charset val="238"/>
      </rPr>
      <t>a další přílohy výše neuvedené</t>
    </r>
  </si>
  <si>
    <t>nebo vraťte na účet vedený u</t>
  </si>
  <si>
    <t>kód banky</t>
  </si>
  <si>
    <t>spec. symbol</t>
  </si>
  <si>
    <t>vlastník účtu</t>
  </si>
  <si>
    <t>2. ODDÍL – Základ daně z příjmů fyzických osob ze závislé činnosti (§ 6 zákona)</t>
  </si>
  <si>
    <t>22 Úhrn příjmů od všech zaměstnavatelů</t>
  </si>
  <si>
    <t>24 Základ daně ze závislé činnosti (ř. 22 + ř. 23)</t>
  </si>
  <si>
    <t>23 Úhrn povinného pojistného
     (§ 6 odst. 12 zákona)</t>
  </si>
  <si>
    <t>3. ODDÍL – Nezdanitelné části základu daně podle § 15 zákona</t>
  </si>
  <si>
    <t>26 Odst. 3 a 4 (odečet úroků) počet měs./
částka</t>
  </si>
  <si>
    <t>28 Odst. 6 (soukromé životní pojištění)</t>
  </si>
  <si>
    <t>29 Odst. 7 (odborové příspěvky)</t>
  </si>
  <si>
    <t>31 Úhrn nezdanitelných částí základu daně (ř. 25 + ř. 26 + ř. 27 + ř. 28 + ř. 29 + ř. 30)</t>
  </si>
  <si>
    <t>32 Základ daně snížený o nezdanitelné části základu daně (ř. 24 – ř. 31) zaokrouhlený na celá sta Kč dolů</t>
  </si>
  <si>
    <t>25 Odst. 1 (hodnota bezúplatného plnění
     – daru/darů)</t>
  </si>
  <si>
    <t>27 Odst. 5 (penzijní připojištění, penzijní
     pojištění a doplňkové penzijní spoření)</t>
  </si>
  <si>
    <t>30 Odst. 8 (úhrada za zkoušky ověřující
     výsledky dalšího vzdělávání)</t>
  </si>
  <si>
    <t>4. ODDÍL – Daň celkem</t>
  </si>
  <si>
    <t>33 Daň podle § 16 zákona</t>
  </si>
  <si>
    <r>
      <t xml:space="preserve">35 Daň celkem zaokrouhlená </t>
    </r>
    <r>
      <rPr>
        <b/>
        <sz val="8"/>
        <color indexed="8"/>
        <rFont val="Arial"/>
        <family val="2"/>
        <charset val="238"/>
      </rPr>
      <t>na celé Kč</t>
    </r>
    <r>
      <rPr>
        <sz val="8"/>
        <color indexed="8"/>
        <rFont val="Arial"/>
        <family val="2"/>
        <charset val="238"/>
      </rPr>
      <t xml:space="preserve"> nahoru (ř. 33 + ř. 34)</t>
    </r>
  </si>
  <si>
    <t>34 Solidární zvýšení daně podle
     § 16a zákona</t>
  </si>
  <si>
    <t>5. ODDÍL – Uplatnění slev na dani a daňového zvýhodnění
Tab. č.1 Údaje o manželce (manželovi)</t>
  </si>
  <si>
    <t>Částka slevy podle § 35ba odst. 1
zákona</t>
  </si>
  <si>
    <t>počet
měsíců</t>
  </si>
  <si>
    <t>36 písm. a) (základní na poplatníka)</t>
  </si>
  <si>
    <t>37 písm. b) (na manželku/manžela)</t>
  </si>
  <si>
    <t>38 písm. b) (na manželku/manžela, která/
který je držitelem průkazu ZTP/P)</t>
  </si>
  <si>
    <t>44 Úhrn slev na dani (ř. 36 + ř. 37 + ř. 38 + ř. 39 + ř. 40 + ř. 41 + ř. 42 + ř. 43)</t>
  </si>
  <si>
    <t>45 Daň po uplatnění slev podle § 35ba zákona (ř. 35 - ř. 44)</t>
  </si>
  <si>
    <t>40 písm. d) (rozšířená na invaliditu)</t>
  </si>
  <si>
    <t>41 písm. e) (na držitele průkazu ZTP/P)</t>
  </si>
  <si>
    <t>42 písm. f) (na studenta)</t>
  </si>
  <si>
    <t>43 písm. g) (za umístění dítěte)</t>
  </si>
  <si>
    <t>39 písm. c) (základní na invaliditu)</t>
  </si>
  <si>
    <t>Tab. č. 2 Údaje o dětech žijících s poplatníkem ve společně hospodařící domácnosti</t>
  </si>
  <si>
    <t>Příjmení a jméno</t>
  </si>
  <si>
    <t>Počet měsíců ve výši
na jedno dítě</t>
  </si>
  <si>
    <t>Počet měsíců ve výši
na druhé dítě</t>
  </si>
  <si>
    <t>Počet měsíců ve výši
na třetí a další dítě</t>
  </si>
  <si>
    <t>46 Daňové zvýhodnění na vyživované dítě</t>
  </si>
  <si>
    <t>47 Sleva na dani (částka z ř. 46,
     uplatněná maximálně do výše na ř. 45)</t>
  </si>
  <si>
    <t>48 Daň po uplatnění slevy podle § 35c
     zákona (ř. 45 – ř. 47)</t>
  </si>
  <si>
    <t>49 Daňový bonus (ř. 46 – ř. 47)</t>
  </si>
  <si>
    <t>51 Rozdíl na daňovém bonusu
     (ř. 49 – ř. 50)</t>
  </si>
  <si>
    <t>6. ODDÍL – Placení daně</t>
  </si>
  <si>
    <t>52 Úhrn sražených záloh na daň z příjmů ze závislé činnosti (po slevách na dani)</t>
  </si>
  <si>
    <t>53 Sražená daň podle § 36 odst. 7 zákona</t>
  </si>
  <si>
    <t>54 Sražená daň podle § 36 odst. 8 zákona</t>
  </si>
  <si>
    <t>55 Zbývá doplatit (ř. 48 – ř. 51 – ř. 52 – ř. 53 – ř. 54): (+) zbývá doplatit, (–) zaplaceno více</t>
  </si>
  <si>
    <t>Přílohy DAP (ve sloupci uveďte počet listů příloh):</t>
  </si>
  <si>
    <t>Počet listů příloh celkem</t>
  </si>
  <si>
    <t>Potvrzení o zdanitelných příjmech ze závislé činnosti a o sražených zálohách na daň a daňovém zvýhodnění za příslušné zdaňovací
období a Potvrzení o vyplacených příjmech a sražené dani podle § 36 odst. 2 písm. p) zákona, a to od všech zaměstnavatelů (např.
podle § 38j odst. 3 zákona)</t>
  </si>
  <si>
    <t>Potvrzení o zaplacených příspěvcích na penzijní připojištění, penzijní pojištění, doplňkové penzijní spoření nebo pojistném na soukromé životní pojištění</t>
  </si>
  <si>
    <r>
      <rPr>
        <sz val="8"/>
        <color indexed="8"/>
        <rFont val="Arial"/>
        <family val="2"/>
        <charset val="238"/>
      </rPr>
      <t>50 Úhrn vyplacených měsíčních daňových</t>
    </r>
    <r>
      <rPr>
        <sz val="7"/>
        <color indexed="8"/>
        <rFont val="Arial"/>
        <family val="2"/>
        <charset val="238"/>
      </rPr>
      <t xml:space="preserve">
     bonusů podle § 35d zákona (vč. doplatku)</t>
    </r>
  </si>
  <si>
    <t>Prostudujte si pečlivě pokyny pro vyplnění formuláře pro daňové přiznání. Pokud formulář vyplníte nesprávně či neúplně, nebude vypočítaná daň odpovídat vaší skutečné daňové povinnosti.</t>
  </si>
  <si>
    <r>
      <t xml:space="preserve">Vážení čtenáři,   
přinášíme vám interaktivní daňový formulář, který vám pomůže vyplnit řádné daňové přiznání za rok 2017.   
Formulář byl odladěn a testován pro program Excel a funguje ve všech jeho posledních verzích. Správné výsledky však dává i při použití ve volně šiřitelném balíku OpenOffice.org (ke stažení </t>
    </r>
    <r>
      <rPr>
        <b/>
        <u/>
        <sz val="11"/>
        <color indexed="62"/>
        <rFont val="Calibri"/>
        <family val="2"/>
        <charset val="238"/>
      </rPr>
      <t>zde</t>
    </r>
    <r>
      <rPr>
        <sz val="11"/>
        <color theme="1"/>
        <rFont val="Calibri"/>
        <family val="2"/>
        <charset val="238"/>
        <scheme val="minor"/>
      </rPr>
      <t>), kde ale mohou nastat potíže například při zobrazení nápovědy.</t>
    </r>
  </si>
  <si>
    <t>25 5405/D MFin 5405/D – vzor č. 2</t>
  </si>
  <si>
    <t>Jihomoravsý kraj</t>
  </si>
  <si>
    <t>Brno I</t>
  </si>
  <si>
    <t>X</t>
  </si>
  <si>
    <t>DRAHÝ</t>
  </si>
  <si>
    <t>LUKÁŠ</t>
  </si>
  <si>
    <t>BRNO</t>
  </si>
  <si>
    <t>NÁVESNÍ</t>
  </si>
  <si>
    <t>ABC@XXX.CZ</t>
  </si>
  <si>
    <t>ČESKÁ REPUBLIKA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</si>
</sst>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15" x14ac:knownFonts="1">
    <font>
      <sz val="11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sz val="8"/>
      <color indexed="10"/>
      <name val="Arial"/>
      <family val="2"/>
      <charset val="238"/>
    </font>
    <font>
      <b/>
      <sz val="28"/>
      <color indexed="8"/>
      <name val="Arial"/>
      <family val="2"/>
      <charset val="238"/>
    </font>
    <font>
      <sz val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u/>
      <sz val="11"/>
      <color indexed="62"/>
      <name val="Calibri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2" fillId="4" borderId="0">
      <alignment horizontal="centerContinuous"/>
    </xf>
    <xf numFmtId="3" fontId="13" fillId="5" borderId="1" applyBorder="0">
      <alignment horizontal="center" vertical="center"/>
      <protection locked="0"/>
    </xf>
  </cellStyleXfs>
  <cellXfs count="289">
    <xf numFmtId="0" fontId="0" fillId="0" borderId="0" xfId="0"/>
    <xf numFmtId="0" fontId="3" fillId="0" borderId="0" xfId="0" applyFont="1" applyAlignment="1"/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horizontal="left" vertical="top"/>
    </xf>
    <xf numFmtId="0" fontId="4" fillId="2" borderId="0" xfId="0" applyFont="1" applyFill="1"/>
    <xf numFmtId="0" fontId="3" fillId="3" borderId="0" xfId="0" applyFont="1" applyFill="1" applyBorder="1"/>
    <xf numFmtId="0" fontId="3" fillId="3" borderId="0" xfId="0" applyFont="1" applyFill="1" applyBorder="1" applyAlignment="1">
      <alignment horizontal="right"/>
    </xf>
    <xf numFmtId="0" fontId="6" fillId="0" borderId="0" xfId="0" applyFont="1" applyAlignment="1">
      <alignment vertical="top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42" xfId="0" applyFont="1" applyFill="1" applyBorder="1" applyAlignment="1" applyProtection="1">
      <alignment horizontal="center" vertical="center"/>
      <protection locked="0" hidden="1"/>
    </xf>
    <xf numFmtId="0" fontId="1" fillId="0" borderId="43" xfId="0" applyFont="1" applyFill="1" applyBorder="1" applyAlignment="1" applyProtection="1">
      <alignment horizontal="center" vertical="center"/>
      <protection locked="0" hidden="1"/>
    </xf>
    <xf numFmtId="0" fontId="1" fillId="0" borderId="44" xfId="0" applyFont="1" applyFill="1" applyBorder="1" applyAlignment="1" applyProtection="1">
      <alignment horizontal="center" vertical="center"/>
      <protection locked="0" hidden="1"/>
    </xf>
    <xf numFmtId="0" fontId="4" fillId="5" borderId="0" xfId="0" applyFont="1" applyFill="1" applyBorder="1" applyAlignment="1" applyProtection="1">
      <alignment horizontal="left" vertical="center"/>
    </xf>
    <xf numFmtId="0" fontId="4" fillId="5" borderId="0" xfId="0" applyFont="1" applyFill="1" applyBorder="1" applyAlignment="1" applyProtection="1">
      <alignment vertical="center"/>
    </xf>
    <xf numFmtId="0" fontId="3" fillId="5" borderId="0" xfId="0" applyFont="1" applyFill="1" applyBorder="1" applyProtection="1"/>
    <xf numFmtId="0" fontId="4" fillId="5" borderId="0" xfId="0" applyFont="1" applyFill="1" applyBorder="1" applyProtection="1"/>
    <xf numFmtId="0" fontId="3" fillId="5" borderId="0" xfId="0" applyFont="1" applyFill="1" applyBorder="1" applyAlignment="1" applyProtection="1">
      <alignment horizontal="left" vertical="center"/>
    </xf>
    <xf numFmtId="0" fontId="3" fillId="5" borderId="0" xfId="0" applyFont="1" applyFill="1" applyBorder="1" applyAlignment="1" applyProtection="1"/>
    <xf numFmtId="0" fontId="3" fillId="5" borderId="0" xfId="0" applyFont="1" applyFill="1" applyBorder="1" applyAlignment="1" applyProtection="1">
      <alignment vertical="center"/>
    </xf>
    <xf numFmtId="0" fontId="3" fillId="0" borderId="0" xfId="0" applyFont="1" applyBorder="1"/>
    <xf numFmtId="0" fontId="3" fillId="5" borderId="0" xfId="0" applyFont="1" applyFill="1" applyBorder="1"/>
    <xf numFmtId="0" fontId="3" fillId="5" borderId="15" xfId="0" applyFont="1" applyFill="1" applyBorder="1"/>
    <xf numFmtId="0" fontId="3" fillId="5" borderId="17" xfId="0" applyFont="1" applyFill="1" applyBorder="1" applyProtection="1"/>
    <xf numFmtId="0" fontId="3" fillId="5" borderId="0" xfId="0" applyFont="1" applyFill="1" applyBorder="1" applyAlignment="1" applyProtection="1">
      <alignment vertical="top"/>
    </xf>
    <xf numFmtId="3" fontId="4" fillId="3" borderId="0" xfId="0" applyNumberFormat="1" applyFont="1" applyFill="1" applyBorder="1" applyAlignment="1" applyProtection="1">
      <alignment vertical="center"/>
      <protection hidden="1"/>
    </xf>
    <xf numFmtId="0" fontId="4" fillId="3" borderId="0" xfId="0" applyFont="1" applyFill="1" applyBorder="1" applyAlignment="1" applyProtection="1">
      <alignment vertical="center"/>
      <protection hidden="1"/>
    </xf>
    <xf numFmtId="0" fontId="3" fillId="5" borderId="25" xfId="0" applyFont="1" applyFill="1" applyBorder="1" applyAlignment="1" applyProtection="1"/>
    <xf numFmtId="0" fontId="4" fillId="5" borderId="15" xfId="0" applyFont="1" applyFill="1" applyBorder="1" applyAlignment="1" applyProtection="1"/>
    <xf numFmtId="0" fontId="4" fillId="5" borderId="15" xfId="0" applyFont="1" applyFill="1" applyBorder="1" applyAlignment="1" applyProtection="1">
      <alignment horizontal="left"/>
    </xf>
    <xf numFmtId="0" fontId="3" fillId="5" borderId="0" xfId="0" applyFont="1" applyFill="1" applyBorder="1" applyAlignment="1" applyProtection="1">
      <alignment horizontal="center"/>
    </xf>
    <xf numFmtId="0" fontId="1" fillId="0" borderId="54" xfId="0" applyFont="1" applyFill="1" applyBorder="1" applyAlignment="1" applyProtection="1">
      <alignment horizontal="center" vertical="center"/>
      <protection locked="0" hidden="1"/>
    </xf>
    <xf numFmtId="0" fontId="1" fillId="0" borderId="55" xfId="0" applyFont="1" applyFill="1" applyBorder="1" applyAlignment="1" applyProtection="1">
      <alignment horizontal="center" vertical="center"/>
      <protection locked="0" hidden="1"/>
    </xf>
    <xf numFmtId="0" fontId="3" fillId="2" borderId="0" xfId="0" applyFont="1" applyFill="1" applyAlignment="1">
      <alignment vertical="center" wrapText="1"/>
    </xf>
    <xf numFmtId="0" fontId="1" fillId="5" borderId="53" xfId="0" applyFont="1" applyFill="1" applyBorder="1" applyAlignment="1" applyProtection="1">
      <alignment horizontal="center" vertical="center"/>
      <protection locked="0"/>
    </xf>
    <xf numFmtId="0" fontId="2" fillId="5" borderId="51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 applyProtection="1">
      <alignment vertical="center"/>
    </xf>
    <xf numFmtId="164" fontId="1" fillId="2" borderId="0" xfId="0" applyNumberFormat="1" applyFont="1" applyFill="1" applyAlignment="1" applyProtection="1">
      <alignment vertical="center"/>
    </xf>
    <xf numFmtId="164" fontId="2" fillId="2" borderId="0" xfId="0" applyNumberFormat="1" applyFont="1" applyFill="1" applyAlignment="1" applyProtection="1">
      <alignment vertical="center"/>
    </xf>
    <xf numFmtId="0" fontId="2" fillId="5" borderId="14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2" borderId="0" xfId="0" applyFont="1" applyFill="1" applyBorder="1" applyAlignment="1">
      <alignment vertical="center"/>
    </xf>
    <xf numFmtId="0" fontId="14" fillId="5" borderId="0" xfId="0" applyFont="1" applyFill="1" applyBorder="1" applyAlignment="1" applyProtection="1">
      <protection locked="0" hidden="1"/>
    </xf>
    <xf numFmtId="0" fontId="3" fillId="5" borderId="41" xfId="0" applyFont="1" applyFill="1" applyBorder="1" applyAlignment="1" applyProtection="1"/>
    <xf numFmtId="0" fontId="4" fillId="5" borderId="3" xfId="0" applyFont="1" applyFill="1" applyBorder="1" applyAlignment="1" applyProtection="1">
      <alignment horizontal="left" vertical="center"/>
    </xf>
    <xf numFmtId="0" fontId="4" fillId="5" borderId="6" xfId="0" applyFont="1" applyFill="1" applyBorder="1" applyAlignment="1" applyProtection="1">
      <alignment horizontal="left" vertical="center"/>
    </xf>
    <xf numFmtId="0" fontId="3" fillId="0" borderId="6" xfId="0" applyFont="1" applyBorder="1"/>
    <xf numFmtId="0" fontId="4" fillId="5" borderId="6" xfId="0" applyFont="1" applyFill="1" applyBorder="1" applyAlignment="1" applyProtection="1">
      <alignment vertical="center"/>
    </xf>
    <xf numFmtId="0" fontId="3" fillId="5" borderId="6" xfId="0" applyFont="1" applyFill="1" applyBorder="1"/>
    <xf numFmtId="0" fontId="3" fillId="5" borderId="6" xfId="0" applyFont="1" applyFill="1" applyBorder="1" applyAlignment="1" applyProtection="1">
      <alignment vertical="center"/>
    </xf>
    <xf numFmtId="0" fontId="3" fillId="5" borderId="6" xfId="0" applyFont="1" applyFill="1" applyBorder="1" applyProtection="1"/>
    <xf numFmtId="0" fontId="3" fillId="5" borderId="7" xfId="0" applyFont="1" applyFill="1" applyBorder="1" applyAlignment="1" applyProtection="1">
      <alignment vertical="center"/>
    </xf>
    <xf numFmtId="0" fontId="4" fillId="5" borderId="11" xfId="0" applyFont="1" applyFill="1" applyBorder="1" applyAlignment="1" applyProtection="1">
      <alignment horizontal="left" vertical="center"/>
    </xf>
    <xf numFmtId="0" fontId="3" fillId="5" borderId="41" xfId="0" applyFont="1" applyFill="1" applyBorder="1" applyAlignment="1" applyProtection="1">
      <alignment vertical="center"/>
    </xf>
    <xf numFmtId="0" fontId="3" fillId="5" borderId="11" xfId="0" applyFont="1" applyFill="1" applyBorder="1"/>
    <xf numFmtId="0" fontId="3" fillId="5" borderId="41" xfId="0" applyFont="1" applyFill="1" applyBorder="1" applyProtection="1"/>
    <xf numFmtId="0" fontId="3" fillId="5" borderId="11" xfId="0" applyFont="1" applyFill="1" applyBorder="1" applyAlignment="1" applyProtection="1">
      <alignment horizontal="left" vertical="center"/>
    </xf>
    <xf numFmtId="0" fontId="3" fillId="5" borderId="41" xfId="0" applyFont="1" applyFill="1" applyBorder="1" applyAlignment="1" applyProtection="1">
      <alignment horizontal="left" vertical="center"/>
    </xf>
    <xf numFmtId="0" fontId="4" fillId="5" borderId="11" xfId="0" applyFont="1" applyFill="1" applyBorder="1" applyAlignment="1" applyProtection="1">
      <alignment vertical="center"/>
    </xf>
    <xf numFmtId="0" fontId="3" fillId="5" borderId="11" xfId="0" applyFont="1" applyFill="1" applyBorder="1" applyProtection="1"/>
    <xf numFmtId="0" fontId="3" fillId="5" borderId="19" xfId="0" applyFont="1" applyFill="1" applyBorder="1" applyProtection="1"/>
    <xf numFmtId="0" fontId="3" fillId="5" borderId="40" xfId="0" applyFont="1" applyFill="1" applyBorder="1" applyAlignment="1" applyProtection="1"/>
    <xf numFmtId="0" fontId="3" fillId="2" borderId="11" xfId="0" applyFont="1" applyFill="1" applyBorder="1"/>
    <xf numFmtId="0" fontId="3" fillId="2" borderId="0" xfId="0" applyFont="1" applyFill="1" applyBorder="1"/>
    <xf numFmtId="0" fontId="3" fillId="2" borderId="41" xfId="0" applyFont="1" applyFill="1" applyBorder="1"/>
    <xf numFmtId="0" fontId="3" fillId="5" borderId="46" xfId="0" applyFont="1" applyFill="1" applyBorder="1"/>
    <xf numFmtId="0" fontId="3" fillId="5" borderId="20" xfId="0" applyFont="1" applyFill="1" applyBorder="1"/>
    <xf numFmtId="0" fontId="3" fillId="5" borderId="10" xfId="0" applyFont="1" applyFill="1" applyBorder="1" applyProtection="1"/>
    <xf numFmtId="0" fontId="3" fillId="5" borderId="8" xfId="0" applyFont="1" applyFill="1" applyBorder="1" applyProtection="1"/>
    <xf numFmtId="0" fontId="3" fillId="5" borderId="9" xfId="0" applyFont="1" applyFill="1" applyBorder="1" applyProtection="1"/>
    <xf numFmtId="0" fontId="3" fillId="3" borderId="3" xfId="0" applyFont="1" applyFill="1" applyBorder="1"/>
    <xf numFmtId="0" fontId="3" fillId="3" borderId="6" xfId="0" applyFont="1" applyFill="1" applyBorder="1"/>
    <xf numFmtId="0" fontId="4" fillId="3" borderId="6" xfId="0" applyFont="1" applyFill="1" applyBorder="1"/>
    <xf numFmtId="0" fontId="3" fillId="3" borderId="7" xfId="0" applyFont="1" applyFill="1" applyBorder="1"/>
    <xf numFmtId="0" fontId="3" fillId="3" borderId="11" xfId="0" applyFont="1" applyFill="1" applyBorder="1"/>
    <xf numFmtId="0" fontId="3" fillId="3" borderId="41" xfId="0" applyFont="1" applyFill="1" applyBorder="1"/>
    <xf numFmtId="0" fontId="3" fillId="3" borderId="10" xfId="0" applyFont="1" applyFill="1" applyBorder="1"/>
    <xf numFmtId="0" fontId="3" fillId="3" borderId="8" xfId="0" applyFont="1" applyFill="1" applyBorder="1"/>
    <xf numFmtId="0" fontId="3" fillId="3" borderId="9" xfId="0" applyFont="1" applyFill="1" applyBorder="1"/>
    <xf numFmtId="49" fontId="3" fillId="3" borderId="0" xfId="0" applyNumberFormat="1" applyFont="1" applyFill="1" applyBorder="1" applyAlignment="1" applyProtection="1">
      <alignment vertical="center"/>
      <protection locked="0"/>
    </xf>
    <xf numFmtId="49" fontId="4" fillId="3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vertical="center"/>
    </xf>
    <xf numFmtId="0" fontId="3" fillId="3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/>
    <xf numFmtId="0" fontId="1" fillId="2" borderId="0" xfId="0" applyFont="1" applyFill="1" applyAlignment="1" applyProtection="1">
      <alignment horizontal="left"/>
    </xf>
    <xf numFmtId="0" fontId="3" fillId="2" borderId="0" xfId="0" applyFont="1" applyFill="1" applyAlignment="1" applyProtection="1">
      <alignment vertical="top"/>
    </xf>
    <xf numFmtId="0" fontId="3" fillId="2" borderId="0" xfId="0" applyFont="1" applyFill="1" applyAlignment="1" applyProtection="1">
      <alignment horizontal="left" vertical="center"/>
    </xf>
    <xf numFmtId="0" fontId="3" fillId="2" borderId="0" xfId="0" applyFont="1" applyFill="1" applyBorder="1" applyAlignment="1" applyProtection="1">
      <alignment vertical="top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top"/>
    </xf>
    <xf numFmtId="0" fontId="3" fillId="2" borderId="32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left"/>
    </xf>
    <xf numFmtId="0" fontId="3" fillId="2" borderId="32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 applyProtection="1">
      <alignment horizontal="center" vertical="center"/>
      <protection locked="0"/>
    </xf>
    <xf numFmtId="0" fontId="3" fillId="2" borderId="38" xfId="0" applyFont="1" applyFill="1" applyBorder="1" applyAlignment="1" applyProtection="1">
      <alignment horizontal="center" vertical="center"/>
    </xf>
    <xf numFmtId="0" fontId="3" fillId="2" borderId="39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9" xfId="0" applyFont="1" applyFill="1" applyBorder="1" applyAlignment="1" applyProtection="1">
      <alignment horizontal="left" vertical="center"/>
    </xf>
    <xf numFmtId="0" fontId="3" fillId="2" borderId="18" xfId="0" applyFont="1" applyFill="1" applyBorder="1" applyAlignment="1" applyProtection="1">
      <alignment horizontal="left" vertical="center"/>
    </xf>
    <xf numFmtId="0" fontId="3" fillId="2" borderId="48" xfId="0" applyFont="1" applyFill="1" applyBorder="1" applyAlignment="1" applyProtection="1">
      <alignment vertical="center"/>
    </xf>
    <xf numFmtId="0" fontId="3" fillId="2" borderId="47" xfId="0" applyFont="1" applyFill="1" applyBorder="1" applyAlignment="1" applyProtection="1">
      <alignment vertical="center"/>
    </xf>
    <xf numFmtId="0" fontId="3" fillId="5" borderId="35" xfId="0" applyFont="1" applyFill="1" applyBorder="1" applyAlignment="1" applyProtection="1">
      <alignment horizontal="center" vertical="center"/>
      <protection locked="0"/>
    </xf>
    <xf numFmtId="0" fontId="3" fillId="6" borderId="36" xfId="0" applyFont="1" applyFill="1" applyBorder="1" applyAlignment="1" applyProtection="1">
      <alignment horizontal="center" vertical="center"/>
    </xf>
    <xf numFmtId="0" fontId="3" fillId="6" borderId="37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/>
    <xf numFmtId="0" fontId="3" fillId="5" borderId="33" xfId="0" applyFont="1" applyFill="1" applyBorder="1" applyAlignment="1" applyProtection="1">
      <alignment horizontal="center" vertical="center"/>
      <protection locked="0"/>
    </xf>
    <xf numFmtId="3" fontId="3" fillId="6" borderId="2" xfId="0" applyNumberFormat="1" applyFont="1" applyFill="1" applyBorder="1" applyAlignment="1" applyProtection="1">
      <alignment horizontal="center" vertical="center"/>
    </xf>
    <xf numFmtId="0" fontId="3" fillId="5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left" vertical="center"/>
    </xf>
    <xf numFmtId="0" fontId="3" fillId="5" borderId="2" xfId="0" applyFont="1" applyFill="1" applyBorder="1" applyAlignment="1" applyProtection="1">
      <alignment horizontal="center" vertical="center"/>
      <protection locked="0"/>
    </xf>
    <xf numFmtId="3" fontId="3" fillId="5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2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top" wrapText="1"/>
    </xf>
    <xf numFmtId="0" fontId="3" fillId="5" borderId="0" xfId="0" applyFont="1" applyFill="1" applyBorder="1" applyAlignment="1" applyProtection="1">
      <alignment horizontal="center" wrapText="1"/>
    </xf>
    <xf numFmtId="0" fontId="3" fillId="5" borderId="0" xfId="0" applyFont="1" applyFill="1" applyBorder="1" applyAlignment="1" applyProtection="1">
      <alignment horizontal="center"/>
    </xf>
    <xf numFmtId="0" fontId="2" fillId="2" borderId="0" xfId="0" applyFont="1" applyFill="1" applyAlignment="1">
      <alignment horizontal="center" vertical="top"/>
    </xf>
    <xf numFmtId="0" fontId="4" fillId="3" borderId="49" xfId="0" applyFont="1" applyFill="1" applyBorder="1" applyAlignment="1" applyProtection="1">
      <alignment horizontal="left" vertical="center"/>
      <protection locked="0"/>
    </xf>
    <xf numFmtId="14" fontId="4" fillId="3" borderId="0" xfId="0" applyNumberFormat="1" applyFont="1" applyFill="1" applyBorder="1" applyAlignment="1" applyProtection="1">
      <alignment horizontal="center" vertical="center"/>
      <protection locked="0" hidden="1"/>
    </xf>
    <xf numFmtId="0" fontId="3" fillId="3" borderId="0" xfId="0" applyFont="1" applyFill="1" applyBorder="1" applyAlignment="1">
      <alignment horizontal="left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0" fontId="4" fillId="3" borderId="45" xfId="0" applyFont="1" applyFill="1" applyBorder="1" applyAlignment="1" applyProtection="1">
      <alignment horizontal="center" vertical="center"/>
      <protection locked="0"/>
    </xf>
    <xf numFmtId="3" fontId="4" fillId="3" borderId="49" xfId="0" applyNumberFormat="1" applyFont="1" applyFill="1" applyBorder="1" applyAlignment="1" applyProtection="1">
      <alignment horizontal="right" vertical="center"/>
      <protection hidden="1"/>
    </xf>
    <xf numFmtId="0" fontId="4" fillId="3" borderId="45" xfId="0" applyFont="1" applyFill="1" applyBorder="1" applyAlignment="1" applyProtection="1">
      <alignment horizontal="center"/>
      <protection locked="0" hidden="1"/>
    </xf>
    <xf numFmtId="49" fontId="4" fillId="3" borderId="45" xfId="0" applyNumberFormat="1" applyFont="1" applyFill="1" applyBorder="1" applyAlignment="1" applyProtection="1">
      <alignment horizontal="center" vertical="center"/>
      <protection locked="0"/>
    </xf>
    <xf numFmtId="0" fontId="3" fillId="3" borderId="45" xfId="0" applyFont="1" applyFill="1" applyBorder="1" applyAlignment="1" applyProtection="1">
      <alignment horizontal="center" vertical="center"/>
      <protection locked="0"/>
    </xf>
    <xf numFmtId="49" fontId="3" fillId="3" borderId="49" xfId="0" applyNumberFormat="1" applyFont="1" applyFill="1" applyBorder="1" applyAlignment="1" applyProtection="1">
      <alignment horizontal="center" vertical="center"/>
      <protection locked="0"/>
    </xf>
    <xf numFmtId="0" fontId="4" fillId="3" borderId="49" xfId="0" applyFont="1" applyFill="1" applyBorder="1" applyAlignment="1" applyProtection="1">
      <alignment horizontal="center"/>
      <protection locked="0" hidden="1"/>
    </xf>
    <xf numFmtId="14" fontId="14" fillId="5" borderId="2" xfId="0" applyNumberFormat="1" applyFont="1" applyFill="1" applyBorder="1" applyAlignment="1" applyProtection="1">
      <alignment horizontal="left"/>
      <protection locked="0" hidden="1"/>
    </xf>
    <xf numFmtId="0" fontId="14" fillId="5" borderId="2" xfId="0" applyFont="1" applyFill="1" applyBorder="1" applyAlignment="1" applyProtection="1">
      <alignment horizontal="left"/>
      <protection locked="0" hidden="1"/>
    </xf>
    <xf numFmtId="0" fontId="3" fillId="5" borderId="2" xfId="0" applyFont="1" applyFill="1" applyBorder="1" applyAlignment="1" applyProtection="1">
      <alignment horizontal="left" vertical="center"/>
      <protection locked="0"/>
    </xf>
    <xf numFmtId="0" fontId="3" fillId="5" borderId="2" xfId="0" applyFont="1" applyFill="1" applyBorder="1" applyAlignment="1" applyProtection="1">
      <alignment horizontal="left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/>
    </xf>
    <xf numFmtId="0" fontId="2" fillId="5" borderId="12" xfId="0" applyFont="1" applyFill="1" applyBorder="1" applyAlignment="1" applyProtection="1">
      <alignment horizontal="left" vertical="center"/>
      <protection locked="0"/>
    </xf>
    <xf numFmtId="0" fontId="2" fillId="5" borderId="13" xfId="0" applyFont="1" applyFill="1" applyBorder="1" applyAlignment="1" applyProtection="1">
      <alignment horizontal="left" vertical="center"/>
      <protection locked="0"/>
    </xf>
    <xf numFmtId="0" fontId="2" fillId="5" borderId="14" xfId="0" applyFont="1" applyFill="1" applyBorder="1" applyAlignment="1" applyProtection="1">
      <alignment horizontal="left" vertical="center"/>
      <protection locked="0"/>
    </xf>
    <xf numFmtId="0" fontId="2" fillId="5" borderId="12" xfId="0" applyFont="1" applyFill="1" applyBorder="1" applyAlignment="1" applyProtection="1">
      <alignment horizontal="right" vertical="center"/>
      <protection locked="0"/>
    </xf>
    <xf numFmtId="0" fontId="2" fillId="5" borderId="13" xfId="0" applyFont="1" applyFill="1" applyBorder="1" applyAlignment="1" applyProtection="1">
      <alignment horizontal="right" vertical="center"/>
      <protection locked="0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0" xfId="0" applyFont="1" applyFill="1" applyBorder="1" applyAlignment="1" applyProtection="1">
      <alignment horizontal="center" vertical="center"/>
    </xf>
    <xf numFmtId="0" fontId="3" fillId="5" borderId="2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right" vertical="center"/>
    </xf>
    <xf numFmtId="0" fontId="1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5" borderId="12" xfId="0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center" vertical="center"/>
      <protection locked="0"/>
    </xf>
    <xf numFmtId="0" fontId="1" fillId="5" borderId="14" xfId="0" applyFont="1" applyFill="1" applyBorder="1" applyAlignment="1" applyProtection="1">
      <alignment horizontal="center" vertical="center"/>
      <protection locked="0"/>
    </xf>
    <xf numFmtId="14" fontId="2" fillId="5" borderId="12" xfId="0" applyNumberFormat="1" applyFont="1" applyFill="1" applyBorder="1" applyAlignment="1" applyProtection="1">
      <alignment horizontal="center" vertical="center"/>
      <protection locked="0"/>
    </xf>
    <xf numFmtId="0" fontId="2" fillId="5" borderId="13" xfId="0" applyFont="1" applyFill="1" applyBorder="1" applyAlignment="1" applyProtection="1">
      <alignment horizontal="center" vertical="center"/>
      <protection locked="0"/>
    </xf>
    <xf numFmtId="0" fontId="2" fillId="5" borderId="14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right" vertical="center"/>
    </xf>
    <xf numFmtId="0" fontId="2" fillId="5" borderId="52" xfId="0" applyFont="1" applyFill="1" applyBorder="1" applyAlignment="1" applyProtection="1">
      <alignment horizontal="center" vertical="center"/>
      <protection locked="0"/>
    </xf>
    <xf numFmtId="0" fontId="2" fillId="5" borderId="50" xfId="0" applyFont="1" applyFill="1" applyBorder="1" applyAlignment="1" applyProtection="1">
      <alignment horizontal="center" vertical="center"/>
      <protection locked="0"/>
    </xf>
    <xf numFmtId="0" fontId="2" fillId="5" borderId="51" xfId="0" applyFont="1" applyFill="1" applyBorder="1" applyAlignment="1" applyProtection="1">
      <alignment horizontal="center" vertical="center"/>
      <protection locked="0"/>
    </xf>
    <xf numFmtId="0" fontId="2" fillId="5" borderId="52" xfId="0" applyFont="1" applyFill="1" applyBorder="1" applyAlignment="1">
      <alignment horizontal="center" vertical="center"/>
    </xf>
    <xf numFmtId="0" fontId="2" fillId="5" borderId="50" xfId="0" applyFont="1" applyFill="1" applyBorder="1" applyAlignment="1">
      <alignment horizontal="center" vertical="center"/>
    </xf>
    <xf numFmtId="0" fontId="1" fillId="3" borderId="12" xfId="0" applyFont="1" applyFill="1" applyBorder="1" applyAlignment="1" applyProtection="1">
      <alignment horizontal="left" vertical="center" indent="1"/>
      <protection locked="0"/>
    </xf>
    <xf numFmtId="0" fontId="1" fillId="3" borderId="13" xfId="0" applyFont="1" applyFill="1" applyBorder="1" applyAlignment="1" applyProtection="1">
      <alignment horizontal="left" vertical="center" indent="1"/>
      <protection locked="0"/>
    </xf>
    <xf numFmtId="0" fontId="1" fillId="3" borderId="14" xfId="0" applyFont="1" applyFill="1" applyBorder="1" applyAlignment="1" applyProtection="1">
      <alignment horizontal="left" vertical="center" indent="1"/>
      <protection locked="0"/>
    </xf>
    <xf numFmtId="0" fontId="3" fillId="2" borderId="15" xfId="0" applyFont="1" applyFill="1" applyBorder="1" applyAlignment="1" applyProtection="1">
      <alignment horizontal="center"/>
    </xf>
    <xf numFmtId="0" fontId="3" fillId="2" borderId="34" xfId="0" applyFont="1" applyFill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horizontal="left" vertical="center"/>
    </xf>
    <xf numFmtId="0" fontId="3" fillId="2" borderId="5" xfId="0" applyFont="1" applyFill="1" applyBorder="1" applyAlignment="1" applyProtection="1">
      <alignment horizontal="left" vertical="center"/>
    </xf>
    <xf numFmtId="0" fontId="3" fillId="2" borderId="34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5" xfId="0" applyFont="1" applyFill="1" applyBorder="1" applyAlignment="1" applyProtection="1">
      <alignment horizontal="left" vertical="center" wrapText="1"/>
    </xf>
    <xf numFmtId="3" fontId="3" fillId="5" borderId="21" xfId="0" applyNumberFormat="1" applyFont="1" applyFill="1" applyBorder="1" applyAlignment="1" applyProtection="1">
      <alignment horizontal="center" vertical="center"/>
      <protection locked="0"/>
    </xf>
    <xf numFmtId="3" fontId="3" fillId="5" borderId="30" xfId="0" applyNumberFormat="1" applyFont="1" applyFill="1" applyBorder="1" applyAlignment="1" applyProtection="1">
      <alignment horizontal="center" vertical="center"/>
      <protection locked="0"/>
    </xf>
    <xf numFmtId="3" fontId="3" fillId="5" borderId="22" xfId="0" applyNumberFormat="1" applyFont="1" applyFill="1" applyBorder="1" applyAlignment="1" applyProtection="1">
      <alignment horizontal="center" vertical="center"/>
      <protection locked="0"/>
    </xf>
    <xf numFmtId="3" fontId="3" fillId="5" borderId="1" xfId="0" applyNumberFormat="1" applyFont="1" applyFill="1" applyBorder="1" applyAlignment="1" applyProtection="1">
      <alignment horizontal="center" vertical="center"/>
      <protection locked="0"/>
    </xf>
    <xf numFmtId="3" fontId="3" fillId="5" borderId="4" xfId="0" applyNumberFormat="1" applyFont="1" applyFill="1" applyBorder="1" applyAlignment="1" applyProtection="1">
      <alignment horizontal="center" vertical="center"/>
      <protection locked="0"/>
    </xf>
    <xf numFmtId="3" fontId="3" fillId="5" borderId="23" xfId="0" applyNumberFormat="1" applyFont="1" applyFill="1" applyBorder="1" applyAlignment="1" applyProtection="1">
      <alignment horizontal="center" vertical="center"/>
      <protection locked="0"/>
    </xf>
    <xf numFmtId="3" fontId="4" fillId="6" borderId="27" xfId="0" applyNumberFormat="1" applyFont="1" applyFill="1" applyBorder="1" applyAlignment="1" applyProtection="1">
      <alignment horizontal="center" vertical="center"/>
    </xf>
    <xf numFmtId="3" fontId="4" fillId="6" borderId="25" xfId="0" applyNumberFormat="1" applyFont="1" applyFill="1" applyBorder="1" applyAlignment="1" applyProtection="1">
      <alignment horizontal="center" vertical="center"/>
    </xf>
    <xf numFmtId="3" fontId="4" fillId="6" borderId="28" xfId="0" applyNumberFormat="1" applyFont="1" applyFill="1" applyBorder="1" applyAlignment="1" applyProtection="1">
      <alignment horizontal="center" vertical="center"/>
    </xf>
    <xf numFmtId="0" fontId="5" fillId="2" borderId="29" xfId="0" applyFont="1" applyFill="1" applyBorder="1" applyAlignment="1" applyProtection="1">
      <alignment horizontal="left" vertical="center" wrapText="1"/>
    </xf>
    <xf numFmtId="0" fontId="5" fillId="2" borderId="30" xfId="0" applyFont="1" applyFill="1" applyBorder="1" applyAlignment="1" applyProtection="1">
      <alignment horizontal="left" vertical="center" wrapText="1"/>
    </xf>
    <xf numFmtId="0" fontId="5" fillId="2" borderId="31" xfId="0" applyFont="1" applyFill="1" applyBorder="1" applyAlignment="1" applyProtection="1">
      <alignment horizontal="left" vertical="center" wrapText="1"/>
    </xf>
    <xf numFmtId="0" fontId="3" fillId="2" borderId="56" xfId="0" applyFont="1" applyFill="1" applyBorder="1" applyAlignment="1" applyProtection="1">
      <alignment horizontal="left" vertical="center"/>
    </xf>
    <xf numFmtId="0" fontId="3" fillId="2" borderId="32" xfId="0" applyFont="1" applyFill="1" applyBorder="1" applyAlignment="1" applyProtection="1">
      <alignment horizontal="left" vertical="center"/>
    </xf>
    <xf numFmtId="3" fontId="3" fillId="5" borderId="5" xfId="0" applyNumberFormat="1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left" vertical="center"/>
    </xf>
    <xf numFmtId="0" fontId="3" fillId="2" borderId="25" xfId="0" applyFont="1" applyFill="1" applyBorder="1" applyAlignment="1" applyProtection="1">
      <alignment horizontal="left" vertical="center"/>
    </xf>
    <xf numFmtId="0" fontId="3" fillId="2" borderId="26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/>
    </xf>
    <xf numFmtId="3" fontId="3" fillId="6" borderId="21" xfId="0" applyNumberFormat="1" applyFont="1" applyFill="1" applyBorder="1" applyAlignment="1" applyProtection="1">
      <alignment horizontal="center" vertical="center"/>
    </xf>
    <xf numFmtId="3" fontId="3" fillId="6" borderId="30" xfId="0" applyNumberFormat="1" applyFont="1" applyFill="1" applyBorder="1" applyAlignment="1" applyProtection="1">
      <alignment horizontal="center" vertical="center"/>
    </xf>
    <xf numFmtId="3" fontId="3" fillId="6" borderId="22" xfId="0" applyNumberFormat="1" applyFont="1" applyFill="1" applyBorder="1" applyAlignment="1" applyProtection="1">
      <alignment horizontal="center" vertical="center"/>
    </xf>
    <xf numFmtId="3" fontId="3" fillId="6" borderId="27" xfId="0" applyNumberFormat="1" applyFont="1" applyFill="1" applyBorder="1" applyAlignment="1" applyProtection="1">
      <alignment horizontal="center" vertical="center"/>
    </xf>
    <xf numFmtId="3" fontId="3" fillId="6" borderId="25" xfId="0" applyNumberFormat="1" applyFont="1" applyFill="1" applyBorder="1" applyAlignment="1" applyProtection="1">
      <alignment horizontal="center" vertical="center"/>
    </xf>
    <xf numFmtId="3" fontId="3" fillId="6" borderId="28" xfId="0" applyNumberFormat="1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left" vertical="center"/>
    </xf>
    <xf numFmtId="0" fontId="3" fillId="2" borderId="30" xfId="0" applyFont="1" applyFill="1" applyBorder="1" applyAlignment="1" applyProtection="1">
      <alignment horizontal="left" vertical="center"/>
    </xf>
    <xf numFmtId="0" fontId="3" fillId="2" borderId="3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4" xfId="0" applyFont="1" applyFill="1" applyBorder="1" applyAlignment="1" applyProtection="1">
      <alignment horizontal="left" vertical="center"/>
    </xf>
    <xf numFmtId="0" fontId="5" fillId="2" borderId="5" xfId="0" applyFont="1" applyFill="1" applyBorder="1" applyAlignment="1" applyProtection="1">
      <alignment horizontal="left" vertical="center"/>
    </xf>
    <xf numFmtId="0" fontId="3" fillId="2" borderId="27" xfId="0" applyFont="1" applyFill="1" applyBorder="1" applyAlignment="1" applyProtection="1">
      <alignment horizontal="left" vertical="center" wrapText="1"/>
    </xf>
    <xf numFmtId="0" fontId="3" fillId="2" borderId="29" xfId="0" applyFont="1" applyFill="1" applyBorder="1" applyAlignment="1" applyProtection="1">
      <alignment horizontal="left" vertical="center"/>
    </xf>
    <xf numFmtId="0" fontId="3" fillId="2" borderId="24" xfId="0" applyFont="1" applyFill="1" applyBorder="1" applyAlignment="1" applyProtection="1">
      <alignment horizontal="left" vertical="center" wrapText="1"/>
    </xf>
    <xf numFmtId="3" fontId="3" fillId="6" borderId="31" xfId="0" applyNumberFormat="1" applyFont="1" applyFill="1" applyBorder="1" applyAlignment="1" applyProtection="1">
      <alignment horizontal="center" vertical="center"/>
    </xf>
    <xf numFmtId="3" fontId="3" fillId="6" borderId="1" xfId="0" applyNumberFormat="1" applyFont="1" applyFill="1" applyBorder="1" applyAlignment="1" applyProtection="1">
      <alignment horizontal="center" vertical="center"/>
    </xf>
    <xf numFmtId="3" fontId="3" fillId="6" borderId="5" xfId="0" applyNumberFormat="1" applyFont="1" applyFill="1" applyBorder="1" applyAlignment="1" applyProtection="1">
      <alignment horizontal="center" vertical="center"/>
    </xf>
    <xf numFmtId="3" fontId="3" fillId="6" borderId="26" xfId="0" applyNumberFormat="1" applyFont="1" applyFill="1" applyBorder="1" applyAlignment="1" applyProtection="1">
      <alignment horizontal="center" vertical="center"/>
    </xf>
    <xf numFmtId="0" fontId="3" fillId="6" borderId="36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23" xfId="0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left" vertical="center" wrapText="1"/>
    </xf>
    <xf numFmtId="0" fontId="3" fillId="2" borderId="22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5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6" xfId="0" applyFont="1" applyFill="1" applyBorder="1" applyAlignment="1" applyProtection="1">
      <alignment horizontal="center" vertical="center"/>
    </xf>
    <xf numFmtId="3" fontId="3" fillId="6" borderId="2" xfId="0" applyNumberFormat="1" applyFont="1" applyFill="1" applyBorder="1" applyAlignment="1" applyProtection="1">
      <alignment horizontal="center" vertical="center"/>
    </xf>
    <xf numFmtId="3" fontId="3" fillId="6" borderId="35" xfId="0" applyNumberFormat="1" applyFont="1" applyFill="1" applyBorder="1" applyAlignment="1" applyProtection="1">
      <alignment horizontal="center" vertical="center"/>
    </xf>
    <xf numFmtId="3" fontId="3" fillId="6" borderId="36" xfId="0" applyNumberFormat="1" applyFont="1" applyFill="1" applyBorder="1" applyAlignment="1" applyProtection="1">
      <alignment horizontal="center" vertical="center"/>
    </xf>
    <xf numFmtId="3" fontId="3" fillId="6" borderId="37" xfId="0" applyNumberFormat="1" applyFont="1" applyFill="1" applyBorder="1" applyAlignment="1" applyProtection="1">
      <alignment horizontal="center" vertical="center"/>
    </xf>
    <xf numFmtId="0" fontId="3" fillId="2" borderId="38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/>
    </xf>
    <xf numFmtId="0" fontId="3" fillId="2" borderId="39" xfId="0" applyFont="1" applyFill="1" applyBorder="1" applyAlignment="1" applyProtection="1">
      <alignment horizontal="left" vertical="center"/>
    </xf>
    <xf numFmtId="0" fontId="3" fillId="2" borderId="36" xfId="0" applyFont="1" applyFill="1" applyBorder="1" applyAlignment="1" applyProtection="1">
      <alignment horizontal="left" vertical="center"/>
    </xf>
    <xf numFmtId="0" fontId="3" fillId="2" borderId="46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 vertical="center"/>
    </xf>
    <xf numFmtId="3" fontId="3" fillId="6" borderId="57" xfId="0" applyNumberFormat="1" applyFont="1" applyFill="1" applyBorder="1" applyAlignment="1" applyProtection="1">
      <alignment horizontal="center" vertical="center"/>
    </xf>
    <xf numFmtId="3" fontId="3" fillId="6" borderId="58" xfId="0" applyNumberFormat="1" applyFont="1" applyFill="1" applyBorder="1" applyAlignment="1" applyProtection="1">
      <alignment horizontal="center" vertical="center"/>
    </xf>
    <xf numFmtId="3" fontId="3" fillId="5" borderId="2" xfId="0" applyNumberFormat="1" applyFont="1" applyFill="1" applyBorder="1" applyAlignment="1" applyProtection="1">
      <alignment horizontal="center" vertical="center"/>
      <protection locked="0"/>
    </xf>
    <xf numFmtId="3" fontId="3" fillId="5" borderId="35" xfId="0" applyNumberFormat="1" applyFont="1" applyFill="1" applyBorder="1" applyAlignment="1" applyProtection="1">
      <alignment horizontal="center" vertical="center"/>
      <protection locked="0"/>
    </xf>
    <xf numFmtId="0" fontId="3" fillId="2" borderId="56" xfId="0" applyFont="1" applyFill="1" applyBorder="1" applyAlignment="1" applyProtection="1">
      <alignment horizontal="left" vertical="center" wrapText="1"/>
    </xf>
    <xf numFmtId="0" fontId="3" fillId="2" borderId="38" xfId="0" applyFont="1" applyFill="1" applyBorder="1" applyAlignment="1" applyProtection="1">
      <alignment horizontal="left" vertical="center" wrapText="1"/>
    </xf>
    <xf numFmtId="0" fontId="3" fillId="2" borderId="32" xfId="0" applyFont="1" applyFill="1" applyBorder="1" applyAlignment="1" applyProtection="1">
      <alignment horizontal="left" vertical="top"/>
    </xf>
    <xf numFmtId="0" fontId="3" fillId="2" borderId="2" xfId="0" applyFont="1" applyFill="1" applyBorder="1" applyAlignment="1" applyProtection="1">
      <alignment horizontal="left" vertical="top"/>
    </xf>
    <xf numFmtId="0" fontId="3" fillId="2" borderId="2" xfId="0" applyFont="1" applyFill="1" applyBorder="1" applyAlignment="1" applyProtection="1">
      <alignment horizontal="left" vertical="top" wrapText="1"/>
    </xf>
    <xf numFmtId="0" fontId="3" fillId="5" borderId="50" xfId="0" applyFont="1" applyFill="1" applyBorder="1" applyAlignment="1" applyProtection="1">
      <alignment horizontal="center" vertical="top"/>
      <protection locked="0"/>
    </xf>
    <xf numFmtId="0" fontId="3" fillId="2" borderId="50" xfId="0" applyFont="1" applyFill="1" applyBorder="1" applyAlignment="1" applyProtection="1">
      <alignment horizontal="left" vertical="center"/>
    </xf>
    <xf numFmtId="0" fontId="3" fillId="5" borderId="51" xfId="0" applyFont="1" applyFill="1" applyBorder="1" applyAlignment="1" applyProtection="1">
      <alignment horizontal="center" vertical="top"/>
      <protection locked="0"/>
    </xf>
    <xf numFmtId="3" fontId="3" fillId="6" borderId="36" xfId="0" applyNumberFormat="1" applyFont="1" applyFill="1" applyBorder="1" applyAlignment="1" applyProtection="1">
      <alignment horizontal="center" vertical="top"/>
    </xf>
    <xf numFmtId="3" fontId="3" fillId="6" borderId="37" xfId="0" applyNumberFormat="1" applyFont="1" applyFill="1" applyBorder="1" applyAlignment="1" applyProtection="1">
      <alignment horizontal="center" vertical="top"/>
    </xf>
    <xf numFmtId="4" fontId="3" fillId="5" borderId="32" xfId="0" applyNumberFormat="1" applyFont="1" applyFill="1" applyBorder="1" applyAlignment="1" applyProtection="1">
      <alignment horizontal="center" vertical="center"/>
      <protection locked="0"/>
    </xf>
    <xf numFmtId="4" fontId="3" fillId="5" borderId="33" xfId="0" applyNumberFormat="1" applyFont="1" applyFill="1" applyBorder="1" applyAlignment="1" applyProtection="1">
      <alignment horizontal="center" vertical="center"/>
      <protection locked="0"/>
    </xf>
    <xf numFmtId="3" fontId="3" fillId="5" borderId="32" xfId="0" applyNumberFormat="1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left" vertical="top" wrapText="1"/>
    </xf>
    <xf numFmtId="0" fontId="3" fillId="2" borderId="30" xfId="0" applyFont="1" applyFill="1" applyBorder="1" applyAlignment="1" applyProtection="1">
      <alignment horizontal="left" vertical="top"/>
    </xf>
    <xf numFmtId="0" fontId="3" fillId="2" borderId="31" xfId="0" applyFont="1" applyFill="1" applyBorder="1" applyAlignment="1" applyProtection="1">
      <alignment horizontal="left" vertical="top"/>
    </xf>
    <xf numFmtId="0" fontId="1" fillId="2" borderId="15" xfId="0" applyFont="1" applyFill="1" applyBorder="1" applyAlignment="1" applyProtection="1">
      <alignment horizontal="left" wrapText="1"/>
    </xf>
    <xf numFmtId="0" fontId="3" fillId="2" borderId="30" xfId="0" applyFont="1" applyFill="1" applyBorder="1" applyAlignment="1" applyProtection="1">
      <alignment horizontal="left" vertical="center" wrapText="1"/>
    </xf>
    <xf numFmtId="0" fontId="3" fillId="2" borderId="31" xfId="0" applyFont="1" applyFill="1" applyBorder="1" applyAlignment="1" applyProtection="1">
      <alignment horizontal="left" vertical="center" wrapText="1"/>
    </xf>
    <xf numFmtId="3" fontId="3" fillId="5" borderId="33" xfId="0" applyNumberFormat="1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left" vertical="top"/>
    </xf>
    <xf numFmtId="0" fontId="3" fillId="2" borderId="25" xfId="0" applyFont="1" applyFill="1" applyBorder="1" applyAlignment="1" applyProtection="1">
      <alignment horizontal="left" vertical="top"/>
    </xf>
    <xf numFmtId="0" fontId="3" fillId="2" borderId="26" xfId="0" applyFont="1" applyFill="1" applyBorder="1" applyAlignment="1" applyProtection="1">
      <alignment horizontal="left" vertical="top"/>
    </xf>
    <xf numFmtId="0" fontId="3" fillId="2" borderId="39" xfId="0" applyFont="1" applyFill="1" applyBorder="1" applyAlignment="1" applyProtection="1">
      <alignment horizontal="left" vertical="top"/>
    </xf>
    <xf numFmtId="0" fontId="3" fillId="2" borderId="36" xfId="0" applyFont="1" applyFill="1" applyBorder="1" applyAlignment="1" applyProtection="1">
      <alignment horizontal="left" vertical="top"/>
    </xf>
    <xf numFmtId="0" fontId="3" fillId="2" borderId="52" xfId="0" applyFont="1" applyFill="1" applyBorder="1" applyAlignment="1" applyProtection="1">
      <alignment horizontal="left" vertical="center"/>
    </xf>
    <xf numFmtId="3" fontId="3" fillId="6" borderId="2" xfId="0" applyNumberFormat="1" applyFont="1" applyFill="1" applyBorder="1" applyAlignment="1" applyProtection="1">
      <alignment horizontal="center" vertical="top"/>
    </xf>
    <xf numFmtId="3" fontId="3" fillId="6" borderId="35" xfId="0" applyNumberFormat="1" applyFont="1" applyFill="1" applyBorder="1" applyAlignment="1" applyProtection="1">
      <alignment horizontal="center" vertical="top"/>
    </xf>
    <xf numFmtId="0" fontId="3" fillId="2" borderId="56" xfId="0" applyFont="1" applyFill="1" applyBorder="1" applyAlignment="1" applyProtection="1">
      <alignment horizontal="left" vertical="top"/>
    </xf>
    <xf numFmtId="0" fontId="3" fillId="2" borderId="56" xfId="0" applyFont="1" applyFill="1" applyBorder="1" applyAlignment="1" applyProtection="1">
      <alignment horizontal="left" vertical="top" wrapText="1"/>
    </xf>
    <xf numFmtId="0" fontId="3" fillId="2" borderId="38" xfId="0" applyFont="1" applyFill="1" applyBorder="1" applyAlignment="1" applyProtection="1">
      <alignment horizontal="left" vertical="top" wrapText="1"/>
    </xf>
    <xf numFmtId="0" fontId="3" fillId="2" borderId="38" xfId="0" applyFont="1" applyFill="1" applyBorder="1" applyAlignment="1" applyProtection="1">
      <alignment horizontal="left" vertical="top"/>
    </xf>
    <xf numFmtId="3" fontId="2" fillId="5" borderId="12" xfId="0" applyNumberFormat="1" applyFont="1" applyFill="1" applyBorder="1" applyAlignment="1" applyProtection="1">
      <alignment horizontal="left" vertical="center"/>
      <protection locked="0"/>
    </xf>
  </cellXfs>
  <cellStyles count="3">
    <cellStyle name="_nadpis1" xfId="1"/>
    <cellStyle name="DP_nz" xfId="2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DDDD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openoffice.cz/" TargetMode="Externa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409575</xdr:colOff>
      <xdr:row>3</xdr:row>
      <xdr:rowOff>57150</xdr:rowOff>
    </xdr:from>
    <xdr:to>
      <xdr:col>8</xdr:col>
      <xdr:colOff>76200</xdr:colOff>
      <xdr:row>6</xdr:row>
      <xdr:rowOff>171450</xdr:rowOff>
    </xdr:to>
    <xdr:pic>
      <xdr:nvPicPr>
        <xdr:cNvPr id="257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609725"/>
          <a:ext cx="210502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171450</xdr:colOff>
      <xdr:row>4</xdr:row>
      <xdr:rowOff>104775</xdr:rowOff>
    </xdr:from>
    <xdr:to>
      <xdr:col>4</xdr:col>
      <xdr:colOff>419100</xdr:colOff>
      <xdr:row>6</xdr:row>
      <xdr:rowOff>95250</xdr:rowOff>
    </xdr:to>
    <xdr:sp macro="" textlink="">
      <xdr:nvSpPr>
        <xdr:cNvPr id="5131" name="Text Box 11"/>
        <xdr:cNvSpPr txBox="1">
          <a:spLocks noChangeArrowheads="1"/>
        </xdr:cNvSpPr>
      </xdr:nvSpPr>
      <xdr:spPr bwMode="auto">
        <a:xfrm>
          <a:off x="171450" y="1847850"/>
          <a:ext cx="31432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cs-CZ" sz="1100" b="0" i="0" strike="noStrike">
              <a:solidFill>
                <a:srgbClr val="000000"/>
              </a:solidFill>
              <a:latin typeface="Calibri"/>
            </a:rPr>
            <a:t>Při vyplňování lze zadávat hodnoty jen do bílých políček – pokud na ně kliknete, zobrazí se vždy i příslušná nápověda.</a:t>
          </a:r>
        </a:p>
      </xdr:txBody>
    </xdr:sp>
    <xdr:clientData/>
  </xdr:twoCellAnchor>
  <xdr:twoCellAnchor>
    <xdr:from>
      <xdr:col>0</xdr:col>
      <xdr:colOff>142875</xdr:colOff>
      <xdr:row>6</xdr:row>
      <xdr:rowOff>371475</xdr:rowOff>
    </xdr:from>
    <xdr:to>
      <xdr:col>4</xdr:col>
      <xdr:colOff>104775</xdr:colOff>
      <xdr:row>8</xdr:row>
      <xdr:rowOff>0</xdr:rowOff>
    </xdr:to>
    <xdr:sp macro="" textlink="">
      <xdr:nvSpPr>
        <xdr:cNvPr id="5132" name="Text Box 12"/>
        <xdr:cNvSpPr txBox="1">
          <a:spLocks noChangeArrowheads="1"/>
        </xdr:cNvSpPr>
      </xdr:nvSpPr>
      <xdr:spPr bwMode="auto">
        <a:xfrm>
          <a:off x="142875" y="3086100"/>
          <a:ext cx="2857500" cy="6000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cs-CZ" sz="1100" b="0" i="0" strike="noStrike">
              <a:solidFill>
                <a:srgbClr val="000000"/>
              </a:solidFill>
              <a:latin typeface="Calibri"/>
            </a:rPr>
            <a:t>Hodnoty v šedých kolonkách automaticky spočítá formulář, a proto do nich nelze zasahovat.</a:t>
          </a:r>
        </a:p>
      </xdr:txBody>
    </xdr:sp>
    <xdr:clientData/>
  </xdr:twoCellAnchor>
  <xdr:twoCellAnchor>
    <xdr:from>
      <xdr:col>7</xdr:col>
      <xdr:colOff>257175</xdr:colOff>
      <xdr:row>2</xdr:row>
      <xdr:rowOff>704850</xdr:rowOff>
    </xdr:from>
    <xdr:to>
      <xdr:col>7</xdr:col>
      <xdr:colOff>581025</xdr:colOff>
      <xdr:row>2</xdr:row>
      <xdr:rowOff>904875</xdr:rowOff>
    </xdr:to>
    <xdr:sp macro="" textlink="">
      <xdr:nvSpPr>
        <xdr:cNvPr id="25737" name="Rectangle 13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4981575" y="1085850"/>
          <a:ext cx="3238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66675</xdr:colOff>
      <xdr:row>10</xdr:row>
      <xdr:rowOff>247650</xdr:rowOff>
    </xdr:from>
    <xdr:to>
      <xdr:col>9</xdr:col>
      <xdr:colOff>552450</xdr:colOff>
      <xdr:row>10</xdr:row>
      <xdr:rowOff>504825</xdr:rowOff>
    </xdr:to>
    <xdr:sp macro="" textlink="">
      <xdr:nvSpPr>
        <xdr:cNvPr id="8" name="TextovéPole 7"/>
        <xdr:cNvSpPr txBox="1"/>
      </xdr:nvSpPr>
      <xdr:spPr>
        <a:xfrm>
          <a:off x="66675" y="5343525"/>
          <a:ext cx="6429375" cy="2571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7432" rIns="0" bIns="0" anchor="b" upright="1"/>
        <a:lstStyle/>
        <a:p>
          <a:pPr marL="0" indent="0" algn="ctr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Calibri"/>
              <a:ea typeface="+mn-ea"/>
              <a:cs typeface="+mn-cs"/>
            </a:rPr>
            <a:t>© Copyright 2018 MAFRA a.s. Jakékoliv šíření či další zpřístupňování bez souhlasu MAFRA a.s. zakázáno.</a:t>
          </a:r>
        </a:p>
      </xdr:txBody>
    </xdr:sp>
    <xdr:clientData/>
  </xdr:twoCellAnchor>
  <xdr:twoCellAnchor editAs="oneCell">
    <xdr:from>
      <xdr:col>4</xdr:col>
      <xdr:colOff>400050</xdr:colOff>
      <xdr:row>6</xdr:row>
      <xdr:rowOff>409575</xdr:rowOff>
    </xdr:from>
    <xdr:to>
      <xdr:col>6</xdr:col>
      <xdr:colOff>409575</xdr:colOff>
      <xdr:row>7</xdr:row>
      <xdr:rowOff>304800</xdr:rowOff>
    </xdr:to>
    <xdr:pic>
      <xdr:nvPicPr>
        <xdr:cNvPr id="25739" name="Picture 118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3124200"/>
          <a:ext cx="1228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257175</xdr:colOff>
      <xdr:row>8</xdr:row>
      <xdr:rowOff>876300</xdr:rowOff>
    </xdr:from>
    <xdr:to>
      <xdr:col>9</xdr:col>
      <xdr:colOff>209549</xdr:colOff>
      <xdr:row>10</xdr:row>
      <xdr:rowOff>123825</xdr:rowOff>
    </xdr:to>
    <xdr:pic>
      <xdr:nvPicPr>
        <xdr:cNvPr id="153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52775" y="4562475"/>
          <a:ext cx="3000374" cy="657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142874</xdr:colOff>
      <xdr:row>2</xdr:row>
      <xdr:rowOff>0</xdr:rowOff>
    </xdr:from>
    <xdr:to>
      <xdr:col>32</xdr:col>
      <xdr:colOff>190499</xdr:colOff>
      <xdr:row>7</xdr:row>
      <xdr:rowOff>0</xdr:rowOff>
    </xdr:to>
    <xdr:sp macro="" textlink="">
      <xdr:nvSpPr>
        <xdr:cNvPr id="6" name="Zaoblený obdélník 5"/>
        <xdr:cNvSpPr/>
      </xdr:nvSpPr>
      <xdr:spPr>
        <a:xfrm>
          <a:off x="3705224" y="438150"/>
          <a:ext cx="2619375" cy="1095375"/>
        </a:xfrm>
        <a:prstGeom prst="roundRect">
          <a:avLst>
            <a:gd name="adj" fmla="val 6497"/>
          </a:avLst>
        </a:prstGeom>
        <a:noFill/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J40"/>
  <sheetViews>
    <sheetView showGridLines="0" showRowColHeaders="0" zoomScaleNormal="100" workbookViewId="0">
      <selection activeCell="B1" sqref="B1"/>
    </sheetView>
  </sheetViews>
  <sheetFormatPr defaultColWidth="0" defaultRowHeight="15" zeroHeight="1" x14ac:dyDescent="0.25"/>
  <cols>
    <col min="1" max="1" width="3.42578125" customWidth="1"/>
    <col min="2" max="2" width="21.7109375" customWidth="1"/>
    <col min="3" max="10" width="9.140625" customWidth="1"/>
  </cols>
  <sheetData>
    <row r="1" spans="1:10" x14ac:dyDescent="0.25"/>
    <row r="2" spans="1:10" x14ac:dyDescent="0.25">
      <c r="E2" s="17"/>
    </row>
    <row r="3" spans="1:10" ht="92.25" customHeight="1" x14ac:dyDescent="0.25">
      <c r="A3" s="129" t="s">
        <v>138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x14ac:dyDescent="0.25">
      <c r="A4" s="131" t="s">
        <v>33</v>
      </c>
      <c r="B4" s="131"/>
      <c r="C4" s="131"/>
      <c r="D4" s="131"/>
      <c r="E4" s="131"/>
      <c r="F4" s="131"/>
      <c r="G4" s="131"/>
      <c r="H4" s="131"/>
      <c r="I4" s="131"/>
      <c r="J4" s="131"/>
    </row>
    <row r="5" spans="1:10" s="19" customFormat="1" ht="38.25" customHeight="1" x14ac:dyDescent="0.25">
      <c r="C5" s="128"/>
      <c r="D5" s="128"/>
      <c r="E5" s="128"/>
      <c r="F5" s="128"/>
      <c r="G5" s="128"/>
      <c r="H5" s="128"/>
      <c r="I5" s="128"/>
      <c r="J5" s="128"/>
    </row>
    <row r="6" spans="1:10" s="19" customFormat="1" ht="38.25" customHeight="1" x14ac:dyDescent="0.25">
      <c r="C6" s="18"/>
      <c r="D6" s="18"/>
      <c r="E6" s="18"/>
      <c r="F6" s="18"/>
      <c r="G6" s="18"/>
      <c r="H6" s="18"/>
      <c r="I6" s="18"/>
      <c r="J6" s="18"/>
    </row>
    <row r="7" spans="1:10" s="19" customFormat="1" ht="38.25" customHeight="1" x14ac:dyDescent="0.25">
      <c r="C7" s="18"/>
      <c r="D7" s="18"/>
      <c r="E7" s="18"/>
      <c r="F7" s="18"/>
      <c r="G7" s="18"/>
      <c r="H7" s="18"/>
      <c r="I7" s="18"/>
      <c r="J7" s="18"/>
    </row>
    <row r="8" spans="1:10" ht="38.25" customHeight="1" x14ac:dyDescent="0.25">
      <c r="C8" s="128"/>
      <c r="D8" s="128"/>
      <c r="E8" s="128"/>
      <c r="F8" s="128"/>
      <c r="G8" s="128"/>
      <c r="H8" s="128"/>
      <c r="I8" s="128"/>
      <c r="J8" s="128"/>
    </row>
    <row r="9" spans="1:10" s="17" customFormat="1" ht="69.75" customHeight="1" x14ac:dyDescent="0.25">
      <c r="A9" s="128" t="s">
        <v>137</v>
      </c>
      <c r="B9" s="128"/>
      <c r="C9" s="128"/>
      <c r="D9" s="128"/>
      <c r="E9" s="128"/>
      <c r="F9" s="128"/>
      <c r="G9" s="128"/>
      <c r="H9" s="128"/>
      <c r="I9" s="128"/>
      <c r="J9" s="128"/>
    </row>
    <row r="10" spans="1:10" ht="41.25" customHeight="1" x14ac:dyDescent="0.25">
      <c r="C10" s="127"/>
      <c r="D10" s="127"/>
      <c r="E10" s="127"/>
      <c r="F10" s="127"/>
      <c r="G10" s="127"/>
      <c r="H10" s="127"/>
      <c r="I10" s="127"/>
      <c r="J10" s="127"/>
    </row>
    <row r="11" spans="1:10" ht="41.25" customHeight="1" x14ac:dyDescent="0.25"/>
    <row r="12" spans="1:10" hidden="1" x14ac:dyDescent="0.25"/>
    <row r="13" spans="1:10" hidden="1" x14ac:dyDescent="0.25"/>
    <row r="14" spans="1:10" hidden="1" x14ac:dyDescent="0.25"/>
    <row r="15" spans="1:10" hidden="1" x14ac:dyDescent="0.25"/>
    <row r="16" spans="1:10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</sheetData>
  <sheetProtection sheet="1" objects="1" scenarios="1" selectLockedCells="1" selectUnlockedCells="1"/>
  <mergeCells count="6">
    <mergeCell ref="C10:J10"/>
    <mergeCell ref="A9:J9"/>
    <mergeCell ref="A3:J3"/>
    <mergeCell ref="A4:J4"/>
    <mergeCell ref="C5:J5"/>
    <mergeCell ref="C8:J8"/>
  </mergeCells>
  <phoneticPr fontId="8" type="noConversion"/>
  <pageMargins left="0.31496062992125984" right="0.31496062992125984" top="0.98425196850393704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indexed="10"/>
  </sheetPr>
  <dimension ref="A1:AH67"/>
  <sheetViews>
    <sheetView showGridLines="0" showRowColHeaders="0" topLeftCell="A22" zoomScaleNormal="100" zoomScaleSheetLayoutView="85" workbookViewId="0">
      <selection activeCell="Y24" sqref="Y24:AG24"/>
    </sheetView>
  </sheetViews>
  <sheetFormatPr defaultColWidth="0" defaultRowHeight="0" customHeight="1" zeroHeight="1" x14ac:dyDescent="0.25"/>
  <cols>
    <col min="1" max="1" width="2" style="12" customWidth="1"/>
    <col min="2" max="2" width="3" style="12" customWidth="1"/>
    <col min="3" max="12" width="2.85546875" style="12" customWidth="1"/>
    <col min="13" max="15" width="3" style="12" customWidth="1"/>
    <col min="16" max="16" width="2.28515625" style="12" customWidth="1"/>
    <col min="17" max="18" width="3" style="12" customWidth="1"/>
    <col min="19" max="19" width="2.5703125" style="12" customWidth="1"/>
    <col min="20" max="21" width="3" style="12" customWidth="1"/>
    <col min="22" max="22" width="2.5703125" style="12" customWidth="1"/>
    <col min="23" max="33" width="3" style="12" customWidth="1"/>
    <col min="34" max="34" width="1.5703125" style="12" customWidth="1"/>
    <col min="35" max="16384" width="3" style="12" hidden="1"/>
  </cols>
  <sheetData>
    <row r="1" spans="1:34" ht="12" x14ac:dyDescent="0.25">
      <c r="A1" s="13"/>
      <c r="B1" s="13"/>
      <c r="C1" s="13"/>
      <c r="D1" s="13"/>
      <c r="E1" s="13"/>
      <c r="F1" s="14"/>
      <c r="G1" s="14"/>
      <c r="H1" s="14" t="s">
        <v>0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</row>
    <row r="2" spans="1:34" ht="12.75" thickBot="1" x14ac:dyDescent="0.3">
      <c r="A2" s="13"/>
      <c r="B2" s="13" t="s">
        <v>49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</row>
    <row r="3" spans="1:34" ht="17.25" customHeight="1" thickBot="1" x14ac:dyDescent="0.3">
      <c r="A3" s="13"/>
      <c r="B3" s="179" t="s">
        <v>140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1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</row>
    <row r="4" spans="1:34" ht="12.75" thickBot="1" x14ac:dyDescent="0.3">
      <c r="A4" s="13"/>
      <c r="B4" s="13" t="s">
        <v>43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</row>
    <row r="5" spans="1:34" ht="17.25" customHeight="1" thickBot="1" x14ac:dyDescent="0.3">
      <c r="A5" s="13"/>
      <c r="B5" s="179" t="s">
        <v>141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1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</row>
    <row r="6" spans="1:34" ht="12.75" thickBot="1" x14ac:dyDescent="0.3">
      <c r="A6" s="13"/>
      <c r="B6" s="13" t="s">
        <v>50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17.25" customHeight="1" thickBot="1" x14ac:dyDescent="0.3">
      <c r="A7" s="13"/>
      <c r="B7" s="20">
        <v>9</v>
      </c>
      <c r="C7" s="22">
        <v>9</v>
      </c>
      <c r="D7" s="41">
        <v>1</v>
      </c>
      <c r="E7" s="42">
        <v>0</v>
      </c>
      <c r="F7" s="20">
        <v>0</v>
      </c>
      <c r="G7" s="22">
        <v>8</v>
      </c>
      <c r="H7" s="21" t="s">
        <v>142</v>
      </c>
      <c r="I7" s="21" t="s">
        <v>142</v>
      </c>
      <c r="J7" s="21" t="s">
        <v>142</v>
      </c>
      <c r="K7" s="22" t="s">
        <v>142</v>
      </c>
      <c r="L7" s="13"/>
      <c r="M7" s="13"/>
      <c r="N7" s="13"/>
      <c r="O7" s="13"/>
      <c r="P7" s="13"/>
      <c r="Q7" s="13"/>
      <c r="R7" s="13"/>
      <c r="S7" s="13"/>
      <c r="T7" s="13"/>
      <c r="U7" s="13" t="s">
        <v>21</v>
      </c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</row>
    <row r="8" spans="1:34" ht="12.75" thickBot="1" x14ac:dyDescent="0.3">
      <c r="A8" s="13"/>
      <c r="B8" s="13" t="s">
        <v>51</v>
      </c>
      <c r="C8" s="13"/>
      <c r="D8" s="13"/>
      <c r="E8" s="13"/>
      <c r="F8" s="13"/>
      <c r="G8" s="13"/>
      <c r="H8" s="13"/>
      <c r="I8" s="13"/>
      <c r="J8" s="13"/>
      <c r="K8" s="13" t="s">
        <v>52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</row>
    <row r="9" spans="1:34" ht="17.25" customHeight="1" thickBot="1" x14ac:dyDescent="0.3">
      <c r="A9" s="13"/>
      <c r="B9" s="177" t="s">
        <v>32</v>
      </c>
      <c r="C9" s="178"/>
      <c r="D9" s="22" t="s">
        <v>142</v>
      </c>
      <c r="E9" s="13"/>
      <c r="F9" s="177" t="s">
        <v>2</v>
      </c>
      <c r="G9" s="178"/>
      <c r="H9" s="178"/>
      <c r="I9" s="45"/>
      <c r="J9" s="13"/>
      <c r="K9" s="174"/>
      <c r="L9" s="175"/>
      <c r="M9" s="175"/>
      <c r="N9" s="175"/>
      <c r="O9" s="175"/>
      <c r="P9" s="175"/>
      <c r="Q9" s="175"/>
      <c r="R9" s="175"/>
      <c r="S9" s="176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</row>
    <row r="10" spans="1:34" ht="10.5" customHeight="1" thickBot="1" x14ac:dyDescent="0.3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</row>
    <row r="11" spans="1:34" ht="17.25" customHeight="1" thickBot="1" x14ac:dyDescent="0.3">
      <c r="A11" s="13"/>
      <c r="B11" s="3" t="s">
        <v>53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162" t="s">
        <v>4</v>
      </c>
      <c r="AC11" s="163"/>
      <c r="AD11" s="44"/>
      <c r="AE11" s="173" t="s">
        <v>5</v>
      </c>
      <c r="AF11" s="163"/>
      <c r="AG11" s="44" t="s">
        <v>142</v>
      </c>
      <c r="AH11" s="13"/>
    </row>
    <row r="12" spans="1:34" ht="5.25" customHeight="1" x14ac:dyDescent="0.25">
      <c r="A12" s="1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13"/>
      <c r="AC12" s="13"/>
      <c r="AD12" s="13"/>
      <c r="AE12" s="13"/>
      <c r="AF12" s="13"/>
      <c r="AG12" s="13"/>
      <c r="AH12" s="13"/>
    </row>
    <row r="13" spans="1:34" ht="33.75" customHeight="1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6"/>
      <c r="N13" s="16" t="s">
        <v>6</v>
      </c>
      <c r="O13" s="16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</row>
    <row r="14" spans="1:34" ht="51" customHeight="1" x14ac:dyDescent="0.25">
      <c r="A14" s="13"/>
      <c r="B14" s="164" t="s">
        <v>54</v>
      </c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3"/>
    </row>
    <row r="15" spans="1:34" ht="17.25" customHeight="1" thickBot="1" x14ac:dyDescent="0.3">
      <c r="A15" s="13"/>
      <c r="B15" s="165" t="s">
        <v>55</v>
      </c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3"/>
    </row>
    <row r="16" spans="1:34" ht="17.25" customHeight="1" thickBot="1" x14ac:dyDescent="0.3">
      <c r="A16" s="13"/>
      <c r="B16" s="13"/>
      <c r="C16" s="14" t="s">
        <v>9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66">
        <v>2017</v>
      </c>
      <c r="O16" s="167"/>
      <c r="P16" s="168"/>
      <c r="Q16" s="14" t="s">
        <v>56</v>
      </c>
      <c r="R16" s="14"/>
      <c r="S16" s="13"/>
      <c r="T16" s="13"/>
      <c r="U16" s="13"/>
      <c r="V16" s="13"/>
      <c r="W16" s="169"/>
      <c r="X16" s="170"/>
      <c r="Y16" s="170"/>
      <c r="Z16" s="171"/>
      <c r="AA16" s="46" t="s">
        <v>7</v>
      </c>
      <c r="AB16" s="172"/>
      <c r="AC16" s="170"/>
      <c r="AD16" s="170"/>
      <c r="AE16" s="171"/>
      <c r="AF16" s="13"/>
      <c r="AG16" s="13"/>
      <c r="AH16" s="13"/>
    </row>
    <row r="17" spans="1:34" ht="17.25" customHeight="1" x14ac:dyDescent="0.25">
      <c r="A17" s="47"/>
      <c r="B17" s="161" t="s">
        <v>8</v>
      </c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3"/>
    </row>
    <row r="18" spans="1:34" ht="11.25" customHeight="1" thickBot="1" x14ac:dyDescent="0.3">
      <c r="A18" s="47"/>
      <c r="B18" s="47" t="s">
        <v>57</v>
      </c>
      <c r="C18" s="47"/>
      <c r="D18" s="47"/>
      <c r="E18" s="47"/>
      <c r="F18" s="47"/>
      <c r="G18" s="47"/>
      <c r="H18" s="47"/>
      <c r="I18" s="47"/>
      <c r="J18" s="47"/>
      <c r="K18" s="47" t="s">
        <v>58</v>
      </c>
      <c r="L18" s="47"/>
      <c r="M18" s="47"/>
      <c r="N18" s="47"/>
      <c r="O18" s="47"/>
      <c r="P18" s="47"/>
      <c r="Q18" s="47"/>
      <c r="R18" s="47"/>
      <c r="S18" s="47" t="s">
        <v>60</v>
      </c>
      <c r="T18" s="47"/>
      <c r="U18" s="47"/>
      <c r="V18" s="47"/>
      <c r="W18" s="47"/>
      <c r="X18" s="47"/>
      <c r="Y18" s="47"/>
      <c r="Z18" s="47"/>
      <c r="AA18" s="47"/>
      <c r="AB18" s="47"/>
      <c r="AC18" s="47" t="s">
        <v>59</v>
      </c>
      <c r="AD18" s="47"/>
      <c r="AE18" s="47"/>
      <c r="AF18" s="47"/>
      <c r="AG18" s="47"/>
      <c r="AH18" s="13"/>
    </row>
    <row r="19" spans="1:34" ht="17.25" customHeight="1" thickBot="1" x14ac:dyDescent="0.3">
      <c r="A19" s="47"/>
      <c r="B19" s="153" t="s">
        <v>143</v>
      </c>
      <c r="C19" s="154"/>
      <c r="D19" s="154"/>
      <c r="E19" s="154"/>
      <c r="F19" s="154"/>
      <c r="G19" s="154"/>
      <c r="H19" s="154"/>
      <c r="I19" s="155"/>
      <c r="J19" s="47"/>
      <c r="K19" s="153" t="s">
        <v>143</v>
      </c>
      <c r="L19" s="154"/>
      <c r="M19" s="154"/>
      <c r="N19" s="154"/>
      <c r="O19" s="154"/>
      <c r="P19" s="154"/>
      <c r="Q19" s="155"/>
      <c r="R19" s="47"/>
      <c r="S19" s="153" t="s">
        <v>144</v>
      </c>
      <c r="T19" s="154"/>
      <c r="U19" s="154"/>
      <c r="V19" s="154"/>
      <c r="W19" s="154"/>
      <c r="X19" s="154"/>
      <c r="Y19" s="154"/>
      <c r="Z19" s="154"/>
      <c r="AA19" s="155"/>
      <c r="AB19" s="47"/>
      <c r="AC19" s="153"/>
      <c r="AD19" s="154"/>
      <c r="AE19" s="154"/>
      <c r="AF19" s="154"/>
      <c r="AG19" s="155"/>
      <c r="AH19" s="13"/>
    </row>
    <row r="20" spans="1:34" ht="17.25" customHeight="1" x14ac:dyDescent="0.25">
      <c r="A20" s="47"/>
      <c r="B20" s="48" t="s">
        <v>40</v>
      </c>
      <c r="C20" s="49"/>
      <c r="D20" s="49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13"/>
    </row>
    <row r="21" spans="1:34" ht="12.75" thickBot="1" x14ac:dyDescent="0.3">
      <c r="A21" s="47"/>
      <c r="B21" s="47" t="s">
        <v>61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 t="s">
        <v>62</v>
      </c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 t="s">
        <v>63</v>
      </c>
      <c r="AA21" s="47"/>
      <c r="AB21" s="47"/>
      <c r="AC21" s="47"/>
      <c r="AD21" s="47"/>
      <c r="AE21" s="47"/>
      <c r="AF21" s="47"/>
      <c r="AG21" s="47"/>
      <c r="AH21" s="51"/>
    </row>
    <row r="22" spans="1:34" ht="17.25" customHeight="1" thickBot="1" x14ac:dyDescent="0.3">
      <c r="A22" s="47"/>
      <c r="B22" s="153" t="s">
        <v>145</v>
      </c>
      <c r="C22" s="154"/>
      <c r="D22" s="154"/>
      <c r="E22" s="154"/>
      <c r="F22" s="154"/>
      <c r="G22" s="154"/>
      <c r="H22" s="154"/>
      <c r="I22" s="154"/>
      <c r="J22" s="154"/>
      <c r="K22" s="155"/>
      <c r="L22" s="47"/>
      <c r="M22" s="153" t="s">
        <v>146</v>
      </c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5"/>
      <c r="Y22" s="47"/>
      <c r="Z22" s="153">
        <v>50</v>
      </c>
      <c r="AA22" s="154"/>
      <c r="AB22" s="154"/>
      <c r="AC22" s="154"/>
      <c r="AD22" s="154"/>
      <c r="AE22" s="154"/>
      <c r="AF22" s="154"/>
      <c r="AG22" s="155"/>
      <c r="AH22" s="51"/>
    </row>
    <row r="23" spans="1:34" ht="12.75" thickBot="1" x14ac:dyDescent="0.3">
      <c r="A23" s="47"/>
      <c r="B23" s="47" t="s">
        <v>64</v>
      </c>
      <c r="C23" s="47"/>
      <c r="D23" s="47"/>
      <c r="E23" s="47"/>
      <c r="F23" s="47" t="s">
        <v>65</v>
      </c>
      <c r="G23" s="47"/>
      <c r="H23" s="47"/>
      <c r="I23" s="47"/>
      <c r="J23" s="47"/>
      <c r="K23" s="47"/>
      <c r="L23" s="47"/>
      <c r="M23" s="47"/>
      <c r="N23" s="47" t="s">
        <v>66</v>
      </c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 t="s">
        <v>67</v>
      </c>
      <c r="Z23" s="47"/>
      <c r="AA23" s="47"/>
      <c r="AB23" s="47"/>
      <c r="AC23" s="47"/>
      <c r="AD23" s="47"/>
      <c r="AE23" s="47"/>
      <c r="AF23" s="47"/>
      <c r="AG23" s="47"/>
      <c r="AH23" s="51"/>
    </row>
    <row r="24" spans="1:34" ht="17.25" customHeight="1" thickBot="1" x14ac:dyDescent="0.3">
      <c r="A24" s="47"/>
      <c r="B24" s="153">
        <v>60200</v>
      </c>
      <c r="C24" s="154"/>
      <c r="D24" s="155"/>
      <c r="E24" s="47"/>
      <c r="F24" s="288">
        <v>539682752</v>
      </c>
      <c r="G24" s="154"/>
      <c r="H24" s="154"/>
      <c r="I24" s="154"/>
      <c r="J24" s="154"/>
      <c r="K24" s="154"/>
      <c r="L24" s="155"/>
      <c r="M24" s="47"/>
      <c r="N24" s="153" t="s">
        <v>147</v>
      </c>
      <c r="O24" s="154"/>
      <c r="P24" s="154"/>
      <c r="Q24" s="154"/>
      <c r="R24" s="154"/>
      <c r="S24" s="154"/>
      <c r="T24" s="154"/>
      <c r="U24" s="154"/>
      <c r="V24" s="154"/>
      <c r="W24" s="155"/>
      <c r="X24" s="47"/>
      <c r="Y24" s="153" t="s">
        <v>148</v>
      </c>
      <c r="Z24" s="154"/>
      <c r="AA24" s="154"/>
      <c r="AB24" s="154"/>
      <c r="AC24" s="154"/>
      <c r="AD24" s="154"/>
      <c r="AE24" s="154"/>
      <c r="AF24" s="154"/>
      <c r="AG24" s="155"/>
      <c r="AH24" s="51"/>
    </row>
    <row r="25" spans="1:34" ht="17.25" customHeight="1" x14ac:dyDescent="0.25">
      <c r="A25" s="47"/>
      <c r="B25" s="52" t="s">
        <v>41</v>
      </c>
      <c r="C25" s="49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13"/>
    </row>
    <row r="26" spans="1:34" s="53" customFormat="1" ht="12.75" thickBot="1" x14ac:dyDescent="0.3">
      <c r="A26" s="47"/>
      <c r="B26" s="47" t="s">
        <v>68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 t="s">
        <v>69</v>
      </c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 t="s">
        <v>70</v>
      </c>
      <c r="AA26" s="47"/>
      <c r="AB26" s="47"/>
      <c r="AC26" s="47"/>
      <c r="AD26" s="47"/>
      <c r="AE26" s="47"/>
      <c r="AF26" s="47"/>
      <c r="AG26" s="47"/>
      <c r="AH26" s="47"/>
    </row>
    <row r="27" spans="1:34" s="53" customFormat="1" ht="17.25" customHeight="1" thickBot="1" x14ac:dyDescent="0.3">
      <c r="A27" s="47"/>
      <c r="B27" s="153"/>
      <c r="C27" s="154"/>
      <c r="D27" s="154"/>
      <c r="E27" s="154"/>
      <c r="F27" s="154"/>
      <c r="G27" s="154"/>
      <c r="H27" s="154"/>
      <c r="I27" s="154"/>
      <c r="J27" s="154"/>
      <c r="K27" s="155"/>
      <c r="L27" s="47"/>
      <c r="M27" s="153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5"/>
      <c r="Y27" s="47"/>
      <c r="Z27" s="153"/>
      <c r="AA27" s="154"/>
      <c r="AB27" s="154"/>
      <c r="AC27" s="154"/>
      <c r="AD27" s="154"/>
      <c r="AE27" s="154"/>
      <c r="AF27" s="154"/>
      <c r="AG27" s="155"/>
      <c r="AH27" s="47"/>
    </row>
    <row r="28" spans="1:34" s="53" customFormat="1" ht="12.75" thickBot="1" x14ac:dyDescent="0.3">
      <c r="A28" s="47"/>
      <c r="B28" s="47" t="s">
        <v>71</v>
      </c>
      <c r="C28" s="47"/>
      <c r="D28" s="47"/>
      <c r="E28" s="47"/>
      <c r="F28" s="47"/>
      <c r="G28" s="47"/>
      <c r="H28" s="47"/>
      <c r="I28" s="47"/>
      <c r="J28" s="47" t="s">
        <v>72</v>
      </c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 t="s">
        <v>73</v>
      </c>
      <c r="Y28" s="47"/>
      <c r="Z28" s="47"/>
      <c r="AA28" s="47"/>
      <c r="AB28" s="47"/>
      <c r="AC28" s="47"/>
      <c r="AD28" s="47"/>
      <c r="AE28" s="47"/>
      <c r="AF28" s="47"/>
      <c r="AG28" s="47"/>
      <c r="AH28" s="47"/>
    </row>
    <row r="29" spans="1:34" ht="17.25" customHeight="1" thickBot="1" x14ac:dyDescent="0.3">
      <c r="A29" s="13"/>
      <c r="B29" s="153"/>
      <c r="C29" s="154"/>
      <c r="D29" s="155"/>
      <c r="E29" s="47"/>
      <c r="F29" s="47"/>
      <c r="G29" s="47"/>
      <c r="H29" s="47"/>
      <c r="I29" s="47"/>
      <c r="J29" s="153"/>
      <c r="K29" s="154"/>
      <c r="L29" s="154"/>
      <c r="M29" s="154"/>
      <c r="N29" s="155"/>
      <c r="O29" s="47"/>
      <c r="P29" s="47"/>
      <c r="Q29" s="47"/>
      <c r="R29" s="47"/>
      <c r="S29" s="47"/>
      <c r="T29" s="47"/>
      <c r="U29" s="47"/>
      <c r="V29" s="47"/>
      <c r="W29" s="47"/>
      <c r="X29" s="156"/>
      <c r="Y29" s="157"/>
      <c r="Z29" s="157"/>
      <c r="AA29" s="157"/>
      <c r="AB29" s="157"/>
      <c r="AC29" s="157"/>
      <c r="AD29" s="157"/>
      <c r="AE29" s="157"/>
      <c r="AF29" s="157"/>
      <c r="AG29" s="50" t="s">
        <v>10</v>
      </c>
      <c r="AH29" s="13"/>
    </row>
    <row r="30" spans="1:34" ht="6.75" customHeight="1" x14ac:dyDescent="0.25">
      <c r="A30" s="13"/>
      <c r="B30" s="14"/>
      <c r="C30" s="15"/>
      <c r="D30" s="15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54"/>
    </row>
    <row r="31" spans="1:34" ht="11.25" customHeight="1" x14ac:dyDescent="0.2">
      <c r="A31" s="2"/>
      <c r="B31" s="152" t="s">
        <v>34</v>
      </c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54"/>
    </row>
    <row r="32" spans="1:34" ht="11.25" customHeight="1" x14ac:dyDescent="0.2">
      <c r="A32" s="2"/>
      <c r="B32" s="152" t="s">
        <v>35</v>
      </c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54"/>
    </row>
    <row r="33" spans="1:34" ht="11.25" customHeight="1" x14ac:dyDescent="0.2">
      <c r="A33" s="2"/>
      <c r="B33" s="57"/>
      <c r="C33" s="58" t="s">
        <v>74</v>
      </c>
      <c r="D33" s="59"/>
      <c r="E33" s="60"/>
      <c r="F33" s="60"/>
      <c r="G33" s="60"/>
      <c r="H33" s="60"/>
      <c r="I33" s="60"/>
      <c r="J33" s="60"/>
      <c r="K33" s="60"/>
      <c r="L33" s="61"/>
      <c r="M33" s="62" t="s">
        <v>46</v>
      </c>
      <c r="N33" s="60"/>
      <c r="O33" s="60"/>
      <c r="P33" s="60"/>
      <c r="Q33" s="60"/>
      <c r="R33" s="60"/>
      <c r="S33" s="63"/>
      <c r="T33" s="63"/>
      <c r="U33" s="63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4"/>
      <c r="AH33" s="54"/>
    </row>
    <row r="34" spans="1:34" ht="11.25" customHeight="1" x14ac:dyDescent="0.2">
      <c r="A34" s="2"/>
      <c r="B34" s="65"/>
      <c r="C34" s="23"/>
      <c r="D34" s="24"/>
      <c r="E34" s="24"/>
      <c r="F34" s="24"/>
      <c r="G34" s="24"/>
      <c r="H34" s="24"/>
      <c r="I34" s="24"/>
      <c r="J34" s="24"/>
      <c r="K34" s="24"/>
      <c r="L34" s="31"/>
      <c r="M34" s="150"/>
      <c r="N34" s="151"/>
      <c r="O34" s="24"/>
      <c r="P34" s="24"/>
      <c r="Q34" s="24"/>
      <c r="R34" s="24"/>
      <c r="S34" s="25"/>
      <c r="T34" s="25"/>
      <c r="U34" s="25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66"/>
      <c r="AH34" s="54"/>
    </row>
    <row r="35" spans="1:34" ht="11.25" customHeight="1" x14ac:dyDescent="0.2">
      <c r="A35" s="2"/>
      <c r="B35" s="67"/>
      <c r="C35" s="25" t="s">
        <v>36</v>
      </c>
      <c r="D35" s="30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6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68"/>
      <c r="AH35" s="54"/>
    </row>
    <row r="36" spans="1:34" ht="11.25" customHeight="1" x14ac:dyDescent="0.2">
      <c r="A36" s="2"/>
      <c r="B36" s="69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66"/>
      <c r="AH36" s="54"/>
    </row>
    <row r="37" spans="1:34" ht="11.25" customHeight="1" x14ac:dyDescent="0.2">
      <c r="A37" s="2"/>
      <c r="B37" s="69"/>
      <c r="C37" s="27" t="s">
        <v>37</v>
      </c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70"/>
      <c r="AH37" s="54"/>
    </row>
    <row r="38" spans="1:34" ht="11.25" customHeight="1" x14ac:dyDescent="0.2">
      <c r="A38" s="2"/>
      <c r="B38" s="71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66"/>
      <c r="AH38" s="54"/>
    </row>
    <row r="39" spans="1:34" ht="11.25" customHeight="1" x14ac:dyDescent="0.2">
      <c r="A39" s="2"/>
      <c r="B39" s="72"/>
      <c r="C39" s="25" t="s">
        <v>42</v>
      </c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68"/>
      <c r="AH39" s="54"/>
    </row>
    <row r="40" spans="1:34" ht="11.25" customHeight="1" x14ac:dyDescent="0.2">
      <c r="A40" s="2"/>
      <c r="B40" s="72"/>
      <c r="C40" s="25" t="s">
        <v>39</v>
      </c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68"/>
      <c r="AH40" s="54"/>
    </row>
    <row r="41" spans="1:34" ht="11.25" customHeight="1" x14ac:dyDescent="0.2">
      <c r="A41" s="2"/>
      <c r="B41" s="72"/>
      <c r="C41" s="25" t="s">
        <v>38</v>
      </c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8"/>
      <c r="X41" s="28"/>
      <c r="Y41" s="28"/>
      <c r="Z41" s="40"/>
      <c r="AA41" s="40"/>
      <c r="AB41" s="40"/>
      <c r="AC41" s="40"/>
      <c r="AD41" s="40"/>
      <c r="AE41" s="40"/>
      <c r="AF41" s="40"/>
      <c r="AG41" s="68"/>
      <c r="AH41" s="54"/>
    </row>
    <row r="42" spans="1:34" ht="11.25" customHeight="1" x14ac:dyDescent="0.2">
      <c r="A42" s="2"/>
      <c r="B42" s="72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56"/>
      <c r="AH42" s="54"/>
    </row>
    <row r="43" spans="1:34" ht="3.75" customHeight="1" thickBot="1" x14ac:dyDescent="0.25">
      <c r="A43" s="2"/>
      <c r="B43" s="7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74"/>
      <c r="AH43" s="54"/>
    </row>
    <row r="44" spans="1:34" ht="3" customHeight="1" thickBot="1" x14ac:dyDescent="0.25">
      <c r="A44" s="2"/>
      <c r="B44" s="75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7"/>
      <c r="AH44" s="54"/>
    </row>
    <row r="45" spans="1:34" ht="11.25" customHeight="1" x14ac:dyDescent="0.2">
      <c r="A45" s="2"/>
      <c r="B45" s="78"/>
      <c r="C45" s="39" t="s">
        <v>75</v>
      </c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79"/>
      <c r="AH45" s="54"/>
    </row>
    <row r="46" spans="1:34" ht="11.25" customHeight="1" x14ac:dyDescent="0.2">
      <c r="A46" s="2"/>
      <c r="B46" s="7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158" t="s">
        <v>76</v>
      </c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56"/>
      <c r="AH46" s="54"/>
    </row>
    <row r="47" spans="1:34" ht="11.25" customHeight="1" x14ac:dyDescent="0.2">
      <c r="A47" s="2"/>
      <c r="B47" s="72"/>
      <c r="C47" s="25" t="s">
        <v>3</v>
      </c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56"/>
      <c r="AH47" s="54"/>
    </row>
    <row r="48" spans="1:34" ht="11.25" customHeight="1" x14ac:dyDescent="0.2">
      <c r="A48" s="2"/>
      <c r="B48" s="72"/>
      <c r="C48" s="146">
        <f ca="1">TODAY()</f>
        <v>43143</v>
      </c>
      <c r="D48" s="147"/>
      <c r="E48" s="147"/>
      <c r="F48" s="147"/>
      <c r="G48" s="147"/>
      <c r="H48" s="147"/>
      <c r="I48" s="55"/>
      <c r="J48" s="132" t="s">
        <v>77</v>
      </c>
      <c r="K48" s="133"/>
      <c r="L48" s="133"/>
      <c r="M48" s="133"/>
      <c r="N48" s="133"/>
      <c r="O48" s="133"/>
      <c r="P48" s="133"/>
      <c r="Q48" s="133"/>
      <c r="R48" s="133"/>
      <c r="S48" s="133"/>
      <c r="T48" s="28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56"/>
      <c r="AH48" s="54"/>
    </row>
    <row r="49" spans="1:34" ht="11.25" customHeight="1" x14ac:dyDescent="0.2">
      <c r="A49" s="2"/>
      <c r="B49" s="72"/>
      <c r="C49" s="25"/>
      <c r="D49" s="25"/>
      <c r="E49" s="25"/>
      <c r="F49" s="25"/>
      <c r="G49" s="25"/>
      <c r="H49" s="25"/>
      <c r="I49" s="25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34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56"/>
      <c r="AH49" s="54"/>
    </row>
    <row r="50" spans="1:34" ht="3.75" customHeight="1" x14ac:dyDescent="0.2">
      <c r="A50" s="2"/>
      <c r="B50" s="80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2"/>
      <c r="AH50" s="54"/>
    </row>
    <row r="51" spans="1:34" ht="4.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8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54"/>
    </row>
    <row r="52" spans="1:34" ht="11.25" customHeight="1" x14ac:dyDescent="0.2">
      <c r="A52" s="2"/>
      <c r="B52" s="83"/>
      <c r="C52" s="84"/>
      <c r="D52" s="84"/>
      <c r="E52" s="84"/>
      <c r="F52" s="84"/>
      <c r="G52" s="84"/>
      <c r="H52" s="85" t="s">
        <v>16</v>
      </c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6"/>
      <c r="AH52" s="54"/>
    </row>
    <row r="53" spans="1:34" ht="17.25" customHeight="1" x14ac:dyDescent="0.2">
      <c r="A53" s="2"/>
      <c r="B53" s="87"/>
      <c r="C53" s="9" t="s">
        <v>78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88"/>
      <c r="AH53" s="54"/>
    </row>
    <row r="54" spans="1:34" ht="17.25" customHeight="1" x14ac:dyDescent="0.2">
      <c r="A54" s="2"/>
      <c r="B54" s="87"/>
      <c r="C54" s="9" t="s">
        <v>17</v>
      </c>
      <c r="D54" s="9"/>
      <c r="E54" s="9"/>
      <c r="F54" s="9"/>
      <c r="G54" s="9"/>
      <c r="H54" s="9"/>
      <c r="I54" s="9"/>
      <c r="J54" s="9"/>
      <c r="K54" s="9"/>
      <c r="L54" s="9"/>
      <c r="M54" s="35"/>
      <c r="N54" s="140">
        <f>IF(r_55&lt;0,-r_55,0)</f>
        <v>0</v>
      </c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9" t="s">
        <v>10</v>
      </c>
      <c r="AF54" s="9"/>
      <c r="AG54" s="88"/>
      <c r="AH54" s="54"/>
    </row>
    <row r="55" spans="1:34" ht="17.25" customHeight="1" x14ac:dyDescent="0.2">
      <c r="A55" s="2"/>
      <c r="B55" s="87"/>
      <c r="C55" s="9" t="s">
        <v>19</v>
      </c>
      <c r="D55" s="9"/>
      <c r="E55" s="9"/>
      <c r="F55" s="9"/>
      <c r="G55" s="9"/>
      <c r="H55" s="9"/>
      <c r="I55" s="9"/>
      <c r="J55" s="36"/>
      <c r="K55" s="145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88"/>
      <c r="AH55" s="54"/>
    </row>
    <row r="56" spans="1:34" ht="17.25" customHeight="1" x14ac:dyDescent="0.2">
      <c r="A56" s="2"/>
      <c r="B56" s="87"/>
      <c r="C56" s="9" t="s">
        <v>83</v>
      </c>
      <c r="D56" s="9"/>
      <c r="E56" s="9"/>
      <c r="F56" s="9"/>
      <c r="G56" s="9"/>
      <c r="H56" s="9"/>
      <c r="I56" s="9"/>
      <c r="J56" s="9"/>
      <c r="K56" s="141"/>
      <c r="L56" s="141"/>
      <c r="M56" s="141"/>
      <c r="N56" s="141"/>
      <c r="O56" s="141"/>
      <c r="P56" s="141"/>
      <c r="Q56" s="141"/>
      <c r="R56" s="10" t="s">
        <v>18</v>
      </c>
      <c r="S56" s="141"/>
      <c r="T56" s="141"/>
      <c r="U56" s="141"/>
      <c r="V56" s="141"/>
      <c r="W56" s="141"/>
      <c r="X56" s="141"/>
      <c r="Y56" s="141"/>
      <c r="Z56" s="141"/>
      <c r="AA56" s="92" t="s">
        <v>84</v>
      </c>
      <c r="AB56" s="93"/>
      <c r="AC56" s="93"/>
      <c r="AD56" s="142"/>
      <c r="AE56" s="142"/>
      <c r="AF56" s="142"/>
      <c r="AG56" s="88"/>
      <c r="AH56" s="54"/>
    </row>
    <row r="57" spans="1:34" ht="17.25" customHeight="1" x14ac:dyDescent="0.2">
      <c r="A57" s="2"/>
      <c r="B57" s="87"/>
      <c r="C57" s="9" t="s">
        <v>85</v>
      </c>
      <c r="D57" s="9"/>
      <c r="E57" s="9"/>
      <c r="F57" s="93"/>
      <c r="G57" s="144"/>
      <c r="H57" s="144"/>
      <c r="I57" s="144"/>
      <c r="J57" s="144"/>
      <c r="K57" s="144"/>
      <c r="L57" s="144"/>
      <c r="M57" s="92" t="s">
        <v>86</v>
      </c>
      <c r="N57" s="92"/>
      <c r="O57" s="92"/>
      <c r="P57" s="144"/>
      <c r="Q57" s="144"/>
      <c r="R57" s="144"/>
      <c r="S57" s="144"/>
      <c r="T57" s="144"/>
      <c r="U57" s="144"/>
      <c r="V57" s="144"/>
      <c r="W57" s="95" t="s">
        <v>20</v>
      </c>
      <c r="X57" s="94"/>
      <c r="Y57" s="95"/>
      <c r="Z57" s="95"/>
      <c r="AA57" s="95"/>
      <c r="AB57" s="95"/>
      <c r="AC57" s="95"/>
      <c r="AD57" s="143"/>
      <c r="AE57" s="143"/>
      <c r="AF57" s="143"/>
      <c r="AG57" s="88"/>
      <c r="AH57" s="54"/>
    </row>
    <row r="58" spans="1:34" ht="17.25" customHeight="1" x14ac:dyDescent="0.2">
      <c r="A58" s="2"/>
      <c r="B58" s="87"/>
      <c r="C58" s="9" t="s">
        <v>14</v>
      </c>
      <c r="D58" s="135"/>
      <c r="E58" s="135"/>
      <c r="F58" s="135"/>
      <c r="G58" s="135"/>
      <c r="H58" s="135"/>
      <c r="I58" s="135"/>
      <c r="J58" s="118" t="s">
        <v>15</v>
      </c>
      <c r="K58" s="136">
        <f ca="1">TODAY()</f>
        <v>43143</v>
      </c>
      <c r="L58" s="136"/>
      <c r="M58" s="136"/>
      <c r="N58" s="136"/>
      <c r="O58" s="137" t="s">
        <v>79</v>
      </c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7"/>
      <c r="AA58" s="138"/>
      <c r="AB58" s="138"/>
      <c r="AC58" s="138"/>
      <c r="AD58" s="139"/>
      <c r="AE58" s="139"/>
      <c r="AF58" s="139"/>
      <c r="AG58" s="88"/>
      <c r="AH58" s="54"/>
    </row>
    <row r="59" spans="1:34" ht="5.25" customHeight="1" x14ac:dyDescent="0.2">
      <c r="A59" s="2"/>
      <c r="B59" s="89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1"/>
      <c r="AH59" s="54"/>
    </row>
    <row r="60" spans="1:34" ht="11.25" customHeight="1" x14ac:dyDescent="0.25">
      <c r="A60" s="13"/>
      <c r="B60" s="13" t="s">
        <v>139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54"/>
    </row>
    <row r="61" spans="1:34" ht="11.25" customHeight="1" x14ac:dyDescent="0.25">
      <c r="A61" s="13"/>
      <c r="B61" s="134">
        <v>1</v>
      </c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"/>
    </row>
    <row r="62" spans="1:34" ht="12" hidden="1" customHeight="1" x14ac:dyDescent="0.25"/>
    <row r="63" spans="1:34" ht="0" hidden="1" customHeight="1" x14ac:dyDescent="0.25"/>
    <row r="64" spans="1:34" ht="0" hidden="1" customHeight="1" x14ac:dyDescent="0.25"/>
    <row r="65" ht="0" hidden="1" customHeight="1" x14ac:dyDescent="0.25"/>
    <row r="66" ht="0" hidden="1" customHeight="1" x14ac:dyDescent="0.25"/>
    <row r="67" ht="0" hidden="1" customHeight="1" x14ac:dyDescent="0.25"/>
  </sheetData>
  <sheetProtection sheet="1" objects="1" scenarios="1" selectLockedCells="1"/>
  <mergeCells count="54">
    <mergeCell ref="K9:L9"/>
    <mergeCell ref="M9:S9"/>
    <mergeCell ref="F9:H9"/>
    <mergeCell ref="B5:O5"/>
    <mergeCell ref="B3:O3"/>
    <mergeCell ref="B9:C9"/>
    <mergeCell ref="AB11:AC11"/>
    <mergeCell ref="B14:AG14"/>
    <mergeCell ref="B15:AG15"/>
    <mergeCell ref="N16:P16"/>
    <mergeCell ref="W16:Z16"/>
    <mergeCell ref="AB16:AE16"/>
    <mergeCell ref="AE11:AF11"/>
    <mergeCell ref="U46:AF47"/>
    <mergeCell ref="U48:AF49"/>
    <mergeCell ref="B17:AG17"/>
    <mergeCell ref="AC19:AG19"/>
    <mergeCell ref="S19:AA19"/>
    <mergeCell ref="K19:Q19"/>
    <mergeCell ref="B19:I19"/>
    <mergeCell ref="Y24:AG24"/>
    <mergeCell ref="B22:K22"/>
    <mergeCell ref="M22:X22"/>
    <mergeCell ref="Z22:AG22"/>
    <mergeCell ref="B24:D24"/>
    <mergeCell ref="F24:L24"/>
    <mergeCell ref="N24:W24"/>
    <mergeCell ref="B31:AG31"/>
    <mergeCell ref="C36:AF36"/>
    <mergeCell ref="C38:AF38"/>
    <mergeCell ref="C42:AF42"/>
    <mergeCell ref="M34:N34"/>
    <mergeCell ref="B32:AG32"/>
    <mergeCell ref="B27:K27"/>
    <mergeCell ref="M27:X27"/>
    <mergeCell ref="Z27:AG27"/>
    <mergeCell ref="B29:D29"/>
    <mergeCell ref="X29:AF29"/>
    <mergeCell ref="J29:N29"/>
    <mergeCell ref="J48:S49"/>
    <mergeCell ref="B61:AG61"/>
    <mergeCell ref="D58:I58"/>
    <mergeCell ref="K58:N58"/>
    <mergeCell ref="O58:Z58"/>
    <mergeCell ref="AA58:AF58"/>
    <mergeCell ref="N54:AD54"/>
    <mergeCell ref="K56:Q56"/>
    <mergeCell ref="AD56:AF56"/>
    <mergeCell ref="S56:Z56"/>
    <mergeCell ref="AD57:AF57"/>
    <mergeCell ref="G57:L57"/>
    <mergeCell ref="P57:V57"/>
    <mergeCell ref="K55:AF55"/>
    <mergeCell ref="C48:H48"/>
  </mergeCells>
  <phoneticPr fontId="8" type="noConversion"/>
  <pageMargins left="0.19685039370078741" right="0.19685039370078741" top="0.19685039370078741" bottom="0.19685039370078741" header="0.19685039370078741" footer="0.19685039370078741"/>
  <pageSetup paperSize="9" orientation="portrait" horizontalDpi="1200" verticalDpi="1200" r:id="rId1"/>
  <ignoredErrors>
    <ignoredError sqref="K58 C48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indexed="10"/>
  </sheetPr>
  <dimension ref="A1:O65"/>
  <sheetViews>
    <sheetView showGridLines="0" tabSelected="1" zoomScaleNormal="100" zoomScaleSheetLayoutView="100" workbookViewId="0">
      <selection activeCell="K11" sqref="K11:M11"/>
    </sheetView>
  </sheetViews>
  <sheetFormatPr defaultColWidth="0" defaultRowHeight="11.25" zeroHeight="1" x14ac:dyDescent="0.25"/>
  <cols>
    <col min="1" max="1" width="1.85546875" style="4" customWidth="1"/>
    <col min="2" max="2" width="8.28515625" style="7" customWidth="1"/>
    <col min="3" max="3" width="15.5703125" style="4" customWidth="1"/>
    <col min="4" max="4" width="7.42578125" style="4" customWidth="1"/>
    <col min="5" max="5" width="6.28515625" style="4" customWidth="1"/>
    <col min="6" max="6" width="10.7109375" style="4" customWidth="1"/>
    <col min="7" max="10" width="7.7109375" style="4" customWidth="1"/>
    <col min="11" max="11" width="6" style="4" customWidth="1"/>
    <col min="12" max="12" width="3.85546875" style="4" customWidth="1"/>
    <col min="13" max="13" width="7.7109375" style="4" customWidth="1"/>
    <col min="14" max="14" width="1.7109375" style="4" customWidth="1"/>
    <col min="15" max="15" width="49.42578125" style="4" hidden="1" customWidth="1"/>
    <col min="16" max="16384" width="9.140625" style="4" hidden="1"/>
  </cols>
  <sheetData>
    <row r="1" spans="1:15" s="1" customFormat="1" ht="15" customHeight="1" thickBot="1" x14ac:dyDescent="0.25">
      <c r="A1" s="96"/>
      <c r="B1" s="97" t="s">
        <v>87</v>
      </c>
      <c r="C1" s="96"/>
      <c r="D1" s="96"/>
      <c r="E1" s="96"/>
      <c r="F1" s="96"/>
      <c r="G1" s="96"/>
      <c r="H1" s="96"/>
      <c r="I1" s="96"/>
      <c r="J1" s="96"/>
      <c r="K1" s="102"/>
      <c r="L1" s="102"/>
      <c r="M1" s="102"/>
      <c r="N1" s="96"/>
    </row>
    <row r="2" spans="1:15" ht="22.5" customHeight="1" x14ac:dyDescent="0.25">
      <c r="A2" s="98"/>
      <c r="B2" s="201" t="s">
        <v>88</v>
      </c>
      <c r="C2" s="202"/>
      <c r="D2" s="202"/>
      <c r="E2" s="268">
        <v>28500</v>
      </c>
      <c r="F2" s="268"/>
      <c r="G2" s="232" t="s">
        <v>90</v>
      </c>
      <c r="H2" s="273"/>
      <c r="I2" s="273"/>
      <c r="J2" s="274"/>
      <c r="K2" s="268">
        <v>0</v>
      </c>
      <c r="L2" s="268"/>
      <c r="M2" s="275"/>
      <c r="N2" s="98"/>
    </row>
    <row r="3" spans="1:15" s="5" customFormat="1" ht="15" customHeight="1" thickBot="1" x14ac:dyDescent="0.3">
      <c r="A3" s="102"/>
      <c r="B3" s="276" t="s">
        <v>89</v>
      </c>
      <c r="C3" s="277"/>
      <c r="D3" s="277"/>
      <c r="E3" s="277"/>
      <c r="F3" s="277"/>
      <c r="G3" s="277"/>
      <c r="H3" s="277"/>
      <c r="I3" s="277"/>
      <c r="J3" s="278"/>
      <c r="K3" s="264">
        <f>r_22+r_23</f>
        <v>28500</v>
      </c>
      <c r="L3" s="264"/>
      <c r="M3" s="265"/>
      <c r="N3" s="99"/>
    </row>
    <row r="4" spans="1:15" ht="15" customHeight="1" thickBot="1" x14ac:dyDescent="0.25">
      <c r="A4" s="102"/>
      <c r="B4" s="104" t="s">
        <v>91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98"/>
    </row>
    <row r="5" spans="1:15" ht="22.5" customHeight="1" x14ac:dyDescent="0.25">
      <c r="A5" s="102"/>
      <c r="B5" s="285" t="s">
        <v>97</v>
      </c>
      <c r="C5" s="258"/>
      <c r="D5" s="258"/>
      <c r="E5" s="268"/>
      <c r="F5" s="268"/>
      <c r="G5" s="258" t="s">
        <v>93</v>
      </c>
      <c r="H5" s="258"/>
      <c r="I5" s="258"/>
      <c r="J5" s="258"/>
      <c r="K5" s="268"/>
      <c r="L5" s="268"/>
      <c r="M5" s="275"/>
      <c r="N5" s="98"/>
    </row>
    <row r="6" spans="1:15" ht="22.5" customHeight="1" x14ac:dyDescent="0.25">
      <c r="A6" s="102"/>
      <c r="B6" s="286" t="s">
        <v>92</v>
      </c>
      <c r="C6" s="259"/>
      <c r="D6" s="259"/>
      <c r="E6" s="123"/>
      <c r="F6" s="124"/>
      <c r="G6" s="259" t="s">
        <v>94</v>
      </c>
      <c r="H6" s="259"/>
      <c r="I6" s="259"/>
      <c r="J6" s="259"/>
      <c r="K6" s="254"/>
      <c r="L6" s="254"/>
      <c r="M6" s="255"/>
      <c r="N6" s="98"/>
      <c r="O6" s="11"/>
    </row>
    <row r="7" spans="1:15" ht="24" customHeight="1" x14ac:dyDescent="0.25">
      <c r="A7" s="102"/>
      <c r="B7" s="286" t="s">
        <v>98</v>
      </c>
      <c r="C7" s="259"/>
      <c r="D7" s="259"/>
      <c r="E7" s="254"/>
      <c r="F7" s="254"/>
      <c r="G7" s="260" t="s">
        <v>99</v>
      </c>
      <c r="H7" s="259"/>
      <c r="I7" s="259"/>
      <c r="J7" s="259"/>
      <c r="K7" s="254"/>
      <c r="L7" s="254"/>
      <c r="M7" s="255"/>
      <c r="N7" s="98"/>
    </row>
    <row r="8" spans="1:15" ht="15" customHeight="1" x14ac:dyDescent="0.25">
      <c r="A8" s="102"/>
      <c r="B8" s="287" t="s">
        <v>95</v>
      </c>
      <c r="C8" s="259"/>
      <c r="D8" s="259"/>
      <c r="E8" s="259"/>
      <c r="F8" s="259"/>
      <c r="G8" s="259"/>
      <c r="H8" s="259"/>
      <c r="I8" s="259"/>
      <c r="J8" s="259"/>
      <c r="K8" s="282">
        <f>r_25+r_26+r_27+r_28+r_29+r_30</f>
        <v>0</v>
      </c>
      <c r="L8" s="282"/>
      <c r="M8" s="283"/>
      <c r="N8" s="98"/>
      <c r="O8" s="4" t="s">
        <v>22</v>
      </c>
    </row>
    <row r="9" spans="1:15" ht="15" customHeight="1" thickBot="1" x14ac:dyDescent="0.3">
      <c r="A9" s="102"/>
      <c r="B9" s="279" t="s">
        <v>96</v>
      </c>
      <c r="C9" s="280"/>
      <c r="D9" s="280"/>
      <c r="E9" s="280"/>
      <c r="F9" s="280"/>
      <c r="G9" s="280"/>
      <c r="H9" s="280"/>
      <c r="I9" s="280"/>
      <c r="J9" s="280"/>
      <c r="K9" s="264">
        <f>FLOOR(r_24-r_31,100)</f>
        <v>28500</v>
      </c>
      <c r="L9" s="264"/>
      <c r="M9" s="265"/>
      <c r="N9" s="98"/>
    </row>
    <row r="10" spans="1:15" ht="15" customHeight="1" thickBot="1" x14ac:dyDescent="0.25">
      <c r="A10" s="102"/>
      <c r="B10" s="104" t="s">
        <v>100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98"/>
    </row>
    <row r="11" spans="1:15" s="1" customFormat="1" ht="22.5" customHeight="1" x14ac:dyDescent="0.2">
      <c r="A11" s="102"/>
      <c r="B11" s="284" t="s">
        <v>101</v>
      </c>
      <c r="C11" s="258"/>
      <c r="D11" s="258"/>
      <c r="E11" s="268">
        <f>0.15*r_32</f>
        <v>4275</v>
      </c>
      <c r="F11" s="268"/>
      <c r="G11" s="269" t="s">
        <v>103</v>
      </c>
      <c r="H11" s="270"/>
      <c r="I11" s="270"/>
      <c r="J11" s="271"/>
      <c r="K11" s="266">
        <f>IF((r_22&gt;1355136),0.07*(r_22-1355136),0)</f>
        <v>0</v>
      </c>
      <c r="L11" s="266"/>
      <c r="M11" s="267"/>
      <c r="N11" s="96"/>
    </row>
    <row r="12" spans="1:15" ht="15" customHeight="1" thickBot="1" x14ac:dyDescent="0.3">
      <c r="A12" s="102"/>
      <c r="B12" s="279" t="s">
        <v>102</v>
      </c>
      <c r="C12" s="280"/>
      <c r="D12" s="280"/>
      <c r="E12" s="280"/>
      <c r="F12" s="280"/>
      <c r="G12" s="280"/>
      <c r="H12" s="280"/>
      <c r="I12" s="280"/>
      <c r="J12" s="280"/>
      <c r="K12" s="264">
        <f>CEILING(r_33+r_34,1)</f>
        <v>4275</v>
      </c>
      <c r="L12" s="264"/>
      <c r="M12" s="265"/>
      <c r="N12" s="98"/>
      <c r="O12" s="4" t="s">
        <v>31</v>
      </c>
    </row>
    <row r="13" spans="1:15" ht="27" customHeight="1" thickBot="1" x14ac:dyDescent="0.25">
      <c r="A13" s="102"/>
      <c r="B13" s="272" t="s">
        <v>104</v>
      </c>
      <c r="C13" s="272"/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98"/>
    </row>
    <row r="14" spans="1:15" ht="15" customHeight="1" thickBot="1" x14ac:dyDescent="0.3">
      <c r="A14" s="102"/>
      <c r="B14" s="281" t="s">
        <v>11</v>
      </c>
      <c r="C14" s="262"/>
      <c r="D14" s="261"/>
      <c r="E14" s="261"/>
      <c r="F14" s="261"/>
      <c r="G14" s="262" t="s">
        <v>1</v>
      </c>
      <c r="H14" s="262"/>
      <c r="I14" s="262"/>
      <c r="J14" s="261"/>
      <c r="K14" s="261"/>
      <c r="L14" s="261"/>
      <c r="M14" s="263"/>
      <c r="N14" s="98"/>
      <c r="O14" s="4" t="s">
        <v>30</v>
      </c>
    </row>
    <row r="15" spans="1:15" ht="3.75" customHeight="1" thickBot="1" x14ac:dyDescent="0.3">
      <c r="A15" s="102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98"/>
    </row>
    <row r="16" spans="1:15" ht="22.5" customHeight="1" x14ac:dyDescent="0.25">
      <c r="A16" s="102"/>
      <c r="B16" s="256" t="s">
        <v>105</v>
      </c>
      <c r="C16" s="202"/>
      <c r="D16" s="202"/>
      <c r="E16" s="105" t="s">
        <v>106</v>
      </c>
      <c r="F16" s="103"/>
      <c r="G16" s="202"/>
      <c r="H16" s="202"/>
      <c r="I16" s="202"/>
      <c r="J16" s="202"/>
      <c r="K16" s="126" t="s">
        <v>106</v>
      </c>
      <c r="L16" s="250"/>
      <c r="M16" s="251"/>
      <c r="N16" s="98"/>
    </row>
    <row r="17" spans="1:15" ht="15" customHeight="1" x14ac:dyDescent="0.25">
      <c r="A17" s="102"/>
      <c r="B17" s="242" t="s">
        <v>107</v>
      </c>
      <c r="C17" s="243"/>
      <c r="D17" s="243"/>
      <c r="E17" s="101"/>
      <c r="F17" s="120">
        <v>24840</v>
      </c>
      <c r="G17" s="243" t="s">
        <v>112</v>
      </c>
      <c r="H17" s="243"/>
      <c r="I17" s="243"/>
      <c r="J17" s="243"/>
      <c r="K17" s="107"/>
      <c r="L17" s="252">
        <f>K17*420</f>
        <v>0</v>
      </c>
      <c r="M17" s="253"/>
      <c r="N17" s="98"/>
    </row>
    <row r="18" spans="1:15" ht="15" customHeight="1" x14ac:dyDescent="0.25">
      <c r="A18" s="102"/>
      <c r="B18" s="242" t="s">
        <v>108</v>
      </c>
      <c r="C18" s="243"/>
      <c r="D18" s="243"/>
      <c r="E18" s="106"/>
      <c r="F18" s="120">
        <f>E18*2070</f>
        <v>0</v>
      </c>
      <c r="G18" s="243" t="s">
        <v>113</v>
      </c>
      <c r="H18" s="243"/>
      <c r="I18" s="243"/>
      <c r="J18" s="243"/>
      <c r="K18" s="107"/>
      <c r="L18" s="238">
        <f>K18*1345</f>
        <v>0</v>
      </c>
      <c r="M18" s="239"/>
      <c r="N18" s="98"/>
    </row>
    <row r="19" spans="1:15" ht="24" customHeight="1" x14ac:dyDescent="0.25">
      <c r="A19" s="102"/>
      <c r="B19" s="257" t="s">
        <v>109</v>
      </c>
      <c r="C19" s="243"/>
      <c r="D19" s="243"/>
      <c r="E19" s="106"/>
      <c r="F19" s="120">
        <f>E19*4140</f>
        <v>0</v>
      </c>
      <c r="G19" s="243" t="s">
        <v>114</v>
      </c>
      <c r="H19" s="243"/>
      <c r="I19" s="243"/>
      <c r="J19" s="243"/>
      <c r="K19" s="107"/>
      <c r="L19" s="238">
        <f>K19*335</f>
        <v>0</v>
      </c>
      <c r="M19" s="239"/>
      <c r="N19" s="98"/>
    </row>
    <row r="20" spans="1:15" ht="15" customHeight="1" x14ac:dyDescent="0.25">
      <c r="A20" s="102"/>
      <c r="B20" s="257" t="s">
        <v>116</v>
      </c>
      <c r="C20" s="243"/>
      <c r="D20" s="243"/>
      <c r="E20" s="106"/>
      <c r="F20" s="120">
        <f>E20*210</f>
        <v>0</v>
      </c>
      <c r="G20" s="243" t="s">
        <v>115</v>
      </c>
      <c r="H20" s="243"/>
      <c r="I20" s="243"/>
      <c r="J20" s="243"/>
      <c r="K20" s="101"/>
      <c r="L20" s="254"/>
      <c r="M20" s="255"/>
      <c r="N20" s="98"/>
    </row>
    <row r="21" spans="1:15" ht="15" customHeight="1" x14ac:dyDescent="0.25">
      <c r="A21" s="102"/>
      <c r="B21" s="242" t="s">
        <v>110</v>
      </c>
      <c r="C21" s="243"/>
      <c r="D21" s="243"/>
      <c r="E21" s="243"/>
      <c r="F21" s="243"/>
      <c r="G21" s="243"/>
      <c r="H21" s="243"/>
      <c r="I21" s="243"/>
      <c r="J21" s="243"/>
      <c r="K21" s="243"/>
      <c r="L21" s="238">
        <f>r_36+r_37+r_38+r_39+r_40+r_41+r_42+r_43</f>
        <v>24840</v>
      </c>
      <c r="M21" s="239"/>
      <c r="N21" s="98"/>
    </row>
    <row r="22" spans="1:15" ht="15" customHeight="1" thickBot="1" x14ac:dyDescent="0.3">
      <c r="A22" s="102"/>
      <c r="B22" s="244" t="s">
        <v>111</v>
      </c>
      <c r="C22" s="245"/>
      <c r="D22" s="245"/>
      <c r="E22" s="245"/>
      <c r="F22" s="245"/>
      <c r="G22" s="245"/>
      <c r="H22" s="245"/>
      <c r="I22" s="245"/>
      <c r="J22" s="245"/>
      <c r="K22" s="245"/>
      <c r="L22" s="240">
        <f>IF(r_35-r_44&lt;0,0,r_35-r_44)</f>
        <v>0</v>
      </c>
      <c r="M22" s="241"/>
      <c r="N22" s="98"/>
    </row>
    <row r="23" spans="1:15" ht="15" customHeight="1" thickBot="1" x14ac:dyDescent="0.25">
      <c r="A23" s="102"/>
      <c r="B23" s="104" t="s">
        <v>117</v>
      </c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98"/>
      <c r="O23" s="4" t="s">
        <v>29</v>
      </c>
    </row>
    <row r="24" spans="1:15" ht="22.5" customHeight="1" x14ac:dyDescent="0.25">
      <c r="A24" s="102"/>
      <c r="B24" s="113"/>
      <c r="C24" s="246" t="s">
        <v>118</v>
      </c>
      <c r="D24" s="247"/>
      <c r="E24" s="246" t="s">
        <v>1</v>
      </c>
      <c r="F24" s="247"/>
      <c r="G24" s="232" t="s">
        <v>119</v>
      </c>
      <c r="H24" s="216"/>
      <c r="I24" s="232" t="s">
        <v>120</v>
      </c>
      <c r="J24" s="216"/>
      <c r="K24" s="232" t="s">
        <v>121</v>
      </c>
      <c r="L24" s="215"/>
      <c r="M24" s="233"/>
      <c r="N24" s="98"/>
      <c r="O24" s="4" t="s">
        <v>28</v>
      </c>
    </row>
    <row r="25" spans="1:15" ht="15" customHeight="1" x14ac:dyDescent="0.25">
      <c r="A25" s="102"/>
      <c r="B25" s="114"/>
      <c r="C25" s="248"/>
      <c r="D25" s="249"/>
      <c r="E25" s="248"/>
      <c r="F25" s="249"/>
      <c r="G25" s="125" t="s">
        <v>48</v>
      </c>
      <c r="H25" s="111" t="s">
        <v>13</v>
      </c>
      <c r="I25" s="110" t="s">
        <v>48</v>
      </c>
      <c r="J25" s="122" t="s">
        <v>13</v>
      </c>
      <c r="K25" s="234" t="s">
        <v>48</v>
      </c>
      <c r="L25" s="188"/>
      <c r="M25" s="112" t="s">
        <v>13</v>
      </c>
      <c r="N25" s="98"/>
    </row>
    <row r="26" spans="1:15" ht="15" customHeight="1" x14ac:dyDescent="0.25">
      <c r="A26" s="102"/>
      <c r="B26" s="108"/>
      <c r="C26" s="236">
        <v>1</v>
      </c>
      <c r="D26" s="236"/>
      <c r="E26" s="236">
        <v>2</v>
      </c>
      <c r="F26" s="236"/>
      <c r="G26" s="228">
        <v>3</v>
      </c>
      <c r="H26" s="229"/>
      <c r="I26" s="228">
        <v>4</v>
      </c>
      <c r="J26" s="229"/>
      <c r="K26" s="228">
        <v>5</v>
      </c>
      <c r="L26" s="230"/>
      <c r="M26" s="231"/>
      <c r="N26" s="98"/>
    </row>
    <row r="27" spans="1:15" ht="15" customHeight="1" x14ac:dyDescent="0.25">
      <c r="A27" s="102"/>
      <c r="B27" s="108">
        <v>1</v>
      </c>
      <c r="C27" s="235"/>
      <c r="D27" s="235"/>
      <c r="E27" s="235"/>
      <c r="F27" s="235"/>
      <c r="G27" s="106"/>
      <c r="H27" s="121"/>
      <c r="I27" s="121"/>
      <c r="J27" s="121"/>
      <c r="K27" s="235"/>
      <c r="L27" s="235"/>
      <c r="M27" s="121"/>
      <c r="N27" s="98"/>
      <c r="O27" s="4" t="s">
        <v>27</v>
      </c>
    </row>
    <row r="28" spans="1:15" ht="15" customHeight="1" x14ac:dyDescent="0.25">
      <c r="A28" s="102"/>
      <c r="B28" s="108">
        <v>2</v>
      </c>
      <c r="C28" s="235"/>
      <c r="D28" s="235"/>
      <c r="E28" s="235"/>
      <c r="F28" s="235"/>
      <c r="G28" s="121"/>
      <c r="H28" s="121"/>
      <c r="I28" s="121"/>
      <c r="J28" s="121"/>
      <c r="K28" s="235"/>
      <c r="L28" s="235"/>
      <c r="M28" s="121"/>
      <c r="N28" s="98"/>
    </row>
    <row r="29" spans="1:15" ht="15" customHeight="1" x14ac:dyDescent="0.25">
      <c r="A29" s="102"/>
      <c r="B29" s="108">
        <v>3</v>
      </c>
      <c r="C29" s="235"/>
      <c r="D29" s="235"/>
      <c r="E29" s="235"/>
      <c r="F29" s="235"/>
      <c r="G29" s="121"/>
      <c r="H29" s="121"/>
      <c r="I29" s="121"/>
      <c r="J29" s="121"/>
      <c r="K29" s="235"/>
      <c r="L29" s="235"/>
      <c r="M29" s="121"/>
      <c r="N29" s="98"/>
    </row>
    <row r="30" spans="1:15" ht="15" customHeight="1" x14ac:dyDescent="0.25">
      <c r="A30" s="102"/>
      <c r="B30" s="108">
        <v>4</v>
      </c>
      <c r="C30" s="235"/>
      <c r="D30" s="235"/>
      <c r="E30" s="235"/>
      <c r="F30" s="235"/>
      <c r="G30" s="121"/>
      <c r="H30" s="121"/>
      <c r="I30" s="121"/>
      <c r="J30" s="121"/>
      <c r="K30" s="235"/>
      <c r="L30" s="235"/>
      <c r="M30" s="121"/>
      <c r="N30" s="98"/>
    </row>
    <row r="31" spans="1:15" ht="15" customHeight="1" thickBot="1" x14ac:dyDescent="0.3">
      <c r="A31" s="102"/>
      <c r="B31" s="109"/>
      <c r="C31" s="237" t="s">
        <v>12</v>
      </c>
      <c r="D31" s="237"/>
      <c r="E31" s="237"/>
      <c r="F31" s="237"/>
      <c r="G31" s="116">
        <f>SUM(G27:G30)</f>
        <v>0</v>
      </c>
      <c r="H31" s="116">
        <f>SUM(H27:H30)</f>
        <v>0</v>
      </c>
      <c r="I31" s="116">
        <f>SUM(I27:I30)</f>
        <v>0</v>
      </c>
      <c r="J31" s="116">
        <f>SUM(J27:J30)</f>
        <v>0</v>
      </c>
      <c r="K31" s="227">
        <f>SUM(K27:L30)</f>
        <v>0</v>
      </c>
      <c r="L31" s="227"/>
      <c r="M31" s="117">
        <f>SUM(M27:M30)</f>
        <v>0</v>
      </c>
      <c r="N31" s="98"/>
    </row>
    <row r="32" spans="1:15" ht="3.75" customHeight="1" thickBot="1" x14ac:dyDescent="0.3">
      <c r="A32" s="102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98"/>
      <c r="O32" s="11"/>
    </row>
    <row r="33" spans="1:15" s="1" customFormat="1" ht="18" customHeight="1" x14ac:dyDescent="0.2">
      <c r="A33" s="102"/>
      <c r="B33" s="221" t="s">
        <v>122</v>
      </c>
      <c r="C33" s="215"/>
      <c r="D33" s="216"/>
      <c r="E33" s="208">
        <f>IF(r_22&gt;=66000,G31*1117+H31*2234+I31*1617+J31*3234+K31*2017+M31*4034,0)</f>
        <v>0</v>
      </c>
      <c r="F33" s="223"/>
      <c r="G33" s="214" t="s">
        <v>125</v>
      </c>
      <c r="H33" s="215"/>
      <c r="I33" s="215"/>
      <c r="J33" s="216"/>
      <c r="K33" s="208">
        <f>IF(r_46-r_47&lt;100,0,IF(r_46-r_47&gt;60300,60300,r_46-r_47))</f>
        <v>0</v>
      </c>
      <c r="L33" s="209"/>
      <c r="M33" s="210"/>
      <c r="N33" s="96"/>
    </row>
    <row r="34" spans="1:15" ht="22.5" customHeight="1" x14ac:dyDescent="0.25">
      <c r="A34" s="102"/>
      <c r="B34" s="186" t="s">
        <v>123</v>
      </c>
      <c r="C34" s="184"/>
      <c r="D34" s="185"/>
      <c r="E34" s="224">
        <f>IF(r_46&gt;r_45,r_45,r_46)</f>
        <v>0</v>
      </c>
      <c r="F34" s="225"/>
      <c r="G34" s="217" t="s">
        <v>136</v>
      </c>
      <c r="H34" s="218"/>
      <c r="I34" s="218"/>
      <c r="J34" s="219"/>
      <c r="K34" s="192">
        <v>0</v>
      </c>
      <c r="L34" s="193"/>
      <c r="M34" s="194"/>
      <c r="N34" s="98"/>
    </row>
    <row r="35" spans="1:15" ht="22.5" customHeight="1" thickBot="1" x14ac:dyDescent="0.3">
      <c r="A35" s="102"/>
      <c r="B35" s="222" t="s">
        <v>124</v>
      </c>
      <c r="C35" s="205"/>
      <c r="D35" s="206"/>
      <c r="E35" s="211">
        <f>r_45-r_47</f>
        <v>0</v>
      </c>
      <c r="F35" s="226"/>
      <c r="G35" s="220" t="s">
        <v>126</v>
      </c>
      <c r="H35" s="205"/>
      <c r="I35" s="205"/>
      <c r="J35" s="206"/>
      <c r="K35" s="211">
        <f>r_49-r_50</f>
        <v>0</v>
      </c>
      <c r="L35" s="212"/>
      <c r="M35" s="213"/>
      <c r="N35" s="98"/>
    </row>
    <row r="36" spans="1:15" ht="15" customHeight="1" thickBot="1" x14ac:dyDescent="0.25">
      <c r="A36" s="102"/>
      <c r="B36" s="104" t="s">
        <v>127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98"/>
      <c r="O36" s="4" t="s">
        <v>23</v>
      </c>
    </row>
    <row r="37" spans="1:15" ht="15" customHeight="1" x14ac:dyDescent="0.25">
      <c r="A37" s="102"/>
      <c r="B37" s="201" t="s">
        <v>128</v>
      </c>
      <c r="C37" s="202"/>
      <c r="D37" s="202"/>
      <c r="E37" s="202"/>
      <c r="F37" s="202"/>
      <c r="G37" s="202"/>
      <c r="H37" s="202"/>
      <c r="I37" s="202"/>
      <c r="J37" s="202"/>
      <c r="K37" s="189">
        <v>0</v>
      </c>
      <c r="L37" s="190"/>
      <c r="M37" s="191"/>
      <c r="N37" s="98"/>
    </row>
    <row r="38" spans="1:15" ht="15" customHeight="1" x14ac:dyDescent="0.25">
      <c r="A38" s="102"/>
      <c r="B38" s="183" t="s">
        <v>129</v>
      </c>
      <c r="C38" s="184"/>
      <c r="D38" s="185"/>
      <c r="E38" s="192"/>
      <c r="F38" s="203"/>
      <c r="G38" s="207" t="s">
        <v>130</v>
      </c>
      <c r="H38" s="184"/>
      <c r="I38" s="184"/>
      <c r="J38" s="185"/>
      <c r="K38" s="192"/>
      <c r="L38" s="193"/>
      <c r="M38" s="194"/>
      <c r="N38" s="98"/>
    </row>
    <row r="39" spans="1:15" ht="15" customHeight="1" thickBot="1" x14ac:dyDescent="0.3">
      <c r="A39" s="102"/>
      <c r="B39" s="204" t="s">
        <v>131</v>
      </c>
      <c r="C39" s="205"/>
      <c r="D39" s="205"/>
      <c r="E39" s="205"/>
      <c r="F39" s="205"/>
      <c r="G39" s="205"/>
      <c r="H39" s="205"/>
      <c r="I39" s="205"/>
      <c r="J39" s="206"/>
      <c r="K39" s="195">
        <f>r_48-r_51-r_52-r_53-r_54</f>
        <v>0</v>
      </c>
      <c r="L39" s="196"/>
      <c r="M39" s="197"/>
      <c r="N39" s="98"/>
    </row>
    <row r="40" spans="1:15" ht="15" customHeight="1" thickBot="1" x14ac:dyDescent="0.25">
      <c r="A40" s="102"/>
      <c r="B40" s="104" t="s">
        <v>132</v>
      </c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98"/>
    </row>
    <row r="41" spans="1:15" ht="31.5" customHeight="1" x14ac:dyDescent="0.25">
      <c r="A41" s="102"/>
      <c r="B41" s="198" t="s">
        <v>134</v>
      </c>
      <c r="C41" s="199"/>
      <c r="D41" s="199"/>
      <c r="E41" s="199"/>
      <c r="F41" s="199"/>
      <c r="G41" s="199"/>
      <c r="H41" s="199"/>
      <c r="I41" s="199"/>
      <c r="J41" s="199"/>
      <c r="K41" s="199"/>
      <c r="L41" s="200"/>
      <c r="M41" s="119">
        <v>1</v>
      </c>
      <c r="N41" s="98"/>
    </row>
    <row r="42" spans="1:15" ht="12.75" customHeight="1" x14ac:dyDescent="0.25">
      <c r="A42" s="102"/>
      <c r="B42" s="183" t="s">
        <v>45</v>
      </c>
      <c r="C42" s="184"/>
      <c r="D42" s="184"/>
      <c r="E42" s="184"/>
      <c r="F42" s="184"/>
      <c r="G42" s="184"/>
      <c r="H42" s="184"/>
      <c r="I42" s="184"/>
      <c r="J42" s="184"/>
      <c r="K42" s="184"/>
      <c r="L42" s="185"/>
      <c r="M42" s="115"/>
      <c r="N42" s="98"/>
    </row>
    <row r="43" spans="1:15" ht="12.75" customHeight="1" x14ac:dyDescent="0.25">
      <c r="A43" s="102"/>
      <c r="B43" s="183" t="s">
        <v>44</v>
      </c>
      <c r="C43" s="184"/>
      <c r="D43" s="184"/>
      <c r="E43" s="184"/>
      <c r="F43" s="184"/>
      <c r="G43" s="184"/>
      <c r="H43" s="184"/>
      <c r="I43" s="184"/>
      <c r="J43" s="184"/>
      <c r="K43" s="184"/>
      <c r="L43" s="185"/>
      <c r="M43" s="115"/>
      <c r="N43" s="98"/>
      <c r="O43" s="11"/>
    </row>
    <row r="44" spans="1:15" s="6" customFormat="1" ht="12.75" customHeight="1" x14ac:dyDescent="0.25">
      <c r="A44" s="102"/>
      <c r="B44" s="183" t="s">
        <v>80</v>
      </c>
      <c r="C44" s="184"/>
      <c r="D44" s="184"/>
      <c r="E44" s="184"/>
      <c r="F44" s="184"/>
      <c r="G44" s="184"/>
      <c r="H44" s="184"/>
      <c r="I44" s="184"/>
      <c r="J44" s="184"/>
      <c r="K44" s="184"/>
      <c r="L44" s="185"/>
      <c r="M44" s="115"/>
      <c r="N44" s="100"/>
    </row>
    <row r="45" spans="1:15" ht="23.25" customHeight="1" x14ac:dyDescent="0.25">
      <c r="A45" s="102"/>
      <c r="B45" s="186" t="s">
        <v>135</v>
      </c>
      <c r="C45" s="187"/>
      <c r="D45" s="187"/>
      <c r="E45" s="187"/>
      <c r="F45" s="187"/>
      <c r="G45" s="187"/>
      <c r="H45" s="187"/>
      <c r="I45" s="187"/>
      <c r="J45" s="187"/>
      <c r="K45" s="187"/>
      <c r="L45" s="188"/>
      <c r="M45" s="115"/>
      <c r="N45" s="98"/>
    </row>
    <row r="46" spans="1:15" ht="12.75" customHeight="1" x14ac:dyDescent="0.25">
      <c r="A46" s="102"/>
      <c r="B46" s="183" t="s">
        <v>81</v>
      </c>
      <c r="C46" s="184"/>
      <c r="D46" s="184"/>
      <c r="E46" s="184"/>
      <c r="F46" s="184"/>
      <c r="G46" s="184"/>
      <c r="H46" s="184"/>
      <c r="I46" s="184"/>
      <c r="J46" s="184"/>
      <c r="K46" s="184"/>
      <c r="L46" s="185"/>
      <c r="M46" s="115"/>
      <c r="N46" s="98"/>
    </row>
    <row r="47" spans="1:15" ht="12.75" customHeight="1" x14ac:dyDescent="0.25">
      <c r="A47" s="102"/>
      <c r="B47" s="183" t="s">
        <v>47</v>
      </c>
      <c r="C47" s="184"/>
      <c r="D47" s="184"/>
      <c r="E47" s="184"/>
      <c r="F47" s="184"/>
      <c r="G47" s="184"/>
      <c r="H47" s="184"/>
      <c r="I47" s="184"/>
      <c r="J47" s="184"/>
      <c r="K47" s="184"/>
      <c r="L47" s="185"/>
      <c r="M47" s="115"/>
      <c r="N47" s="98"/>
      <c r="O47" s="4" t="s">
        <v>24</v>
      </c>
    </row>
    <row r="48" spans="1:15" ht="12.75" customHeight="1" x14ac:dyDescent="0.25">
      <c r="A48" s="102"/>
      <c r="B48" s="183" t="s">
        <v>82</v>
      </c>
      <c r="C48" s="184"/>
      <c r="D48" s="184"/>
      <c r="E48" s="184"/>
      <c r="F48" s="184"/>
      <c r="G48" s="184"/>
      <c r="H48" s="184"/>
      <c r="I48" s="184"/>
      <c r="J48" s="184"/>
      <c r="K48" s="184"/>
      <c r="L48" s="185"/>
      <c r="M48" s="115"/>
      <c r="N48" s="98"/>
    </row>
    <row r="49" spans="1:15" ht="12.75" customHeight="1" thickBot="1" x14ac:dyDescent="0.3">
      <c r="A49" s="102"/>
      <c r="B49" s="204" t="s">
        <v>133</v>
      </c>
      <c r="C49" s="205"/>
      <c r="D49" s="205"/>
      <c r="E49" s="205"/>
      <c r="F49" s="205"/>
      <c r="G49" s="205"/>
      <c r="H49" s="205"/>
      <c r="I49" s="205"/>
      <c r="J49" s="205"/>
      <c r="K49" s="205"/>
      <c r="L49" s="206"/>
      <c r="M49" s="117">
        <f>SUM(M41:M48)</f>
        <v>1</v>
      </c>
      <c r="N49" s="98"/>
      <c r="O49" s="4" t="s">
        <v>25</v>
      </c>
    </row>
    <row r="50" spans="1:15" ht="11.25" customHeight="1" x14ac:dyDescent="0.2">
      <c r="A50" s="102"/>
      <c r="B50" s="182">
        <v>2</v>
      </c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98"/>
      <c r="O50" s="4" t="s">
        <v>26</v>
      </c>
    </row>
    <row r="51" spans="1:15" s="1" customFormat="1" ht="11.25" customHeight="1" x14ac:dyDescent="0.2">
      <c r="A51" s="102"/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96"/>
    </row>
    <row r="52" spans="1:15" hidden="1" x14ac:dyDescent="0.25"/>
    <row r="53" spans="1:15" hidden="1" x14ac:dyDescent="0.25"/>
    <row r="54" spans="1:15" hidden="1" x14ac:dyDescent="0.25"/>
    <row r="55" spans="1:15" hidden="1" x14ac:dyDescent="0.25"/>
    <row r="56" spans="1:15" hidden="1" x14ac:dyDescent="0.25"/>
    <row r="57" spans="1:15" hidden="1" x14ac:dyDescent="0.25"/>
    <row r="58" spans="1:15" hidden="1" x14ac:dyDescent="0.25"/>
    <row r="59" spans="1:15" hidden="1" x14ac:dyDescent="0.25"/>
    <row r="60" spans="1:15" hidden="1" x14ac:dyDescent="0.25"/>
    <row r="61" spans="1:15" hidden="1" x14ac:dyDescent="0.25"/>
    <row r="62" spans="1:15" hidden="1" x14ac:dyDescent="0.25"/>
    <row r="63" spans="1:15" hidden="1" x14ac:dyDescent="0.25"/>
    <row r="64" spans="1:15" hidden="1" x14ac:dyDescent="0.25"/>
    <row r="65" hidden="1" x14ac:dyDescent="0.25"/>
  </sheetData>
  <sheetProtection sheet="1" objects="1" scenarios="1" selectLockedCells="1"/>
  <dataConsolidate/>
  <mergeCells count="107">
    <mergeCell ref="B2:D2"/>
    <mergeCell ref="G2:J2"/>
    <mergeCell ref="K2:M2"/>
    <mergeCell ref="K3:M3"/>
    <mergeCell ref="B3:J3"/>
    <mergeCell ref="E2:F2"/>
    <mergeCell ref="B12:J12"/>
    <mergeCell ref="E29:F29"/>
    <mergeCell ref="E24:F25"/>
    <mergeCell ref="C29:D29"/>
    <mergeCell ref="B14:C14"/>
    <mergeCell ref="K8:M8"/>
    <mergeCell ref="K9:M9"/>
    <mergeCell ref="E5:F5"/>
    <mergeCell ref="E7:F7"/>
    <mergeCell ref="B11:D11"/>
    <mergeCell ref="B5:D5"/>
    <mergeCell ref="B6:D6"/>
    <mergeCell ref="B7:D7"/>
    <mergeCell ref="B8:J8"/>
    <mergeCell ref="B9:J9"/>
    <mergeCell ref="K5:M5"/>
    <mergeCell ref="K6:M6"/>
    <mergeCell ref="K7:M7"/>
    <mergeCell ref="G5:J5"/>
    <mergeCell ref="G6:J6"/>
    <mergeCell ref="G7:J7"/>
    <mergeCell ref="D14:F14"/>
    <mergeCell ref="G14:I14"/>
    <mergeCell ref="J14:M14"/>
    <mergeCell ref="G16:J16"/>
    <mergeCell ref="G17:J17"/>
    <mergeCell ref="K12:M12"/>
    <mergeCell ref="K11:M11"/>
    <mergeCell ref="E11:F11"/>
    <mergeCell ref="G11:J11"/>
    <mergeCell ref="B13:M13"/>
    <mergeCell ref="L21:M21"/>
    <mergeCell ref="L22:M22"/>
    <mergeCell ref="B21:K21"/>
    <mergeCell ref="B22:K22"/>
    <mergeCell ref="C24:D25"/>
    <mergeCell ref="G18:J18"/>
    <mergeCell ref="G19:J19"/>
    <mergeCell ref="G20:J20"/>
    <mergeCell ref="L16:M16"/>
    <mergeCell ref="L17:M17"/>
    <mergeCell ref="L18:M18"/>
    <mergeCell ref="L19:M19"/>
    <mergeCell ref="L20:M20"/>
    <mergeCell ref="B16:D16"/>
    <mergeCell ref="B17:D17"/>
    <mergeCell ref="B18:D18"/>
    <mergeCell ref="B19:D19"/>
    <mergeCell ref="B20:D20"/>
    <mergeCell ref="E26:F26"/>
    <mergeCell ref="E27:F27"/>
    <mergeCell ref="E28:F28"/>
    <mergeCell ref="E30:F30"/>
    <mergeCell ref="E31:F31"/>
    <mergeCell ref="C26:D26"/>
    <mergeCell ref="C27:D27"/>
    <mergeCell ref="C28:D28"/>
    <mergeCell ref="C30:D30"/>
    <mergeCell ref="C31:D31"/>
    <mergeCell ref="K31:L31"/>
    <mergeCell ref="G26:H26"/>
    <mergeCell ref="I26:J26"/>
    <mergeCell ref="K26:M26"/>
    <mergeCell ref="K24:M24"/>
    <mergeCell ref="I24:J24"/>
    <mergeCell ref="G24:H24"/>
    <mergeCell ref="K25:L25"/>
    <mergeCell ref="K27:L27"/>
    <mergeCell ref="K28:L28"/>
    <mergeCell ref="K29:L29"/>
    <mergeCell ref="K30:L30"/>
    <mergeCell ref="K33:M33"/>
    <mergeCell ref="K34:M34"/>
    <mergeCell ref="K35:M35"/>
    <mergeCell ref="G33:J33"/>
    <mergeCell ref="G34:J34"/>
    <mergeCell ref="G35:J35"/>
    <mergeCell ref="B33:D33"/>
    <mergeCell ref="B34:D34"/>
    <mergeCell ref="B35:D35"/>
    <mergeCell ref="E33:F33"/>
    <mergeCell ref="E34:F34"/>
    <mergeCell ref="E35:F35"/>
    <mergeCell ref="B50:M50"/>
    <mergeCell ref="B43:L43"/>
    <mergeCell ref="B45:L45"/>
    <mergeCell ref="B44:L44"/>
    <mergeCell ref="B46:L46"/>
    <mergeCell ref="K37:M37"/>
    <mergeCell ref="K38:M38"/>
    <mergeCell ref="K39:M39"/>
    <mergeCell ref="B41:L41"/>
    <mergeCell ref="B42:L42"/>
    <mergeCell ref="B37:J37"/>
    <mergeCell ref="B38:D38"/>
    <mergeCell ref="E38:F38"/>
    <mergeCell ref="B39:J39"/>
    <mergeCell ref="G38:J38"/>
    <mergeCell ref="B47:L47"/>
    <mergeCell ref="B48:L48"/>
    <mergeCell ref="B49:L49"/>
  </mergeCells>
  <phoneticPr fontId="8" type="noConversion"/>
  <dataValidations xWindow="343" yWindow="749" count="18">
    <dataValidation type="decimal" allowBlank="1" showInputMessage="1" showErrorMessage="1" errorTitle="Chybná hodnota" error="Úhrnná hodnota darů (patří sem i darování krve) musí přesáhnout 2 % ze základu daně (ř. 24) anebo činit alespoň 1000 Kč. Odečíst lze maximálně 15 % ze základu daně." prompt="Úhrnná hodnota darů (patří sem i darování krve) musí přesáhnout 2 % ze základu daně (ř. 24) anebo činit alespoň 1000 Kč. Odečíst lze maximálně 15 % ze základu daně." sqref="E5:F5">
      <formula1>IF(0.02*K3&lt;1000,0.02*K3,1000)</formula1>
      <formula2>K3*0.15</formula2>
    </dataValidation>
    <dataValidation type="decimal" operator="lessThanOrEqual" allowBlank="1" showInputMessage="1" showErrorMessage="1" errorTitle="Chybná hodnota" error="Maximálně 300 000 ročně, resp. 25 000 měsíčně." prompt="Uveďte odpočet úroků z úvěru ze stavebního spoření nebo hypotéky. Maximálně 300 000 Kč ročně, resp. 25 000 Kč měsíčně." sqref="F6">
      <formula1>25000*E6</formula1>
    </dataValidation>
    <dataValidation type="whole" allowBlank="1" showInputMessage="1" showErrorMessage="1" errorTitle="Chybná hodnota" error="Odečíst lze až 1,5 % zdanitelných příjmů (ř. 22), maximálně však 3 000 Kč." prompt="Odpočet členských příspěvků zaplacených odborové organizaci. Odečíst lze až 1,5 % zdanitelných příjmů (ř. 22), maximálně 3000 Kč." sqref="K6:M6">
      <formula1>0</formula1>
      <formula2>MIN(0.015*E2,3000)</formula2>
    </dataValidation>
    <dataValidation type="whole" operator="lessThanOrEqual" allowBlank="1" showInputMessage="1" showErrorMessage="1" prompt="Uveďte počet měsíců, po které jste vyživoval(a) manžela/manželku s příjmy nižšími než 68 000 Kč. Počítá se každý kalendářní měsíc, na jehož počátku jste manžela/manželku vyživoval(a)." sqref="E18">
      <formula1>12-E19</formula1>
    </dataValidation>
    <dataValidation type="whole" operator="lessThanOrEqual" allowBlank="1" showInputMessage="1" showErrorMessage="1" prompt="Uveďte počet měsíců, po které jste vyživoval(a) manžela/manželku s průkazem ZTP/P a příjmy nižšími než 68 000 Kč. Počítá se každý kalendářní měsíc, na jehož počátku jste manžela/manželku vyživoval(a)." sqref="E19">
      <formula1>12-E18</formula1>
    </dataValidation>
    <dataValidation type="whole" allowBlank="1" showInputMessage="1" showErrorMessage="1" sqref="K17">
      <formula1>0</formula1>
      <formula2>12</formula2>
    </dataValidation>
    <dataValidation type="whole" allowBlank="1" showInputMessage="1" showErrorMessage="1" sqref="E20">
      <formula1>0</formula1>
      <formula2>12</formula2>
    </dataValidation>
    <dataValidation allowBlank="1" showInputMessage="1" showErrorMessage="1" prompt="Napište svou hrubou roční mzdu. Údaje najdete na potvrzení ze mzdové účtárny. Pokud jste během roku změnili práci, požádejte o potvrzení i předchozího zaměstnavatele." sqref="E2:F2"/>
    <dataValidation allowBlank="1" showInputMessage="1" showErrorMessage="1" prompt="Z potvrzení z účtárny opište pojistné, které za vás ze zákona platí zaměstnavatel." sqref="K2:M2"/>
    <dataValidation type="whole" operator="lessThanOrEqual" allowBlank="1" showInputMessage="1" showErrorMessage="1" errorTitle="Chybná hodnota" error="Maximálně 24 000 Kč." prompt="Uveďte uplatňovanou výši příspěvků zaplacených na penzijní (při)pojištění nebo penzijní spoření. Maximální částka, kterou lze takto odečíst, činí 24 000 Kč." sqref="E7:F7">
      <formula1>24000</formula1>
    </dataValidation>
    <dataValidation type="whole" operator="lessThanOrEqual" allowBlank="1" showInputMessage="1" showErrorMessage="1" errorTitle="Chybná hodnota" error="Maximálně 24 000 Kč." prompt="Odpočet plateb na soukromé životní pojištění, maximálně 24 000 Kč." sqref="K5:M5">
      <formula1>24000</formula1>
    </dataValidation>
    <dataValidation type="whole" operator="lessThanOrEqual" allowBlank="1" showInputMessage="1" showErrorMessage="1" errorTitle="Chybná hodnota" error="Maximálně 15 000 Kč." prompt="Uveďte uplatňovanou výši úhrady za zkoušky ověřující výsledky dalšího vzdělávání max. však do výše 10 000 Kč. U poplatníka se zdravotním postižením max. 13 000 Kč, s těžším zdrav. postižením 15 000 Kč." sqref="K7:M7">
      <formula1>15000</formula1>
    </dataValidation>
    <dataValidation type="whole" allowBlank="1" showInputMessage="1" showErrorMessage="1" prompt="Započítat můžete už měsíc, ve kterém se dítě narodilo, ve kterém jste ho osvojili nebo převzali do péče." sqref="H27:M30">
      <formula1>0</formula1>
      <formula2>12</formula2>
    </dataValidation>
    <dataValidation type="whole" operator="lessThanOrEqual" allowBlank="1" showInputMessage="1" showErrorMessage="1" sqref="K18:K19 E6">
      <formula1>12</formula1>
    </dataValidation>
    <dataValidation allowBlank="1" showInputMessage="1" showErrorMessage="1" prompt="Do tohoto řádku se uvede sražená daň pouze z příjmů podle § 6 odst. 4 zákona." sqref="E38:F38"/>
    <dataValidation allowBlank="1" showInputMessage="1" showErrorMessage="1" prompt="Jste-li nerezident, daňový rezident čl. státu EU nebo EHP, uveďte částku sražené daně z příjmů podle § 22 odst. 1 písm. c), f)  nebo g) bod 1, 2, 4, 5, 6, 12 až 14 zákona, a to pouze v případě, jsou-li příjmy, ze kterých byla daň sražena, zahrnuty do DP." sqref="K38:M38"/>
    <dataValidation allowBlank="1" showInputMessage="1" showErrorMessage="1" prompt="Max. 11 000 korun za každé vyživované dítě." sqref="L20:M20"/>
    <dataValidation type="whole" allowBlank="1" showInputMessage="1" showErrorMessage="1" prompt="Započítat můžete už měsíc, ve kterém se dítě narodilo, ve kterém jste ho osvojili nebo převzali do péče." sqref="G27 G28 G29 G30">
      <formula1>0</formula1>
      <formula2>12</formula2>
    </dataValidation>
  </dataValidations>
  <printOptions gridLines="1"/>
  <pageMargins left="0.19685039370078741" right="0.19685039370078741" top="0.19685039370078741" bottom="0.19685039370078741" header="0.19685039370078741" footer="0.19685039370078741"/>
  <pageSetup paperSize="9" orientation="portrait" horizontalDpi="1200" verticalDpi="1200" r:id="rId1"/>
  <ignoredErrors>
    <ignoredError sqref="G31 I31" formulaRange="1"/>
    <ignoredError sqref="E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36</vt:i4>
      </vt:variant>
    </vt:vector>
  </HeadingPairs>
  <TitlesOfParts>
    <vt:vector size="39" baseType="lpstr">
      <vt:lpstr>ÚVOD</vt:lpstr>
      <vt:lpstr>DAP1</vt:lpstr>
      <vt:lpstr>DAP2</vt:lpstr>
      <vt:lpstr>'DAP2'!Oblast_tisku</vt:lpstr>
      <vt:lpstr>r_22</vt:lpstr>
      <vt:lpstr>r_23</vt:lpstr>
      <vt:lpstr>r_24</vt:lpstr>
      <vt:lpstr>r_25</vt:lpstr>
      <vt:lpstr>r_26</vt:lpstr>
      <vt:lpstr>r_26_mesice</vt:lpstr>
      <vt:lpstr>r_27</vt:lpstr>
      <vt:lpstr>r_28</vt:lpstr>
      <vt:lpstr>r_29</vt:lpstr>
      <vt:lpstr>r_30</vt:lpstr>
      <vt:lpstr>r_31</vt:lpstr>
      <vt:lpstr>r_32</vt:lpstr>
      <vt:lpstr>r_33</vt:lpstr>
      <vt:lpstr>r_34</vt:lpstr>
      <vt:lpstr>r_35</vt:lpstr>
      <vt:lpstr>r_36</vt:lpstr>
      <vt:lpstr>r_37</vt:lpstr>
      <vt:lpstr>r_38</vt:lpstr>
      <vt:lpstr>r_39</vt:lpstr>
      <vt:lpstr>r_40</vt:lpstr>
      <vt:lpstr>r_41</vt:lpstr>
      <vt:lpstr>r_42</vt:lpstr>
      <vt:lpstr>r_43</vt:lpstr>
      <vt:lpstr>r_44</vt:lpstr>
      <vt:lpstr>r_45</vt:lpstr>
      <vt:lpstr>r_46</vt:lpstr>
      <vt:lpstr>r_47</vt:lpstr>
      <vt:lpstr>r_48</vt:lpstr>
      <vt:lpstr>r_49</vt:lpstr>
      <vt:lpstr>r_50</vt:lpstr>
      <vt:lpstr>r_51</vt:lpstr>
      <vt:lpstr>r_52</vt:lpstr>
      <vt:lpstr>r_53</vt:lpstr>
      <vt:lpstr>r_54</vt:lpstr>
      <vt:lpstr>r_55</vt:lpstr>
    </vt:vector>
  </TitlesOfParts>
  <Company>MAFRA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Daňové přiznání 2008</dc:title>
  <dc:creator>Miroslav Lorenc</dc:creator>
  <cp:lastModifiedBy>halickova.marcela</cp:lastModifiedBy>
  <cp:lastPrinted>2016-12-05T18:10:18Z</cp:lastPrinted>
  <dcterms:created xsi:type="dcterms:W3CDTF">2008-12-07T21:11:55Z</dcterms:created>
  <dcterms:modified xsi:type="dcterms:W3CDTF">2018-02-12T15:02:48Z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atum dokončení">
    <vt:lpwstr>9.1.2009</vt:lpwstr>
  </property>
</Properties>
</file>