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charts/chart2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23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120" windowWidth="28755" windowHeight="14580" activeTab="3"/>
  </bookViews>
  <sheets>
    <sheet name="Result" sheetId="1" r:id="rId1"/>
    <sheet name="Data" sheetId="3" r:id="rId2"/>
    <sheet name="Comparison" sheetId="4" r:id="rId3"/>
    <sheet name="List1" sheetId="5" r:id="rId4"/>
    <sheet name="More-graphs" sheetId="6" r:id="rId5"/>
  </sheets>
  <calcPr calcId="125725"/>
</workbook>
</file>

<file path=xl/calcChain.xml><?xml version="1.0" encoding="utf-8"?>
<calcChain xmlns="http://schemas.openxmlformats.org/spreadsheetml/2006/main">
  <c r="C9" i="1"/>
  <c r="H143" i="6" l="1"/>
  <c r="H142"/>
  <c r="H141"/>
  <c r="H140"/>
  <c r="G143"/>
  <c r="G142"/>
  <c r="G141"/>
  <c r="G140"/>
  <c r="F143"/>
  <c r="F142"/>
  <c r="F141"/>
  <c r="F140"/>
  <c r="D143"/>
  <c r="D142"/>
  <c r="D141"/>
  <c r="D140"/>
  <c r="C143"/>
  <c r="C142"/>
  <c r="C141"/>
  <c r="C140"/>
  <c r="B143"/>
  <c r="B142"/>
  <c r="B141"/>
  <c r="B140"/>
  <c r="H119"/>
  <c r="H118"/>
  <c r="H117"/>
  <c r="H116"/>
  <c r="G119"/>
  <c r="G118"/>
  <c r="G117"/>
  <c r="G116"/>
  <c r="F119"/>
  <c r="F118"/>
  <c r="F117"/>
  <c r="F116"/>
  <c r="D119"/>
  <c r="D118"/>
  <c r="D117"/>
  <c r="D116"/>
  <c r="C119"/>
  <c r="C118"/>
  <c r="C117"/>
  <c r="C116"/>
  <c r="B119"/>
  <c r="B118"/>
  <c r="B117"/>
  <c r="B116"/>
  <c r="H95"/>
  <c r="H94"/>
  <c r="H93"/>
  <c r="H92"/>
  <c r="G95"/>
  <c r="G94"/>
  <c r="G93"/>
  <c r="G92"/>
  <c r="F95"/>
  <c r="F94"/>
  <c r="F93"/>
  <c r="F92"/>
  <c r="D95"/>
  <c r="D94"/>
  <c r="D93"/>
  <c r="D92"/>
  <c r="C95"/>
  <c r="C94"/>
  <c r="C93"/>
  <c r="C92"/>
  <c r="B95"/>
  <c r="B94"/>
  <c r="B93"/>
  <c r="B92"/>
  <c r="H71"/>
  <c r="H70"/>
  <c r="H69"/>
  <c r="H68"/>
  <c r="G71"/>
  <c r="G70"/>
  <c r="G69"/>
  <c r="G68"/>
  <c r="F71"/>
  <c r="F70"/>
  <c r="F69"/>
  <c r="F68"/>
  <c r="D71"/>
  <c r="D70"/>
  <c r="D69"/>
  <c r="D68"/>
  <c r="C71"/>
  <c r="C70"/>
  <c r="C69"/>
  <c r="C68"/>
  <c r="B71"/>
  <c r="B70"/>
  <c r="B69"/>
  <c r="B68"/>
  <c r="E17" i="5"/>
  <c r="D17"/>
  <c r="C17"/>
  <c r="B17"/>
  <c r="E16"/>
  <c r="D16"/>
  <c r="C16"/>
  <c r="B16"/>
  <c r="E15"/>
  <c r="D15"/>
  <c r="C15"/>
  <c r="B15"/>
  <c r="E14"/>
  <c r="D14"/>
  <c r="C14"/>
  <c r="B14"/>
  <c r="E13"/>
  <c r="D13"/>
  <c r="C13"/>
  <c r="B13"/>
  <c r="E12"/>
  <c r="D12"/>
  <c r="C12"/>
  <c r="B12"/>
  <c r="E11"/>
  <c r="D11"/>
  <c r="C11"/>
  <c r="B11"/>
  <c r="E10"/>
  <c r="D10"/>
  <c r="C10"/>
  <c r="B10"/>
  <c r="E9"/>
  <c r="D9"/>
  <c r="C9"/>
  <c r="B9"/>
  <c r="E8"/>
  <c r="D8"/>
  <c r="C8"/>
  <c r="B8"/>
  <c r="E7"/>
  <c r="D7"/>
  <c r="C7"/>
  <c r="B7"/>
  <c r="E6"/>
  <c r="D6"/>
  <c r="C6"/>
  <c r="B6"/>
  <c r="E5"/>
  <c r="D5"/>
  <c r="C5"/>
  <c r="B5"/>
  <c r="E175" i="1" l="1"/>
  <c r="D175"/>
  <c r="C175"/>
  <c r="B175"/>
  <c r="E174"/>
  <c r="D174"/>
  <c r="C174"/>
  <c r="B174"/>
  <c r="E173"/>
  <c r="D173"/>
  <c r="C173"/>
  <c r="B173"/>
  <c r="E172"/>
  <c r="D172"/>
  <c r="C172"/>
  <c r="B172"/>
  <c r="O135"/>
  <c r="N135"/>
  <c r="M135"/>
  <c r="L135"/>
  <c r="J135"/>
  <c r="I135"/>
  <c r="H135"/>
  <c r="G135"/>
  <c r="E135"/>
  <c r="D135"/>
  <c r="C135"/>
  <c r="B135"/>
  <c r="O134"/>
  <c r="N134"/>
  <c r="M134"/>
  <c r="L134"/>
  <c r="J134"/>
  <c r="I134"/>
  <c r="H134"/>
  <c r="G134"/>
  <c r="E134"/>
  <c r="D134"/>
  <c r="C134"/>
  <c r="B134"/>
  <c r="O133"/>
  <c r="N133"/>
  <c r="M133"/>
  <c r="L133"/>
  <c r="J133"/>
  <c r="I133"/>
  <c r="H133"/>
  <c r="G133"/>
  <c r="E133"/>
  <c r="D133"/>
  <c r="C133"/>
  <c r="B133"/>
  <c r="O132"/>
  <c r="N132"/>
  <c r="M132"/>
  <c r="L132"/>
  <c r="J132"/>
  <c r="I132"/>
  <c r="H132"/>
  <c r="G132"/>
  <c r="E132"/>
  <c r="D132"/>
  <c r="C132"/>
  <c r="B132"/>
  <c r="O94"/>
  <c r="N94"/>
  <c r="M94"/>
  <c r="L94"/>
  <c r="J94"/>
  <c r="I94"/>
  <c r="H94"/>
  <c r="G94"/>
  <c r="E94"/>
  <c r="D94"/>
  <c r="C94"/>
  <c r="B94"/>
  <c r="O93"/>
  <c r="N93"/>
  <c r="M93"/>
  <c r="L93"/>
  <c r="J93"/>
  <c r="I93"/>
  <c r="H93"/>
  <c r="G93"/>
  <c r="E93"/>
  <c r="D93"/>
  <c r="C93"/>
  <c r="B93"/>
  <c r="O92"/>
  <c r="N92"/>
  <c r="M92"/>
  <c r="L92"/>
  <c r="J92"/>
  <c r="I92"/>
  <c r="H92"/>
  <c r="G92"/>
  <c r="E92"/>
  <c r="D92"/>
  <c r="C92"/>
  <c r="B92"/>
  <c r="O91"/>
  <c r="N91"/>
  <c r="M91"/>
  <c r="L91"/>
  <c r="J91"/>
  <c r="I91"/>
  <c r="H91"/>
  <c r="G91"/>
  <c r="E91"/>
  <c r="D91"/>
  <c r="C91"/>
  <c r="B91"/>
  <c r="O51"/>
  <c r="N51"/>
  <c r="M51"/>
  <c r="L51"/>
  <c r="J51"/>
  <c r="I51"/>
  <c r="H51"/>
  <c r="G51"/>
  <c r="E51"/>
  <c r="D51"/>
  <c r="C51"/>
  <c r="B51"/>
  <c r="O50"/>
  <c r="N50"/>
  <c r="M50"/>
  <c r="L50"/>
  <c r="J50"/>
  <c r="I50"/>
  <c r="H50"/>
  <c r="G50"/>
  <c r="E50"/>
  <c r="D50"/>
  <c r="C50"/>
  <c r="B50"/>
  <c r="O49"/>
  <c r="N49"/>
  <c r="M49"/>
  <c r="L49"/>
  <c r="J49"/>
  <c r="I49"/>
  <c r="H49"/>
  <c r="G49"/>
  <c r="E49"/>
  <c r="D49"/>
  <c r="C49"/>
  <c r="B49"/>
  <c r="O48"/>
  <c r="N48"/>
  <c r="M48"/>
  <c r="L48"/>
  <c r="J48"/>
  <c r="I48"/>
  <c r="H48"/>
  <c r="G48"/>
  <c r="E48"/>
  <c r="D48"/>
  <c r="C48"/>
  <c r="B48"/>
  <c r="O12"/>
  <c r="N12"/>
  <c r="M12"/>
  <c r="L12"/>
  <c r="J12"/>
  <c r="I12"/>
  <c r="H12"/>
  <c r="G12"/>
  <c r="E12"/>
  <c r="D12"/>
  <c r="C12"/>
  <c r="B12"/>
  <c r="O11"/>
  <c r="N11"/>
  <c r="M11"/>
  <c r="L11"/>
  <c r="J11"/>
  <c r="I11"/>
  <c r="H11"/>
  <c r="G11"/>
  <c r="E11"/>
  <c r="D11"/>
  <c r="C11"/>
  <c r="B11"/>
  <c r="O10"/>
  <c r="N10"/>
  <c r="M10"/>
  <c r="L10"/>
  <c r="J10"/>
  <c r="I10"/>
  <c r="H10"/>
  <c r="G10"/>
  <c r="E10"/>
  <c r="D10"/>
  <c r="C10"/>
  <c r="B10"/>
  <c r="O9"/>
  <c r="N9"/>
  <c r="M9"/>
  <c r="L9"/>
  <c r="J9"/>
  <c r="I9"/>
  <c r="H9"/>
  <c r="G9"/>
  <c r="E9"/>
  <c r="D9"/>
  <c r="B9"/>
  <c r="B7" i="4" l="1"/>
  <c r="B8"/>
  <c r="E8" s="1"/>
  <c r="H8"/>
  <c r="I8" s="1"/>
  <c r="N8"/>
  <c r="O8" s="1"/>
  <c r="B9"/>
  <c r="B10"/>
  <c r="D10" s="1"/>
  <c r="C10" s="1"/>
  <c r="H10"/>
  <c r="I10" s="1"/>
  <c r="N10"/>
  <c r="O10" s="1"/>
  <c r="B16"/>
  <c r="H16"/>
  <c r="I16" s="1"/>
  <c r="N16"/>
  <c r="O16" s="1"/>
  <c r="B17"/>
  <c r="D17" s="1"/>
  <c r="C17" s="1"/>
  <c r="B18"/>
  <c r="H18"/>
  <c r="I18" s="1"/>
  <c r="N18"/>
  <c r="O18" s="1"/>
  <c r="B24"/>
  <c r="D24" s="1"/>
  <c r="C24" s="1"/>
  <c r="H24"/>
  <c r="I24" s="1"/>
  <c r="N24"/>
  <c r="O24" s="1"/>
  <c r="B25"/>
  <c r="B26"/>
  <c r="D26" s="1"/>
  <c r="C26" s="1"/>
  <c r="H26"/>
  <c r="I26" s="1"/>
  <c r="N26"/>
  <c r="O26" s="1"/>
  <c r="B32"/>
  <c r="H32"/>
  <c r="I32" s="1"/>
  <c r="N32"/>
  <c r="O32" s="1"/>
  <c r="B33"/>
  <c r="D33" s="1"/>
  <c r="C33" s="1"/>
  <c r="B34"/>
  <c r="H34"/>
  <c r="I34" s="1"/>
  <c r="N34"/>
  <c r="O34" s="1"/>
  <c r="B39"/>
  <c r="D39" s="1"/>
  <c r="B40"/>
  <c r="B41"/>
  <c r="D41" s="1"/>
  <c r="C41" s="1"/>
  <c r="B42"/>
  <c r="E7"/>
  <c r="K8"/>
  <c r="J8" s="1"/>
  <c r="E9"/>
  <c r="D7"/>
  <c r="F7"/>
  <c r="F8"/>
  <c r="L8"/>
  <c r="R8"/>
  <c r="D9"/>
  <c r="C9" s="1"/>
  <c r="F9"/>
  <c r="F10"/>
  <c r="L10"/>
  <c r="R10"/>
  <c r="D16"/>
  <c r="C16" s="1"/>
  <c r="F16"/>
  <c r="R16"/>
  <c r="F17"/>
  <c r="D18"/>
  <c r="C18" s="1"/>
  <c r="F18"/>
  <c r="R18"/>
  <c r="F24"/>
  <c r="L24"/>
  <c r="R24"/>
  <c r="D25"/>
  <c r="C25" s="1"/>
  <c r="F25"/>
  <c r="F26"/>
  <c r="L26"/>
  <c r="R26"/>
  <c r="D32"/>
  <c r="C32" s="1"/>
  <c r="F32"/>
  <c r="R32"/>
  <c r="D34"/>
  <c r="C34" s="1"/>
  <c r="F34"/>
  <c r="R34"/>
  <c r="D40"/>
  <c r="C40" s="1"/>
  <c r="F40"/>
  <c r="F41"/>
  <c r="D42"/>
  <c r="C42" s="1"/>
  <c r="F42"/>
  <c r="K10"/>
  <c r="J10" s="1"/>
  <c r="E16"/>
  <c r="Q16"/>
  <c r="P16" s="1"/>
  <c r="E18"/>
  <c r="Q18"/>
  <c r="P18" s="1"/>
  <c r="K24"/>
  <c r="J24" s="1"/>
  <c r="E25"/>
  <c r="K26"/>
  <c r="J26" s="1"/>
  <c r="E32"/>
  <c r="Q32"/>
  <c r="P32" s="1"/>
  <c r="E34"/>
  <c r="Q34"/>
  <c r="P34" s="1"/>
  <c r="E40"/>
  <c r="E42"/>
  <c r="F39" l="1"/>
  <c r="F33"/>
  <c r="E41"/>
  <c r="E39"/>
  <c r="E44" s="1"/>
  <c r="K34"/>
  <c r="J34" s="1"/>
  <c r="E33"/>
  <c r="K32"/>
  <c r="J32" s="1"/>
  <c r="Q26"/>
  <c r="P26" s="1"/>
  <c r="E26"/>
  <c r="Q24"/>
  <c r="P24" s="1"/>
  <c r="E24"/>
  <c r="K18"/>
  <c r="J18" s="1"/>
  <c r="E17"/>
  <c r="K16"/>
  <c r="J16" s="1"/>
  <c r="Q10"/>
  <c r="P10" s="1"/>
  <c r="E10"/>
  <c r="E12" s="1"/>
  <c r="L34"/>
  <c r="L32"/>
  <c r="L18"/>
  <c r="L16"/>
  <c r="D8"/>
  <c r="C8" s="1"/>
  <c r="Q8"/>
  <c r="P8" s="1"/>
  <c r="F44"/>
  <c r="F43"/>
  <c r="F12"/>
  <c r="F11"/>
  <c r="C39"/>
  <c r="C44" s="1"/>
  <c r="D44"/>
  <c r="C7"/>
  <c r="D12"/>
  <c r="D11"/>
  <c r="E11" l="1"/>
  <c r="E43"/>
  <c r="D43" s="1"/>
  <c r="C12"/>
  <c r="C11"/>
  <c r="B48" s="1"/>
  <c r="C43"/>
  <c r="B15"/>
  <c r="C15" s="1"/>
  <c r="B23"/>
  <c r="C23" s="1"/>
  <c r="C28" s="1"/>
  <c r="B31"/>
  <c r="C31" s="1"/>
  <c r="H7"/>
  <c r="I7" s="1"/>
  <c r="H9"/>
  <c r="I9" s="1"/>
  <c r="H15"/>
  <c r="I15" s="1"/>
  <c r="H17"/>
  <c r="I17" s="1"/>
  <c r="H23"/>
  <c r="I23" s="1"/>
  <c r="H25"/>
  <c r="I25" s="1"/>
  <c r="H31"/>
  <c r="I31" s="1"/>
  <c r="H33"/>
  <c r="I33" s="1"/>
  <c r="N7"/>
  <c r="O7" s="1"/>
  <c r="N9"/>
  <c r="O9" s="1"/>
  <c r="N15"/>
  <c r="O15" s="1"/>
  <c r="N17"/>
  <c r="O17" s="1"/>
  <c r="N23"/>
  <c r="O23" s="1"/>
  <c r="N25"/>
  <c r="O25" s="1"/>
  <c r="N31"/>
  <c r="O31" s="1"/>
  <c r="N33"/>
  <c r="O33" s="1"/>
  <c r="F23"/>
  <c r="F28" s="1"/>
  <c r="L15"/>
  <c r="L23"/>
  <c r="D23"/>
  <c r="D28" s="1"/>
  <c r="D31"/>
  <c r="D36" s="1"/>
  <c r="J9"/>
  <c r="J17"/>
  <c r="J25"/>
  <c r="P9"/>
  <c r="E23"/>
  <c r="E28" s="1"/>
  <c r="E31"/>
  <c r="E36" s="1"/>
  <c r="K7"/>
  <c r="K9"/>
  <c r="K15"/>
  <c r="K17"/>
  <c r="K23"/>
  <c r="K25"/>
  <c r="K31"/>
  <c r="K33"/>
  <c r="Q7"/>
  <c r="Q9"/>
  <c r="Q15"/>
  <c r="Q17"/>
  <c r="Q23"/>
  <c r="Q25"/>
  <c r="Q31"/>
  <c r="Q33"/>
  <c r="D48"/>
  <c r="D64"/>
  <c r="C48"/>
  <c r="D27"/>
  <c r="C56" s="1"/>
  <c r="F27"/>
  <c r="E56" s="1"/>
  <c r="C64"/>
  <c r="B64"/>
  <c r="E64"/>
  <c r="E48"/>
  <c r="P25" l="1"/>
  <c r="L17"/>
  <c r="L19" s="1"/>
  <c r="E53" s="1"/>
  <c r="L9"/>
  <c r="F15"/>
  <c r="F20" s="1"/>
  <c r="E35"/>
  <c r="D60" s="1"/>
  <c r="R17"/>
  <c r="L33"/>
  <c r="D35"/>
  <c r="C60" s="1"/>
  <c r="P33"/>
  <c r="P17"/>
  <c r="J33"/>
  <c r="R33"/>
  <c r="R9"/>
  <c r="F31"/>
  <c r="F36" s="1"/>
  <c r="C27"/>
  <c r="B56" s="1"/>
  <c r="F19"/>
  <c r="E52" s="1"/>
  <c r="K12"/>
  <c r="E15"/>
  <c r="E20" s="1"/>
  <c r="D15"/>
  <c r="E19"/>
  <c r="D52" s="1"/>
  <c r="Q12"/>
  <c r="K28"/>
  <c r="K20"/>
  <c r="K11"/>
  <c r="D49" s="1"/>
  <c r="P31"/>
  <c r="P23"/>
  <c r="P27" s="1"/>
  <c r="C58" s="1"/>
  <c r="P15"/>
  <c r="P7"/>
  <c r="Q28"/>
  <c r="Q20"/>
  <c r="Q11"/>
  <c r="D50" s="1"/>
  <c r="K35"/>
  <c r="D61" s="1"/>
  <c r="P20"/>
  <c r="P12"/>
  <c r="J31"/>
  <c r="J23"/>
  <c r="J27" s="1"/>
  <c r="C57" s="1"/>
  <c r="J15"/>
  <c r="J19" s="1"/>
  <c r="C53" s="1"/>
  <c r="J7"/>
  <c r="J11" s="1"/>
  <c r="C49" s="1"/>
  <c r="R23"/>
  <c r="R15"/>
  <c r="R19" s="1"/>
  <c r="E54" s="1"/>
  <c r="J20"/>
  <c r="J12"/>
  <c r="O28"/>
  <c r="O27"/>
  <c r="B58" s="1"/>
  <c r="O12"/>
  <c r="O11"/>
  <c r="B50" s="1"/>
  <c r="I28"/>
  <c r="I27"/>
  <c r="B57" s="1"/>
  <c r="I12"/>
  <c r="I11"/>
  <c r="B49" s="1"/>
  <c r="K27"/>
  <c r="D57" s="1"/>
  <c r="E27"/>
  <c r="D56" s="1"/>
  <c r="K19"/>
  <c r="D53" s="1"/>
  <c r="P11"/>
  <c r="C50" s="1"/>
  <c r="Q36"/>
  <c r="Q27"/>
  <c r="D58" s="1"/>
  <c r="K36"/>
  <c r="P28"/>
  <c r="J28"/>
  <c r="R31"/>
  <c r="R35" s="1"/>
  <c r="E62" s="1"/>
  <c r="R25"/>
  <c r="R7"/>
  <c r="L31"/>
  <c r="L35" s="1"/>
  <c r="E61" s="1"/>
  <c r="L25"/>
  <c r="L20"/>
  <c r="L7"/>
  <c r="L36"/>
  <c r="C36"/>
  <c r="C35"/>
  <c r="B60" s="1"/>
  <c r="O36"/>
  <c r="O35"/>
  <c r="B62" s="1"/>
  <c r="O20"/>
  <c r="O19"/>
  <c r="B54" s="1"/>
  <c r="I36"/>
  <c r="I35"/>
  <c r="B61" s="1"/>
  <c r="I20"/>
  <c r="I19"/>
  <c r="B53" s="1"/>
  <c r="C20"/>
  <c r="C19"/>
  <c r="B52" s="1"/>
  <c r="Q35"/>
  <c r="D62" s="1"/>
  <c r="Q19"/>
  <c r="D54" s="1"/>
  <c r="P19" l="1"/>
  <c r="C54" s="1"/>
  <c r="F35"/>
  <c r="E60" s="1"/>
  <c r="D20"/>
  <c r="D19"/>
  <c r="C52" s="1"/>
  <c r="B67"/>
  <c r="R36"/>
  <c r="D67"/>
  <c r="P35"/>
  <c r="C62" s="1"/>
  <c r="P36"/>
  <c r="J35"/>
  <c r="C61" s="1"/>
  <c r="J36"/>
  <c r="C67" s="1"/>
  <c r="C66"/>
  <c r="R20"/>
  <c r="D66"/>
  <c r="L11"/>
  <c r="E49" s="1"/>
  <c r="L12"/>
  <c r="L28"/>
  <c r="L27"/>
  <c r="E57" s="1"/>
  <c r="R12"/>
  <c r="R11"/>
  <c r="E50" s="1"/>
  <c r="R28"/>
  <c r="R27"/>
  <c r="E58" s="1"/>
  <c r="B66"/>
  <c r="E66" l="1"/>
  <c r="E67"/>
</calcChain>
</file>

<file path=xl/sharedStrings.xml><?xml version="1.0" encoding="utf-8"?>
<sst xmlns="http://schemas.openxmlformats.org/spreadsheetml/2006/main" count="264" uniqueCount="107">
  <si>
    <t>1000 Predicates, 1000 Events</t>
  </si>
  <si>
    <t>1000 Predicates, 100 Events</t>
  </si>
  <si>
    <t>2000 Predicates, 100 Events</t>
  </si>
  <si>
    <t>4000 Predicates, 100 Events</t>
  </si>
  <si>
    <t>Match_25_random - Matching Tree</t>
  </si>
  <si>
    <t>Match_25_random - Siena</t>
  </si>
  <si>
    <t>Match_50_random - Matching Tree</t>
  </si>
  <si>
    <t>Match_50_random - Siena</t>
  </si>
  <si>
    <t>Match_75_random - Matching Tree</t>
  </si>
  <si>
    <t>Match_75_random - Siena</t>
  </si>
  <si>
    <t>Match2_25_random - Matching Tree</t>
  </si>
  <si>
    <t>Match2_25_random - Siena</t>
  </si>
  <si>
    <t>Match2_50_random - Matching Tree</t>
  </si>
  <si>
    <t>Match2_50_random - Siena</t>
  </si>
  <si>
    <t>Match2_75_random - Matching Tree</t>
  </si>
  <si>
    <t>Match2_75_random - Siena</t>
  </si>
  <si>
    <t>Match_25 - Matching Tree</t>
  </si>
  <si>
    <t>Match_25 - Siena</t>
  </si>
  <si>
    <t>Match_50 - Matching Tree</t>
  </si>
  <si>
    <t>Match_50 - Siena</t>
  </si>
  <si>
    <t>Match_75 - Matching Tree</t>
  </si>
  <si>
    <t>Match_75 - Siena</t>
  </si>
  <si>
    <t>Match2_25 - Siena</t>
  </si>
  <si>
    <t>Match2_50 - Siena</t>
  </si>
  <si>
    <t>Match2_75 - Siena</t>
  </si>
  <si>
    <t>Match_100 - Matching Tree</t>
  </si>
  <si>
    <t>Match2_25 - Matching Tree</t>
  </si>
  <si>
    <t>Match2_50 - Matching Tree</t>
  </si>
  <si>
    <t>Match2_75 - Matching Tree</t>
  </si>
  <si>
    <t>Match_100 - Siena</t>
  </si>
  <si>
    <t>Siena</t>
  </si>
  <si>
    <t>Match_25_random - minimum</t>
  </si>
  <si>
    <t>average</t>
  </si>
  <si>
    <t>fastest</t>
  </si>
  <si>
    <t>Match_50_random - minimum</t>
  </si>
  <si>
    <t>Match2_25_random - minimum</t>
  </si>
  <si>
    <t>Match_75_random - minimum</t>
  </si>
  <si>
    <t>Match2_50_random - minimum</t>
  </si>
  <si>
    <t>Match2_75_random - minimum</t>
  </si>
  <si>
    <t>Match_25 - minimum</t>
  </si>
  <si>
    <t>Match_50 - minimum</t>
  </si>
  <si>
    <t>Match_75 - minimum</t>
  </si>
  <si>
    <t>Match2_25 - minimum</t>
  </si>
  <si>
    <t>Match2_50 - minimum</t>
  </si>
  <si>
    <t>Match2_75 - minimum</t>
  </si>
  <si>
    <t>Match_100 - minimum</t>
  </si>
  <si>
    <t>Matching Tree</t>
  </si>
  <si>
    <t>Match_25_random</t>
  </si>
  <si>
    <t>Match_50_random</t>
  </si>
  <si>
    <t>Match_75_random</t>
  </si>
  <si>
    <t>Match2_25_random</t>
  </si>
  <si>
    <t>Match2_50_random</t>
  </si>
  <si>
    <t>Match2_75_random</t>
  </si>
  <si>
    <t>Match_25</t>
  </si>
  <si>
    <t>Match_50</t>
  </si>
  <si>
    <t>Match_75</t>
  </si>
  <si>
    <t>Match2_25</t>
  </si>
  <si>
    <t>Match2_50</t>
  </si>
  <si>
    <t>Match2_75</t>
  </si>
  <si>
    <t>Match_100</t>
  </si>
  <si>
    <t>Závislost na počtu predikátů</t>
  </si>
  <si>
    <t>Závislost na poměru splněných predikátů vůči všem predikátům</t>
  </si>
  <si>
    <t>4000 Predicates, 100 Events, random</t>
  </si>
  <si>
    <t>25 %</t>
  </si>
  <si>
    <t>50 %</t>
  </si>
  <si>
    <t>75 %</t>
  </si>
  <si>
    <t>Counting (multicore)</t>
  </si>
  <si>
    <t>Counting (singlecore)</t>
  </si>
  <si>
    <t>4000 Predicates, 100 Events, non-random</t>
  </si>
  <si>
    <t>2000 Predicates, 100 Events, random</t>
  </si>
  <si>
    <t>2000 Predicates, 100 Events, non-random</t>
  </si>
  <si>
    <t>match2, 4000 Predicates, 100 Events, random</t>
  </si>
  <si>
    <t>match2, 4000 Predicates, 100 Events, non-random</t>
  </si>
  <si>
    <t>match2, 2000 Predicates, 100 Events, random</t>
  </si>
  <si>
    <t>match2, 2000 Predicates, 100 Events, non-random</t>
  </si>
  <si>
    <t>Benchmark TwelveLongAttributesLessThan - kompletní výsledky</t>
  </si>
  <si>
    <t>Všechny hodnoty jsou v milisekundách</t>
  </si>
  <si>
    <t>Zdrojový kód:</t>
  </si>
  <si>
    <t>https://github.com/ngmon/ngmon-pub-sub-benchmark/</t>
  </si>
  <si>
    <t>Popis v textu diplomové práce (Publish-subscribe založený na obsahu pro účely monitorování) a ve zdrojovém kódu</t>
  </si>
  <si>
    <t>Testovací prostředí: Hardware: Intel Core i5-760 (2.8 GHz), 4 GB RAM; Software: Ubuntu 13.04 64bit, Oracle JDK 1.7.0_21 64bit; Parametry: -Xss2m, -Xms8m, -Xmx256m</t>
  </si>
  <si>
    <t>Match_25_random - Counting (multicore)</t>
  </si>
  <si>
    <t>Match_25_random - Counting (singlecore)</t>
  </si>
  <si>
    <t>Match_50_random - Counting (multicore)</t>
  </si>
  <si>
    <t>Match_50_random - Counting (singlecore)</t>
  </si>
  <si>
    <t>Match_75_random - Counting (multicore)</t>
  </si>
  <si>
    <t>Match_75_random - Counting (singlecore)</t>
  </si>
  <si>
    <t>Match2_25_random - Counting (multicore)</t>
  </si>
  <si>
    <t>Match2_25_random - Counting (singlecore)</t>
  </si>
  <si>
    <t>Match2_50_random - Counting (multicore)</t>
  </si>
  <si>
    <t>Match2_50_random - Counting (singlecore)</t>
  </si>
  <si>
    <t>Match2_75_random - Counting (multicore)</t>
  </si>
  <si>
    <t>Match2_75_random - Counting (singlecore)</t>
  </si>
  <si>
    <t>Match_25 - Counting (multicore)</t>
  </si>
  <si>
    <t>Match_25 - Counting (singlecore)</t>
  </si>
  <si>
    <t>Match_50 - Counting (multicore)</t>
  </si>
  <si>
    <t>Match_50 - Counting (singlecore)</t>
  </si>
  <si>
    <t>Match_75 - Counting (multicore)</t>
  </si>
  <si>
    <t>Match_75 - Counting (singlecore)</t>
  </si>
  <si>
    <t>Match2_25 - Counting (multicore)</t>
  </si>
  <si>
    <t>Match2_25 - Counting (singlecore)</t>
  </si>
  <si>
    <t>Match2_50 - Counting (multicore)</t>
  </si>
  <si>
    <t>Match2_50 - Counting (singlecore)</t>
  </si>
  <si>
    <t>Match2_75 - Counting (multicore)</t>
  </si>
  <si>
    <t>Match2_75 - Counting (singlecore)</t>
  </si>
  <si>
    <t>Match_100 - Counting (multicore)</t>
  </si>
  <si>
    <t>Match_100 - Counting (singlecore)</t>
  </si>
</sst>
</file>

<file path=xl/styles.xml><?xml version="1.0" encoding="utf-8"?>
<styleSheet xmlns="http://schemas.openxmlformats.org/spreadsheetml/2006/main">
  <numFmts count="1">
    <numFmt numFmtId="164" formatCode="0.000000000"/>
  </numFmts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5">
    <xf numFmtId="0" fontId="0" fillId="0" borderId="0" xfId="0"/>
    <xf numFmtId="164" fontId="0" fillId="0" borderId="0" xfId="0" applyNumberFormat="1"/>
    <xf numFmtId="49" fontId="0" fillId="0" borderId="0" xfId="0" applyNumberFormat="1" applyAlignment="1">
      <alignment horizontal="right"/>
    </xf>
    <xf numFmtId="0" fontId="1" fillId="0" borderId="0" xfId="0" applyFont="1"/>
    <xf numFmtId="0" fontId="2" fillId="0" borderId="0" xfId="1" applyAlignment="1" applyProtection="1"/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colors>
    <mruColors>
      <color rgb="FFF8696B"/>
      <color rgb="FF63BE7B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/>
      <c:barChart>
        <c:barDir val="col"/>
        <c:grouping val="clustered"/>
        <c:ser>
          <c:idx val="0"/>
          <c:order val="0"/>
          <c:tx>
            <c:strRef>
              <c:f>Result!$B$8</c:f>
              <c:strCache>
                <c:ptCount val="1"/>
                <c:pt idx="0">
                  <c:v>Match_25_random - Matching Tree</c:v>
                </c:pt>
              </c:strCache>
            </c:strRef>
          </c:tx>
          <c:cat>
            <c:strRef>
              <c:f>Result!$A$9:$A$12</c:f>
              <c:strCache>
                <c:ptCount val="4"/>
                <c:pt idx="0">
                  <c:v>1000 Predicates, 1000 Events</c:v>
                </c:pt>
                <c:pt idx="1">
                  <c:v>1000 Predicates, 100 Events</c:v>
                </c:pt>
                <c:pt idx="2">
                  <c:v>2000 Predicates, 100 Events</c:v>
                </c:pt>
                <c:pt idx="3">
                  <c:v>4000 Predicates, 100 Events</c:v>
                </c:pt>
              </c:strCache>
            </c:strRef>
          </c:cat>
          <c:val>
            <c:numRef>
              <c:f>Data!$A$5:$A$8</c:f>
              <c:numCache>
                <c:formatCode>General</c:formatCode>
                <c:ptCount val="4"/>
                <c:pt idx="0">
                  <c:v>237</c:v>
                </c:pt>
                <c:pt idx="1">
                  <c:v>22.8</c:v>
                </c:pt>
                <c:pt idx="2">
                  <c:v>45.8</c:v>
                </c:pt>
                <c:pt idx="3">
                  <c:v>96.1</c:v>
                </c:pt>
              </c:numCache>
            </c:numRef>
          </c:val>
        </c:ser>
        <c:ser>
          <c:idx val="1"/>
          <c:order val="1"/>
          <c:tx>
            <c:strRef>
              <c:f>Result!$C$8</c:f>
              <c:strCache>
                <c:ptCount val="1"/>
                <c:pt idx="0">
                  <c:v>Match_25_random - Counting (multicore)</c:v>
                </c:pt>
              </c:strCache>
            </c:strRef>
          </c:tx>
          <c:cat>
            <c:strRef>
              <c:f>Result!$A$9:$A$12</c:f>
              <c:strCache>
                <c:ptCount val="4"/>
                <c:pt idx="0">
                  <c:v>1000 Predicates, 1000 Events</c:v>
                </c:pt>
                <c:pt idx="1">
                  <c:v>1000 Predicates, 100 Events</c:v>
                </c:pt>
                <c:pt idx="2">
                  <c:v>2000 Predicates, 100 Events</c:v>
                </c:pt>
                <c:pt idx="3">
                  <c:v>4000 Predicates, 100 Events</c:v>
                </c:pt>
              </c:strCache>
            </c:strRef>
          </c:cat>
          <c:val>
            <c:numRef>
              <c:f>Result!$C$9:$C$12</c:f>
              <c:numCache>
                <c:formatCode>General</c:formatCode>
                <c:ptCount val="4"/>
                <c:pt idx="0">
                  <c:v>344</c:v>
                </c:pt>
                <c:pt idx="1">
                  <c:v>34.1</c:v>
                </c:pt>
                <c:pt idx="2">
                  <c:v>75.3</c:v>
                </c:pt>
                <c:pt idx="3">
                  <c:v>164</c:v>
                </c:pt>
              </c:numCache>
            </c:numRef>
          </c:val>
        </c:ser>
        <c:ser>
          <c:idx val="2"/>
          <c:order val="2"/>
          <c:tx>
            <c:strRef>
              <c:f>Result!$D$8</c:f>
              <c:strCache>
                <c:ptCount val="1"/>
                <c:pt idx="0">
                  <c:v>Match_25_random - Counting (singlecore)</c:v>
                </c:pt>
              </c:strCache>
            </c:strRef>
          </c:tx>
          <c:cat>
            <c:strRef>
              <c:f>Result!$A$9:$A$12</c:f>
              <c:strCache>
                <c:ptCount val="4"/>
                <c:pt idx="0">
                  <c:v>1000 Predicates, 1000 Events</c:v>
                </c:pt>
                <c:pt idx="1">
                  <c:v>1000 Predicates, 100 Events</c:v>
                </c:pt>
                <c:pt idx="2">
                  <c:v>2000 Predicates, 100 Events</c:v>
                </c:pt>
                <c:pt idx="3">
                  <c:v>4000 Predicates, 100 Events</c:v>
                </c:pt>
              </c:strCache>
            </c:strRef>
          </c:cat>
          <c:val>
            <c:numRef>
              <c:f>Result!$D$9:$D$12</c:f>
              <c:numCache>
                <c:formatCode>General</c:formatCode>
                <c:ptCount val="4"/>
                <c:pt idx="0">
                  <c:v>220</c:v>
                </c:pt>
                <c:pt idx="1">
                  <c:v>21.8</c:v>
                </c:pt>
                <c:pt idx="2">
                  <c:v>47.1</c:v>
                </c:pt>
                <c:pt idx="3">
                  <c:v>93.7</c:v>
                </c:pt>
              </c:numCache>
            </c:numRef>
          </c:val>
        </c:ser>
        <c:ser>
          <c:idx val="3"/>
          <c:order val="3"/>
          <c:tx>
            <c:strRef>
              <c:f>Result!$E$8</c:f>
              <c:strCache>
                <c:ptCount val="1"/>
                <c:pt idx="0">
                  <c:v>Match_25_random - Siena</c:v>
                </c:pt>
              </c:strCache>
            </c:strRef>
          </c:tx>
          <c:cat>
            <c:strRef>
              <c:f>Result!$A$9:$A$12</c:f>
              <c:strCache>
                <c:ptCount val="4"/>
                <c:pt idx="0">
                  <c:v>1000 Predicates, 1000 Events</c:v>
                </c:pt>
                <c:pt idx="1">
                  <c:v>1000 Predicates, 100 Events</c:v>
                </c:pt>
                <c:pt idx="2">
                  <c:v>2000 Predicates, 100 Events</c:v>
                </c:pt>
                <c:pt idx="3">
                  <c:v>4000 Predicates, 100 Events</c:v>
                </c:pt>
              </c:strCache>
            </c:strRef>
          </c:cat>
          <c:val>
            <c:numRef>
              <c:f>Result!$E$9:$E$12</c:f>
              <c:numCache>
                <c:formatCode>General</c:formatCode>
                <c:ptCount val="4"/>
                <c:pt idx="0">
                  <c:v>293</c:v>
                </c:pt>
                <c:pt idx="1">
                  <c:v>28.9</c:v>
                </c:pt>
                <c:pt idx="2">
                  <c:v>57.9</c:v>
                </c:pt>
                <c:pt idx="3">
                  <c:v>121.1</c:v>
                </c:pt>
              </c:numCache>
            </c:numRef>
          </c:val>
        </c:ser>
        <c:ser>
          <c:idx val="4"/>
          <c:order val="4"/>
          <c:tx>
            <c:strRef>
              <c:f>Result!$F$8</c:f>
              <c:strCache>
                <c:ptCount val="1"/>
              </c:strCache>
            </c:strRef>
          </c:tx>
          <c:cat>
            <c:strRef>
              <c:f>Result!$A$9:$A$12</c:f>
              <c:strCache>
                <c:ptCount val="4"/>
                <c:pt idx="0">
                  <c:v>1000 Predicates, 1000 Events</c:v>
                </c:pt>
                <c:pt idx="1">
                  <c:v>1000 Predicates, 100 Events</c:v>
                </c:pt>
                <c:pt idx="2">
                  <c:v>2000 Predicates, 100 Events</c:v>
                </c:pt>
                <c:pt idx="3">
                  <c:v>4000 Predicates, 100 Events</c:v>
                </c:pt>
              </c:strCache>
            </c:strRef>
          </c:cat>
          <c:val>
            <c:numRef>
              <c:f>Result!$F$9:$F$12</c:f>
              <c:numCache>
                <c:formatCode>General</c:formatCode>
                <c:ptCount val="4"/>
              </c:numCache>
            </c:numRef>
          </c:val>
        </c:ser>
        <c:ser>
          <c:idx val="5"/>
          <c:order val="5"/>
          <c:tx>
            <c:strRef>
              <c:f>Result!$G$8</c:f>
              <c:strCache>
                <c:ptCount val="1"/>
                <c:pt idx="0">
                  <c:v>Match_50_random - Matching Tree</c:v>
                </c:pt>
              </c:strCache>
            </c:strRef>
          </c:tx>
          <c:cat>
            <c:strRef>
              <c:f>Result!$A$9:$A$12</c:f>
              <c:strCache>
                <c:ptCount val="4"/>
                <c:pt idx="0">
                  <c:v>1000 Predicates, 1000 Events</c:v>
                </c:pt>
                <c:pt idx="1">
                  <c:v>1000 Predicates, 100 Events</c:v>
                </c:pt>
                <c:pt idx="2">
                  <c:v>2000 Predicates, 100 Events</c:v>
                </c:pt>
                <c:pt idx="3">
                  <c:v>4000 Predicates, 100 Events</c:v>
                </c:pt>
              </c:strCache>
            </c:strRef>
          </c:cat>
          <c:val>
            <c:numRef>
              <c:f>Data!$A$9:$A$12</c:f>
              <c:numCache>
                <c:formatCode>General</c:formatCode>
                <c:ptCount val="4"/>
                <c:pt idx="0">
                  <c:v>458</c:v>
                </c:pt>
                <c:pt idx="1">
                  <c:v>46</c:v>
                </c:pt>
                <c:pt idx="2">
                  <c:v>93.3</c:v>
                </c:pt>
                <c:pt idx="3">
                  <c:v>225.2</c:v>
                </c:pt>
              </c:numCache>
            </c:numRef>
          </c:val>
        </c:ser>
        <c:ser>
          <c:idx val="6"/>
          <c:order val="6"/>
          <c:tx>
            <c:strRef>
              <c:f>Result!$H$8</c:f>
              <c:strCache>
                <c:ptCount val="1"/>
                <c:pt idx="0">
                  <c:v>Match_50_random - Counting (multicore)</c:v>
                </c:pt>
              </c:strCache>
            </c:strRef>
          </c:tx>
          <c:cat>
            <c:strRef>
              <c:f>Result!$A$9:$A$12</c:f>
              <c:strCache>
                <c:ptCount val="4"/>
                <c:pt idx="0">
                  <c:v>1000 Predicates, 1000 Events</c:v>
                </c:pt>
                <c:pt idx="1">
                  <c:v>1000 Predicates, 100 Events</c:v>
                </c:pt>
                <c:pt idx="2">
                  <c:v>2000 Predicates, 100 Events</c:v>
                </c:pt>
                <c:pt idx="3">
                  <c:v>4000 Predicates, 100 Events</c:v>
                </c:pt>
              </c:strCache>
            </c:strRef>
          </c:cat>
          <c:val>
            <c:numRef>
              <c:f>Result!$H$9:$H$12</c:f>
              <c:numCache>
                <c:formatCode>General</c:formatCode>
                <c:ptCount val="4"/>
                <c:pt idx="0">
                  <c:v>729</c:v>
                </c:pt>
                <c:pt idx="1">
                  <c:v>72.8</c:v>
                </c:pt>
                <c:pt idx="2">
                  <c:v>152.30000000000001</c:v>
                </c:pt>
                <c:pt idx="3">
                  <c:v>361</c:v>
                </c:pt>
              </c:numCache>
            </c:numRef>
          </c:val>
        </c:ser>
        <c:ser>
          <c:idx val="7"/>
          <c:order val="7"/>
          <c:tx>
            <c:strRef>
              <c:f>Result!$I$8</c:f>
              <c:strCache>
                <c:ptCount val="1"/>
                <c:pt idx="0">
                  <c:v>Match_50_random - Counting (singlecore)</c:v>
                </c:pt>
              </c:strCache>
            </c:strRef>
          </c:tx>
          <c:cat>
            <c:strRef>
              <c:f>Result!$A$9:$A$12</c:f>
              <c:strCache>
                <c:ptCount val="4"/>
                <c:pt idx="0">
                  <c:v>1000 Predicates, 1000 Events</c:v>
                </c:pt>
                <c:pt idx="1">
                  <c:v>1000 Predicates, 100 Events</c:v>
                </c:pt>
                <c:pt idx="2">
                  <c:v>2000 Predicates, 100 Events</c:v>
                </c:pt>
                <c:pt idx="3">
                  <c:v>4000 Predicates, 100 Events</c:v>
                </c:pt>
              </c:strCache>
            </c:strRef>
          </c:cat>
          <c:val>
            <c:numRef>
              <c:f>Result!$I$9:$I$12</c:f>
              <c:numCache>
                <c:formatCode>General</c:formatCode>
                <c:ptCount val="4"/>
                <c:pt idx="0">
                  <c:v>460</c:v>
                </c:pt>
                <c:pt idx="1">
                  <c:v>45.4</c:v>
                </c:pt>
                <c:pt idx="2">
                  <c:v>97.3</c:v>
                </c:pt>
                <c:pt idx="3">
                  <c:v>245.2</c:v>
                </c:pt>
              </c:numCache>
            </c:numRef>
          </c:val>
        </c:ser>
        <c:ser>
          <c:idx val="8"/>
          <c:order val="8"/>
          <c:tx>
            <c:strRef>
              <c:f>Result!$J$8</c:f>
              <c:strCache>
                <c:ptCount val="1"/>
                <c:pt idx="0">
                  <c:v>Match_50_random - Siena</c:v>
                </c:pt>
              </c:strCache>
            </c:strRef>
          </c:tx>
          <c:cat>
            <c:strRef>
              <c:f>Result!$A$9:$A$12</c:f>
              <c:strCache>
                <c:ptCount val="4"/>
                <c:pt idx="0">
                  <c:v>1000 Predicates, 1000 Events</c:v>
                </c:pt>
                <c:pt idx="1">
                  <c:v>1000 Predicates, 100 Events</c:v>
                </c:pt>
                <c:pt idx="2">
                  <c:v>2000 Predicates, 100 Events</c:v>
                </c:pt>
                <c:pt idx="3">
                  <c:v>4000 Predicates, 100 Events</c:v>
                </c:pt>
              </c:strCache>
            </c:strRef>
          </c:cat>
          <c:val>
            <c:numRef>
              <c:f>Result!$J$9:$J$12</c:f>
              <c:numCache>
                <c:formatCode>General</c:formatCode>
                <c:ptCount val="4"/>
                <c:pt idx="0">
                  <c:v>552</c:v>
                </c:pt>
                <c:pt idx="1">
                  <c:v>55.6</c:v>
                </c:pt>
                <c:pt idx="2">
                  <c:v>120.7</c:v>
                </c:pt>
                <c:pt idx="3">
                  <c:v>283.7</c:v>
                </c:pt>
              </c:numCache>
            </c:numRef>
          </c:val>
        </c:ser>
        <c:ser>
          <c:idx val="9"/>
          <c:order val="9"/>
          <c:tx>
            <c:strRef>
              <c:f>Result!$K$8</c:f>
              <c:strCache>
                <c:ptCount val="1"/>
              </c:strCache>
            </c:strRef>
          </c:tx>
          <c:cat>
            <c:strRef>
              <c:f>Result!$A$9:$A$12</c:f>
              <c:strCache>
                <c:ptCount val="4"/>
                <c:pt idx="0">
                  <c:v>1000 Predicates, 1000 Events</c:v>
                </c:pt>
                <c:pt idx="1">
                  <c:v>1000 Predicates, 100 Events</c:v>
                </c:pt>
                <c:pt idx="2">
                  <c:v>2000 Predicates, 100 Events</c:v>
                </c:pt>
                <c:pt idx="3">
                  <c:v>4000 Predicates, 100 Events</c:v>
                </c:pt>
              </c:strCache>
            </c:strRef>
          </c:cat>
          <c:val>
            <c:numRef>
              <c:f>Result!$K$9:$K$12</c:f>
              <c:numCache>
                <c:formatCode>General</c:formatCode>
                <c:ptCount val="4"/>
              </c:numCache>
            </c:numRef>
          </c:val>
        </c:ser>
        <c:ser>
          <c:idx val="10"/>
          <c:order val="10"/>
          <c:tx>
            <c:strRef>
              <c:f>Result!$L$8</c:f>
              <c:strCache>
                <c:ptCount val="1"/>
                <c:pt idx="0">
                  <c:v>Match_75_random - Matching Tree</c:v>
                </c:pt>
              </c:strCache>
            </c:strRef>
          </c:tx>
          <c:cat>
            <c:strRef>
              <c:f>Result!$A$9:$A$12</c:f>
              <c:strCache>
                <c:ptCount val="4"/>
                <c:pt idx="0">
                  <c:v>1000 Predicates, 1000 Events</c:v>
                </c:pt>
                <c:pt idx="1">
                  <c:v>1000 Predicates, 100 Events</c:v>
                </c:pt>
                <c:pt idx="2">
                  <c:v>2000 Predicates, 100 Events</c:v>
                </c:pt>
                <c:pt idx="3">
                  <c:v>4000 Predicates, 100 Events</c:v>
                </c:pt>
              </c:strCache>
            </c:strRef>
          </c:cat>
          <c:val>
            <c:numRef>
              <c:f>Data!$A$13:$A$16</c:f>
              <c:numCache>
                <c:formatCode>General</c:formatCode>
                <c:ptCount val="4"/>
                <c:pt idx="0">
                  <c:v>715</c:v>
                </c:pt>
                <c:pt idx="1">
                  <c:v>68.900000000000006</c:v>
                </c:pt>
                <c:pt idx="2">
                  <c:v>152.4</c:v>
                </c:pt>
                <c:pt idx="3">
                  <c:v>342.2</c:v>
                </c:pt>
              </c:numCache>
            </c:numRef>
          </c:val>
        </c:ser>
        <c:ser>
          <c:idx val="11"/>
          <c:order val="11"/>
          <c:tx>
            <c:strRef>
              <c:f>Result!$M$8</c:f>
              <c:strCache>
                <c:ptCount val="1"/>
                <c:pt idx="0">
                  <c:v>Match_75_random - Counting (multicore)</c:v>
                </c:pt>
              </c:strCache>
            </c:strRef>
          </c:tx>
          <c:cat>
            <c:strRef>
              <c:f>Result!$A$9:$A$12</c:f>
              <c:strCache>
                <c:ptCount val="4"/>
                <c:pt idx="0">
                  <c:v>1000 Predicates, 1000 Events</c:v>
                </c:pt>
                <c:pt idx="1">
                  <c:v>1000 Predicates, 100 Events</c:v>
                </c:pt>
                <c:pt idx="2">
                  <c:v>2000 Predicates, 100 Events</c:v>
                </c:pt>
                <c:pt idx="3">
                  <c:v>4000 Predicates, 100 Events</c:v>
                </c:pt>
              </c:strCache>
            </c:strRef>
          </c:cat>
          <c:val>
            <c:numRef>
              <c:f>Result!$M$9:$M$12</c:f>
              <c:numCache>
                <c:formatCode>General</c:formatCode>
                <c:ptCount val="4"/>
                <c:pt idx="0">
                  <c:v>1104</c:v>
                </c:pt>
                <c:pt idx="1">
                  <c:v>111.2</c:v>
                </c:pt>
                <c:pt idx="2">
                  <c:v>227.4</c:v>
                </c:pt>
                <c:pt idx="3">
                  <c:v>750</c:v>
                </c:pt>
              </c:numCache>
            </c:numRef>
          </c:val>
        </c:ser>
        <c:ser>
          <c:idx val="12"/>
          <c:order val="12"/>
          <c:tx>
            <c:strRef>
              <c:f>Result!$N$8</c:f>
              <c:strCache>
                <c:ptCount val="1"/>
                <c:pt idx="0">
                  <c:v>Match_75_random - Counting (singlecore)</c:v>
                </c:pt>
              </c:strCache>
            </c:strRef>
          </c:tx>
          <c:cat>
            <c:strRef>
              <c:f>Result!$A$9:$A$12</c:f>
              <c:strCache>
                <c:ptCount val="4"/>
                <c:pt idx="0">
                  <c:v>1000 Predicates, 1000 Events</c:v>
                </c:pt>
                <c:pt idx="1">
                  <c:v>1000 Predicates, 100 Events</c:v>
                </c:pt>
                <c:pt idx="2">
                  <c:v>2000 Predicates, 100 Events</c:v>
                </c:pt>
                <c:pt idx="3">
                  <c:v>4000 Predicates, 100 Events</c:v>
                </c:pt>
              </c:strCache>
            </c:strRef>
          </c:cat>
          <c:val>
            <c:numRef>
              <c:f>Result!$N$9:$N$12</c:f>
              <c:numCache>
                <c:formatCode>General</c:formatCode>
                <c:ptCount val="4"/>
                <c:pt idx="0">
                  <c:v>704</c:v>
                </c:pt>
                <c:pt idx="1">
                  <c:v>69</c:v>
                </c:pt>
                <c:pt idx="2">
                  <c:v>154.80000000000001</c:v>
                </c:pt>
                <c:pt idx="3">
                  <c:v>569</c:v>
                </c:pt>
              </c:numCache>
            </c:numRef>
          </c:val>
        </c:ser>
        <c:ser>
          <c:idx val="13"/>
          <c:order val="13"/>
          <c:tx>
            <c:strRef>
              <c:f>Result!$O$8</c:f>
              <c:strCache>
                <c:ptCount val="1"/>
                <c:pt idx="0">
                  <c:v>Match_75_random - Siena</c:v>
                </c:pt>
              </c:strCache>
            </c:strRef>
          </c:tx>
          <c:cat>
            <c:strRef>
              <c:f>Result!$A$9:$A$12</c:f>
              <c:strCache>
                <c:ptCount val="4"/>
                <c:pt idx="0">
                  <c:v>1000 Predicates, 1000 Events</c:v>
                </c:pt>
                <c:pt idx="1">
                  <c:v>1000 Predicates, 100 Events</c:v>
                </c:pt>
                <c:pt idx="2">
                  <c:v>2000 Predicates, 100 Events</c:v>
                </c:pt>
                <c:pt idx="3">
                  <c:v>4000 Predicates, 100 Events</c:v>
                </c:pt>
              </c:strCache>
            </c:strRef>
          </c:cat>
          <c:val>
            <c:numRef>
              <c:f>Result!$O$9:$O$12</c:f>
              <c:numCache>
                <c:formatCode>General</c:formatCode>
                <c:ptCount val="4"/>
                <c:pt idx="0">
                  <c:v>964</c:v>
                </c:pt>
                <c:pt idx="1">
                  <c:v>96</c:v>
                </c:pt>
                <c:pt idx="2">
                  <c:v>185.2</c:v>
                </c:pt>
                <c:pt idx="3">
                  <c:v>468.2</c:v>
                </c:pt>
              </c:numCache>
            </c:numRef>
          </c:val>
        </c:ser>
        <c:axId val="78029568"/>
        <c:axId val="78031104"/>
      </c:barChart>
      <c:catAx>
        <c:axId val="78029568"/>
        <c:scaling>
          <c:orientation val="minMax"/>
        </c:scaling>
        <c:axPos val="b"/>
        <c:tickLblPos val="nextTo"/>
        <c:crossAx val="78031104"/>
        <c:crosses val="autoZero"/>
        <c:auto val="1"/>
        <c:lblAlgn val="ctr"/>
        <c:lblOffset val="100"/>
      </c:catAx>
      <c:valAx>
        <c:axId val="78031104"/>
        <c:scaling>
          <c:orientation val="minMax"/>
        </c:scaling>
        <c:axPos val="l"/>
        <c:majorGridlines/>
        <c:numFmt formatCode="General" sourceLinked="1"/>
        <c:tickLblPos val="nextTo"/>
        <c:crossAx val="7802956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en-US"/>
              <a:t>Match2_25</a:t>
            </a:r>
            <a:endParaRPr lang="cs-CZ"/>
          </a:p>
        </c:rich>
      </c:tx>
      <c:layout>
        <c:manualLayout>
          <c:xMode val="edge"/>
          <c:yMode val="edge"/>
          <c:x val="0.35991666666666694"/>
          <c:y val="9.2592592592592692E-3"/>
        </c:manualLayout>
      </c:layout>
      <c:overlay val="1"/>
    </c:title>
    <c:plotArea>
      <c:layout>
        <c:manualLayout>
          <c:layoutTarget val="inner"/>
          <c:xMode val="edge"/>
          <c:yMode val="edge"/>
          <c:x val="0.11997462817147861"/>
          <c:y val="5.1400554097404488E-2"/>
          <c:w val="0.5319558180227475"/>
          <c:h val="0.74275845727617473"/>
        </c:manualLayout>
      </c:layout>
      <c:lineChart>
        <c:grouping val="standard"/>
        <c:ser>
          <c:idx val="0"/>
          <c:order val="0"/>
          <c:tx>
            <c:strRef>
              <c:f>Result!$B$131</c:f>
              <c:strCache>
                <c:ptCount val="1"/>
                <c:pt idx="0">
                  <c:v>Match2_25 - Matching Tree</c:v>
                </c:pt>
              </c:strCache>
            </c:strRef>
          </c:tx>
          <c:spPr>
            <a:ln w="12700"/>
          </c:spPr>
          <c:marker>
            <c:spPr>
              <a:ln w="12700"/>
            </c:spPr>
          </c:marker>
          <c:cat>
            <c:strRef>
              <c:f>Result!$A$133:$A$135</c:f>
              <c:strCache>
                <c:ptCount val="3"/>
                <c:pt idx="0">
                  <c:v>1000 Predicates, 100 Events</c:v>
                </c:pt>
                <c:pt idx="1">
                  <c:v>2000 Predicates, 100 Events</c:v>
                </c:pt>
                <c:pt idx="2">
                  <c:v>4000 Predicates, 100 Events</c:v>
                </c:pt>
              </c:strCache>
            </c:strRef>
          </c:cat>
          <c:val>
            <c:numRef>
              <c:f>Result!$B$133:$B$135</c:f>
              <c:numCache>
                <c:formatCode>General</c:formatCode>
                <c:ptCount val="3"/>
                <c:pt idx="0">
                  <c:v>67.400000000000006</c:v>
                </c:pt>
                <c:pt idx="1">
                  <c:v>160.80000000000001</c:v>
                </c:pt>
                <c:pt idx="2">
                  <c:v>385</c:v>
                </c:pt>
              </c:numCache>
            </c:numRef>
          </c:val>
        </c:ser>
        <c:ser>
          <c:idx val="1"/>
          <c:order val="1"/>
          <c:tx>
            <c:strRef>
              <c:f>Result!$C$131</c:f>
              <c:strCache>
                <c:ptCount val="1"/>
                <c:pt idx="0">
                  <c:v>Match2_25 - Counting (multicore)</c:v>
                </c:pt>
              </c:strCache>
            </c:strRef>
          </c:tx>
          <c:spPr>
            <a:ln w="12700"/>
          </c:spPr>
          <c:marker>
            <c:spPr>
              <a:ln w="12700"/>
            </c:spPr>
          </c:marker>
          <c:cat>
            <c:strRef>
              <c:f>Result!$A$133:$A$135</c:f>
              <c:strCache>
                <c:ptCount val="3"/>
                <c:pt idx="0">
                  <c:v>1000 Predicates, 100 Events</c:v>
                </c:pt>
                <c:pt idx="1">
                  <c:v>2000 Predicates, 100 Events</c:v>
                </c:pt>
                <c:pt idx="2">
                  <c:v>4000 Predicates, 100 Events</c:v>
                </c:pt>
              </c:strCache>
            </c:strRef>
          </c:cat>
          <c:val>
            <c:numRef>
              <c:f>Result!$C$133:$C$135</c:f>
              <c:numCache>
                <c:formatCode>General</c:formatCode>
                <c:ptCount val="3"/>
                <c:pt idx="0">
                  <c:v>117.1</c:v>
                </c:pt>
                <c:pt idx="1">
                  <c:v>269.3</c:v>
                </c:pt>
                <c:pt idx="2">
                  <c:v>896</c:v>
                </c:pt>
              </c:numCache>
            </c:numRef>
          </c:val>
        </c:ser>
        <c:ser>
          <c:idx val="2"/>
          <c:order val="2"/>
          <c:tx>
            <c:strRef>
              <c:f>Result!$D$131</c:f>
              <c:strCache>
                <c:ptCount val="1"/>
                <c:pt idx="0">
                  <c:v>Match2_25 - Counting (singlecore)</c:v>
                </c:pt>
              </c:strCache>
            </c:strRef>
          </c:tx>
          <c:spPr>
            <a:ln w="12700"/>
          </c:spPr>
          <c:marker>
            <c:spPr>
              <a:ln w="12700"/>
            </c:spPr>
          </c:marker>
          <c:cat>
            <c:strRef>
              <c:f>Result!$A$133:$A$135</c:f>
              <c:strCache>
                <c:ptCount val="3"/>
                <c:pt idx="0">
                  <c:v>1000 Predicates, 100 Events</c:v>
                </c:pt>
                <c:pt idx="1">
                  <c:v>2000 Predicates, 100 Events</c:v>
                </c:pt>
                <c:pt idx="2">
                  <c:v>4000 Predicates, 100 Events</c:v>
                </c:pt>
              </c:strCache>
            </c:strRef>
          </c:cat>
          <c:val>
            <c:numRef>
              <c:f>Result!$D$133:$D$135</c:f>
              <c:numCache>
                <c:formatCode>General</c:formatCode>
                <c:ptCount val="3"/>
                <c:pt idx="0">
                  <c:v>74.7</c:v>
                </c:pt>
                <c:pt idx="1">
                  <c:v>171.1</c:v>
                </c:pt>
                <c:pt idx="2">
                  <c:v>689.9</c:v>
                </c:pt>
              </c:numCache>
            </c:numRef>
          </c:val>
        </c:ser>
        <c:ser>
          <c:idx val="3"/>
          <c:order val="3"/>
          <c:tx>
            <c:strRef>
              <c:f>Result!$E$131</c:f>
              <c:strCache>
                <c:ptCount val="1"/>
                <c:pt idx="0">
                  <c:v>Match2_25 - Siena</c:v>
                </c:pt>
              </c:strCache>
            </c:strRef>
          </c:tx>
          <c:spPr>
            <a:ln w="12700"/>
          </c:spPr>
          <c:marker>
            <c:spPr>
              <a:ln w="12700"/>
            </c:spPr>
          </c:marker>
          <c:cat>
            <c:strRef>
              <c:f>Result!$A$133:$A$135</c:f>
              <c:strCache>
                <c:ptCount val="3"/>
                <c:pt idx="0">
                  <c:v>1000 Predicates, 100 Events</c:v>
                </c:pt>
                <c:pt idx="1">
                  <c:v>2000 Predicates, 100 Events</c:v>
                </c:pt>
                <c:pt idx="2">
                  <c:v>4000 Predicates, 100 Events</c:v>
                </c:pt>
              </c:strCache>
            </c:strRef>
          </c:cat>
          <c:val>
            <c:numRef>
              <c:f>Result!$E$133:$E$135</c:f>
              <c:numCache>
                <c:formatCode>General</c:formatCode>
                <c:ptCount val="3"/>
                <c:pt idx="0">
                  <c:v>81.5</c:v>
                </c:pt>
                <c:pt idx="1">
                  <c:v>205.5</c:v>
                </c:pt>
                <c:pt idx="2">
                  <c:v>464.6</c:v>
                </c:pt>
              </c:numCache>
            </c:numRef>
          </c:val>
        </c:ser>
        <c:marker val="1"/>
        <c:axId val="111958272"/>
        <c:axId val="111976832"/>
      </c:lineChart>
      <c:catAx>
        <c:axId val="111958272"/>
        <c:scaling>
          <c:orientation val="minMax"/>
        </c:scaling>
        <c:axPos val="b"/>
        <c:tickLblPos val="nextTo"/>
        <c:crossAx val="111976832"/>
        <c:crosses val="autoZero"/>
        <c:auto val="1"/>
        <c:lblAlgn val="ctr"/>
        <c:lblOffset val="100"/>
      </c:catAx>
      <c:valAx>
        <c:axId val="11197683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ms</a:t>
                </a:r>
                <a:endParaRPr lang="cs-CZ"/>
              </a:p>
            </c:rich>
          </c:tx>
          <c:layout/>
        </c:title>
        <c:numFmt formatCode="General" sourceLinked="1"/>
        <c:tickLblPos val="nextTo"/>
        <c:crossAx val="1119582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7" r="0.7" t="0.78740157499999996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en-US"/>
              <a:t>Match_50_random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3461373578302721"/>
          <c:y val="2.8252405949256338E-2"/>
          <c:w val="0.51915004374453189"/>
          <c:h val="0.70940215806357565"/>
        </c:manualLayout>
      </c:layout>
      <c:lineChart>
        <c:grouping val="standard"/>
        <c:ser>
          <c:idx val="0"/>
          <c:order val="0"/>
          <c:tx>
            <c:strRef>
              <c:f>Result!$G$8</c:f>
              <c:strCache>
                <c:ptCount val="1"/>
                <c:pt idx="0">
                  <c:v>Match_50_random - Matching Tree</c:v>
                </c:pt>
              </c:strCache>
            </c:strRef>
          </c:tx>
          <c:spPr>
            <a:ln w="12700"/>
          </c:spPr>
          <c:marker>
            <c:spPr>
              <a:ln w="12700"/>
            </c:spPr>
          </c:marker>
          <c:cat>
            <c:strRef>
              <c:f>Result!$A$9:$A$12</c:f>
              <c:strCache>
                <c:ptCount val="4"/>
                <c:pt idx="0">
                  <c:v>1000 Predicates, 1000 Events</c:v>
                </c:pt>
                <c:pt idx="1">
                  <c:v>1000 Predicates, 100 Events</c:v>
                </c:pt>
                <c:pt idx="2">
                  <c:v>2000 Predicates, 100 Events</c:v>
                </c:pt>
                <c:pt idx="3">
                  <c:v>4000 Predicates, 100 Events</c:v>
                </c:pt>
              </c:strCache>
            </c:strRef>
          </c:cat>
          <c:val>
            <c:numRef>
              <c:f>Result!$G$9:$G$12</c:f>
              <c:numCache>
                <c:formatCode>General</c:formatCode>
                <c:ptCount val="4"/>
                <c:pt idx="0">
                  <c:v>458</c:v>
                </c:pt>
                <c:pt idx="1">
                  <c:v>46</c:v>
                </c:pt>
                <c:pt idx="2">
                  <c:v>93.3</c:v>
                </c:pt>
                <c:pt idx="3">
                  <c:v>225.2</c:v>
                </c:pt>
              </c:numCache>
            </c:numRef>
          </c:val>
        </c:ser>
        <c:ser>
          <c:idx val="1"/>
          <c:order val="1"/>
          <c:tx>
            <c:strRef>
              <c:f>Result!$H$8</c:f>
              <c:strCache>
                <c:ptCount val="1"/>
                <c:pt idx="0">
                  <c:v>Match_50_random - Counting (multicore)</c:v>
                </c:pt>
              </c:strCache>
            </c:strRef>
          </c:tx>
          <c:spPr>
            <a:ln w="12700"/>
          </c:spPr>
          <c:marker>
            <c:spPr>
              <a:ln w="12700"/>
            </c:spPr>
          </c:marker>
          <c:cat>
            <c:strRef>
              <c:f>Result!$A$9:$A$12</c:f>
              <c:strCache>
                <c:ptCount val="4"/>
                <c:pt idx="0">
                  <c:v>1000 Predicates, 1000 Events</c:v>
                </c:pt>
                <c:pt idx="1">
                  <c:v>1000 Predicates, 100 Events</c:v>
                </c:pt>
                <c:pt idx="2">
                  <c:v>2000 Predicates, 100 Events</c:v>
                </c:pt>
                <c:pt idx="3">
                  <c:v>4000 Predicates, 100 Events</c:v>
                </c:pt>
              </c:strCache>
            </c:strRef>
          </c:cat>
          <c:val>
            <c:numRef>
              <c:f>Result!$H$9:$H$12</c:f>
              <c:numCache>
                <c:formatCode>General</c:formatCode>
                <c:ptCount val="4"/>
                <c:pt idx="0">
                  <c:v>729</c:v>
                </c:pt>
                <c:pt idx="1">
                  <c:v>72.8</c:v>
                </c:pt>
                <c:pt idx="2">
                  <c:v>152.30000000000001</c:v>
                </c:pt>
                <c:pt idx="3">
                  <c:v>361</c:v>
                </c:pt>
              </c:numCache>
            </c:numRef>
          </c:val>
        </c:ser>
        <c:ser>
          <c:idx val="2"/>
          <c:order val="2"/>
          <c:tx>
            <c:strRef>
              <c:f>Result!$I$8</c:f>
              <c:strCache>
                <c:ptCount val="1"/>
                <c:pt idx="0">
                  <c:v>Match_50_random - Counting (singlecore)</c:v>
                </c:pt>
              </c:strCache>
            </c:strRef>
          </c:tx>
          <c:spPr>
            <a:ln w="12700"/>
          </c:spPr>
          <c:marker>
            <c:spPr>
              <a:ln w="12700"/>
            </c:spPr>
          </c:marker>
          <c:cat>
            <c:strRef>
              <c:f>Result!$A$9:$A$12</c:f>
              <c:strCache>
                <c:ptCount val="4"/>
                <c:pt idx="0">
                  <c:v>1000 Predicates, 1000 Events</c:v>
                </c:pt>
                <c:pt idx="1">
                  <c:v>1000 Predicates, 100 Events</c:v>
                </c:pt>
                <c:pt idx="2">
                  <c:v>2000 Predicates, 100 Events</c:v>
                </c:pt>
                <c:pt idx="3">
                  <c:v>4000 Predicates, 100 Events</c:v>
                </c:pt>
              </c:strCache>
            </c:strRef>
          </c:cat>
          <c:val>
            <c:numRef>
              <c:f>Result!$I$9:$I$12</c:f>
              <c:numCache>
                <c:formatCode>General</c:formatCode>
                <c:ptCount val="4"/>
                <c:pt idx="0">
                  <c:v>460</c:v>
                </c:pt>
                <c:pt idx="1">
                  <c:v>45.4</c:v>
                </c:pt>
                <c:pt idx="2">
                  <c:v>97.3</c:v>
                </c:pt>
                <c:pt idx="3">
                  <c:v>245.2</c:v>
                </c:pt>
              </c:numCache>
            </c:numRef>
          </c:val>
        </c:ser>
        <c:ser>
          <c:idx val="3"/>
          <c:order val="3"/>
          <c:tx>
            <c:strRef>
              <c:f>Result!$J$8</c:f>
              <c:strCache>
                <c:ptCount val="1"/>
                <c:pt idx="0">
                  <c:v>Match_50_random - Siena</c:v>
                </c:pt>
              </c:strCache>
            </c:strRef>
          </c:tx>
          <c:spPr>
            <a:ln w="12700"/>
          </c:spPr>
          <c:marker>
            <c:spPr>
              <a:ln w="12700"/>
            </c:spPr>
          </c:marker>
          <c:cat>
            <c:strRef>
              <c:f>Result!$A$9:$A$12</c:f>
              <c:strCache>
                <c:ptCount val="4"/>
                <c:pt idx="0">
                  <c:v>1000 Predicates, 1000 Events</c:v>
                </c:pt>
                <c:pt idx="1">
                  <c:v>1000 Predicates, 100 Events</c:v>
                </c:pt>
                <c:pt idx="2">
                  <c:v>2000 Predicates, 100 Events</c:v>
                </c:pt>
                <c:pt idx="3">
                  <c:v>4000 Predicates, 100 Events</c:v>
                </c:pt>
              </c:strCache>
            </c:strRef>
          </c:cat>
          <c:val>
            <c:numRef>
              <c:f>Result!$J$9:$J$12</c:f>
              <c:numCache>
                <c:formatCode>General</c:formatCode>
                <c:ptCount val="4"/>
                <c:pt idx="0">
                  <c:v>552</c:v>
                </c:pt>
                <c:pt idx="1">
                  <c:v>55.6</c:v>
                </c:pt>
                <c:pt idx="2">
                  <c:v>120.7</c:v>
                </c:pt>
                <c:pt idx="3">
                  <c:v>283.7</c:v>
                </c:pt>
              </c:numCache>
            </c:numRef>
          </c:val>
        </c:ser>
        <c:marker val="1"/>
        <c:axId val="112003328"/>
        <c:axId val="112005504"/>
      </c:lineChart>
      <c:catAx>
        <c:axId val="112003328"/>
        <c:scaling>
          <c:orientation val="minMax"/>
        </c:scaling>
        <c:axPos val="b"/>
        <c:tickLblPos val="nextTo"/>
        <c:crossAx val="112005504"/>
        <c:crosses val="autoZero"/>
        <c:auto val="1"/>
        <c:lblAlgn val="ctr"/>
        <c:lblOffset val="100"/>
      </c:catAx>
      <c:valAx>
        <c:axId val="11200550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ms</a:t>
                </a:r>
                <a:endParaRPr lang="cs-CZ"/>
              </a:p>
            </c:rich>
          </c:tx>
          <c:layout/>
        </c:title>
        <c:numFmt formatCode="General" sourceLinked="1"/>
        <c:tickLblPos val="nextTo"/>
        <c:crossAx val="11200332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7000000000000004" r="0.7000000000000004" t="0.78740157499999996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 sz="1400"/>
              <a:t>Match_X_random (4000</a:t>
            </a:r>
            <a:r>
              <a:rPr lang="cs-CZ" sz="1400" baseline="0"/>
              <a:t> predikátů, 100 událostí)</a:t>
            </a:r>
            <a:endParaRPr lang="cs-CZ" sz="1400"/>
          </a:p>
        </c:rich>
      </c:tx>
      <c:layout>
        <c:manualLayout>
          <c:xMode val="edge"/>
          <c:yMode val="edge"/>
          <c:x val="0.18099300087489076"/>
          <c:y val="4.6296296296296311E-3"/>
        </c:manualLayout>
      </c:layout>
      <c:overlay val="1"/>
    </c:title>
    <c:plotArea>
      <c:layout/>
      <c:lineChart>
        <c:grouping val="standard"/>
        <c:ser>
          <c:idx val="0"/>
          <c:order val="0"/>
          <c:tx>
            <c:strRef>
              <c:f>'More-graphs'!$A$68</c:f>
              <c:strCache>
                <c:ptCount val="1"/>
                <c:pt idx="0">
                  <c:v>Matching Tree</c:v>
                </c:pt>
              </c:strCache>
            </c:strRef>
          </c:tx>
          <c:spPr>
            <a:ln w="12700"/>
          </c:spPr>
          <c:marker>
            <c:spPr>
              <a:ln w="12700"/>
            </c:spPr>
          </c:marker>
          <c:cat>
            <c:strRef>
              <c:f>'More-graphs'!$B$67:$D$67</c:f>
              <c:strCache>
                <c:ptCount val="3"/>
                <c:pt idx="0">
                  <c:v>25 %</c:v>
                </c:pt>
                <c:pt idx="1">
                  <c:v>50 %</c:v>
                </c:pt>
                <c:pt idx="2">
                  <c:v>75 %</c:v>
                </c:pt>
              </c:strCache>
            </c:strRef>
          </c:cat>
          <c:val>
            <c:numRef>
              <c:f>'More-graphs'!$B$68:$D$68</c:f>
              <c:numCache>
                <c:formatCode>General</c:formatCode>
                <c:ptCount val="3"/>
                <c:pt idx="0">
                  <c:v>96.1</c:v>
                </c:pt>
                <c:pt idx="1">
                  <c:v>225.2</c:v>
                </c:pt>
                <c:pt idx="2">
                  <c:v>342.2</c:v>
                </c:pt>
              </c:numCache>
            </c:numRef>
          </c:val>
        </c:ser>
        <c:ser>
          <c:idx val="1"/>
          <c:order val="1"/>
          <c:tx>
            <c:strRef>
              <c:f>'More-graphs'!$A$69</c:f>
              <c:strCache>
                <c:ptCount val="1"/>
                <c:pt idx="0">
                  <c:v>Counting (multicore)</c:v>
                </c:pt>
              </c:strCache>
            </c:strRef>
          </c:tx>
          <c:spPr>
            <a:ln w="12700"/>
          </c:spPr>
          <c:marker>
            <c:spPr>
              <a:ln w="12700"/>
            </c:spPr>
          </c:marker>
          <c:cat>
            <c:strRef>
              <c:f>'More-graphs'!$B$67:$D$67</c:f>
              <c:strCache>
                <c:ptCount val="3"/>
                <c:pt idx="0">
                  <c:v>25 %</c:v>
                </c:pt>
                <c:pt idx="1">
                  <c:v>50 %</c:v>
                </c:pt>
                <c:pt idx="2">
                  <c:v>75 %</c:v>
                </c:pt>
              </c:strCache>
            </c:strRef>
          </c:cat>
          <c:val>
            <c:numRef>
              <c:f>'More-graphs'!$B$69:$D$69</c:f>
              <c:numCache>
                <c:formatCode>General</c:formatCode>
                <c:ptCount val="3"/>
                <c:pt idx="0">
                  <c:v>164</c:v>
                </c:pt>
                <c:pt idx="1">
                  <c:v>361</c:v>
                </c:pt>
                <c:pt idx="2">
                  <c:v>750</c:v>
                </c:pt>
              </c:numCache>
            </c:numRef>
          </c:val>
        </c:ser>
        <c:ser>
          <c:idx val="2"/>
          <c:order val="2"/>
          <c:tx>
            <c:strRef>
              <c:f>'More-graphs'!$A$70</c:f>
              <c:strCache>
                <c:ptCount val="1"/>
                <c:pt idx="0">
                  <c:v>Counting (singlecore)</c:v>
                </c:pt>
              </c:strCache>
            </c:strRef>
          </c:tx>
          <c:spPr>
            <a:ln w="12700"/>
          </c:spPr>
          <c:marker>
            <c:spPr>
              <a:ln w="12700"/>
            </c:spPr>
          </c:marker>
          <c:cat>
            <c:strRef>
              <c:f>'More-graphs'!$B$67:$D$67</c:f>
              <c:strCache>
                <c:ptCount val="3"/>
                <c:pt idx="0">
                  <c:v>25 %</c:v>
                </c:pt>
                <c:pt idx="1">
                  <c:v>50 %</c:v>
                </c:pt>
                <c:pt idx="2">
                  <c:v>75 %</c:v>
                </c:pt>
              </c:strCache>
            </c:strRef>
          </c:cat>
          <c:val>
            <c:numRef>
              <c:f>'More-graphs'!$B$70:$D$70</c:f>
              <c:numCache>
                <c:formatCode>General</c:formatCode>
                <c:ptCount val="3"/>
                <c:pt idx="0">
                  <c:v>93.7</c:v>
                </c:pt>
                <c:pt idx="1">
                  <c:v>245.2</c:v>
                </c:pt>
                <c:pt idx="2">
                  <c:v>569</c:v>
                </c:pt>
              </c:numCache>
            </c:numRef>
          </c:val>
        </c:ser>
        <c:ser>
          <c:idx val="3"/>
          <c:order val="3"/>
          <c:tx>
            <c:strRef>
              <c:f>'More-graphs'!$A$71</c:f>
              <c:strCache>
                <c:ptCount val="1"/>
                <c:pt idx="0">
                  <c:v>Siena</c:v>
                </c:pt>
              </c:strCache>
            </c:strRef>
          </c:tx>
          <c:spPr>
            <a:ln w="12700"/>
          </c:spPr>
          <c:marker>
            <c:spPr>
              <a:ln w="12700"/>
            </c:spPr>
          </c:marker>
          <c:cat>
            <c:strRef>
              <c:f>'More-graphs'!$B$67:$D$67</c:f>
              <c:strCache>
                <c:ptCount val="3"/>
                <c:pt idx="0">
                  <c:v>25 %</c:v>
                </c:pt>
                <c:pt idx="1">
                  <c:v>50 %</c:v>
                </c:pt>
                <c:pt idx="2">
                  <c:v>75 %</c:v>
                </c:pt>
              </c:strCache>
            </c:strRef>
          </c:cat>
          <c:val>
            <c:numRef>
              <c:f>'More-graphs'!$B$71:$D$71</c:f>
              <c:numCache>
                <c:formatCode>General</c:formatCode>
                <c:ptCount val="3"/>
                <c:pt idx="0">
                  <c:v>121.1</c:v>
                </c:pt>
                <c:pt idx="1">
                  <c:v>283.7</c:v>
                </c:pt>
                <c:pt idx="2">
                  <c:v>468.2</c:v>
                </c:pt>
              </c:numCache>
            </c:numRef>
          </c:val>
        </c:ser>
        <c:marker val="1"/>
        <c:axId val="112064768"/>
        <c:axId val="112066944"/>
      </c:lineChart>
      <c:catAx>
        <c:axId val="112064768"/>
        <c:scaling>
          <c:orientation val="minMax"/>
        </c:scaling>
        <c:axPos val="b"/>
        <c:tickLblPos val="nextTo"/>
        <c:crossAx val="112066944"/>
        <c:crosses val="autoZero"/>
        <c:auto val="1"/>
        <c:lblAlgn val="ctr"/>
        <c:lblOffset val="100"/>
      </c:catAx>
      <c:valAx>
        <c:axId val="11206694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ms</a:t>
                </a:r>
                <a:endParaRPr lang="cs-CZ"/>
              </a:p>
            </c:rich>
          </c:tx>
          <c:layout/>
        </c:title>
        <c:numFmt formatCode="General" sourceLinked="1"/>
        <c:tickLblPos val="nextTo"/>
        <c:crossAx val="11206476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7000000000000004" r="0.7000000000000004" t="0.78740157499999996" header="0.30000000000000021" footer="0.30000000000000021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 sz="1600"/>
              <a:t>Match_X (</a:t>
            </a:r>
            <a:r>
              <a:rPr lang="cs-CZ" sz="1600" b="1" i="0" u="none" strike="noStrike" baseline="0"/>
              <a:t>4000 predikátů, 100 událostí)</a:t>
            </a:r>
            <a:endParaRPr lang="cs-CZ" sz="1600"/>
          </a:p>
        </c:rich>
      </c:tx>
      <c:layout>
        <c:manualLayout>
          <c:xMode val="edge"/>
          <c:yMode val="edge"/>
          <c:x val="0.17809711286089247"/>
          <c:y val="2.7777777777777801E-2"/>
        </c:manualLayout>
      </c:layout>
      <c:overlay val="1"/>
    </c:title>
    <c:plotArea>
      <c:layout/>
      <c:lineChart>
        <c:grouping val="standard"/>
        <c:ser>
          <c:idx val="0"/>
          <c:order val="0"/>
          <c:tx>
            <c:strRef>
              <c:f>'More-graphs'!$A$68</c:f>
              <c:strCache>
                <c:ptCount val="1"/>
                <c:pt idx="0">
                  <c:v>Matching Tree</c:v>
                </c:pt>
              </c:strCache>
            </c:strRef>
          </c:tx>
          <c:spPr>
            <a:ln w="12700"/>
          </c:spPr>
          <c:marker>
            <c:spPr>
              <a:ln w="12700"/>
            </c:spPr>
          </c:marker>
          <c:cat>
            <c:strRef>
              <c:f>'More-graphs'!$F$67:$H$67</c:f>
              <c:strCache>
                <c:ptCount val="3"/>
                <c:pt idx="0">
                  <c:v>25 %</c:v>
                </c:pt>
                <c:pt idx="1">
                  <c:v>50 %</c:v>
                </c:pt>
                <c:pt idx="2">
                  <c:v>75 %</c:v>
                </c:pt>
              </c:strCache>
            </c:strRef>
          </c:cat>
          <c:val>
            <c:numRef>
              <c:f>'More-graphs'!$F$68:$H$68</c:f>
              <c:numCache>
                <c:formatCode>General</c:formatCode>
                <c:ptCount val="3"/>
                <c:pt idx="0">
                  <c:v>141.4</c:v>
                </c:pt>
                <c:pt idx="1">
                  <c:v>295.5</c:v>
                </c:pt>
                <c:pt idx="2">
                  <c:v>424.7</c:v>
                </c:pt>
              </c:numCache>
            </c:numRef>
          </c:val>
        </c:ser>
        <c:ser>
          <c:idx val="1"/>
          <c:order val="1"/>
          <c:tx>
            <c:strRef>
              <c:f>'More-graphs'!$A$69</c:f>
              <c:strCache>
                <c:ptCount val="1"/>
                <c:pt idx="0">
                  <c:v>Counting (multicore)</c:v>
                </c:pt>
              </c:strCache>
            </c:strRef>
          </c:tx>
          <c:spPr>
            <a:ln w="12700"/>
          </c:spPr>
          <c:marker>
            <c:spPr>
              <a:ln w="12700"/>
            </c:spPr>
          </c:marker>
          <c:cat>
            <c:strRef>
              <c:f>'More-graphs'!$F$67:$H$67</c:f>
              <c:strCache>
                <c:ptCount val="3"/>
                <c:pt idx="0">
                  <c:v>25 %</c:v>
                </c:pt>
                <c:pt idx="1">
                  <c:v>50 %</c:v>
                </c:pt>
                <c:pt idx="2">
                  <c:v>75 %</c:v>
                </c:pt>
              </c:strCache>
            </c:strRef>
          </c:cat>
          <c:val>
            <c:numRef>
              <c:f>'More-graphs'!$F$69:$H$69</c:f>
              <c:numCache>
                <c:formatCode>General</c:formatCode>
                <c:ptCount val="3"/>
                <c:pt idx="0">
                  <c:v>143</c:v>
                </c:pt>
                <c:pt idx="1">
                  <c:v>348</c:v>
                </c:pt>
                <c:pt idx="2">
                  <c:v>717</c:v>
                </c:pt>
              </c:numCache>
            </c:numRef>
          </c:val>
        </c:ser>
        <c:ser>
          <c:idx val="2"/>
          <c:order val="2"/>
          <c:tx>
            <c:strRef>
              <c:f>'More-graphs'!$A$70</c:f>
              <c:strCache>
                <c:ptCount val="1"/>
                <c:pt idx="0">
                  <c:v>Counting (singlecore)</c:v>
                </c:pt>
              </c:strCache>
            </c:strRef>
          </c:tx>
          <c:spPr>
            <a:ln w="12700"/>
          </c:spPr>
          <c:marker>
            <c:spPr>
              <a:ln w="12700"/>
            </c:spPr>
          </c:marker>
          <c:cat>
            <c:strRef>
              <c:f>'More-graphs'!$F$67:$H$67</c:f>
              <c:strCache>
                <c:ptCount val="3"/>
                <c:pt idx="0">
                  <c:v>25 %</c:v>
                </c:pt>
                <c:pt idx="1">
                  <c:v>50 %</c:v>
                </c:pt>
                <c:pt idx="2">
                  <c:v>75 %</c:v>
                </c:pt>
              </c:strCache>
            </c:strRef>
          </c:cat>
          <c:val>
            <c:numRef>
              <c:f>'More-graphs'!$F$70:$H$70</c:f>
              <c:numCache>
                <c:formatCode>General</c:formatCode>
                <c:ptCount val="3"/>
                <c:pt idx="0">
                  <c:v>87.8</c:v>
                </c:pt>
                <c:pt idx="1">
                  <c:v>239.6</c:v>
                </c:pt>
                <c:pt idx="2">
                  <c:v>537.70000000000005</c:v>
                </c:pt>
              </c:numCache>
            </c:numRef>
          </c:val>
        </c:ser>
        <c:ser>
          <c:idx val="3"/>
          <c:order val="3"/>
          <c:tx>
            <c:strRef>
              <c:f>'More-graphs'!$A$71</c:f>
              <c:strCache>
                <c:ptCount val="1"/>
                <c:pt idx="0">
                  <c:v>Siena</c:v>
                </c:pt>
              </c:strCache>
            </c:strRef>
          </c:tx>
          <c:spPr>
            <a:ln w="12700"/>
          </c:spPr>
          <c:marker>
            <c:spPr>
              <a:ln w="12700"/>
            </c:spPr>
          </c:marker>
          <c:cat>
            <c:strRef>
              <c:f>'More-graphs'!$F$67:$H$67</c:f>
              <c:strCache>
                <c:ptCount val="3"/>
                <c:pt idx="0">
                  <c:v>25 %</c:v>
                </c:pt>
                <c:pt idx="1">
                  <c:v>50 %</c:v>
                </c:pt>
                <c:pt idx="2">
                  <c:v>75 %</c:v>
                </c:pt>
              </c:strCache>
            </c:strRef>
          </c:cat>
          <c:val>
            <c:numRef>
              <c:f>'More-graphs'!$F$71:$H$71</c:f>
              <c:numCache>
                <c:formatCode>General</c:formatCode>
                <c:ptCount val="3"/>
                <c:pt idx="0">
                  <c:v>89.1</c:v>
                </c:pt>
                <c:pt idx="1">
                  <c:v>213.7</c:v>
                </c:pt>
                <c:pt idx="2">
                  <c:v>353.5</c:v>
                </c:pt>
              </c:numCache>
            </c:numRef>
          </c:val>
        </c:ser>
        <c:marker val="1"/>
        <c:axId val="112101632"/>
        <c:axId val="112112000"/>
      </c:lineChart>
      <c:catAx>
        <c:axId val="112101632"/>
        <c:scaling>
          <c:orientation val="minMax"/>
        </c:scaling>
        <c:axPos val="b"/>
        <c:tickLblPos val="nextTo"/>
        <c:crossAx val="112112000"/>
        <c:crosses val="autoZero"/>
        <c:auto val="1"/>
        <c:lblAlgn val="ctr"/>
        <c:lblOffset val="100"/>
      </c:catAx>
      <c:valAx>
        <c:axId val="11211200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ms</a:t>
                </a:r>
                <a:endParaRPr lang="cs-CZ"/>
              </a:p>
            </c:rich>
          </c:tx>
          <c:layout/>
        </c:title>
        <c:numFmt formatCode="General" sourceLinked="1"/>
        <c:tickLblPos val="nextTo"/>
        <c:crossAx val="1121016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7000000000000004" r="0.7000000000000004" t="0.78740157499999996" header="0.30000000000000021" footer="0.30000000000000021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en-US" sz="1400" b="1" i="0" baseline="0"/>
              <a:t>Match_</a:t>
            </a:r>
            <a:r>
              <a:rPr lang="cs-CZ" sz="1400" b="1" i="0" baseline="0"/>
              <a:t>X_random</a:t>
            </a:r>
            <a:r>
              <a:rPr lang="en-US" sz="1400" b="1" i="0" baseline="0"/>
              <a:t> </a:t>
            </a:r>
            <a:r>
              <a:rPr lang="cs-CZ" sz="1400" b="1" i="0" baseline="0"/>
              <a:t>(2000 predikátů, 100 událostí)</a:t>
            </a:r>
          </a:p>
        </c:rich>
      </c:tx>
      <c:layout>
        <c:manualLayout>
          <c:xMode val="edge"/>
          <c:yMode val="edge"/>
          <c:x val="0.17004855643044625"/>
          <c:y val="2.7777777777777801E-2"/>
        </c:manualLayout>
      </c:layout>
      <c:overlay val="1"/>
    </c:title>
    <c:plotArea>
      <c:layout/>
      <c:lineChart>
        <c:grouping val="standard"/>
        <c:ser>
          <c:idx val="0"/>
          <c:order val="0"/>
          <c:tx>
            <c:strRef>
              <c:f>'More-graphs'!$A$92</c:f>
              <c:strCache>
                <c:ptCount val="1"/>
                <c:pt idx="0">
                  <c:v>Matching Tree</c:v>
                </c:pt>
              </c:strCache>
            </c:strRef>
          </c:tx>
          <c:spPr>
            <a:ln w="12700"/>
          </c:spPr>
          <c:marker>
            <c:spPr>
              <a:ln w="12700"/>
            </c:spPr>
          </c:marker>
          <c:cat>
            <c:strRef>
              <c:f>'More-graphs'!$B$91:$D$91</c:f>
              <c:strCache>
                <c:ptCount val="3"/>
                <c:pt idx="0">
                  <c:v>25 %</c:v>
                </c:pt>
                <c:pt idx="1">
                  <c:v>50 %</c:v>
                </c:pt>
                <c:pt idx="2">
                  <c:v>75 %</c:v>
                </c:pt>
              </c:strCache>
            </c:strRef>
          </c:cat>
          <c:val>
            <c:numRef>
              <c:f>'More-graphs'!$B$92:$D$92</c:f>
              <c:numCache>
                <c:formatCode>General</c:formatCode>
                <c:ptCount val="3"/>
                <c:pt idx="0">
                  <c:v>45.8</c:v>
                </c:pt>
                <c:pt idx="1">
                  <c:v>93.3</c:v>
                </c:pt>
                <c:pt idx="2">
                  <c:v>152.4</c:v>
                </c:pt>
              </c:numCache>
            </c:numRef>
          </c:val>
        </c:ser>
        <c:ser>
          <c:idx val="1"/>
          <c:order val="1"/>
          <c:tx>
            <c:strRef>
              <c:f>'More-graphs'!$A$93</c:f>
              <c:strCache>
                <c:ptCount val="1"/>
                <c:pt idx="0">
                  <c:v>Counting (multicore)</c:v>
                </c:pt>
              </c:strCache>
            </c:strRef>
          </c:tx>
          <c:spPr>
            <a:ln w="12700"/>
          </c:spPr>
          <c:marker>
            <c:spPr>
              <a:ln w="12700"/>
            </c:spPr>
          </c:marker>
          <c:cat>
            <c:strRef>
              <c:f>'More-graphs'!$B$91:$D$91</c:f>
              <c:strCache>
                <c:ptCount val="3"/>
                <c:pt idx="0">
                  <c:v>25 %</c:v>
                </c:pt>
                <c:pt idx="1">
                  <c:v>50 %</c:v>
                </c:pt>
                <c:pt idx="2">
                  <c:v>75 %</c:v>
                </c:pt>
              </c:strCache>
            </c:strRef>
          </c:cat>
          <c:val>
            <c:numRef>
              <c:f>'More-graphs'!$B$93:$D$93</c:f>
              <c:numCache>
                <c:formatCode>General</c:formatCode>
                <c:ptCount val="3"/>
                <c:pt idx="0">
                  <c:v>75.3</c:v>
                </c:pt>
                <c:pt idx="1">
                  <c:v>152.30000000000001</c:v>
                </c:pt>
                <c:pt idx="2">
                  <c:v>227.4</c:v>
                </c:pt>
              </c:numCache>
            </c:numRef>
          </c:val>
        </c:ser>
        <c:ser>
          <c:idx val="2"/>
          <c:order val="2"/>
          <c:tx>
            <c:strRef>
              <c:f>'More-graphs'!$A$94</c:f>
              <c:strCache>
                <c:ptCount val="1"/>
                <c:pt idx="0">
                  <c:v>Counting (singlecore)</c:v>
                </c:pt>
              </c:strCache>
            </c:strRef>
          </c:tx>
          <c:spPr>
            <a:ln w="12700"/>
          </c:spPr>
          <c:marker>
            <c:spPr>
              <a:ln w="12700"/>
            </c:spPr>
          </c:marker>
          <c:cat>
            <c:strRef>
              <c:f>'More-graphs'!$B$91:$D$91</c:f>
              <c:strCache>
                <c:ptCount val="3"/>
                <c:pt idx="0">
                  <c:v>25 %</c:v>
                </c:pt>
                <c:pt idx="1">
                  <c:v>50 %</c:v>
                </c:pt>
                <c:pt idx="2">
                  <c:v>75 %</c:v>
                </c:pt>
              </c:strCache>
            </c:strRef>
          </c:cat>
          <c:val>
            <c:numRef>
              <c:f>'More-graphs'!$B$94:$D$94</c:f>
              <c:numCache>
                <c:formatCode>General</c:formatCode>
                <c:ptCount val="3"/>
                <c:pt idx="0">
                  <c:v>47.1</c:v>
                </c:pt>
                <c:pt idx="1">
                  <c:v>97.3</c:v>
                </c:pt>
                <c:pt idx="2">
                  <c:v>154.80000000000001</c:v>
                </c:pt>
              </c:numCache>
            </c:numRef>
          </c:val>
        </c:ser>
        <c:ser>
          <c:idx val="3"/>
          <c:order val="3"/>
          <c:tx>
            <c:strRef>
              <c:f>'More-graphs'!$A$95</c:f>
              <c:strCache>
                <c:ptCount val="1"/>
                <c:pt idx="0">
                  <c:v>Siena</c:v>
                </c:pt>
              </c:strCache>
            </c:strRef>
          </c:tx>
          <c:spPr>
            <a:ln w="12700"/>
          </c:spPr>
          <c:marker>
            <c:spPr>
              <a:ln w="12700"/>
            </c:spPr>
          </c:marker>
          <c:cat>
            <c:strRef>
              <c:f>'More-graphs'!$B$91:$D$91</c:f>
              <c:strCache>
                <c:ptCount val="3"/>
                <c:pt idx="0">
                  <c:v>25 %</c:v>
                </c:pt>
                <c:pt idx="1">
                  <c:v>50 %</c:v>
                </c:pt>
                <c:pt idx="2">
                  <c:v>75 %</c:v>
                </c:pt>
              </c:strCache>
            </c:strRef>
          </c:cat>
          <c:val>
            <c:numRef>
              <c:f>'More-graphs'!$B$95:$D$95</c:f>
              <c:numCache>
                <c:formatCode>General</c:formatCode>
                <c:ptCount val="3"/>
                <c:pt idx="0">
                  <c:v>57.9</c:v>
                </c:pt>
                <c:pt idx="1">
                  <c:v>120.7</c:v>
                </c:pt>
                <c:pt idx="2">
                  <c:v>185.2</c:v>
                </c:pt>
              </c:numCache>
            </c:numRef>
          </c:val>
        </c:ser>
        <c:marker val="1"/>
        <c:axId val="112138496"/>
        <c:axId val="112165248"/>
      </c:lineChart>
      <c:catAx>
        <c:axId val="112138496"/>
        <c:scaling>
          <c:orientation val="minMax"/>
        </c:scaling>
        <c:axPos val="b"/>
        <c:tickLblPos val="nextTo"/>
        <c:crossAx val="112165248"/>
        <c:crosses val="autoZero"/>
        <c:auto val="1"/>
        <c:lblAlgn val="ctr"/>
        <c:lblOffset val="100"/>
      </c:catAx>
      <c:valAx>
        <c:axId val="11216524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ms</a:t>
                </a:r>
                <a:endParaRPr lang="cs-CZ"/>
              </a:p>
            </c:rich>
          </c:tx>
          <c:layout/>
        </c:title>
        <c:numFmt formatCode="General" sourceLinked="1"/>
        <c:tickLblPos val="nextTo"/>
        <c:crossAx val="11213849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7000000000000004" r="0.7000000000000004" t="0.78740157499999996" header="0.30000000000000021" footer="0.30000000000000021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en-US" sz="1600"/>
              <a:t>Match_X </a:t>
            </a:r>
            <a:r>
              <a:rPr lang="cs-CZ" sz="1600"/>
              <a:t>(2000</a:t>
            </a:r>
            <a:r>
              <a:rPr lang="cs-CZ" sz="1600" baseline="0"/>
              <a:t> predikátů, 100 událostí)</a:t>
            </a:r>
            <a:endParaRPr lang="cs-CZ" sz="1600"/>
          </a:p>
        </c:rich>
      </c:tx>
      <c:layout>
        <c:manualLayout>
          <c:xMode val="edge"/>
          <c:yMode val="edge"/>
          <c:x val="0.16976377952755906"/>
          <c:y val="2.3148148148148147E-2"/>
        </c:manualLayout>
      </c:layout>
      <c:overlay val="1"/>
    </c:title>
    <c:plotArea>
      <c:layout/>
      <c:lineChart>
        <c:grouping val="standard"/>
        <c:ser>
          <c:idx val="0"/>
          <c:order val="0"/>
          <c:tx>
            <c:strRef>
              <c:f>'More-graphs'!$A$92</c:f>
              <c:strCache>
                <c:ptCount val="1"/>
                <c:pt idx="0">
                  <c:v>Matching Tree</c:v>
                </c:pt>
              </c:strCache>
            </c:strRef>
          </c:tx>
          <c:spPr>
            <a:ln w="12700"/>
          </c:spPr>
          <c:marker>
            <c:spPr>
              <a:ln w="12700"/>
            </c:spPr>
          </c:marker>
          <c:cat>
            <c:strRef>
              <c:f>'More-graphs'!$F$91:$H$91</c:f>
              <c:strCache>
                <c:ptCount val="3"/>
                <c:pt idx="0">
                  <c:v>25 %</c:v>
                </c:pt>
                <c:pt idx="1">
                  <c:v>50 %</c:v>
                </c:pt>
                <c:pt idx="2">
                  <c:v>75 %</c:v>
                </c:pt>
              </c:strCache>
            </c:strRef>
          </c:cat>
          <c:val>
            <c:numRef>
              <c:f>'More-graphs'!$F$92:$H$92</c:f>
              <c:numCache>
                <c:formatCode>General</c:formatCode>
                <c:ptCount val="3"/>
                <c:pt idx="0">
                  <c:v>64.3</c:v>
                </c:pt>
                <c:pt idx="1">
                  <c:v>115.6</c:v>
                </c:pt>
                <c:pt idx="2">
                  <c:v>170.5</c:v>
                </c:pt>
              </c:numCache>
            </c:numRef>
          </c:val>
        </c:ser>
        <c:ser>
          <c:idx val="1"/>
          <c:order val="1"/>
          <c:tx>
            <c:strRef>
              <c:f>'More-graphs'!$A$93</c:f>
              <c:strCache>
                <c:ptCount val="1"/>
                <c:pt idx="0">
                  <c:v>Counting (multicore)</c:v>
                </c:pt>
              </c:strCache>
            </c:strRef>
          </c:tx>
          <c:spPr>
            <a:ln w="12700"/>
          </c:spPr>
          <c:marker>
            <c:spPr>
              <a:ln w="12700"/>
            </c:spPr>
          </c:marker>
          <c:cat>
            <c:strRef>
              <c:f>'More-graphs'!$F$91:$H$91</c:f>
              <c:strCache>
                <c:ptCount val="3"/>
                <c:pt idx="0">
                  <c:v>25 %</c:v>
                </c:pt>
                <c:pt idx="1">
                  <c:v>50 %</c:v>
                </c:pt>
                <c:pt idx="2">
                  <c:v>75 %</c:v>
                </c:pt>
              </c:strCache>
            </c:strRef>
          </c:cat>
          <c:val>
            <c:numRef>
              <c:f>'More-graphs'!$F$93:$H$93</c:f>
              <c:numCache>
                <c:formatCode>General</c:formatCode>
                <c:ptCount val="3"/>
                <c:pt idx="0">
                  <c:v>69</c:v>
                </c:pt>
                <c:pt idx="1">
                  <c:v>146.69999999999999</c:v>
                </c:pt>
                <c:pt idx="2">
                  <c:v>224.9</c:v>
                </c:pt>
              </c:numCache>
            </c:numRef>
          </c:val>
        </c:ser>
        <c:ser>
          <c:idx val="2"/>
          <c:order val="2"/>
          <c:tx>
            <c:strRef>
              <c:f>'More-graphs'!$A$94</c:f>
              <c:strCache>
                <c:ptCount val="1"/>
                <c:pt idx="0">
                  <c:v>Counting (singlecore)</c:v>
                </c:pt>
              </c:strCache>
            </c:strRef>
          </c:tx>
          <c:spPr>
            <a:ln w="12700"/>
          </c:spPr>
          <c:marker>
            <c:spPr>
              <a:ln w="12700"/>
            </c:spPr>
          </c:marker>
          <c:cat>
            <c:strRef>
              <c:f>'More-graphs'!$F$91:$H$91</c:f>
              <c:strCache>
                <c:ptCount val="3"/>
                <c:pt idx="0">
                  <c:v>25 %</c:v>
                </c:pt>
                <c:pt idx="1">
                  <c:v>50 %</c:v>
                </c:pt>
                <c:pt idx="2">
                  <c:v>75 %</c:v>
                </c:pt>
              </c:strCache>
            </c:strRef>
          </c:cat>
          <c:val>
            <c:numRef>
              <c:f>'More-graphs'!$F$94:$H$94</c:f>
              <c:numCache>
                <c:formatCode>General</c:formatCode>
                <c:ptCount val="3"/>
                <c:pt idx="0">
                  <c:v>41.7</c:v>
                </c:pt>
                <c:pt idx="1">
                  <c:v>88.5</c:v>
                </c:pt>
                <c:pt idx="2">
                  <c:v>142.4</c:v>
                </c:pt>
              </c:numCache>
            </c:numRef>
          </c:val>
        </c:ser>
        <c:ser>
          <c:idx val="3"/>
          <c:order val="3"/>
          <c:tx>
            <c:strRef>
              <c:f>'More-graphs'!$A$95</c:f>
              <c:strCache>
                <c:ptCount val="1"/>
                <c:pt idx="0">
                  <c:v>Siena</c:v>
                </c:pt>
              </c:strCache>
            </c:strRef>
          </c:tx>
          <c:spPr>
            <a:ln w="12700"/>
          </c:spPr>
          <c:marker>
            <c:spPr>
              <a:ln w="12700"/>
            </c:spPr>
          </c:marker>
          <c:cat>
            <c:strRef>
              <c:f>'More-graphs'!$F$91:$H$91</c:f>
              <c:strCache>
                <c:ptCount val="3"/>
                <c:pt idx="0">
                  <c:v>25 %</c:v>
                </c:pt>
                <c:pt idx="1">
                  <c:v>50 %</c:v>
                </c:pt>
                <c:pt idx="2">
                  <c:v>75 %</c:v>
                </c:pt>
              </c:strCache>
            </c:strRef>
          </c:cat>
          <c:val>
            <c:numRef>
              <c:f>'More-graphs'!$F$95:$H$95</c:f>
              <c:numCache>
                <c:formatCode>General</c:formatCode>
                <c:ptCount val="3"/>
                <c:pt idx="0">
                  <c:v>44.8</c:v>
                </c:pt>
                <c:pt idx="1">
                  <c:v>92.6</c:v>
                </c:pt>
                <c:pt idx="2">
                  <c:v>139.30000000000001</c:v>
                </c:pt>
              </c:numCache>
            </c:numRef>
          </c:val>
        </c:ser>
        <c:marker val="1"/>
        <c:axId val="112347392"/>
        <c:axId val="112353664"/>
      </c:lineChart>
      <c:catAx>
        <c:axId val="112347392"/>
        <c:scaling>
          <c:orientation val="minMax"/>
        </c:scaling>
        <c:axPos val="b"/>
        <c:tickLblPos val="nextTo"/>
        <c:crossAx val="112353664"/>
        <c:crosses val="autoZero"/>
        <c:auto val="1"/>
        <c:lblAlgn val="ctr"/>
        <c:lblOffset val="100"/>
      </c:catAx>
      <c:valAx>
        <c:axId val="11235366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ms</a:t>
                </a:r>
                <a:endParaRPr lang="cs-CZ"/>
              </a:p>
            </c:rich>
          </c:tx>
          <c:layout/>
        </c:title>
        <c:numFmt formatCode="General" sourceLinked="1"/>
        <c:tickLblPos val="nextTo"/>
        <c:crossAx val="11234739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7000000000000004" r="0.7000000000000004" t="0.78740157499999996" header="0.30000000000000021" footer="0.30000000000000021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en-US" sz="1300"/>
              <a:t>Match2_X_random (4000 predik</a:t>
            </a:r>
            <a:r>
              <a:rPr lang="cs-CZ" sz="1300"/>
              <a:t>átů,</a:t>
            </a:r>
            <a:r>
              <a:rPr lang="cs-CZ" sz="1300" baseline="0"/>
              <a:t> 100 událostí)</a:t>
            </a:r>
            <a:endParaRPr lang="cs-CZ" sz="1300"/>
          </a:p>
        </c:rich>
      </c:tx>
      <c:layout>
        <c:manualLayout>
          <c:xMode val="edge"/>
          <c:yMode val="edge"/>
          <c:x val="0.16386111111111118"/>
          <c:y val="3.2407407407407419E-2"/>
        </c:manualLayout>
      </c:layout>
      <c:overlay val="1"/>
    </c:title>
    <c:plotArea>
      <c:layout/>
      <c:lineChart>
        <c:grouping val="standard"/>
        <c:ser>
          <c:idx val="0"/>
          <c:order val="0"/>
          <c:tx>
            <c:strRef>
              <c:f>'More-graphs'!$A$116</c:f>
              <c:strCache>
                <c:ptCount val="1"/>
                <c:pt idx="0">
                  <c:v>Matching Tree</c:v>
                </c:pt>
              </c:strCache>
            </c:strRef>
          </c:tx>
          <c:spPr>
            <a:ln w="12700"/>
          </c:spPr>
          <c:marker>
            <c:spPr>
              <a:ln w="12700"/>
            </c:spPr>
          </c:marker>
          <c:cat>
            <c:strRef>
              <c:f>'More-graphs'!$B$115:$D$115</c:f>
              <c:strCache>
                <c:ptCount val="3"/>
                <c:pt idx="0">
                  <c:v>25 %</c:v>
                </c:pt>
                <c:pt idx="1">
                  <c:v>50 %</c:v>
                </c:pt>
                <c:pt idx="2">
                  <c:v>75 %</c:v>
                </c:pt>
              </c:strCache>
            </c:strRef>
          </c:cat>
          <c:val>
            <c:numRef>
              <c:f>'More-graphs'!$B$116:$D$116</c:f>
              <c:numCache>
                <c:formatCode>General</c:formatCode>
                <c:ptCount val="3"/>
                <c:pt idx="0">
                  <c:v>338.9</c:v>
                </c:pt>
                <c:pt idx="1">
                  <c:v>389.9</c:v>
                </c:pt>
                <c:pt idx="2">
                  <c:v>420.8</c:v>
                </c:pt>
              </c:numCache>
            </c:numRef>
          </c:val>
        </c:ser>
        <c:ser>
          <c:idx val="1"/>
          <c:order val="1"/>
          <c:tx>
            <c:strRef>
              <c:f>'More-graphs'!$A$117</c:f>
              <c:strCache>
                <c:ptCount val="1"/>
                <c:pt idx="0">
                  <c:v>Counting (multicore)</c:v>
                </c:pt>
              </c:strCache>
            </c:strRef>
          </c:tx>
          <c:spPr>
            <a:ln w="12700"/>
          </c:spPr>
          <c:marker>
            <c:spPr>
              <a:ln w="12700"/>
            </c:spPr>
          </c:marker>
          <c:cat>
            <c:strRef>
              <c:f>'More-graphs'!$B$115:$D$115</c:f>
              <c:strCache>
                <c:ptCount val="3"/>
                <c:pt idx="0">
                  <c:v>25 %</c:v>
                </c:pt>
                <c:pt idx="1">
                  <c:v>50 %</c:v>
                </c:pt>
                <c:pt idx="2">
                  <c:v>75 %</c:v>
                </c:pt>
              </c:strCache>
            </c:strRef>
          </c:cat>
          <c:val>
            <c:numRef>
              <c:f>'More-graphs'!$B$117:$D$117</c:f>
              <c:numCache>
                <c:formatCode>General</c:formatCode>
                <c:ptCount val="3"/>
                <c:pt idx="0">
                  <c:v>941</c:v>
                </c:pt>
                <c:pt idx="1">
                  <c:v>995</c:v>
                </c:pt>
                <c:pt idx="2">
                  <c:v>1058</c:v>
                </c:pt>
              </c:numCache>
            </c:numRef>
          </c:val>
        </c:ser>
        <c:ser>
          <c:idx val="2"/>
          <c:order val="2"/>
          <c:tx>
            <c:strRef>
              <c:f>'More-graphs'!$A$118</c:f>
              <c:strCache>
                <c:ptCount val="1"/>
                <c:pt idx="0">
                  <c:v>Counting (singlecore)</c:v>
                </c:pt>
              </c:strCache>
            </c:strRef>
          </c:tx>
          <c:spPr>
            <a:ln w="12700"/>
          </c:spPr>
          <c:marker>
            <c:spPr>
              <a:ln w="12700"/>
            </c:spPr>
          </c:marker>
          <c:cat>
            <c:strRef>
              <c:f>'More-graphs'!$B$115:$D$115</c:f>
              <c:strCache>
                <c:ptCount val="3"/>
                <c:pt idx="0">
                  <c:v>25 %</c:v>
                </c:pt>
                <c:pt idx="1">
                  <c:v>50 %</c:v>
                </c:pt>
                <c:pt idx="2">
                  <c:v>75 %</c:v>
                </c:pt>
              </c:strCache>
            </c:strRef>
          </c:cat>
          <c:val>
            <c:numRef>
              <c:f>'More-graphs'!$B$118:$D$118</c:f>
              <c:numCache>
                <c:formatCode>General</c:formatCode>
                <c:ptCount val="3"/>
                <c:pt idx="0">
                  <c:v>731.8</c:v>
                </c:pt>
                <c:pt idx="1">
                  <c:v>781.2</c:v>
                </c:pt>
                <c:pt idx="2">
                  <c:v>834.4</c:v>
                </c:pt>
              </c:numCache>
            </c:numRef>
          </c:val>
        </c:ser>
        <c:ser>
          <c:idx val="3"/>
          <c:order val="3"/>
          <c:tx>
            <c:strRef>
              <c:f>'More-graphs'!$A$119</c:f>
              <c:strCache>
                <c:ptCount val="1"/>
                <c:pt idx="0">
                  <c:v>Siena</c:v>
                </c:pt>
              </c:strCache>
            </c:strRef>
          </c:tx>
          <c:spPr>
            <a:ln w="12700"/>
          </c:spPr>
          <c:marker>
            <c:spPr>
              <a:ln w="12700"/>
            </c:spPr>
          </c:marker>
          <c:cat>
            <c:strRef>
              <c:f>'More-graphs'!$B$115:$D$115</c:f>
              <c:strCache>
                <c:ptCount val="3"/>
                <c:pt idx="0">
                  <c:v>25 %</c:v>
                </c:pt>
                <c:pt idx="1">
                  <c:v>50 %</c:v>
                </c:pt>
                <c:pt idx="2">
                  <c:v>75 %</c:v>
                </c:pt>
              </c:strCache>
            </c:strRef>
          </c:cat>
          <c:val>
            <c:numRef>
              <c:f>'More-graphs'!$B$119:$D$119</c:f>
              <c:numCache>
                <c:formatCode>General</c:formatCode>
                <c:ptCount val="3"/>
                <c:pt idx="0">
                  <c:v>645.6</c:v>
                </c:pt>
                <c:pt idx="1">
                  <c:v>675.9</c:v>
                </c:pt>
                <c:pt idx="2">
                  <c:v>693</c:v>
                </c:pt>
              </c:numCache>
            </c:numRef>
          </c:val>
        </c:ser>
        <c:marker val="1"/>
        <c:axId val="112265472"/>
        <c:axId val="112271744"/>
      </c:lineChart>
      <c:catAx>
        <c:axId val="112265472"/>
        <c:scaling>
          <c:orientation val="minMax"/>
        </c:scaling>
        <c:axPos val="b"/>
        <c:tickLblPos val="nextTo"/>
        <c:crossAx val="112271744"/>
        <c:crosses val="autoZero"/>
        <c:auto val="1"/>
        <c:lblAlgn val="ctr"/>
        <c:lblOffset val="100"/>
      </c:catAx>
      <c:valAx>
        <c:axId val="11227174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ms</a:t>
                </a:r>
                <a:endParaRPr lang="cs-CZ"/>
              </a:p>
            </c:rich>
          </c:tx>
          <c:layout/>
        </c:title>
        <c:numFmt formatCode="General" sourceLinked="1"/>
        <c:tickLblPos val="nextTo"/>
        <c:crossAx val="1122654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7000000000000004" r="0.7000000000000004" t="0.78740157499999996" header="0.30000000000000021" footer="0.30000000000000021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 sz="1600"/>
              <a:t>Match2_X</a:t>
            </a:r>
            <a:r>
              <a:rPr lang="cs-CZ" sz="1600" baseline="0"/>
              <a:t> (4000 predikátů, 100 událostí)</a:t>
            </a:r>
            <a:endParaRPr lang="cs-CZ" sz="1600"/>
          </a:p>
        </c:rich>
      </c:tx>
      <c:layout>
        <c:manualLayout>
          <c:xMode val="edge"/>
          <c:yMode val="edge"/>
          <c:x val="0.16961111111111116"/>
          <c:y val="2.7777777777777801E-2"/>
        </c:manualLayout>
      </c:layout>
      <c:overlay val="1"/>
    </c:title>
    <c:plotArea>
      <c:layout/>
      <c:lineChart>
        <c:grouping val="standard"/>
        <c:ser>
          <c:idx val="0"/>
          <c:order val="0"/>
          <c:tx>
            <c:strRef>
              <c:f>'More-graphs'!$A$116</c:f>
              <c:strCache>
                <c:ptCount val="1"/>
                <c:pt idx="0">
                  <c:v>Matching Tree</c:v>
                </c:pt>
              </c:strCache>
            </c:strRef>
          </c:tx>
          <c:spPr>
            <a:ln w="12700"/>
          </c:spPr>
          <c:marker>
            <c:spPr>
              <a:ln w="12700"/>
            </c:spPr>
          </c:marker>
          <c:cat>
            <c:strRef>
              <c:f>'More-graphs'!$F$115:$H$115</c:f>
              <c:strCache>
                <c:ptCount val="3"/>
                <c:pt idx="0">
                  <c:v>25 %</c:v>
                </c:pt>
                <c:pt idx="1">
                  <c:v>50 %</c:v>
                </c:pt>
                <c:pt idx="2">
                  <c:v>75 %</c:v>
                </c:pt>
              </c:strCache>
            </c:strRef>
          </c:cat>
          <c:val>
            <c:numRef>
              <c:f>'More-graphs'!$F$116:$H$116</c:f>
              <c:numCache>
                <c:formatCode>General</c:formatCode>
                <c:ptCount val="3"/>
                <c:pt idx="0">
                  <c:v>385</c:v>
                </c:pt>
                <c:pt idx="1">
                  <c:v>436.5</c:v>
                </c:pt>
                <c:pt idx="2">
                  <c:v>496</c:v>
                </c:pt>
              </c:numCache>
            </c:numRef>
          </c:val>
        </c:ser>
        <c:ser>
          <c:idx val="1"/>
          <c:order val="1"/>
          <c:tx>
            <c:strRef>
              <c:f>'More-graphs'!$A$117</c:f>
              <c:strCache>
                <c:ptCount val="1"/>
                <c:pt idx="0">
                  <c:v>Counting (multicore)</c:v>
                </c:pt>
              </c:strCache>
            </c:strRef>
          </c:tx>
          <c:spPr>
            <a:ln w="12700"/>
          </c:spPr>
          <c:marker>
            <c:spPr>
              <a:ln w="12700"/>
            </c:spPr>
          </c:marker>
          <c:cat>
            <c:strRef>
              <c:f>'More-graphs'!$F$115:$H$115</c:f>
              <c:strCache>
                <c:ptCount val="3"/>
                <c:pt idx="0">
                  <c:v>25 %</c:v>
                </c:pt>
                <c:pt idx="1">
                  <c:v>50 %</c:v>
                </c:pt>
                <c:pt idx="2">
                  <c:v>75 %</c:v>
                </c:pt>
              </c:strCache>
            </c:strRef>
          </c:cat>
          <c:val>
            <c:numRef>
              <c:f>'More-graphs'!$F$117:$H$117</c:f>
              <c:numCache>
                <c:formatCode>General</c:formatCode>
                <c:ptCount val="3"/>
                <c:pt idx="0">
                  <c:v>896</c:v>
                </c:pt>
                <c:pt idx="1">
                  <c:v>936</c:v>
                </c:pt>
                <c:pt idx="2">
                  <c:v>1010</c:v>
                </c:pt>
              </c:numCache>
            </c:numRef>
          </c:val>
        </c:ser>
        <c:ser>
          <c:idx val="2"/>
          <c:order val="2"/>
          <c:tx>
            <c:strRef>
              <c:f>'More-graphs'!$A$118</c:f>
              <c:strCache>
                <c:ptCount val="1"/>
                <c:pt idx="0">
                  <c:v>Counting (singlecore)</c:v>
                </c:pt>
              </c:strCache>
            </c:strRef>
          </c:tx>
          <c:spPr>
            <a:ln w="12700"/>
          </c:spPr>
          <c:marker>
            <c:spPr>
              <a:ln w="12700"/>
            </c:spPr>
          </c:marker>
          <c:cat>
            <c:strRef>
              <c:f>'More-graphs'!$F$115:$H$115</c:f>
              <c:strCache>
                <c:ptCount val="3"/>
                <c:pt idx="0">
                  <c:v>25 %</c:v>
                </c:pt>
                <c:pt idx="1">
                  <c:v>50 %</c:v>
                </c:pt>
                <c:pt idx="2">
                  <c:v>75 %</c:v>
                </c:pt>
              </c:strCache>
            </c:strRef>
          </c:cat>
          <c:val>
            <c:numRef>
              <c:f>'More-graphs'!$F$118:$H$118</c:f>
              <c:numCache>
                <c:formatCode>General</c:formatCode>
                <c:ptCount val="3"/>
                <c:pt idx="0">
                  <c:v>689.9</c:v>
                </c:pt>
                <c:pt idx="1">
                  <c:v>728.1</c:v>
                </c:pt>
                <c:pt idx="2">
                  <c:v>779.8</c:v>
                </c:pt>
              </c:numCache>
            </c:numRef>
          </c:val>
        </c:ser>
        <c:ser>
          <c:idx val="3"/>
          <c:order val="3"/>
          <c:tx>
            <c:strRef>
              <c:f>'More-graphs'!$A$119</c:f>
              <c:strCache>
                <c:ptCount val="1"/>
                <c:pt idx="0">
                  <c:v>Siena</c:v>
                </c:pt>
              </c:strCache>
            </c:strRef>
          </c:tx>
          <c:spPr>
            <a:ln w="12700"/>
          </c:spPr>
          <c:marker>
            <c:spPr>
              <a:ln w="12700"/>
            </c:spPr>
          </c:marker>
          <c:cat>
            <c:strRef>
              <c:f>'More-graphs'!$F$115:$H$115</c:f>
              <c:strCache>
                <c:ptCount val="3"/>
                <c:pt idx="0">
                  <c:v>25 %</c:v>
                </c:pt>
                <c:pt idx="1">
                  <c:v>50 %</c:v>
                </c:pt>
                <c:pt idx="2">
                  <c:v>75 %</c:v>
                </c:pt>
              </c:strCache>
            </c:strRef>
          </c:cat>
          <c:val>
            <c:numRef>
              <c:f>'More-graphs'!$F$119:$H$119</c:f>
              <c:numCache>
                <c:formatCode>General</c:formatCode>
                <c:ptCount val="3"/>
                <c:pt idx="0">
                  <c:v>464.6</c:v>
                </c:pt>
                <c:pt idx="1">
                  <c:v>489</c:v>
                </c:pt>
                <c:pt idx="2">
                  <c:v>488.1</c:v>
                </c:pt>
              </c:numCache>
            </c:numRef>
          </c:val>
        </c:ser>
        <c:marker val="1"/>
        <c:axId val="112310528"/>
        <c:axId val="112316800"/>
      </c:lineChart>
      <c:catAx>
        <c:axId val="112310528"/>
        <c:scaling>
          <c:orientation val="minMax"/>
        </c:scaling>
        <c:axPos val="b"/>
        <c:tickLblPos val="nextTo"/>
        <c:crossAx val="112316800"/>
        <c:crosses val="autoZero"/>
        <c:auto val="1"/>
        <c:lblAlgn val="ctr"/>
        <c:lblOffset val="100"/>
      </c:catAx>
      <c:valAx>
        <c:axId val="11231680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ms</a:t>
                </a:r>
                <a:endParaRPr lang="cs-CZ"/>
              </a:p>
            </c:rich>
          </c:tx>
          <c:layout/>
        </c:title>
        <c:numFmt formatCode="General" sourceLinked="1"/>
        <c:tickLblPos val="nextTo"/>
        <c:crossAx val="11231052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7000000000000004" r="0.7000000000000004" t="0.78740157499999996" header="0.30000000000000021" footer="0.30000000000000021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en-US" sz="1300"/>
              <a:t>Match2_X_random</a:t>
            </a:r>
            <a:r>
              <a:rPr lang="en-US" sz="1300" baseline="0"/>
              <a:t> </a:t>
            </a:r>
            <a:r>
              <a:rPr lang="cs-CZ" sz="1300" baseline="0"/>
              <a:t>(2000 predikátů, 100 událostí)</a:t>
            </a:r>
            <a:endParaRPr lang="cs-CZ" sz="1300"/>
          </a:p>
        </c:rich>
      </c:tx>
      <c:layout>
        <c:manualLayout>
          <c:xMode val="edge"/>
          <c:yMode val="edge"/>
          <c:x val="0.17497222222222228"/>
          <c:y val="1.8518518518518524E-2"/>
        </c:manualLayout>
      </c:layout>
      <c:overlay val="1"/>
    </c:title>
    <c:plotArea>
      <c:layout/>
      <c:lineChart>
        <c:grouping val="standard"/>
        <c:ser>
          <c:idx val="0"/>
          <c:order val="0"/>
          <c:tx>
            <c:strRef>
              <c:f>'More-graphs'!$A$140</c:f>
              <c:strCache>
                <c:ptCount val="1"/>
                <c:pt idx="0">
                  <c:v>Matching Tree</c:v>
                </c:pt>
              </c:strCache>
            </c:strRef>
          </c:tx>
          <c:spPr>
            <a:ln w="12700"/>
          </c:spPr>
          <c:marker>
            <c:spPr>
              <a:ln w="12700"/>
            </c:spPr>
          </c:marker>
          <c:cat>
            <c:strRef>
              <c:f>'More-graphs'!$B$139:$D$139</c:f>
              <c:strCache>
                <c:ptCount val="3"/>
                <c:pt idx="0">
                  <c:v>25 %</c:v>
                </c:pt>
                <c:pt idx="1">
                  <c:v>50 %</c:v>
                </c:pt>
                <c:pt idx="2">
                  <c:v>75 %</c:v>
                </c:pt>
              </c:strCache>
            </c:strRef>
          </c:cat>
          <c:val>
            <c:numRef>
              <c:f>'More-graphs'!$B$140:$D$140</c:f>
              <c:numCache>
                <c:formatCode>General</c:formatCode>
                <c:ptCount val="3"/>
                <c:pt idx="0">
                  <c:v>151.30000000000001</c:v>
                </c:pt>
                <c:pt idx="1">
                  <c:v>172.4</c:v>
                </c:pt>
                <c:pt idx="2">
                  <c:v>193.5</c:v>
                </c:pt>
              </c:numCache>
            </c:numRef>
          </c:val>
        </c:ser>
        <c:ser>
          <c:idx val="1"/>
          <c:order val="1"/>
          <c:tx>
            <c:strRef>
              <c:f>'More-graphs'!$A$141</c:f>
              <c:strCache>
                <c:ptCount val="1"/>
                <c:pt idx="0">
                  <c:v>Counting (multicore)</c:v>
                </c:pt>
              </c:strCache>
            </c:strRef>
          </c:tx>
          <c:spPr>
            <a:ln w="12700"/>
          </c:spPr>
          <c:marker>
            <c:spPr>
              <a:ln w="12700"/>
            </c:spPr>
          </c:marker>
          <c:cat>
            <c:strRef>
              <c:f>'More-graphs'!$B$139:$D$139</c:f>
              <c:strCache>
                <c:ptCount val="3"/>
                <c:pt idx="0">
                  <c:v>25 %</c:v>
                </c:pt>
                <c:pt idx="1">
                  <c:v>50 %</c:v>
                </c:pt>
                <c:pt idx="2">
                  <c:v>75 %</c:v>
                </c:pt>
              </c:strCache>
            </c:strRef>
          </c:cat>
          <c:val>
            <c:numRef>
              <c:f>'More-graphs'!$B$141:$D$141</c:f>
              <c:numCache>
                <c:formatCode>General</c:formatCode>
                <c:ptCount val="3"/>
                <c:pt idx="0">
                  <c:v>283.60000000000002</c:v>
                </c:pt>
                <c:pt idx="1">
                  <c:v>306.39999999999998</c:v>
                </c:pt>
                <c:pt idx="2">
                  <c:v>332.1</c:v>
                </c:pt>
              </c:numCache>
            </c:numRef>
          </c:val>
        </c:ser>
        <c:ser>
          <c:idx val="2"/>
          <c:order val="2"/>
          <c:tx>
            <c:strRef>
              <c:f>'More-graphs'!$A$142</c:f>
              <c:strCache>
                <c:ptCount val="1"/>
                <c:pt idx="0">
                  <c:v>Counting (singlecore)</c:v>
                </c:pt>
              </c:strCache>
            </c:strRef>
          </c:tx>
          <c:spPr>
            <a:ln w="12700"/>
          </c:spPr>
          <c:marker>
            <c:spPr>
              <a:ln w="12700"/>
            </c:spPr>
          </c:marker>
          <c:cat>
            <c:strRef>
              <c:f>'More-graphs'!$B$139:$D$139</c:f>
              <c:strCache>
                <c:ptCount val="3"/>
                <c:pt idx="0">
                  <c:v>25 %</c:v>
                </c:pt>
                <c:pt idx="1">
                  <c:v>50 %</c:v>
                </c:pt>
                <c:pt idx="2">
                  <c:v>75 %</c:v>
                </c:pt>
              </c:strCache>
            </c:strRef>
          </c:cat>
          <c:val>
            <c:numRef>
              <c:f>'More-graphs'!$B$142:$D$142</c:f>
              <c:numCache>
                <c:formatCode>General</c:formatCode>
                <c:ptCount val="3"/>
                <c:pt idx="0">
                  <c:v>183.5</c:v>
                </c:pt>
                <c:pt idx="1">
                  <c:v>204.3</c:v>
                </c:pt>
                <c:pt idx="2">
                  <c:v>209.9</c:v>
                </c:pt>
              </c:numCache>
            </c:numRef>
          </c:val>
        </c:ser>
        <c:ser>
          <c:idx val="3"/>
          <c:order val="3"/>
          <c:tx>
            <c:strRef>
              <c:f>'More-graphs'!$A$143</c:f>
              <c:strCache>
                <c:ptCount val="1"/>
                <c:pt idx="0">
                  <c:v>Siena</c:v>
                </c:pt>
              </c:strCache>
            </c:strRef>
          </c:tx>
          <c:spPr>
            <a:ln w="12700"/>
          </c:spPr>
          <c:marker>
            <c:spPr>
              <a:ln w="12700"/>
            </c:spPr>
          </c:marker>
          <c:cat>
            <c:strRef>
              <c:f>'More-graphs'!$B$139:$D$139</c:f>
              <c:strCache>
                <c:ptCount val="3"/>
                <c:pt idx="0">
                  <c:v>25 %</c:v>
                </c:pt>
                <c:pt idx="1">
                  <c:v>50 %</c:v>
                </c:pt>
                <c:pt idx="2">
                  <c:v>75 %</c:v>
                </c:pt>
              </c:strCache>
            </c:strRef>
          </c:cat>
          <c:val>
            <c:numRef>
              <c:f>'More-graphs'!$B$143:$D$143</c:f>
              <c:numCache>
                <c:formatCode>General</c:formatCode>
                <c:ptCount val="3"/>
                <c:pt idx="0">
                  <c:v>256.7</c:v>
                </c:pt>
                <c:pt idx="1">
                  <c:v>261.3</c:v>
                </c:pt>
                <c:pt idx="2">
                  <c:v>267.8</c:v>
                </c:pt>
              </c:numCache>
            </c:numRef>
          </c:val>
        </c:ser>
        <c:marker val="1"/>
        <c:axId val="112404736"/>
        <c:axId val="112439680"/>
      </c:lineChart>
      <c:catAx>
        <c:axId val="112404736"/>
        <c:scaling>
          <c:orientation val="minMax"/>
        </c:scaling>
        <c:axPos val="b"/>
        <c:tickLblPos val="nextTo"/>
        <c:crossAx val="112439680"/>
        <c:crosses val="autoZero"/>
        <c:auto val="1"/>
        <c:lblAlgn val="ctr"/>
        <c:lblOffset val="100"/>
      </c:catAx>
      <c:valAx>
        <c:axId val="11243968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ms</a:t>
                </a:r>
                <a:endParaRPr lang="cs-CZ"/>
              </a:p>
            </c:rich>
          </c:tx>
          <c:layout/>
        </c:title>
        <c:numFmt formatCode="General" sourceLinked="1"/>
        <c:tickLblPos val="nextTo"/>
        <c:crossAx val="11240473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7000000000000004" r="0.7000000000000004" t="0.78740157499999996" header="0.30000000000000021" footer="0.30000000000000021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 sz="1500" b="1" i="0" baseline="0"/>
              <a:t>Match2_X (2000 predikátů, 100 událostí)</a:t>
            </a:r>
          </a:p>
        </c:rich>
      </c:tx>
      <c:layout>
        <c:manualLayout>
          <c:xMode val="edge"/>
          <c:yMode val="edge"/>
          <c:x val="0.17079855643044625"/>
          <c:y val="2.7777777777777801E-2"/>
        </c:manualLayout>
      </c:layout>
      <c:overlay val="1"/>
    </c:title>
    <c:plotArea>
      <c:layout/>
      <c:lineChart>
        <c:grouping val="standard"/>
        <c:ser>
          <c:idx val="0"/>
          <c:order val="0"/>
          <c:tx>
            <c:strRef>
              <c:f>'More-graphs'!$A$140</c:f>
              <c:strCache>
                <c:ptCount val="1"/>
                <c:pt idx="0">
                  <c:v>Matching Tree</c:v>
                </c:pt>
              </c:strCache>
            </c:strRef>
          </c:tx>
          <c:spPr>
            <a:ln w="12700"/>
          </c:spPr>
          <c:marker>
            <c:spPr>
              <a:ln w="12700"/>
            </c:spPr>
          </c:marker>
          <c:cat>
            <c:strRef>
              <c:f>'More-graphs'!$F$139:$H$139</c:f>
              <c:strCache>
                <c:ptCount val="3"/>
                <c:pt idx="0">
                  <c:v>25 %</c:v>
                </c:pt>
                <c:pt idx="1">
                  <c:v>50 %</c:v>
                </c:pt>
                <c:pt idx="2">
                  <c:v>75 %</c:v>
                </c:pt>
              </c:strCache>
            </c:strRef>
          </c:cat>
          <c:val>
            <c:numRef>
              <c:f>'More-graphs'!$F$140:$H$140</c:f>
              <c:numCache>
                <c:formatCode>General</c:formatCode>
                <c:ptCount val="3"/>
                <c:pt idx="0">
                  <c:v>160.80000000000001</c:v>
                </c:pt>
                <c:pt idx="1">
                  <c:v>184</c:v>
                </c:pt>
                <c:pt idx="2">
                  <c:v>212.4</c:v>
                </c:pt>
              </c:numCache>
            </c:numRef>
          </c:val>
        </c:ser>
        <c:ser>
          <c:idx val="1"/>
          <c:order val="1"/>
          <c:tx>
            <c:strRef>
              <c:f>'More-graphs'!$A$141</c:f>
              <c:strCache>
                <c:ptCount val="1"/>
                <c:pt idx="0">
                  <c:v>Counting (multicore)</c:v>
                </c:pt>
              </c:strCache>
            </c:strRef>
          </c:tx>
          <c:spPr>
            <a:ln w="12700"/>
          </c:spPr>
          <c:marker>
            <c:spPr>
              <a:ln w="12700"/>
            </c:spPr>
          </c:marker>
          <c:cat>
            <c:strRef>
              <c:f>'More-graphs'!$F$139:$H$139</c:f>
              <c:strCache>
                <c:ptCount val="3"/>
                <c:pt idx="0">
                  <c:v>25 %</c:v>
                </c:pt>
                <c:pt idx="1">
                  <c:v>50 %</c:v>
                </c:pt>
                <c:pt idx="2">
                  <c:v>75 %</c:v>
                </c:pt>
              </c:strCache>
            </c:strRef>
          </c:cat>
          <c:val>
            <c:numRef>
              <c:f>'More-graphs'!$F$141:$H$141</c:f>
              <c:numCache>
                <c:formatCode>General</c:formatCode>
                <c:ptCount val="3"/>
                <c:pt idx="0">
                  <c:v>269.3</c:v>
                </c:pt>
                <c:pt idx="1">
                  <c:v>298.8</c:v>
                </c:pt>
                <c:pt idx="2">
                  <c:v>314.7</c:v>
                </c:pt>
              </c:numCache>
            </c:numRef>
          </c:val>
        </c:ser>
        <c:ser>
          <c:idx val="2"/>
          <c:order val="2"/>
          <c:tx>
            <c:strRef>
              <c:f>'More-graphs'!$A$142</c:f>
              <c:strCache>
                <c:ptCount val="1"/>
                <c:pt idx="0">
                  <c:v>Counting (singlecore)</c:v>
                </c:pt>
              </c:strCache>
            </c:strRef>
          </c:tx>
          <c:spPr>
            <a:ln w="12700"/>
          </c:spPr>
          <c:marker>
            <c:spPr>
              <a:ln w="12700"/>
            </c:spPr>
          </c:marker>
          <c:cat>
            <c:strRef>
              <c:f>'More-graphs'!$F$139:$H$139</c:f>
              <c:strCache>
                <c:ptCount val="3"/>
                <c:pt idx="0">
                  <c:v>25 %</c:v>
                </c:pt>
                <c:pt idx="1">
                  <c:v>50 %</c:v>
                </c:pt>
                <c:pt idx="2">
                  <c:v>75 %</c:v>
                </c:pt>
              </c:strCache>
            </c:strRef>
          </c:cat>
          <c:val>
            <c:numRef>
              <c:f>'More-graphs'!$F$142:$H$142</c:f>
              <c:numCache>
                <c:formatCode>General</c:formatCode>
                <c:ptCount val="3"/>
                <c:pt idx="0">
                  <c:v>171.1</c:v>
                </c:pt>
                <c:pt idx="1">
                  <c:v>183.6</c:v>
                </c:pt>
                <c:pt idx="2">
                  <c:v>204.2</c:v>
                </c:pt>
              </c:numCache>
            </c:numRef>
          </c:val>
        </c:ser>
        <c:ser>
          <c:idx val="3"/>
          <c:order val="3"/>
          <c:tx>
            <c:strRef>
              <c:f>'More-graphs'!$A$143</c:f>
              <c:strCache>
                <c:ptCount val="1"/>
                <c:pt idx="0">
                  <c:v>Siena</c:v>
                </c:pt>
              </c:strCache>
            </c:strRef>
          </c:tx>
          <c:spPr>
            <a:ln w="12700"/>
          </c:spPr>
          <c:marker>
            <c:spPr>
              <a:ln w="12700"/>
            </c:spPr>
          </c:marker>
          <c:cat>
            <c:strRef>
              <c:f>'More-graphs'!$F$139:$H$139</c:f>
              <c:strCache>
                <c:ptCount val="3"/>
                <c:pt idx="0">
                  <c:v>25 %</c:v>
                </c:pt>
                <c:pt idx="1">
                  <c:v>50 %</c:v>
                </c:pt>
                <c:pt idx="2">
                  <c:v>75 %</c:v>
                </c:pt>
              </c:strCache>
            </c:strRef>
          </c:cat>
          <c:val>
            <c:numRef>
              <c:f>'More-graphs'!$F$143:$H$143</c:f>
              <c:numCache>
                <c:formatCode>General</c:formatCode>
                <c:ptCount val="3"/>
                <c:pt idx="0">
                  <c:v>205.5</c:v>
                </c:pt>
                <c:pt idx="1">
                  <c:v>203.3</c:v>
                </c:pt>
                <c:pt idx="2">
                  <c:v>206.9</c:v>
                </c:pt>
              </c:numCache>
            </c:numRef>
          </c:val>
        </c:ser>
        <c:marker val="1"/>
        <c:axId val="112474752"/>
        <c:axId val="112481024"/>
      </c:lineChart>
      <c:catAx>
        <c:axId val="112474752"/>
        <c:scaling>
          <c:orientation val="minMax"/>
        </c:scaling>
        <c:axPos val="b"/>
        <c:tickLblPos val="nextTo"/>
        <c:crossAx val="112481024"/>
        <c:crosses val="autoZero"/>
        <c:auto val="1"/>
        <c:lblAlgn val="ctr"/>
        <c:lblOffset val="100"/>
      </c:catAx>
      <c:valAx>
        <c:axId val="11248102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ms</a:t>
                </a:r>
                <a:endParaRPr lang="cs-CZ"/>
              </a:p>
            </c:rich>
          </c:tx>
          <c:layout/>
        </c:title>
        <c:numFmt formatCode="General" sourceLinked="1"/>
        <c:tickLblPos val="nextTo"/>
        <c:crossAx val="11247475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7000000000000004" r="0.7000000000000004" t="0.78740157499999996" header="0.30000000000000021" footer="0.3000000000000002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/>
      <c:barChart>
        <c:barDir val="col"/>
        <c:grouping val="clustered"/>
        <c:ser>
          <c:idx val="0"/>
          <c:order val="0"/>
          <c:tx>
            <c:strRef>
              <c:f>Result!$B$47</c:f>
              <c:strCache>
                <c:ptCount val="1"/>
                <c:pt idx="0">
                  <c:v>Match2_25_random - Matching Tree</c:v>
                </c:pt>
              </c:strCache>
            </c:strRef>
          </c:tx>
          <c:cat>
            <c:strRef>
              <c:f>Result!$A$48:$A$51</c:f>
              <c:strCache>
                <c:ptCount val="4"/>
                <c:pt idx="0">
                  <c:v>1000 Predicates, 1000 Events</c:v>
                </c:pt>
                <c:pt idx="1">
                  <c:v>1000 Predicates, 100 Events</c:v>
                </c:pt>
                <c:pt idx="2">
                  <c:v>2000 Predicates, 100 Events</c:v>
                </c:pt>
                <c:pt idx="3">
                  <c:v>4000 Predicates, 100 Events</c:v>
                </c:pt>
              </c:strCache>
            </c:strRef>
          </c:cat>
          <c:val>
            <c:numRef>
              <c:f>Data!$A$17:$A$20</c:f>
              <c:numCache>
                <c:formatCode>General</c:formatCode>
                <c:ptCount val="4"/>
                <c:pt idx="0">
                  <c:v>644</c:v>
                </c:pt>
                <c:pt idx="1">
                  <c:v>63.7</c:v>
                </c:pt>
                <c:pt idx="2">
                  <c:v>151.30000000000001</c:v>
                </c:pt>
                <c:pt idx="3">
                  <c:v>338.9</c:v>
                </c:pt>
              </c:numCache>
            </c:numRef>
          </c:val>
        </c:ser>
        <c:ser>
          <c:idx val="1"/>
          <c:order val="1"/>
          <c:tx>
            <c:strRef>
              <c:f>Result!$C$47</c:f>
              <c:strCache>
                <c:ptCount val="1"/>
                <c:pt idx="0">
                  <c:v>Match2_25_random - Counting (multicore)</c:v>
                </c:pt>
              </c:strCache>
            </c:strRef>
          </c:tx>
          <c:cat>
            <c:strRef>
              <c:f>Result!$A$48:$A$51</c:f>
              <c:strCache>
                <c:ptCount val="4"/>
                <c:pt idx="0">
                  <c:v>1000 Predicates, 1000 Events</c:v>
                </c:pt>
                <c:pt idx="1">
                  <c:v>1000 Predicates, 100 Events</c:v>
                </c:pt>
                <c:pt idx="2">
                  <c:v>2000 Predicates, 100 Events</c:v>
                </c:pt>
                <c:pt idx="3">
                  <c:v>4000 Predicates, 100 Events</c:v>
                </c:pt>
              </c:strCache>
            </c:strRef>
          </c:cat>
          <c:val>
            <c:numRef>
              <c:f>Result!$C$48:$C$51</c:f>
              <c:numCache>
                <c:formatCode>General</c:formatCode>
                <c:ptCount val="4"/>
                <c:pt idx="0">
                  <c:v>1245</c:v>
                </c:pt>
                <c:pt idx="1">
                  <c:v>127.1</c:v>
                </c:pt>
                <c:pt idx="2">
                  <c:v>283.60000000000002</c:v>
                </c:pt>
                <c:pt idx="3">
                  <c:v>941</c:v>
                </c:pt>
              </c:numCache>
            </c:numRef>
          </c:val>
        </c:ser>
        <c:ser>
          <c:idx val="2"/>
          <c:order val="2"/>
          <c:tx>
            <c:strRef>
              <c:f>Result!$D$47</c:f>
              <c:strCache>
                <c:ptCount val="1"/>
                <c:pt idx="0">
                  <c:v>Match2_25_random - Counting (singlecore)</c:v>
                </c:pt>
              </c:strCache>
            </c:strRef>
          </c:tx>
          <c:cat>
            <c:strRef>
              <c:f>Result!$A$48:$A$51</c:f>
              <c:strCache>
                <c:ptCount val="4"/>
                <c:pt idx="0">
                  <c:v>1000 Predicates, 1000 Events</c:v>
                </c:pt>
                <c:pt idx="1">
                  <c:v>1000 Predicates, 100 Events</c:v>
                </c:pt>
                <c:pt idx="2">
                  <c:v>2000 Predicates, 100 Events</c:v>
                </c:pt>
                <c:pt idx="3">
                  <c:v>4000 Predicates, 100 Events</c:v>
                </c:pt>
              </c:strCache>
            </c:strRef>
          </c:cat>
          <c:val>
            <c:numRef>
              <c:f>Result!$D$48:$D$51</c:f>
              <c:numCache>
                <c:formatCode>General</c:formatCode>
                <c:ptCount val="4"/>
                <c:pt idx="0">
                  <c:v>804</c:v>
                </c:pt>
                <c:pt idx="1">
                  <c:v>78.5</c:v>
                </c:pt>
                <c:pt idx="2">
                  <c:v>183.5</c:v>
                </c:pt>
                <c:pt idx="3">
                  <c:v>731.8</c:v>
                </c:pt>
              </c:numCache>
            </c:numRef>
          </c:val>
        </c:ser>
        <c:ser>
          <c:idx val="3"/>
          <c:order val="3"/>
          <c:tx>
            <c:strRef>
              <c:f>Result!$E$47</c:f>
              <c:strCache>
                <c:ptCount val="1"/>
                <c:pt idx="0">
                  <c:v>Match2_25_random - Siena</c:v>
                </c:pt>
              </c:strCache>
            </c:strRef>
          </c:tx>
          <c:cat>
            <c:strRef>
              <c:f>Result!$A$48:$A$51</c:f>
              <c:strCache>
                <c:ptCount val="4"/>
                <c:pt idx="0">
                  <c:v>1000 Predicates, 1000 Events</c:v>
                </c:pt>
                <c:pt idx="1">
                  <c:v>1000 Predicates, 100 Events</c:v>
                </c:pt>
                <c:pt idx="2">
                  <c:v>2000 Predicates, 100 Events</c:v>
                </c:pt>
                <c:pt idx="3">
                  <c:v>4000 Predicates, 100 Events</c:v>
                </c:pt>
              </c:strCache>
            </c:strRef>
          </c:cat>
          <c:val>
            <c:numRef>
              <c:f>Result!$E$48:$E$51</c:f>
              <c:numCache>
                <c:formatCode>General</c:formatCode>
                <c:ptCount val="4"/>
                <c:pt idx="0">
                  <c:v>1054</c:v>
                </c:pt>
                <c:pt idx="1">
                  <c:v>106.3</c:v>
                </c:pt>
                <c:pt idx="2">
                  <c:v>256.7</c:v>
                </c:pt>
                <c:pt idx="3">
                  <c:v>645.6</c:v>
                </c:pt>
              </c:numCache>
            </c:numRef>
          </c:val>
        </c:ser>
        <c:ser>
          <c:idx val="4"/>
          <c:order val="4"/>
          <c:tx>
            <c:strRef>
              <c:f>Result!$F$47</c:f>
              <c:strCache>
                <c:ptCount val="1"/>
              </c:strCache>
            </c:strRef>
          </c:tx>
          <c:cat>
            <c:strRef>
              <c:f>Result!$A$48:$A$51</c:f>
              <c:strCache>
                <c:ptCount val="4"/>
                <c:pt idx="0">
                  <c:v>1000 Predicates, 1000 Events</c:v>
                </c:pt>
                <c:pt idx="1">
                  <c:v>1000 Predicates, 100 Events</c:v>
                </c:pt>
                <c:pt idx="2">
                  <c:v>2000 Predicates, 100 Events</c:v>
                </c:pt>
                <c:pt idx="3">
                  <c:v>4000 Predicates, 100 Events</c:v>
                </c:pt>
              </c:strCache>
            </c:strRef>
          </c:cat>
          <c:val>
            <c:numRef>
              <c:f>Result!$F$48:$F$51</c:f>
              <c:numCache>
                <c:formatCode>General</c:formatCode>
                <c:ptCount val="4"/>
              </c:numCache>
            </c:numRef>
          </c:val>
        </c:ser>
        <c:ser>
          <c:idx val="5"/>
          <c:order val="5"/>
          <c:tx>
            <c:strRef>
              <c:f>Result!$G$47</c:f>
              <c:strCache>
                <c:ptCount val="1"/>
                <c:pt idx="0">
                  <c:v>Match2_50_random - Matching Tree</c:v>
                </c:pt>
              </c:strCache>
            </c:strRef>
          </c:tx>
          <c:cat>
            <c:strRef>
              <c:f>Result!$A$48:$A$51</c:f>
              <c:strCache>
                <c:ptCount val="4"/>
                <c:pt idx="0">
                  <c:v>1000 Predicates, 1000 Events</c:v>
                </c:pt>
                <c:pt idx="1">
                  <c:v>1000 Predicates, 100 Events</c:v>
                </c:pt>
                <c:pt idx="2">
                  <c:v>2000 Predicates, 100 Events</c:v>
                </c:pt>
                <c:pt idx="3">
                  <c:v>4000 Predicates, 100 Events</c:v>
                </c:pt>
              </c:strCache>
            </c:strRef>
          </c:cat>
          <c:val>
            <c:numRef>
              <c:f>Data!$A$21:$A$24</c:f>
              <c:numCache>
                <c:formatCode>General</c:formatCode>
                <c:ptCount val="4"/>
                <c:pt idx="0">
                  <c:v>771</c:v>
                </c:pt>
                <c:pt idx="1">
                  <c:v>72.599999999999994</c:v>
                </c:pt>
                <c:pt idx="2">
                  <c:v>172.4</c:v>
                </c:pt>
                <c:pt idx="3">
                  <c:v>389.9</c:v>
                </c:pt>
              </c:numCache>
            </c:numRef>
          </c:val>
        </c:ser>
        <c:ser>
          <c:idx val="6"/>
          <c:order val="6"/>
          <c:tx>
            <c:strRef>
              <c:f>Result!$H$47</c:f>
              <c:strCache>
                <c:ptCount val="1"/>
                <c:pt idx="0">
                  <c:v>Match2_50_random - Counting (multicore)</c:v>
                </c:pt>
              </c:strCache>
            </c:strRef>
          </c:tx>
          <c:cat>
            <c:strRef>
              <c:f>Result!$A$48:$A$51</c:f>
              <c:strCache>
                <c:ptCount val="4"/>
                <c:pt idx="0">
                  <c:v>1000 Predicates, 1000 Events</c:v>
                </c:pt>
                <c:pt idx="1">
                  <c:v>1000 Predicates, 100 Events</c:v>
                </c:pt>
                <c:pt idx="2">
                  <c:v>2000 Predicates, 100 Events</c:v>
                </c:pt>
                <c:pt idx="3">
                  <c:v>4000 Predicates, 100 Events</c:v>
                </c:pt>
              </c:strCache>
            </c:strRef>
          </c:cat>
          <c:val>
            <c:numRef>
              <c:f>Result!$H$48:$H$51</c:f>
              <c:numCache>
                <c:formatCode>General</c:formatCode>
                <c:ptCount val="4"/>
                <c:pt idx="0">
                  <c:v>1317</c:v>
                </c:pt>
                <c:pt idx="1">
                  <c:v>130.4</c:v>
                </c:pt>
                <c:pt idx="2">
                  <c:v>306.39999999999998</c:v>
                </c:pt>
                <c:pt idx="3">
                  <c:v>995</c:v>
                </c:pt>
              </c:numCache>
            </c:numRef>
          </c:val>
        </c:ser>
        <c:ser>
          <c:idx val="7"/>
          <c:order val="7"/>
          <c:tx>
            <c:strRef>
              <c:f>Result!$I$47</c:f>
              <c:strCache>
                <c:ptCount val="1"/>
                <c:pt idx="0">
                  <c:v>Match2_50_random - Counting (singlecore)</c:v>
                </c:pt>
              </c:strCache>
            </c:strRef>
          </c:tx>
          <c:cat>
            <c:strRef>
              <c:f>Result!$A$48:$A$51</c:f>
              <c:strCache>
                <c:ptCount val="4"/>
                <c:pt idx="0">
                  <c:v>1000 Predicates, 1000 Events</c:v>
                </c:pt>
                <c:pt idx="1">
                  <c:v>1000 Predicates, 100 Events</c:v>
                </c:pt>
                <c:pt idx="2">
                  <c:v>2000 Predicates, 100 Events</c:v>
                </c:pt>
                <c:pt idx="3">
                  <c:v>4000 Predicates, 100 Events</c:v>
                </c:pt>
              </c:strCache>
            </c:strRef>
          </c:cat>
          <c:val>
            <c:numRef>
              <c:f>Result!$I$48:$I$51</c:f>
              <c:numCache>
                <c:formatCode>General</c:formatCode>
                <c:ptCount val="4"/>
                <c:pt idx="0">
                  <c:v>854</c:v>
                </c:pt>
                <c:pt idx="1">
                  <c:v>82.9</c:v>
                </c:pt>
                <c:pt idx="2">
                  <c:v>204.3</c:v>
                </c:pt>
                <c:pt idx="3">
                  <c:v>781.2</c:v>
                </c:pt>
              </c:numCache>
            </c:numRef>
          </c:val>
        </c:ser>
        <c:ser>
          <c:idx val="8"/>
          <c:order val="8"/>
          <c:tx>
            <c:strRef>
              <c:f>Result!$J$47</c:f>
              <c:strCache>
                <c:ptCount val="1"/>
                <c:pt idx="0">
                  <c:v>Match2_50_random - Siena</c:v>
                </c:pt>
              </c:strCache>
            </c:strRef>
          </c:tx>
          <c:cat>
            <c:strRef>
              <c:f>Result!$A$48:$A$51</c:f>
              <c:strCache>
                <c:ptCount val="4"/>
                <c:pt idx="0">
                  <c:v>1000 Predicates, 1000 Events</c:v>
                </c:pt>
                <c:pt idx="1">
                  <c:v>1000 Predicates, 100 Events</c:v>
                </c:pt>
                <c:pt idx="2">
                  <c:v>2000 Predicates, 100 Events</c:v>
                </c:pt>
                <c:pt idx="3">
                  <c:v>4000 Predicates, 100 Events</c:v>
                </c:pt>
              </c:strCache>
            </c:strRef>
          </c:cat>
          <c:val>
            <c:numRef>
              <c:f>Result!$J$48:$J$51</c:f>
              <c:numCache>
                <c:formatCode>General</c:formatCode>
                <c:ptCount val="4"/>
                <c:pt idx="0">
                  <c:v>1103</c:v>
                </c:pt>
                <c:pt idx="1">
                  <c:v>108.1</c:v>
                </c:pt>
                <c:pt idx="2">
                  <c:v>261.3</c:v>
                </c:pt>
                <c:pt idx="3">
                  <c:v>675.9</c:v>
                </c:pt>
              </c:numCache>
            </c:numRef>
          </c:val>
        </c:ser>
        <c:ser>
          <c:idx val="9"/>
          <c:order val="9"/>
          <c:tx>
            <c:strRef>
              <c:f>Result!$K$47</c:f>
              <c:strCache>
                <c:ptCount val="1"/>
              </c:strCache>
            </c:strRef>
          </c:tx>
          <c:cat>
            <c:strRef>
              <c:f>Result!$A$48:$A$51</c:f>
              <c:strCache>
                <c:ptCount val="4"/>
                <c:pt idx="0">
                  <c:v>1000 Predicates, 1000 Events</c:v>
                </c:pt>
                <c:pt idx="1">
                  <c:v>1000 Predicates, 100 Events</c:v>
                </c:pt>
                <c:pt idx="2">
                  <c:v>2000 Predicates, 100 Events</c:v>
                </c:pt>
                <c:pt idx="3">
                  <c:v>4000 Predicates, 100 Events</c:v>
                </c:pt>
              </c:strCache>
            </c:strRef>
          </c:cat>
          <c:val>
            <c:numRef>
              <c:f>Result!$K$48:$K$51</c:f>
              <c:numCache>
                <c:formatCode>General</c:formatCode>
                <c:ptCount val="4"/>
              </c:numCache>
            </c:numRef>
          </c:val>
        </c:ser>
        <c:ser>
          <c:idx val="10"/>
          <c:order val="10"/>
          <c:tx>
            <c:strRef>
              <c:f>Result!$L$47</c:f>
              <c:strCache>
                <c:ptCount val="1"/>
                <c:pt idx="0">
                  <c:v>Match2_75_random - Matching Tree</c:v>
                </c:pt>
              </c:strCache>
            </c:strRef>
          </c:tx>
          <c:cat>
            <c:strRef>
              <c:f>Result!$A$48:$A$51</c:f>
              <c:strCache>
                <c:ptCount val="4"/>
                <c:pt idx="0">
                  <c:v>1000 Predicates, 1000 Events</c:v>
                </c:pt>
                <c:pt idx="1">
                  <c:v>1000 Predicates, 100 Events</c:v>
                </c:pt>
                <c:pt idx="2">
                  <c:v>2000 Predicates, 100 Events</c:v>
                </c:pt>
                <c:pt idx="3">
                  <c:v>4000 Predicates, 100 Events</c:v>
                </c:pt>
              </c:strCache>
            </c:strRef>
          </c:cat>
          <c:val>
            <c:numRef>
              <c:f>Data!$A$25:$A$28</c:f>
              <c:numCache>
                <c:formatCode>General</c:formatCode>
                <c:ptCount val="4"/>
                <c:pt idx="0">
                  <c:v>866</c:v>
                </c:pt>
                <c:pt idx="1">
                  <c:v>82.2</c:v>
                </c:pt>
                <c:pt idx="2">
                  <c:v>193.5</c:v>
                </c:pt>
                <c:pt idx="3">
                  <c:v>420.8</c:v>
                </c:pt>
              </c:numCache>
            </c:numRef>
          </c:val>
        </c:ser>
        <c:ser>
          <c:idx val="11"/>
          <c:order val="11"/>
          <c:tx>
            <c:strRef>
              <c:f>Result!$M$47</c:f>
              <c:strCache>
                <c:ptCount val="1"/>
                <c:pt idx="0">
                  <c:v>Match2_75_random - Counting (multicore)</c:v>
                </c:pt>
              </c:strCache>
            </c:strRef>
          </c:tx>
          <c:cat>
            <c:strRef>
              <c:f>Result!$A$48:$A$51</c:f>
              <c:strCache>
                <c:ptCount val="4"/>
                <c:pt idx="0">
                  <c:v>1000 Predicates, 1000 Events</c:v>
                </c:pt>
                <c:pt idx="1">
                  <c:v>1000 Predicates, 100 Events</c:v>
                </c:pt>
                <c:pt idx="2">
                  <c:v>2000 Predicates, 100 Events</c:v>
                </c:pt>
                <c:pt idx="3">
                  <c:v>4000 Predicates, 100 Events</c:v>
                </c:pt>
              </c:strCache>
            </c:strRef>
          </c:cat>
          <c:val>
            <c:numRef>
              <c:f>Result!$M$48:$M$51</c:f>
              <c:numCache>
                <c:formatCode>General</c:formatCode>
                <c:ptCount val="4"/>
                <c:pt idx="0">
                  <c:v>1372</c:v>
                </c:pt>
                <c:pt idx="1">
                  <c:v>138.30000000000001</c:v>
                </c:pt>
                <c:pt idx="2">
                  <c:v>332.1</c:v>
                </c:pt>
                <c:pt idx="3">
                  <c:v>1058</c:v>
                </c:pt>
              </c:numCache>
            </c:numRef>
          </c:val>
        </c:ser>
        <c:ser>
          <c:idx val="12"/>
          <c:order val="12"/>
          <c:tx>
            <c:strRef>
              <c:f>Result!$N$47</c:f>
              <c:strCache>
                <c:ptCount val="1"/>
                <c:pt idx="0">
                  <c:v>Match2_75_random - Counting (singlecore)</c:v>
                </c:pt>
              </c:strCache>
            </c:strRef>
          </c:tx>
          <c:cat>
            <c:strRef>
              <c:f>Result!$A$48:$A$51</c:f>
              <c:strCache>
                <c:ptCount val="4"/>
                <c:pt idx="0">
                  <c:v>1000 Predicates, 1000 Events</c:v>
                </c:pt>
                <c:pt idx="1">
                  <c:v>1000 Predicates, 100 Events</c:v>
                </c:pt>
                <c:pt idx="2">
                  <c:v>2000 Predicates, 100 Events</c:v>
                </c:pt>
                <c:pt idx="3">
                  <c:v>4000 Predicates, 100 Events</c:v>
                </c:pt>
              </c:strCache>
            </c:strRef>
          </c:cat>
          <c:val>
            <c:numRef>
              <c:f>Result!$N$48:$N$51</c:f>
              <c:numCache>
                <c:formatCode>General</c:formatCode>
                <c:ptCount val="4"/>
                <c:pt idx="0">
                  <c:v>898</c:v>
                </c:pt>
                <c:pt idx="1">
                  <c:v>88.3</c:v>
                </c:pt>
                <c:pt idx="2">
                  <c:v>209.9</c:v>
                </c:pt>
                <c:pt idx="3">
                  <c:v>834.4</c:v>
                </c:pt>
              </c:numCache>
            </c:numRef>
          </c:val>
        </c:ser>
        <c:ser>
          <c:idx val="13"/>
          <c:order val="13"/>
          <c:tx>
            <c:strRef>
              <c:f>Result!$O$47</c:f>
              <c:strCache>
                <c:ptCount val="1"/>
                <c:pt idx="0">
                  <c:v>Match2_75_random - Siena</c:v>
                </c:pt>
              </c:strCache>
            </c:strRef>
          </c:tx>
          <c:cat>
            <c:strRef>
              <c:f>Result!$A$48:$A$51</c:f>
              <c:strCache>
                <c:ptCount val="4"/>
                <c:pt idx="0">
                  <c:v>1000 Predicates, 1000 Events</c:v>
                </c:pt>
                <c:pt idx="1">
                  <c:v>1000 Predicates, 100 Events</c:v>
                </c:pt>
                <c:pt idx="2">
                  <c:v>2000 Predicates, 100 Events</c:v>
                </c:pt>
                <c:pt idx="3">
                  <c:v>4000 Predicates, 100 Events</c:v>
                </c:pt>
              </c:strCache>
            </c:strRef>
          </c:cat>
          <c:val>
            <c:numRef>
              <c:f>Result!$O$48:$O$51</c:f>
              <c:numCache>
                <c:formatCode>General</c:formatCode>
                <c:ptCount val="4"/>
                <c:pt idx="0">
                  <c:v>1114</c:v>
                </c:pt>
                <c:pt idx="1">
                  <c:v>112</c:v>
                </c:pt>
                <c:pt idx="2">
                  <c:v>267.8</c:v>
                </c:pt>
                <c:pt idx="3">
                  <c:v>693</c:v>
                </c:pt>
              </c:numCache>
            </c:numRef>
          </c:val>
        </c:ser>
        <c:axId val="78532992"/>
        <c:axId val="78534528"/>
      </c:barChart>
      <c:catAx>
        <c:axId val="78532992"/>
        <c:scaling>
          <c:orientation val="minMax"/>
        </c:scaling>
        <c:axPos val="b"/>
        <c:tickLblPos val="nextTo"/>
        <c:crossAx val="78534528"/>
        <c:crosses val="autoZero"/>
        <c:auto val="1"/>
        <c:lblAlgn val="ctr"/>
        <c:lblOffset val="100"/>
      </c:catAx>
      <c:valAx>
        <c:axId val="78534528"/>
        <c:scaling>
          <c:orientation val="minMax"/>
        </c:scaling>
        <c:axPos val="l"/>
        <c:majorGridlines/>
        <c:numFmt formatCode="General" sourceLinked="1"/>
        <c:tickLblPos val="nextTo"/>
        <c:crossAx val="7853299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en-US"/>
              <a:t>Match_50_random</a:t>
            </a:r>
            <a:endParaRPr lang="cs-CZ"/>
          </a:p>
        </c:rich>
      </c:tx>
      <c:layout>
        <c:manualLayout>
          <c:xMode val="edge"/>
          <c:yMode val="edge"/>
          <c:x val="0.29950699912510953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0.12572462817147856"/>
          <c:y val="5.1400554097404488E-2"/>
          <c:w val="0.54470581802274753"/>
          <c:h val="0.74275845727617473"/>
        </c:manualLayout>
      </c:layout>
      <c:lineChart>
        <c:grouping val="standard"/>
        <c:ser>
          <c:idx val="0"/>
          <c:order val="0"/>
          <c:tx>
            <c:strRef>
              <c:f>Result!$G$8</c:f>
              <c:strCache>
                <c:ptCount val="1"/>
                <c:pt idx="0">
                  <c:v>Match_50_random - Matching Tree</c:v>
                </c:pt>
              </c:strCache>
            </c:strRef>
          </c:tx>
          <c:spPr>
            <a:ln w="12700"/>
          </c:spPr>
          <c:marker>
            <c:spPr>
              <a:ln w="12700"/>
            </c:spPr>
          </c:marker>
          <c:cat>
            <c:strRef>
              <c:f>Result!$A$10:$A$12</c:f>
              <c:strCache>
                <c:ptCount val="3"/>
                <c:pt idx="0">
                  <c:v>1000 Predicates, 100 Events</c:v>
                </c:pt>
                <c:pt idx="1">
                  <c:v>2000 Predicates, 100 Events</c:v>
                </c:pt>
                <c:pt idx="2">
                  <c:v>4000 Predicates, 100 Events</c:v>
                </c:pt>
              </c:strCache>
            </c:strRef>
          </c:cat>
          <c:val>
            <c:numRef>
              <c:f>Result!$G$10:$G$12</c:f>
              <c:numCache>
                <c:formatCode>General</c:formatCode>
                <c:ptCount val="3"/>
                <c:pt idx="0">
                  <c:v>46</c:v>
                </c:pt>
                <c:pt idx="1">
                  <c:v>93.3</c:v>
                </c:pt>
                <c:pt idx="2">
                  <c:v>225.2</c:v>
                </c:pt>
              </c:numCache>
            </c:numRef>
          </c:val>
        </c:ser>
        <c:ser>
          <c:idx val="1"/>
          <c:order val="1"/>
          <c:tx>
            <c:strRef>
              <c:f>Result!$H$8</c:f>
              <c:strCache>
                <c:ptCount val="1"/>
                <c:pt idx="0">
                  <c:v>Match_50_random - Counting (multicore)</c:v>
                </c:pt>
              </c:strCache>
            </c:strRef>
          </c:tx>
          <c:spPr>
            <a:ln w="12700"/>
          </c:spPr>
          <c:marker>
            <c:spPr>
              <a:ln w="12700"/>
            </c:spPr>
          </c:marker>
          <c:cat>
            <c:strRef>
              <c:f>Result!$A$10:$A$12</c:f>
              <c:strCache>
                <c:ptCount val="3"/>
                <c:pt idx="0">
                  <c:v>1000 Predicates, 100 Events</c:v>
                </c:pt>
                <c:pt idx="1">
                  <c:v>2000 Predicates, 100 Events</c:v>
                </c:pt>
                <c:pt idx="2">
                  <c:v>4000 Predicates, 100 Events</c:v>
                </c:pt>
              </c:strCache>
            </c:strRef>
          </c:cat>
          <c:val>
            <c:numRef>
              <c:f>Result!$H$10:$H$12</c:f>
              <c:numCache>
                <c:formatCode>General</c:formatCode>
                <c:ptCount val="3"/>
                <c:pt idx="0">
                  <c:v>72.8</c:v>
                </c:pt>
                <c:pt idx="1">
                  <c:v>152.30000000000001</c:v>
                </c:pt>
                <c:pt idx="2">
                  <c:v>361</c:v>
                </c:pt>
              </c:numCache>
            </c:numRef>
          </c:val>
        </c:ser>
        <c:ser>
          <c:idx val="2"/>
          <c:order val="2"/>
          <c:tx>
            <c:strRef>
              <c:f>Result!$I$8</c:f>
              <c:strCache>
                <c:ptCount val="1"/>
                <c:pt idx="0">
                  <c:v>Match_50_random - Counting (singlecore)</c:v>
                </c:pt>
              </c:strCache>
            </c:strRef>
          </c:tx>
          <c:spPr>
            <a:ln w="12700"/>
          </c:spPr>
          <c:marker>
            <c:spPr>
              <a:ln w="12700"/>
            </c:spPr>
          </c:marker>
          <c:cat>
            <c:strRef>
              <c:f>Result!$A$10:$A$12</c:f>
              <c:strCache>
                <c:ptCount val="3"/>
                <c:pt idx="0">
                  <c:v>1000 Predicates, 100 Events</c:v>
                </c:pt>
                <c:pt idx="1">
                  <c:v>2000 Predicates, 100 Events</c:v>
                </c:pt>
                <c:pt idx="2">
                  <c:v>4000 Predicates, 100 Events</c:v>
                </c:pt>
              </c:strCache>
            </c:strRef>
          </c:cat>
          <c:val>
            <c:numRef>
              <c:f>Result!$I$10:$I$12</c:f>
              <c:numCache>
                <c:formatCode>General</c:formatCode>
                <c:ptCount val="3"/>
                <c:pt idx="0">
                  <c:v>45.4</c:v>
                </c:pt>
                <c:pt idx="1">
                  <c:v>97.3</c:v>
                </c:pt>
                <c:pt idx="2">
                  <c:v>245.2</c:v>
                </c:pt>
              </c:numCache>
            </c:numRef>
          </c:val>
        </c:ser>
        <c:ser>
          <c:idx val="3"/>
          <c:order val="3"/>
          <c:tx>
            <c:strRef>
              <c:f>Result!$J$8</c:f>
              <c:strCache>
                <c:ptCount val="1"/>
                <c:pt idx="0">
                  <c:v>Match_50_random - Siena</c:v>
                </c:pt>
              </c:strCache>
            </c:strRef>
          </c:tx>
          <c:spPr>
            <a:ln w="12700"/>
          </c:spPr>
          <c:marker>
            <c:spPr>
              <a:ln w="12700"/>
            </c:spPr>
          </c:marker>
          <c:cat>
            <c:strRef>
              <c:f>Result!$A$10:$A$12</c:f>
              <c:strCache>
                <c:ptCount val="3"/>
                <c:pt idx="0">
                  <c:v>1000 Predicates, 100 Events</c:v>
                </c:pt>
                <c:pt idx="1">
                  <c:v>2000 Predicates, 100 Events</c:v>
                </c:pt>
                <c:pt idx="2">
                  <c:v>4000 Predicates, 100 Events</c:v>
                </c:pt>
              </c:strCache>
            </c:strRef>
          </c:cat>
          <c:val>
            <c:numRef>
              <c:f>Result!$J$10:$J$12</c:f>
              <c:numCache>
                <c:formatCode>General</c:formatCode>
                <c:ptCount val="3"/>
                <c:pt idx="0">
                  <c:v>55.6</c:v>
                </c:pt>
                <c:pt idx="1">
                  <c:v>120.7</c:v>
                </c:pt>
                <c:pt idx="2">
                  <c:v>283.7</c:v>
                </c:pt>
              </c:numCache>
            </c:numRef>
          </c:val>
        </c:ser>
        <c:marker val="1"/>
        <c:axId val="112527616"/>
        <c:axId val="112537984"/>
      </c:lineChart>
      <c:catAx>
        <c:axId val="112527616"/>
        <c:scaling>
          <c:orientation val="minMax"/>
        </c:scaling>
        <c:axPos val="b"/>
        <c:tickLblPos val="nextTo"/>
        <c:crossAx val="112537984"/>
        <c:crosses val="autoZero"/>
        <c:auto val="1"/>
        <c:lblAlgn val="ctr"/>
        <c:lblOffset val="100"/>
      </c:catAx>
      <c:valAx>
        <c:axId val="11253798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ms</a:t>
                </a:r>
                <a:endParaRPr lang="cs-CZ"/>
              </a:p>
            </c:rich>
          </c:tx>
          <c:layout/>
        </c:title>
        <c:numFmt formatCode="General" sourceLinked="1"/>
        <c:tickLblPos val="nextTo"/>
        <c:crossAx val="11252761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7" r="0.7" t="0.78740157499999996" header="0.30000000000000027" footer="0.30000000000000027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en-US"/>
              <a:t>Match_50</a:t>
            </a:r>
            <a:endParaRPr lang="cs-CZ"/>
          </a:p>
        </c:rich>
      </c:tx>
      <c:layout>
        <c:manualLayout>
          <c:xMode val="edge"/>
          <c:yMode val="edge"/>
          <c:x val="0.30158333333333331"/>
          <c:y val="2.7777777777777811E-2"/>
        </c:manualLayout>
      </c:layout>
      <c:overlay val="1"/>
    </c:title>
    <c:plotArea>
      <c:layout>
        <c:manualLayout>
          <c:layoutTarget val="inner"/>
          <c:xMode val="edge"/>
          <c:yMode val="edge"/>
          <c:x val="0.11739129483814523"/>
          <c:y val="5.1400554097404488E-2"/>
          <c:w val="0.54009470691163608"/>
          <c:h val="0.74275845727617473"/>
        </c:manualLayout>
      </c:layout>
      <c:lineChart>
        <c:grouping val="standard"/>
        <c:ser>
          <c:idx val="0"/>
          <c:order val="0"/>
          <c:tx>
            <c:strRef>
              <c:f>Result!$G$90</c:f>
              <c:strCache>
                <c:ptCount val="1"/>
                <c:pt idx="0">
                  <c:v>Match_50 - Matching Tree</c:v>
                </c:pt>
              </c:strCache>
            </c:strRef>
          </c:tx>
          <c:spPr>
            <a:ln w="12700"/>
          </c:spPr>
          <c:marker>
            <c:spPr>
              <a:ln w="12700"/>
            </c:spPr>
          </c:marker>
          <c:cat>
            <c:strRef>
              <c:f>Result!$A$92:$A$94</c:f>
              <c:strCache>
                <c:ptCount val="3"/>
                <c:pt idx="0">
                  <c:v>1000 Predicates, 100 Events</c:v>
                </c:pt>
                <c:pt idx="1">
                  <c:v>2000 Predicates, 100 Events</c:v>
                </c:pt>
                <c:pt idx="2">
                  <c:v>4000 Predicates, 100 Events</c:v>
                </c:pt>
              </c:strCache>
            </c:strRef>
          </c:cat>
          <c:val>
            <c:numRef>
              <c:f>Result!$G$92:$G$94</c:f>
              <c:numCache>
                <c:formatCode>General</c:formatCode>
                <c:ptCount val="3"/>
                <c:pt idx="0">
                  <c:v>52.9</c:v>
                </c:pt>
                <c:pt idx="1">
                  <c:v>115.6</c:v>
                </c:pt>
                <c:pt idx="2">
                  <c:v>295.5</c:v>
                </c:pt>
              </c:numCache>
            </c:numRef>
          </c:val>
        </c:ser>
        <c:ser>
          <c:idx val="1"/>
          <c:order val="1"/>
          <c:tx>
            <c:strRef>
              <c:f>Result!$H$90</c:f>
              <c:strCache>
                <c:ptCount val="1"/>
                <c:pt idx="0">
                  <c:v>Match_50 - Counting (multicore)</c:v>
                </c:pt>
              </c:strCache>
            </c:strRef>
          </c:tx>
          <c:spPr>
            <a:ln w="12700"/>
          </c:spPr>
          <c:marker>
            <c:spPr>
              <a:ln w="12700"/>
            </c:spPr>
          </c:marker>
          <c:cat>
            <c:strRef>
              <c:f>Result!$A$92:$A$94</c:f>
              <c:strCache>
                <c:ptCount val="3"/>
                <c:pt idx="0">
                  <c:v>1000 Predicates, 100 Events</c:v>
                </c:pt>
                <c:pt idx="1">
                  <c:v>2000 Predicates, 100 Events</c:v>
                </c:pt>
                <c:pt idx="2">
                  <c:v>4000 Predicates, 100 Events</c:v>
                </c:pt>
              </c:strCache>
            </c:strRef>
          </c:cat>
          <c:val>
            <c:numRef>
              <c:f>Result!$H$92:$H$94</c:f>
              <c:numCache>
                <c:formatCode>General</c:formatCode>
                <c:ptCount val="3"/>
                <c:pt idx="0">
                  <c:v>69.599999999999994</c:v>
                </c:pt>
                <c:pt idx="1">
                  <c:v>146.69999999999999</c:v>
                </c:pt>
                <c:pt idx="2">
                  <c:v>348</c:v>
                </c:pt>
              </c:numCache>
            </c:numRef>
          </c:val>
        </c:ser>
        <c:ser>
          <c:idx val="2"/>
          <c:order val="2"/>
          <c:tx>
            <c:strRef>
              <c:f>Result!$I$90</c:f>
              <c:strCache>
                <c:ptCount val="1"/>
                <c:pt idx="0">
                  <c:v>Match_50 - Counting (singlecore)</c:v>
                </c:pt>
              </c:strCache>
            </c:strRef>
          </c:tx>
          <c:spPr>
            <a:ln w="12700"/>
          </c:spPr>
          <c:marker>
            <c:spPr>
              <a:ln w="12700"/>
            </c:spPr>
          </c:marker>
          <c:cat>
            <c:strRef>
              <c:f>Result!$A$92:$A$94</c:f>
              <c:strCache>
                <c:ptCount val="3"/>
                <c:pt idx="0">
                  <c:v>1000 Predicates, 100 Events</c:v>
                </c:pt>
                <c:pt idx="1">
                  <c:v>2000 Predicates, 100 Events</c:v>
                </c:pt>
                <c:pt idx="2">
                  <c:v>4000 Predicates, 100 Events</c:v>
                </c:pt>
              </c:strCache>
            </c:strRef>
          </c:cat>
          <c:val>
            <c:numRef>
              <c:f>Result!$I$92:$I$94</c:f>
              <c:numCache>
                <c:formatCode>General</c:formatCode>
                <c:ptCount val="3"/>
                <c:pt idx="0">
                  <c:v>42</c:v>
                </c:pt>
                <c:pt idx="1">
                  <c:v>88.5</c:v>
                </c:pt>
                <c:pt idx="2">
                  <c:v>239.6</c:v>
                </c:pt>
              </c:numCache>
            </c:numRef>
          </c:val>
        </c:ser>
        <c:ser>
          <c:idx val="3"/>
          <c:order val="3"/>
          <c:tx>
            <c:strRef>
              <c:f>Result!$J$90</c:f>
              <c:strCache>
                <c:ptCount val="1"/>
                <c:pt idx="0">
                  <c:v>Match_50 - Siena</c:v>
                </c:pt>
              </c:strCache>
            </c:strRef>
          </c:tx>
          <c:spPr>
            <a:ln w="12700"/>
          </c:spPr>
          <c:marker>
            <c:spPr>
              <a:ln w="12700"/>
            </c:spPr>
          </c:marker>
          <c:cat>
            <c:strRef>
              <c:f>Result!$A$92:$A$94</c:f>
              <c:strCache>
                <c:ptCount val="3"/>
                <c:pt idx="0">
                  <c:v>1000 Predicates, 100 Events</c:v>
                </c:pt>
                <c:pt idx="1">
                  <c:v>2000 Predicates, 100 Events</c:v>
                </c:pt>
                <c:pt idx="2">
                  <c:v>4000 Predicates, 100 Events</c:v>
                </c:pt>
              </c:strCache>
            </c:strRef>
          </c:cat>
          <c:val>
            <c:numRef>
              <c:f>Result!$J$92:$J$94</c:f>
              <c:numCache>
                <c:formatCode>General</c:formatCode>
                <c:ptCount val="3"/>
                <c:pt idx="0">
                  <c:v>44.8</c:v>
                </c:pt>
                <c:pt idx="1">
                  <c:v>92.6</c:v>
                </c:pt>
                <c:pt idx="2">
                  <c:v>213.7</c:v>
                </c:pt>
              </c:numCache>
            </c:numRef>
          </c:val>
        </c:ser>
        <c:marker val="1"/>
        <c:axId val="112576768"/>
        <c:axId val="112587136"/>
      </c:lineChart>
      <c:catAx>
        <c:axId val="112576768"/>
        <c:scaling>
          <c:orientation val="minMax"/>
        </c:scaling>
        <c:axPos val="b"/>
        <c:tickLblPos val="nextTo"/>
        <c:crossAx val="112587136"/>
        <c:crosses val="autoZero"/>
        <c:auto val="1"/>
        <c:lblAlgn val="ctr"/>
        <c:lblOffset val="100"/>
      </c:catAx>
      <c:valAx>
        <c:axId val="11258713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ms</a:t>
                </a:r>
                <a:endParaRPr lang="cs-CZ"/>
              </a:p>
            </c:rich>
          </c:tx>
          <c:layout/>
        </c:title>
        <c:numFmt formatCode="General" sourceLinked="1"/>
        <c:tickLblPos val="nextTo"/>
        <c:crossAx val="11257676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7" r="0.7" t="0.78740157499999996" header="0.30000000000000027" footer="0.30000000000000027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en-US"/>
              <a:t>Match2_50_random</a:t>
            </a:r>
            <a:endParaRPr lang="cs-CZ"/>
          </a:p>
        </c:rich>
      </c:tx>
      <c:layout>
        <c:manualLayout>
          <c:xMode val="edge"/>
          <c:yMode val="edge"/>
          <c:x val="0.25905555555555554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0.12850240594925635"/>
          <c:y val="5.1400554097404488E-2"/>
          <c:w val="0.5306224846894142"/>
          <c:h val="0.74275845727617473"/>
        </c:manualLayout>
      </c:layout>
      <c:lineChart>
        <c:grouping val="standard"/>
        <c:ser>
          <c:idx val="0"/>
          <c:order val="0"/>
          <c:tx>
            <c:strRef>
              <c:f>Result!$G$47</c:f>
              <c:strCache>
                <c:ptCount val="1"/>
                <c:pt idx="0">
                  <c:v>Match2_50_random - Matching Tree</c:v>
                </c:pt>
              </c:strCache>
            </c:strRef>
          </c:tx>
          <c:spPr>
            <a:ln w="12700"/>
          </c:spPr>
          <c:marker>
            <c:spPr>
              <a:ln w="12700"/>
            </c:spPr>
          </c:marker>
          <c:cat>
            <c:strRef>
              <c:f>Result!$A$49:$A$51</c:f>
              <c:strCache>
                <c:ptCount val="3"/>
                <c:pt idx="0">
                  <c:v>1000 Predicates, 100 Events</c:v>
                </c:pt>
                <c:pt idx="1">
                  <c:v>2000 Predicates, 100 Events</c:v>
                </c:pt>
                <c:pt idx="2">
                  <c:v>4000 Predicates, 100 Events</c:v>
                </c:pt>
              </c:strCache>
            </c:strRef>
          </c:cat>
          <c:val>
            <c:numRef>
              <c:f>Result!$G$49:$G$51</c:f>
              <c:numCache>
                <c:formatCode>General</c:formatCode>
                <c:ptCount val="3"/>
                <c:pt idx="0">
                  <c:v>72.599999999999994</c:v>
                </c:pt>
                <c:pt idx="1">
                  <c:v>172.4</c:v>
                </c:pt>
                <c:pt idx="2">
                  <c:v>389.9</c:v>
                </c:pt>
              </c:numCache>
            </c:numRef>
          </c:val>
        </c:ser>
        <c:ser>
          <c:idx val="1"/>
          <c:order val="1"/>
          <c:tx>
            <c:strRef>
              <c:f>Result!$H$47</c:f>
              <c:strCache>
                <c:ptCount val="1"/>
                <c:pt idx="0">
                  <c:v>Match2_50_random - Counting (multicore)</c:v>
                </c:pt>
              </c:strCache>
            </c:strRef>
          </c:tx>
          <c:spPr>
            <a:ln w="12700"/>
          </c:spPr>
          <c:marker>
            <c:spPr>
              <a:ln w="12700"/>
            </c:spPr>
          </c:marker>
          <c:cat>
            <c:strRef>
              <c:f>Result!$A$49:$A$51</c:f>
              <c:strCache>
                <c:ptCount val="3"/>
                <c:pt idx="0">
                  <c:v>1000 Predicates, 100 Events</c:v>
                </c:pt>
                <c:pt idx="1">
                  <c:v>2000 Predicates, 100 Events</c:v>
                </c:pt>
                <c:pt idx="2">
                  <c:v>4000 Predicates, 100 Events</c:v>
                </c:pt>
              </c:strCache>
            </c:strRef>
          </c:cat>
          <c:val>
            <c:numRef>
              <c:f>Result!$H$49:$H$51</c:f>
              <c:numCache>
                <c:formatCode>General</c:formatCode>
                <c:ptCount val="3"/>
                <c:pt idx="0">
                  <c:v>130.4</c:v>
                </c:pt>
                <c:pt idx="1">
                  <c:v>306.39999999999998</c:v>
                </c:pt>
                <c:pt idx="2">
                  <c:v>995</c:v>
                </c:pt>
              </c:numCache>
            </c:numRef>
          </c:val>
        </c:ser>
        <c:ser>
          <c:idx val="2"/>
          <c:order val="2"/>
          <c:tx>
            <c:strRef>
              <c:f>Result!$I$47</c:f>
              <c:strCache>
                <c:ptCount val="1"/>
                <c:pt idx="0">
                  <c:v>Match2_50_random - Counting (singlecore)</c:v>
                </c:pt>
              </c:strCache>
            </c:strRef>
          </c:tx>
          <c:spPr>
            <a:ln w="12700"/>
          </c:spPr>
          <c:marker>
            <c:spPr>
              <a:ln w="12700"/>
            </c:spPr>
          </c:marker>
          <c:cat>
            <c:strRef>
              <c:f>Result!$A$49:$A$51</c:f>
              <c:strCache>
                <c:ptCount val="3"/>
                <c:pt idx="0">
                  <c:v>1000 Predicates, 100 Events</c:v>
                </c:pt>
                <c:pt idx="1">
                  <c:v>2000 Predicates, 100 Events</c:v>
                </c:pt>
                <c:pt idx="2">
                  <c:v>4000 Predicates, 100 Events</c:v>
                </c:pt>
              </c:strCache>
            </c:strRef>
          </c:cat>
          <c:val>
            <c:numRef>
              <c:f>Result!$I$49:$I$51</c:f>
              <c:numCache>
                <c:formatCode>General</c:formatCode>
                <c:ptCount val="3"/>
                <c:pt idx="0">
                  <c:v>82.9</c:v>
                </c:pt>
                <c:pt idx="1">
                  <c:v>204.3</c:v>
                </c:pt>
                <c:pt idx="2">
                  <c:v>781.2</c:v>
                </c:pt>
              </c:numCache>
            </c:numRef>
          </c:val>
        </c:ser>
        <c:ser>
          <c:idx val="3"/>
          <c:order val="3"/>
          <c:tx>
            <c:strRef>
              <c:f>Result!$J$47</c:f>
              <c:strCache>
                <c:ptCount val="1"/>
                <c:pt idx="0">
                  <c:v>Match2_50_random - Siena</c:v>
                </c:pt>
              </c:strCache>
            </c:strRef>
          </c:tx>
          <c:spPr>
            <a:ln w="12700"/>
          </c:spPr>
          <c:marker>
            <c:spPr>
              <a:ln w="12700"/>
            </c:spPr>
          </c:marker>
          <c:cat>
            <c:strRef>
              <c:f>Result!$A$49:$A$51</c:f>
              <c:strCache>
                <c:ptCount val="3"/>
                <c:pt idx="0">
                  <c:v>1000 Predicates, 100 Events</c:v>
                </c:pt>
                <c:pt idx="1">
                  <c:v>2000 Predicates, 100 Events</c:v>
                </c:pt>
                <c:pt idx="2">
                  <c:v>4000 Predicates, 100 Events</c:v>
                </c:pt>
              </c:strCache>
            </c:strRef>
          </c:cat>
          <c:val>
            <c:numRef>
              <c:f>Result!$J$49:$J$51</c:f>
              <c:numCache>
                <c:formatCode>General</c:formatCode>
                <c:ptCount val="3"/>
                <c:pt idx="0">
                  <c:v>108.1</c:v>
                </c:pt>
                <c:pt idx="1">
                  <c:v>261.3</c:v>
                </c:pt>
                <c:pt idx="2">
                  <c:v>675.9</c:v>
                </c:pt>
              </c:numCache>
            </c:numRef>
          </c:val>
        </c:ser>
        <c:marker val="1"/>
        <c:axId val="112605440"/>
        <c:axId val="112632192"/>
      </c:lineChart>
      <c:catAx>
        <c:axId val="112605440"/>
        <c:scaling>
          <c:orientation val="minMax"/>
        </c:scaling>
        <c:axPos val="b"/>
        <c:tickLblPos val="nextTo"/>
        <c:crossAx val="112632192"/>
        <c:crosses val="autoZero"/>
        <c:auto val="1"/>
        <c:lblAlgn val="ctr"/>
        <c:lblOffset val="100"/>
      </c:catAx>
      <c:valAx>
        <c:axId val="11263219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ms</a:t>
                </a:r>
                <a:endParaRPr lang="cs-CZ"/>
              </a:p>
            </c:rich>
          </c:tx>
          <c:layout/>
        </c:title>
        <c:numFmt formatCode="General" sourceLinked="1"/>
        <c:tickLblPos val="nextTo"/>
        <c:crossAx val="11260544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7" r="0.7" t="0.78740157499999996" header="0.30000000000000027" footer="0.30000000000000027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en-US"/>
              <a:t>Match2_50</a:t>
            </a:r>
            <a:endParaRPr lang="cs-CZ"/>
          </a:p>
        </c:rich>
      </c:tx>
      <c:layout>
        <c:manualLayout>
          <c:xMode val="edge"/>
          <c:yMode val="edge"/>
          <c:x val="0.35279855643044616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0.12572462817147856"/>
          <c:y val="5.1400554097404488E-2"/>
          <c:w val="0.52045581802274721"/>
          <c:h val="0.6918325313502478"/>
        </c:manualLayout>
      </c:layout>
      <c:lineChart>
        <c:grouping val="standard"/>
        <c:ser>
          <c:idx val="0"/>
          <c:order val="0"/>
          <c:tx>
            <c:strRef>
              <c:f>Result!$G$131</c:f>
              <c:strCache>
                <c:ptCount val="1"/>
                <c:pt idx="0">
                  <c:v>Match2_50 - Matching Tree</c:v>
                </c:pt>
              </c:strCache>
            </c:strRef>
          </c:tx>
          <c:spPr>
            <a:ln w="12700"/>
          </c:spPr>
          <c:marker>
            <c:spPr>
              <a:ln w="12700"/>
            </c:spPr>
          </c:marker>
          <c:cat>
            <c:strRef>
              <c:f>Result!$A$133:$A$135</c:f>
              <c:strCache>
                <c:ptCount val="3"/>
                <c:pt idx="0">
                  <c:v>1000 Predicates, 100 Events</c:v>
                </c:pt>
                <c:pt idx="1">
                  <c:v>2000 Predicates, 100 Events</c:v>
                </c:pt>
                <c:pt idx="2">
                  <c:v>4000 Predicates, 100 Events</c:v>
                </c:pt>
              </c:strCache>
            </c:strRef>
          </c:cat>
          <c:val>
            <c:numRef>
              <c:f>Result!$G$133:$G$135</c:f>
              <c:numCache>
                <c:formatCode>General</c:formatCode>
                <c:ptCount val="3"/>
                <c:pt idx="0">
                  <c:v>79.5</c:v>
                </c:pt>
                <c:pt idx="1">
                  <c:v>184</c:v>
                </c:pt>
                <c:pt idx="2">
                  <c:v>436.5</c:v>
                </c:pt>
              </c:numCache>
            </c:numRef>
          </c:val>
        </c:ser>
        <c:ser>
          <c:idx val="1"/>
          <c:order val="1"/>
          <c:tx>
            <c:strRef>
              <c:f>Result!$H$131</c:f>
              <c:strCache>
                <c:ptCount val="1"/>
                <c:pt idx="0">
                  <c:v>Match2_50 - Counting (multicore)</c:v>
                </c:pt>
              </c:strCache>
            </c:strRef>
          </c:tx>
          <c:spPr>
            <a:ln w="12700"/>
          </c:spPr>
          <c:marker>
            <c:spPr>
              <a:ln w="12700"/>
            </c:spPr>
          </c:marker>
          <c:cat>
            <c:strRef>
              <c:f>Result!$A$133:$A$135</c:f>
              <c:strCache>
                <c:ptCount val="3"/>
                <c:pt idx="0">
                  <c:v>1000 Predicates, 100 Events</c:v>
                </c:pt>
                <c:pt idx="1">
                  <c:v>2000 Predicates, 100 Events</c:v>
                </c:pt>
                <c:pt idx="2">
                  <c:v>4000 Predicates, 100 Events</c:v>
                </c:pt>
              </c:strCache>
            </c:strRef>
          </c:cat>
          <c:val>
            <c:numRef>
              <c:f>Result!$H$133:$H$135</c:f>
              <c:numCache>
                <c:formatCode>General</c:formatCode>
                <c:ptCount val="3"/>
                <c:pt idx="0">
                  <c:v>125.9</c:v>
                </c:pt>
                <c:pt idx="1">
                  <c:v>298.8</c:v>
                </c:pt>
                <c:pt idx="2">
                  <c:v>936</c:v>
                </c:pt>
              </c:numCache>
            </c:numRef>
          </c:val>
        </c:ser>
        <c:ser>
          <c:idx val="2"/>
          <c:order val="2"/>
          <c:tx>
            <c:strRef>
              <c:f>Result!$I$131</c:f>
              <c:strCache>
                <c:ptCount val="1"/>
                <c:pt idx="0">
                  <c:v>Match2_50 - Counting (singlecore)</c:v>
                </c:pt>
              </c:strCache>
            </c:strRef>
          </c:tx>
          <c:spPr>
            <a:ln w="12700"/>
          </c:spPr>
          <c:marker>
            <c:spPr>
              <a:ln w="12700"/>
            </c:spPr>
          </c:marker>
          <c:cat>
            <c:strRef>
              <c:f>Result!$A$133:$A$135</c:f>
              <c:strCache>
                <c:ptCount val="3"/>
                <c:pt idx="0">
                  <c:v>1000 Predicates, 100 Events</c:v>
                </c:pt>
                <c:pt idx="1">
                  <c:v>2000 Predicates, 100 Events</c:v>
                </c:pt>
                <c:pt idx="2">
                  <c:v>4000 Predicates, 100 Events</c:v>
                </c:pt>
              </c:strCache>
            </c:strRef>
          </c:cat>
          <c:val>
            <c:numRef>
              <c:f>Result!$I$133:$I$135</c:f>
              <c:numCache>
                <c:formatCode>General</c:formatCode>
                <c:ptCount val="3"/>
                <c:pt idx="0">
                  <c:v>76.8</c:v>
                </c:pt>
                <c:pt idx="1">
                  <c:v>183.6</c:v>
                </c:pt>
                <c:pt idx="2">
                  <c:v>728.1</c:v>
                </c:pt>
              </c:numCache>
            </c:numRef>
          </c:val>
        </c:ser>
        <c:ser>
          <c:idx val="3"/>
          <c:order val="3"/>
          <c:tx>
            <c:strRef>
              <c:f>Result!$J$131</c:f>
              <c:strCache>
                <c:ptCount val="1"/>
                <c:pt idx="0">
                  <c:v>Match2_50 - Siena</c:v>
                </c:pt>
              </c:strCache>
            </c:strRef>
          </c:tx>
          <c:spPr>
            <a:ln w="12700"/>
          </c:spPr>
          <c:marker>
            <c:spPr>
              <a:ln w="12700"/>
            </c:spPr>
          </c:marker>
          <c:cat>
            <c:strRef>
              <c:f>Result!$A$133:$A$135</c:f>
              <c:strCache>
                <c:ptCount val="3"/>
                <c:pt idx="0">
                  <c:v>1000 Predicates, 100 Events</c:v>
                </c:pt>
                <c:pt idx="1">
                  <c:v>2000 Predicates, 100 Events</c:v>
                </c:pt>
                <c:pt idx="2">
                  <c:v>4000 Predicates, 100 Events</c:v>
                </c:pt>
              </c:strCache>
            </c:strRef>
          </c:cat>
          <c:val>
            <c:numRef>
              <c:f>Result!$J$133:$J$135</c:f>
              <c:numCache>
                <c:formatCode>General</c:formatCode>
                <c:ptCount val="3"/>
                <c:pt idx="0">
                  <c:v>84.3</c:v>
                </c:pt>
                <c:pt idx="1">
                  <c:v>203.3</c:v>
                </c:pt>
                <c:pt idx="2">
                  <c:v>489</c:v>
                </c:pt>
              </c:numCache>
            </c:numRef>
          </c:val>
        </c:ser>
        <c:marker val="1"/>
        <c:axId val="112727936"/>
        <c:axId val="112746496"/>
      </c:lineChart>
      <c:catAx>
        <c:axId val="112727936"/>
        <c:scaling>
          <c:orientation val="minMax"/>
        </c:scaling>
        <c:axPos val="b"/>
        <c:tickLblPos val="nextTo"/>
        <c:crossAx val="112746496"/>
        <c:crosses val="autoZero"/>
        <c:auto val="1"/>
        <c:lblAlgn val="ctr"/>
        <c:lblOffset val="100"/>
      </c:catAx>
      <c:valAx>
        <c:axId val="11274649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ms</a:t>
                </a:r>
                <a:endParaRPr lang="cs-CZ"/>
              </a:p>
            </c:rich>
          </c:tx>
          <c:layout/>
        </c:title>
        <c:numFmt formatCode="General" sourceLinked="1"/>
        <c:tickLblPos val="nextTo"/>
        <c:crossAx val="11272793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7" r="0.7" t="0.78740157499999996" header="0.30000000000000027" footer="0.30000000000000027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/>
      <c:barChart>
        <c:barDir val="col"/>
        <c:grouping val="clustered"/>
        <c:ser>
          <c:idx val="0"/>
          <c:order val="0"/>
          <c:tx>
            <c:strRef>
              <c:f>Result!$B$90</c:f>
              <c:strCache>
                <c:ptCount val="1"/>
                <c:pt idx="0">
                  <c:v>Match_25 - Matching Tree</c:v>
                </c:pt>
              </c:strCache>
            </c:strRef>
          </c:tx>
          <c:cat>
            <c:strRef>
              <c:f>Result!$A$91:$A$94</c:f>
              <c:strCache>
                <c:ptCount val="4"/>
                <c:pt idx="0">
                  <c:v>1000 Predicates, 1000 Events</c:v>
                </c:pt>
                <c:pt idx="1">
                  <c:v>1000 Predicates, 100 Events</c:v>
                </c:pt>
                <c:pt idx="2">
                  <c:v>2000 Predicates, 100 Events</c:v>
                </c:pt>
                <c:pt idx="3">
                  <c:v>4000 Predicates, 100 Events</c:v>
                </c:pt>
              </c:strCache>
            </c:strRef>
          </c:cat>
          <c:val>
            <c:numRef>
              <c:f>Data!$A$29:$A$32</c:f>
              <c:numCache>
                <c:formatCode>General</c:formatCode>
                <c:ptCount val="4"/>
                <c:pt idx="0">
                  <c:v>319</c:v>
                </c:pt>
                <c:pt idx="1">
                  <c:v>32.200000000000003</c:v>
                </c:pt>
                <c:pt idx="2">
                  <c:v>64.3</c:v>
                </c:pt>
                <c:pt idx="3">
                  <c:v>141.4</c:v>
                </c:pt>
              </c:numCache>
            </c:numRef>
          </c:val>
        </c:ser>
        <c:ser>
          <c:idx val="1"/>
          <c:order val="1"/>
          <c:tx>
            <c:strRef>
              <c:f>Result!$C$90</c:f>
              <c:strCache>
                <c:ptCount val="1"/>
                <c:pt idx="0">
                  <c:v>Match_25 - Counting (multicore)</c:v>
                </c:pt>
              </c:strCache>
            </c:strRef>
          </c:tx>
          <c:cat>
            <c:strRef>
              <c:f>Result!$A$91:$A$94</c:f>
              <c:strCache>
                <c:ptCount val="4"/>
                <c:pt idx="0">
                  <c:v>1000 Predicates, 1000 Events</c:v>
                </c:pt>
                <c:pt idx="1">
                  <c:v>1000 Predicates, 100 Events</c:v>
                </c:pt>
                <c:pt idx="2">
                  <c:v>2000 Predicates, 100 Events</c:v>
                </c:pt>
                <c:pt idx="3">
                  <c:v>4000 Predicates, 100 Events</c:v>
                </c:pt>
              </c:strCache>
            </c:strRef>
          </c:cat>
          <c:val>
            <c:numRef>
              <c:f>Result!$C$91:$C$94</c:f>
              <c:numCache>
                <c:formatCode>General</c:formatCode>
                <c:ptCount val="4"/>
                <c:pt idx="0">
                  <c:v>300</c:v>
                </c:pt>
                <c:pt idx="1">
                  <c:v>31.1</c:v>
                </c:pt>
                <c:pt idx="2">
                  <c:v>69</c:v>
                </c:pt>
                <c:pt idx="3">
                  <c:v>143</c:v>
                </c:pt>
              </c:numCache>
            </c:numRef>
          </c:val>
        </c:ser>
        <c:ser>
          <c:idx val="2"/>
          <c:order val="2"/>
          <c:tx>
            <c:strRef>
              <c:f>Result!$D$90</c:f>
              <c:strCache>
                <c:ptCount val="1"/>
                <c:pt idx="0">
                  <c:v>Match_25 - Counting (singlecore)</c:v>
                </c:pt>
              </c:strCache>
            </c:strRef>
          </c:tx>
          <c:cat>
            <c:strRef>
              <c:f>Result!$A$91:$A$94</c:f>
              <c:strCache>
                <c:ptCount val="4"/>
                <c:pt idx="0">
                  <c:v>1000 Predicates, 1000 Events</c:v>
                </c:pt>
                <c:pt idx="1">
                  <c:v>1000 Predicates, 100 Events</c:v>
                </c:pt>
                <c:pt idx="2">
                  <c:v>2000 Predicates, 100 Events</c:v>
                </c:pt>
                <c:pt idx="3">
                  <c:v>4000 Predicates, 100 Events</c:v>
                </c:pt>
              </c:strCache>
            </c:strRef>
          </c:cat>
          <c:val>
            <c:numRef>
              <c:f>Result!$D$91:$D$94</c:f>
              <c:numCache>
                <c:formatCode>General</c:formatCode>
                <c:ptCount val="4"/>
                <c:pt idx="0">
                  <c:v>201</c:v>
                </c:pt>
                <c:pt idx="1">
                  <c:v>20.2</c:v>
                </c:pt>
                <c:pt idx="2">
                  <c:v>41.7</c:v>
                </c:pt>
                <c:pt idx="3">
                  <c:v>87.8</c:v>
                </c:pt>
              </c:numCache>
            </c:numRef>
          </c:val>
        </c:ser>
        <c:ser>
          <c:idx val="3"/>
          <c:order val="3"/>
          <c:tx>
            <c:strRef>
              <c:f>Result!$E$90</c:f>
              <c:strCache>
                <c:ptCount val="1"/>
                <c:pt idx="0">
                  <c:v>Match_25 - Siena</c:v>
                </c:pt>
              </c:strCache>
            </c:strRef>
          </c:tx>
          <c:cat>
            <c:strRef>
              <c:f>Result!$A$91:$A$94</c:f>
              <c:strCache>
                <c:ptCount val="4"/>
                <c:pt idx="0">
                  <c:v>1000 Predicates, 1000 Events</c:v>
                </c:pt>
                <c:pt idx="1">
                  <c:v>1000 Predicates, 100 Events</c:v>
                </c:pt>
                <c:pt idx="2">
                  <c:v>2000 Predicates, 100 Events</c:v>
                </c:pt>
                <c:pt idx="3">
                  <c:v>4000 Predicates, 100 Events</c:v>
                </c:pt>
              </c:strCache>
            </c:strRef>
          </c:cat>
          <c:val>
            <c:numRef>
              <c:f>Result!$E$91:$E$94</c:f>
              <c:numCache>
                <c:formatCode>General</c:formatCode>
                <c:ptCount val="4"/>
                <c:pt idx="0">
                  <c:v>245</c:v>
                </c:pt>
                <c:pt idx="1">
                  <c:v>24.6</c:v>
                </c:pt>
                <c:pt idx="2">
                  <c:v>44.8</c:v>
                </c:pt>
                <c:pt idx="3">
                  <c:v>89.1</c:v>
                </c:pt>
              </c:numCache>
            </c:numRef>
          </c:val>
        </c:ser>
        <c:ser>
          <c:idx val="4"/>
          <c:order val="4"/>
          <c:tx>
            <c:strRef>
              <c:f>Result!$F$90</c:f>
              <c:strCache>
                <c:ptCount val="1"/>
              </c:strCache>
            </c:strRef>
          </c:tx>
          <c:cat>
            <c:strRef>
              <c:f>Result!$A$91:$A$94</c:f>
              <c:strCache>
                <c:ptCount val="4"/>
                <c:pt idx="0">
                  <c:v>1000 Predicates, 1000 Events</c:v>
                </c:pt>
                <c:pt idx="1">
                  <c:v>1000 Predicates, 100 Events</c:v>
                </c:pt>
                <c:pt idx="2">
                  <c:v>2000 Predicates, 100 Events</c:v>
                </c:pt>
                <c:pt idx="3">
                  <c:v>4000 Predicates, 100 Events</c:v>
                </c:pt>
              </c:strCache>
            </c:strRef>
          </c:cat>
          <c:val>
            <c:numRef>
              <c:f>Result!$F$91:$F$94</c:f>
              <c:numCache>
                <c:formatCode>General</c:formatCode>
                <c:ptCount val="4"/>
              </c:numCache>
            </c:numRef>
          </c:val>
        </c:ser>
        <c:ser>
          <c:idx val="5"/>
          <c:order val="5"/>
          <c:tx>
            <c:strRef>
              <c:f>Result!$G$90</c:f>
              <c:strCache>
                <c:ptCount val="1"/>
                <c:pt idx="0">
                  <c:v>Match_50 - Matching Tree</c:v>
                </c:pt>
              </c:strCache>
            </c:strRef>
          </c:tx>
          <c:cat>
            <c:strRef>
              <c:f>Result!$A$91:$A$94</c:f>
              <c:strCache>
                <c:ptCount val="4"/>
                <c:pt idx="0">
                  <c:v>1000 Predicates, 1000 Events</c:v>
                </c:pt>
                <c:pt idx="1">
                  <c:v>1000 Predicates, 100 Events</c:v>
                </c:pt>
                <c:pt idx="2">
                  <c:v>2000 Predicates, 100 Events</c:v>
                </c:pt>
                <c:pt idx="3">
                  <c:v>4000 Predicates, 100 Events</c:v>
                </c:pt>
              </c:strCache>
            </c:strRef>
          </c:cat>
          <c:val>
            <c:numRef>
              <c:f>Data!$A$33:$A$36</c:f>
              <c:numCache>
                <c:formatCode>General</c:formatCode>
                <c:ptCount val="4"/>
                <c:pt idx="0">
                  <c:v>528</c:v>
                </c:pt>
                <c:pt idx="1">
                  <c:v>52.9</c:v>
                </c:pt>
                <c:pt idx="2">
                  <c:v>115.6</c:v>
                </c:pt>
                <c:pt idx="3">
                  <c:v>295.5</c:v>
                </c:pt>
              </c:numCache>
            </c:numRef>
          </c:val>
        </c:ser>
        <c:ser>
          <c:idx val="6"/>
          <c:order val="6"/>
          <c:tx>
            <c:strRef>
              <c:f>Result!$H$90</c:f>
              <c:strCache>
                <c:ptCount val="1"/>
                <c:pt idx="0">
                  <c:v>Match_50 - Counting (multicore)</c:v>
                </c:pt>
              </c:strCache>
            </c:strRef>
          </c:tx>
          <c:cat>
            <c:strRef>
              <c:f>Result!$A$91:$A$94</c:f>
              <c:strCache>
                <c:ptCount val="4"/>
                <c:pt idx="0">
                  <c:v>1000 Predicates, 1000 Events</c:v>
                </c:pt>
                <c:pt idx="1">
                  <c:v>1000 Predicates, 100 Events</c:v>
                </c:pt>
                <c:pt idx="2">
                  <c:v>2000 Predicates, 100 Events</c:v>
                </c:pt>
                <c:pt idx="3">
                  <c:v>4000 Predicates, 100 Events</c:v>
                </c:pt>
              </c:strCache>
            </c:strRef>
          </c:cat>
          <c:val>
            <c:numRef>
              <c:f>Result!$H$91:$H$94</c:f>
              <c:numCache>
                <c:formatCode>General</c:formatCode>
                <c:ptCount val="4"/>
                <c:pt idx="0">
                  <c:v>705</c:v>
                </c:pt>
                <c:pt idx="1">
                  <c:v>69.599999999999994</c:v>
                </c:pt>
                <c:pt idx="2">
                  <c:v>146.69999999999999</c:v>
                </c:pt>
                <c:pt idx="3">
                  <c:v>348</c:v>
                </c:pt>
              </c:numCache>
            </c:numRef>
          </c:val>
        </c:ser>
        <c:ser>
          <c:idx val="7"/>
          <c:order val="7"/>
          <c:tx>
            <c:strRef>
              <c:f>Result!$I$90</c:f>
              <c:strCache>
                <c:ptCount val="1"/>
                <c:pt idx="0">
                  <c:v>Match_50 - Counting (singlecore)</c:v>
                </c:pt>
              </c:strCache>
            </c:strRef>
          </c:tx>
          <c:cat>
            <c:strRef>
              <c:f>Result!$A$91:$A$94</c:f>
              <c:strCache>
                <c:ptCount val="4"/>
                <c:pt idx="0">
                  <c:v>1000 Predicates, 1000 Events</c:v>
                </c:pt>
                <c:pt idx="1">
                  <c:v>1000 Predicates, 100 Events</c:v>
                </c:pt>
                <c:pt idx="2">
                  <c:v>2000 Predicates, 100 Events</c:v>
                </c:pt>
                <c:pt idx="3">
                  <c:v>4000 Predicates, 100 Events</c:v>
                </c:pt>
              </c:strCache>
            </c:strRef>
          </c:cat>
          <c:val>
            <c:numRef>
              <c:f>Result!$I$91:$I$94</c:f>
              <c:numCache>
                <c:formatCode>General</c:formatCode>
                <c:ptCount val="4"/>
                <c:pt idx="0">
                  <c:v>419</c:v>
                </c:pt>
                <c:pt idx="1">
                  <c:v>42</c:v>
                </c:pt>
                <c:pt idx="2">
                  <c:v>88.5</c:v>
                </c:pt>
                <c:pt idx="3">
                  <c:v>239.6</c:v>
                </c:pt>
              </c:numCache>
            </c:numRef>
          </c:val>
        </c:ser>
        <c:ser>
          <c:idx val="8"/>
          <c:order val="8"/>
          <c:tx>
            <c:strRef>
              <c:f>Result!$J$90</c:f>
              <c:strCache>
                <c:ptCount val="1"/>
                <c:pt idx="0">
                  <c:v>Match_50 - Siena</c:v>
                </c:pt>
              </c:strCache>
            </c:strRef>
          </c:tx>
          <c:cat>
            <c:strRef>
              <c:f>Result!$A$91:$A$94</c:f>
              <c:strCache>
                <c:ptCount val="4"/>
                <c:pt idx="0">
                  <c:v>1000 Predicates, 1000 Events</c:v>
                </c:pt>
                <c:pt idx="1">
                  <c:v>1000 Predicates, 100 Events</c:v>
                </c:pt>
                <c:pt idx="2">
                  <c:v>2000 Predicates, 100 Events</c:v>
                </c:pt>
                <c:pt idx="3">
                  <c:v>4000 Predicates, 100 Events</c:v>
                </c:pt>
              </c:strCache>
            </c:strRef>
          </c:cat>
          <c:val>
            <c:numRef>
              <c:f>Result!$J$91:$J$94</c:f>
              <c:numCache>
                <c:formatCode>General</c:formatCode>
                <c:ptCount val="4"/>
                <c:pt idx="0">
                  <c:v>450</c:v>
                </c:pt>
                <c:pt idx="1">
                  <c:v>44.8</c:v>
                </c:pt>
                <c:pt idx="2">
                  <c:v>92.6</c:v>
                </c:pt>
                <c:pt idx="3">
                  <c:v>213.7</c:v>
                </c:pt>
              </c:numCache>
            </c:numRef>
          </c:val>
        </c:ser>
        <c:ser>
          <c:idx val="9"/>
          <c:order val="9"/>
          <c:tx>
            <c:strRef>
              <c:f>Result!$K$90</c:f>
              <c:strCache>
                <c:ptCount val="1"/>
              </c:strCache>
            </c:strRef>
          </c:tx>
          <c:cat>
            <c:strRef>
              <c:f>Result!$A$91:$A$94</c:f>
              <c:strCache>
                <c:ptCount val="4"/>
                <c:pt idx="0">
                  <c:v>1000 Predicates, 1000 Events</c:v>
                </c:pt>
                <c:pt idx="1">
                  <c:v>1000 Predicates, 100 Events</c:v>
                </c:pt>
                <c:pt idx="2">
                  <c:v>2000 Predicates, 100 Events</c:v>
                </c:pt>
                <c:pt idx="3">
                  <c:v>4000 Predicates, 100 Events</c:v>
                </c:pt>
              </c:strCache>
            </c:strRef>
          </c:cat>
          <c:val>
            <c:numRef>
              <c:f>Result!$K$91:$K$94</c:f>
              <c:numCache>
                <c:formatCode>General</c:formatCode>
                <c:ptCount val="4"/>
              </c:numCache>
            </c:numRef>
          </c:val>
        </c:ser>
        <c:ser>
          <c:idx val="10"/>
          <c:order val="10"/>
          <c:tx>
            <c:strRef>
              <c:f>Result!$L$90</c:f>
              <c:strCache>
                <c:ptCount val="1"/>
                <c:pt idx="0">
                  <c:v>Match_75 - Matching Tree</c:v>
                </c:pt>
              </c:strCache>
            </c:strRef>
          </c:tx>
          <c:cat>
            <c:strRef>
              <c:f>Result!$A$91:$A$94</c:f>
              <c:strCache>
                <c:ptCount val="4"/>
                <c:pt idx="0">
                  <c:v>1000 Predicates, 1000 Events</c:v>
                </c:pt>
                <c:pt idx="1">
                  <c:v>1000 Predicates, 100 Events</c:v>
                </c:pt>
                <c:pt idx="2">
                  <c:v>2000 Predicates, 100 Events</c:v>
                </c:pt>
                <c:pt idx="3">
                  <c:v>4000 Predicates, 100 Events</c:v>
                </c:pt>
              </c:strCache>
            </c:strRef>
          </c:cat>
          <c:val>
            <c:numRef>
              <c:f>Data!$A$37:$A$40</c:f>
              <c:numCache>
                <c:formatCode>General</c:formatCode>
                <c:ptCount val="4"/>
                <c:pt idx="0">
                  <c:v>741</c:v>
                </c:pt>
                <c:pt idx="1">
                  <c:v>74</c:v>
                </c:pt>
                <c:pt idx="2">
                  <c:v>170.5</c:v>
                </c:pt>
                <c:pt idx="3">
                  <c:v>424.7</c:v>
                </c:pt>
              </c:numCache>
            </c:numRef>
          </c:val>
        </c:ser>
        <c:ser>
          <c:idx val="11"/>
          <c:order val="11"/>
          <c:tx>
            <c:strRef>
              <c:f>Result!$M$90</c:f>
              <c:strCache>
                <c:ptCount val="1"/>
                <c:pt idx="0">
                  <c:v>Match_75 - Counting (multicore)</c:v>
                </c:pt>
              </c:strCache>
            </c:strRef>
          </c:tx>
          <c:cat>
            <c:strRef>
              <c:f>Result!$A$91:$A$94</c:f>
              <c:strCache>
                <c:ptCount val="4"/>
                <c:pt idx="0">
                  <c:v>1000 Predicates, 1000 Events</c:v>
                </c:pt>
                <c:pt idx="1">
                  <c:v>1000 Predicates, 100 Events</c:v>
                </c:pt>
                <c:pt idx="2">
                  <c:v>2000 Predicates, 100 Events</c:v>
                </c:pt>
                <c:pt idx="3">
                  <c:v>4000 Predicates, 100 Events</c:v>
                </c:pt>
              </c:strCache>
            </c:strRef>
          </c:cat>
          <c:val>
            <c:numRef>
              <c:f>Result!$M$91:$M$94</c:f>
              <c:numCache>
                <c:formatCode>General</c:formatCode>
                <c:ptCount val="4"/>
                <c:pt idx="0">
                  <c:v>1053</c:v>
                </c:pt>
                <c:pt idx="1">
                  <c:v>110.2</c:v>
                </c:pt>
                <c:pt idx="2">
                  <c:v>224.9</c:v>
                </c:pt>
                <c:pt idx="3">
                  <c:v>717</c:v>
                </c:pt>
              </c:numCache>
            </c:numRef>
          </c:val>
        </c:ser>
        <c:ser>
          <c:idx val="12"/>
          <c:order val="12"/>
          <c:tx>
            <c:strRef>
              <c:f>Result!$N$90</c:f>
              <c:strCache>
                <c:ptCount val="1"/>
                <c:pt idx="0">
                  <c:v>Match_75 - Counting (singlecore)</c:v>
                </c:pt>
              </c:strCache>
            </c:strRef>
          </c:tx>
          <c:cat>
            <c:strRef>
              <c:f>Result!$A$91:$A$94</c:f>
              <c:strCache>
                <c:ptCount val="4"/>
                <c:pt idx="0">
                  <c:v>1000 Predicates, 1000 Events</c:v>
                </c:pt>
                <c:pt idx="1">
                  <c:v>1000 Predicates, 100 Events</c:v>
                </c:pt>
                <c:pt idx="2">
                  <c:v>2000 Predicates, 100 Events</c:v>
                </c:pt>
                <c:pt idx="3">
                  <c:v>4000 Predicates, 100 Events</c:v>
                </c:pt>
              </c:strCache>
            </c:strRef>
          </c:cat>
          <c:val>
            <c:numRef>
              <c:f>Result!$N$91:$N$94</c:f>
              <c:numCache>
                <c:formatCode>General</c:formatCode>
                <c:ptCount val="4"/>
                <c:pt idx="0">
                  <c:v>654</c:v>
                </c:pt>
                <c:pt idx="1">
                  <c:v>65.400000000000006</c:v>
                </c:pt>
                <c:pt idx="2">
                  <c:v>142.4</c:v>
                </c:pt>
                <c:pt idx="3">
                  <c:v>537.70000000000005</c:v>
                </c:pt>
              </c:numCache>
            </c:numRef>
          </c:val>
        </c:ser>
        <c:ser>
          <c:idx val="13"/>
          <c:order val="13"/>
          <c:tx>
            <c:strRef>
              <c:f>Result!$O$90</c:f>
              <c:strCache>
                <c:ptCount val="1"/>
                <c:pt idx="0">
                  <c:v>Match_75 - Siena</c:v>
                </c:pt>
              </c:strCache>
            </c:strRef>
          </c:tx>
          <c:cat>
            <c:strRef>
              <c:f>Result!$A$91:$A$94</c:f>
              <c:strCache>
                <c:ptCount val="4"/>
                <c:pt idx="0">
                  <c:v>1000 Predicates, 1000 Events</c:v>
                </c:pt>
                <c:pt idx="1">
                  <c:v>1000 Predicates, 100 Events</c:v>
                </c:pt>
                <c:pt idx="2">
                  <c:v>2000 Predicates, 100 Events</c:v>
                </c:pt>
                <c:pt idx="3">
                  <c:v>4000 Predicates, 100 Events</c:v>
                </c:pt>
              </c:strCache>
            </c:strRef>
          </c:cat>
          <c:val>
            <c:numRef>
              <c:f>Result!$O$91:$O$94</c:f>
              <c:numCache>
                <c:formatCode>General</c:formatCode>
                <c:ptCount val="4"/>
                <c:pt idx="0">
                  <c:v>780</c:v>
                </c:pt>
                <c:pt idx="1">
                  <c:v>77.900000000000006</c:v>
                </c:pt>
                <c:pt idx="2">
                  <c:v>139.30000000000001</c:v>
                </c:pt>
                <c:pt idx="3">
                  <c:v>353.5</c:v>
                </c:pt>
              </c:numCache>
            </c:numRef>
          </c:val>
        </c:ser>
        <c:axId val="80114048"/>
        <c:axId val="80115584"/>
      </c:barChart>
      <c:catAx>
        <c:axId val="80114048"/>
        <c:scaling>
          <c:orientation val="minMax"/>
        </c:scaling>
        <c:axPos val="b"/>
        <c:tickLblPos val="nextTo"/>
        <c:crossAx val="80115584"/>
        <c:crosses val="autoZero"/>
        <c:auto val="1"/>
        <c:lblAlgn val="ctr"/>
        <c:lblOffset val="100"/>
      </c:catAx>
      <c:valAx>
        <c:axId val="80115584"/>
        <c:scaling>
          <c:orientation val="minMax"/>
        </c:scaling>
        <c:axPos val="l"/>
        <c:majorGridlines/>
        <c:numFmt formatCode="General" sourceLinked="1"/>
        <c:tickLblPos val="nextTo"/>
        <c:crossAx val="8011404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/>
      <c:barChart>
        <c:barDir val="col"/>
        <c:grouping val="clustered"/>
        <c:ser>
          <c:idx val="0"/>
          <c:order val="0"/>
          <c:tx>
            <c:strRef>
              <c:f>Result!$B$131</c:f>
              <c:strCache>
                <c:ptCount val="1"/>
                <c:pt idx="0">
                  <c:v>Match2_25 - Matching Tree</c:v>
                </c:pt>
              </c:strCache>
            </c:strRef>
          </c:tx>
          <c:cat>
            <c:strRef>
              <c:f>Result!$A$132:$A$135</c:f>
              <c:strCache>
                <c:ptCount val="4"/>
                <c:pt idx="0">
                  <c:v>1000 Predicates, 1000 Events</c:v>
                </c:pt>
                <c:pt idx="1">
                  <c:v>1000 Predicates, 100 Events</c:v>
                </c:pt>
                <c:pt idx="2">
                  <c:v>2000 Predicates, 100 Events</c:v>
                </c:pt>
                <c:pt idx="3">
                  <c:v>4000 Predicates, 100 Events</c:v>
                </c:pt>
              </c:strCache>
            </c:strRef>
          </c:cat>
          <c:val>
            <c:numRef>
              <c:f>Data!$A$45:$A$48</c:f>
              <c:numCache>
                <c:formatCode>General</c:formatCode>
                <c:ptCount val="4"/>
                <c:pt idx="0">
                  <c:v>666</c:v>
                </c:pt>
                <c:pt idx="1">
                  <c:v>67.400000000000006</c:v>
                </c:pt>
                <c:pt idx="2">
                  <c:v>160.80000000000001</c:v>
                </c:pt>
                <c:pt idx="3">
                  <c:v>385</c:v>
                </c:pt>
              </c:numCache>
            </c:numRef>
          </c:val>
        </c:ser>
        <c:ser>
          <c:idx val="1"/>
          <c:order val="1"/>
          <c:tx>
            <c:strRef>
              <c:f>Result!$C$131</c:f>
              <c:strCache>
                <c:ptCount val="1"/>
                <c:pt idx="0">
                  <c:v>Match2_25 - Counting (multicore)</c:v>
                </c:pt>
              </c:strCache>
            </c:strRef>
          </c:tx>
          <c:cat>
            <c:strRef>
              <c:f>Result!$A$132:$A$135</c:f>
              <c:strCache>
                <c:ptCount val="4"/>
                <c:pt idx="0">
                  <c:v>1000 Predicates, 1000 Events</c:v>
                </c:pt>
                <c:pt idx="1">
                  <c:v>1000 Predicates, 100 Events</c:v>
                </c:pt>
                <c:pt idx="2">
                  <c:v>2000 Predicates, 100 Events</c:v>
                </c:pt>
                <c:pt idx="3">
                  <c:v>4000 Predicates, 100 Events</c:v>
                </c:pt>
              </c:strCache>
            </c:strRef>
          </c:cat>
          <c:val>
            <c:numRef>
              <c:f>Result!$C$132:$C$135</c:f>
              <c:numCache>
                <c:formatCode>General</c:formatCode>
                <c:ptCount val="4"/>
                <c:pt idx="0">
                  <c:v>1181</c:v>
                </c:pt>
                <c:pt idx="1">
                  <c:v>117.1</c:v>
                </c:pt>
                <c:pt idx="2">
                  <c:v>269.3</c:v>
                </c:pt>
                <c:pt idx="3">
                  <c:v>896</c:v>
                </c:pt>
              </c:numCache>
            </c:numRef>
          </c:val>
        </c:ser>
        <c:ser>
          <c:idx val="2"/>
          <c:order val="2"/>
          <c:tx>
            <c:strRef>
              <c:f>Result!$D$131</c:f>
              <c:strCache>
                <c:ptCount val="1"/>
                <c:pt idx="0">
                  <c:v>Match2_25 - Counting (singlecore)</c:v>
                </c:pt>
              </c:strCache>
            </c:strRef>
          </c:tx>
          <c:cat>
            <c:strRef>
              <c:f>Result!$A$132:$A$135</c:f>
              <c:strCache>
                <c:ptCount val="4"/>
                <c:pt idx="0">
                  <c:v>1000 Predicates, 1000 Events</c:v>
                </c:pt>
                <c:pt idx="1">
                  <c:v>1000 Predicates, 100 Events</c:v>
                </c:pt>
                <c:pt idx="2">
                  <c:v>2000 Predicates, 100 Events</c:v>
                </c:pt>
                <c:pt idx="3">
                  <c:v>4000 Predicates, 100 Events</c:v>
                </c:pt>
              </c:strCache>
            </c:strRef>
          </c:cat>
          <c:val>
            <c:numRef>
              <c:f>Result!$D$132:$D$135</c:f>
              <c:numCache>
                <c:formatCode>General</c:formatCode>
                <c:ptCount val="4"/>
                <c:pt idx="0">
                  <c:v>732</c:v>
                </c:pt>
                <c:pt idx="1">
                  <c:v>74.7</c:v>
                </c:pt>
                <c:pt idx="2">
                  <c:v>171.1</c:v>
                </c:pt>
                <c:pt idx="3">
                  <c:v>689.9</c:v>
                </c:pt>
              </c:numCache>
            </c:numRef>
          </c:val>
        </c:ser>
        <c:ser>
          <c:idx val="3"/>
          <c:order val="3"/>
          <c:tx>
            <c:strRef>
              <c:f>Result!$E$131</c:f>
              <c:strCache>
                <c:ptCount val="1"/>
                <c:pt idx="0">
                  <c:v>Match2_25 - Siena</c:v>
                </c:pt>
              </c:strCache>
            </c:strRef>
          </c:tx>
          <c:cat>
            <c:strRef>
              <c:f>Result!$A$132:$A$135</c:f>
              <c:strCache>
                <c:ptCount val="4"/>
                <c:pt idx="0">
                  <c:v>1000 Predicates, 1000 Events</c:v>
                </c:pt>
                <c:pt idx="1">
                  <c:v>1000 Predicates, 100 Events</c:v>
                </c:pt>
                <c:pt idx="2">
                  <c:v>2000 Predicates, 100 Events</c:v>
                </c:pt>
                <c:pt idx="3">
                  <c:v>4000 Predicates, 100 Events</c:v>
                </c:pt>
              </c:strCache>
            </c:strRef>
          </c:cat>
          <c:val>
            <c:numRef>
              <c:f>Result!$E$132:$E$135</c:f>
              <c:numCache>
                <c:formatCode>General</c:formatCode>
                <c:ptCount val="4"/>
                <c:pt idx="0">
                  <c:v>833</c:v>
                </c:pt>
                <c:pt idx="1">
                  <c:v>81.5</c:v>
                </c:pt>
                <c:pt idx="2">
                  <c:v>205.5</c:v>
                </c:pt>
                <c:pt idx="3">
                  <c:v>464.6</c:v>
                </c:pt>
              </c:numCache>
            </c:numRef>
          </c:val>
        </c:ser>
        <c:ser>
          <c:idx val="4"/>
          <c:order val="4"/>
          <c:tx>
            <c:strRef>
              <c:f>Result!$F$131</c:f>
              <c:strCache>
                <c:ptCount val="1"/>
              </c:strCache>
            </c:strRef>
          </c:tx>
          <c:cat>
            <c:strRef>
              <c:f>Result!$A$132:$A$135</c:f>
              <c:strCache>
                <c:ptCount val="4"/>
                <c:pt idx="0">
                  <c:v>1000 Predicates, 1000 Events</c:v>
                </c:pt>
                <c:pt idx="1">
                  <c:v>1000 Predicates, 100 Events</c:v>
                </c:pt>
                <c:pt idx="2">
                  <c:v>2000 Predicates, 100 Events</c:v>
                </c:pt>
                <c:pt idx="3">
                  <c:v>4000 Predicates, 100 Events</c:v>
                </c:pt>
              </c:strCache>
            </c:strRef>
          </c:cat>
          <c:val>
            <c:numRef>
              <c:f>Result!$F$132:$F$135</c:f>
              <c:numCache>
                <c:formatCode>General</c:formatCode>
                <c:ptCount val="4"/>
              </c:numCache>
            </c:numRef>
          </c:val>
        </c:ser>
        <c:ser>
          <c:idx val="5"/>
          <c:order val="5"/>
          <c:tx>
            <c:strRef>
              <c:f>Result!$G$131</c:f>
              <c:strCache>
                <c:ptCount val="1"/>
                <c:pt idx="0">
                  <c:v>Match2_50 - Matching Tree</c:v>
                </c:pt>
              </c:strCache>
            </c:strRef>
          </c:tx>
          <c:cat>
            <c:strRef>
              <c:f>Result!$A$132:$A$135</c:f>
              <c:strCache>
                <c:ptCount val="4"/>
                <c:pt idx="0">
                  <c:v>1000 Predicates, 1000 Events</c:v>
                </c:pt>
                <c:pt idx="1">
                  <c:v>1000 Predicates, 100 Events</c:v>
                </c:pt>
                <c:pt idx="2">
                  <c:v>2000 Predicates, 100 Events</c:v>
                </c:pt>
                <c:pt idx="3">
                  <c:v>4000 Predicates, 100 Events</c:v>
                </c:pt>
              </c:strCache>
            </c:strRef>
          </c:cat>
          <c:val>
            <c:numRef>
              <c:f>Data!$A$49:$A$52</c:f>
              <c:numCache>
                <c:formatCode>General</c:formatCode>
                <c:ptCount val="4"/>
                <c:pt idx="0">
                  <c:v>786</c:v>
                </c:pt>
                <c:pt idx="1">
                  <c:v>79.5</c:v>
                </c:pt>
                <c:pt idx="2">
                  <c:v>184</c:v>
                </c:pt>
                <c:pt idx="3">
                  <c:v>436.5</c:v>
                </c:pt>
              </c:numCache>
            </c:numRef>
          </c:val>
        </c:ser>
        <c:ser>
          <c:idx val="6"/>
          <c:order val="6"/>
          <c:tx>
            <c:strRef>
              <c:f>Result!$H$131</c:f>
              <c:strCache>
                <c:ptCount val="1"/>
                <c:pt idx="0">
                  <c:v>Match2_50 - Counting (multicore)</c:v>
                </c:pt>
              </c:strCache>
            </c:strRef>
          </c:tx>
          <c:cat>
            <c:strRef>
              <c:f>Result!$A$132:$A$135</c:f>
              <c:strCache>
                <c:ptCount val="4"/>
                <c:pt idx="0">
                  <c:v>1000 Predicates, 1000 Events</c:v>
                </c:pt>
                <c:pt idx="1">
                  <c:v>1000 Predicates, 100 Events</c:v>
                </c:pt>
                <c:pt idx="2">
                  <c:v>2000 Predicates, 100 Events</c:v>
                </c:pt>
                <c:pt idx="3">
                  <c:v>4000 Predicates, 100 Events</c:v>
                </c:pt>
              </c:strCache>
            </c:strRef>
          </c:cat>
          <c:val>
            <c:numRef>
              <c:f>Result!$H$132:$H$135</c:f>
              <c:numCache>
                <c:formatCode>General</c:formatCode>
                <c:ptCount val="4"/>
                <c:pt idx="0">
                  <c:v>1267</c:v>
                </c:pt>
                <c:pt idx="1">
                  <c:v>125.9</c:v>
                </c:pt>
                <c:pt idx="2">
                  <c:v>298.8</c:v>
                </c:pt>
                <c:pt idx="3">
                  <c:v>936</c:v>
                </c:pt>
              </c:numCache>
            </c:numRef>
          </c:val>
        </c:ser>
        <c:ser>
          <c:idx val="7"/>
          <c:order val="7"/>
          <c:tx>
            <c:strRef>
              <c:f>Result!$I$131</c:f>
              <c:strCache>
                <c:ptCount val="1"/>
                <c:pt idx="0">
                  <c:v>Match2_50 - Counting (singlecore)</c:v>
                </c:pt>
              </c:strCache>
            </c:strRef>
          </c:tx>
          <c:cat>
            <c:strRef>
              <c:f>Result!$A$132:$A$135</c:f>
              <c:strCache>
                <c:ptCount val="4"/>
                <c:pt idx="0">
                  <c:v>1000 Predicates, 1000 Events</c:v>
                </c:pt>
                <c:pt idx="1">
                  <c:v>1000 Predicates, 100 Events</c:v>
                </c:pt>
                <c:pt idx="2">
                  <c:v>2000 Predicates, 100 Events</c:v>
                </c:pt>
                <c:pt idx="3">
                  <c:v>4000 Predicates, 100 Events</c:v>
                </c:pt>
              </c:strCache>
            </c:strRef>
          </c:cat>
          <c:val>
            <c:numRef>
              <c:f>Result!$I$132:$I$135</c:f>
              <c:numCache>
                <c:formatCode>General</c:formatCode>
                <c:ptCount val="4"/>
                <c:pt idx="0">
                  <c:v>792</c:v>
                </c:pt>
                <c:pt idx="1">
                  <c:v>76.8</c:v>
                </c:pt>
                <c:pt idx="2">
                  <c:v>183.6</c:v>
                </c:pt>
                <c:pt idx="3">
                  <c:v>728.1</c:v>
                </c:pt>
              </c:numCache>
            </c:numRef>
          </c:val>
        </c:ser>
        <c:ser>
          <c:idx val="8"/>
          <c:order val="8"/>
          <c:tx>
            <c:strRef>
              <c:f>Result!$J$131</c:f>
              <c:strCache>
                <c:ptCount val="1"/>
                <c:pt idx="0">
                  <c:v>Match2_50 - Siena</c:v>
                </c:pt>
              </c:strCache>
            </c:strRef>
          </c:tx>
          <c:cat>
            <c:strRef>
              <c:f>Result!$A$132:$A$135</c:f>
              <c:strCache>
                <c:ptCount val="4"/>
                <c:pt idx="0">
                  <c:v>1000 Predicates, 1000 Events</c:v>
                </c:pt>
                <c:pt idx="1">
                  <c:v>1000 Predicates, 100 Events</c:v>
                </c:pt>
                <c:pt idx="2">
                  <c:v>2000 Predicates, 100 Events</c:v>
                </c:pt>
                <c:pt idx="3">
                  <c:v>4000 Predicates, 100 Events</c:v>
                </c:pt>
              </c:strCache>
            </c:strRef>
          </c:cat>
          <c:val>
            <c:numRef>
              <c:f>Result!$J$132:$J$135</c:f>
              <c:numCache>
                <c:formatCode>General</c:formatCode>
                <c:ptCount val="4"/>
                <c:pt idx="0">
                  <c:v>846</c:v>
                </c:pt>
                <c:pt idx="1">
                  <c:v>84.3</c:v>
                </c:pt>
                <c:pt idx="2">
                  <c:v>203.3</c:v>
                </c:pt>
                <c:pt idx="3">
                  <c:v>489</c:v>
                </c:pt>
              </c:numCache>
            </c:numRef>
          </c:val>
        </c:ser>
        <c:ser>
          <c:idx val="9"/>
          <c:order val="9"/>
          <c:tx>
            <c:strRef>
              <c:f>Result!$K$131</c:f>
              <c:strCache>
                <c:ptCount val="1"/>
              </c:strCache>
            </c:strRef>
          </c:tx>
          <c:cat>
            <c:strRef>
              <c:f>Result!$A$132:$A$135</c:f>
              <c:strCache>
                <c:ptCount val="4"/>
                <c:pt idx="0">
                  <c:v>1000 Predicates, 1000 Events</c:v>
                </c:pt>
                <c:pt idx="1">
                  <c:v>1000 Predicates, 100 Events</c:v>
                </c:pt>
                <c:pt idx="2">
                  <c:v>2000 Predicates, 100 Events</c:v>
                </c:pt>
                <c:pt idx="3">
                  <c:v>4000 Predicates, 100 Events</c:v>
                </c:pt>
              </c:strCache>
            </c:strRef>
          </c:cat>
          <c:val>
            <c:numRef>
              <c:f>Result!$K$132:$K$135</c:f>
              <c:numCache>
                <c:formatCode>General</c:formatCode>
                <c:ptCount val="4"/>
              </c:numCache>
            </c:numRef>
          </c:val>
        </c:ser>
        <c:ser>
          <c:idx val="10"/>
          <c:order val="10"/>
          <c:tx>
            <c:strRef>
              <c:f>Result!$L$131</c:f>
              <c:strCache>
                <c:ptCount val="1"/>
                <c:pt idx="0">
                  <c:v>Match2_75 - Matching Tree</c:v>
                </c:pt>
              </c:strCache>
            </c:strRef>
          </c:tx>
          <c:cat>
            <c:strRef>
              <c:f>Result!$A$132:$A$135</c:f>
              <c:strCache>
                <c:ptCount val="4"/>
                <c:pt idx="0">
                  <c:v>1000 Predicates, 1000 Events</c:v>
                </c:pt>
                <c:pt idx="1">
                  <c:v>1000 Predicates, 100 Events</c:v>
                </c:pt>
                <c:pt idx="2">
                  <c:v>2000 Predicates, 100 Events</c:v>
                </c:pt>
                <c:pt idx="3">
                  <c:v>4000 Predicates, 100 Events</c:v>
                </c:pt>
              </c:strCache>
            </c:strRef>
          </c:cat>
          <c:val>
            <c:numRef>
              <c:f>Data!$A$53:$A$56</c:f>
              <c:numCache>
                <c:formatCode>General</c:formatCode>
                <c:ptCount val="4"/>
                <c:pt idx="0">
                  <c:v>850</c:v>
                </c:pt>
                <c:pt idx="1">
                  <c:v>87.2</c:v>
                </c:pt>
                <c:pt idx="2">
                  <c:v>212.4</c:v>
                </c:pt>
                <c:pt idx="3">
                  <c:v>496</c:v>
                </c:pt>
              </c:numCache>
            </c:numRef>
          </c:val>
        </c:ser>
        <c:ser>
          <c:idx val="11"/>
          <c:order val="11"/>
          <c:tx>
            <c:strRef>
              <c:f>Result!$M$131</c:f>
              <c:strCache>
                <c:ptCount val="1"/>
                <c:pt idx="0">
                  <c:v>Match2_75 - Counting (multicore)</c:v>
                </c:pt>
              </c:strCache>
            </c:strRef>
          </c:tx>
          <c:cat>
            <c:strRef>
              <c:f>Result!$A$132:$A$135</c:f>
              <c:strCache>
                <c:ptCount val="4"/>
                <c:pt idx="0">
                  <c:v>1000 Predicates, 1000 Events</c:v>
                </c:pt>
                <c:pt idx="1">
                  <c:v>1000 Predicates, 100 Events</c:v>
                </c:pt>
                <c:pt idx="2">
                  <c:v>2000 Predicates, 100 Events</c:v>
                </c:pt>
                <c:pt idx="3">
                  <c:v>4000 Predicates, 100 Events</c:v>
                </c:pt>
              </c:strCache>
            </c:strRef>
          </c:cat>
          <c:val>
            <c:numRef>
              <c:f>Result!$M$132:$M$135</c:f>
              <c:numCache>
                <c:formatCode>General</c:formatCode>
                <c:ptCount val="4"/>
                <c:pt idx="0">
                  <c:v>1417</c:v>
                </c:pt>
                <c:pt idx="1">
                  <c:v>133.1</c:v>
                </c:pt>
                <c:pt idx="2">
                  <c:v>314.7</c:v>
                </c:pt>
                <c:pt idx="3">
                  <c:v>1010</c:v>
                </c:pt>
              </c:numCache>
            </c:numRef>
          </c:val>
        </c:ser>
        <c:ser>
          <c:idx val="12"/>
          <c:order val="12"/>
          <c:tx>
            <c:strRef>
              <c:f>Result!$N$131</c:f>
              <c:strCache>
                <c:ptCount val="1"/>
                <c:pt idx="0">
                  <c:v>Match2_75 - Counting (singlecore)</c:v>
                </c:pt>
              </c:strCache>
            </c:strRef>
          </c:tx>
          <c:cat>
            <c:strRef>
              <c:f>Result!$A$132:$A$135</c:f>
              <c:strCache>
                <c:ptCount val="4"/>
                <c:pt idx="0">
                  <c:v>1000 Predicates, 1000 Events</c:v>
                </c:pt>
                <c:pt idx="1">
                  <c:v>1000 Predicates, 100 Events</c:v>
                </c:pt>
                <c:pt idx="2">
                  <c:v>2000 Predicates, 100 Events</c:v>
                </c:pt>
                <c:pt idx="3">
                  <c:v>4000 Predicates, 100 Events</c:v>
                </c:pt>
              </c:strCache>
            </c:strRef>
          </c:cat>
          <c:val>
            <c:numRef>
              <c:f>Result!$N$132:$N$135</c:f>
              <c:numCache>
                <c:formatCode>General</c:formatCode>
                <c:ptCount val="4"/>
                <c:pt idx="0">
                  <c:v>819</c:v>
                </c:pt>
                <c:pt idx="1">
                  <c:v>82.4</c:v>
                </c:pt>
                <c:pt idx="2">
                  <c:v>204.2</c:v>
                </c:pt>
                <c:pt idx="3">
                  <c:v>779.8</c:v>
                </c:pt>
              </c:numCache>
            </c:numRef>
          </c:val>
        </c:ser>
        <c:ser>
          <c:idx val="13"/>
          <c:order val="13"/>
          <c:tx>
            <c:strRef>
              <c:f>Result!$O$131</c:f>
              <c:strCache>
                <c:ptCount val="1"/>
                <c:pt idx="0">
                  <c:v>Match2_75 - Siena</c:v>
                </c:pt>
              </c:strCache>
            </c:strRef>
          </c:tx>
          <c:cat>
            <c:strRef>
              <c:f>Result!$A$132:$A$135</c:f>
              <c:strCache>
                <c:ptCount val="4"/>
                <c:pt idx="0">
                  <c:v>1000 Predicates, 1000 Events</c:v>
                </c:pt>
                <c:pt idx="1">
                  <c:v>1000 Predicates, 100 Events</c:v>
                </c:pt>
                <c:pt idx="2">
                  <c:v>2000 Predicates, 100 Events</c:v>
                </c:pt>
                <c:pt idx="3">
                  <c:v>4000 Predicates, 100 Events</c:v>
                </c:pt>
              </c:strCache>
            </c:strRef>
          </c:cat>
          <c:val>
            <c:numRef>
              <c:f>Result!$O$132:$O$135</c:f>
              <c:numCache>
                <c:formatCode>General</c:formatCode>
                <c:ptCount val="4"/>
                <c:pt idx="0">
                  <c:v>860</c:v>
                </c:pt>
                <c:pt idx="1">
                  <c:v>87.6</c:v>
                </c:pt>
                <c:pt idx="2">
                  <c:v>206.9</c:v>
                </c:pt>
                <c:pt idx="3">
                  <c:v>488.1</c:v>
                </c:pt>
              </c:numCache>
            </c:numRef>
          </c:val>
        </c:ser>
        <c:axId val="80199040"/>
        <c:axId val="80217216"/>
      </c:barChart>
      <c:catAx>
        <c:axId val="80199040"/>
        <c:scaling>
          <c:orientation val="minMax"/>
        </c:scaling>
        <c:axPos val="b"/>
        <c:tickLblPos val="nextTo"/>
        <c:crossAx val="80217216"/>
        <c:crosses val="autoZero"/>
        <c:auto val="1"/>
        <c:lblAlgn val="ctr"/>
        <c:lblOffset val="100"/>
      </c:catAx>
      <c:valAx>
        <c:axId val="80217216"/>
        <c:scaling>
          <c:orientation val="minMax"/>
        </c:scaling>
        <c:axPos val="l"/>
        <c:majorGridlines/>
        <c:numFmt formatCode="General" sourceLinked="1"/>
        <c:tickLblPos val="nextTo"/>
        <c:crossAx val="8019904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/>
      <c:barChart>
        <c:barDir val="col"/>
        <c:grouping val="clustered"/>
        <c:ser>
          <c:idx val="0"/>
          <c:order val="0"/>
          <c:tx>
            <c:strRef>
              <c:f>Result!$B$171</c:f>
              <c:strCache>
                <c:ptCount val="1"/>
                <c:pt idx="0">
                  <c:v>Match_100 - Matching Tree</c:v>
                </c:pt>
              </c:strCache>
            </c:strRef>
          </c:tx>
          <c:cat>
            <c:strRef>
              <c:f>Result!$A$172:$A$175</c:f>
              <c:strCache>
                <c:ptCount val="4"/>
                <c:pt idx="0">
                  <c:v>1000 Predicates, 1000 Events</c:v>
                </c:pt>
                <c:pt idx="1">
                  <c:v>1000 Predicates, 100 Events</c:v>
                </c:pt>
                <c:pt idx="2">
                  <c:v>2000 Predicates, 100 Events</c:v>
                </c:pt>
                <c:pt idx="3">
                  <c:v>4000 Predicates, 100 Events</c:v>
                </c:pt>
              </c:strCache>
            </c:strRef>
          </c:cat>
          <c:val>
            <c:numRef>
              <c:f>Data!$A$41:$A$44</c:f>
              <c:numCache>
                <c:formatCode>General</c:formatCode>
                <c:ptCount val="4"/>
                <c:pt idx="0">
                  <c:v>953</c:v>
                </c:pt>
                <c:pt idx="1">
                  <c:v>100.6</c:v>
                </c:pt>
                <c:pt idx="2">
                  <c:v>235.3</c:v>
                </c:pt>
                <c:pt idx="3">
                  <c:v>520</c:v>
                </c:pt>
              </c:numCache>
            </c:numRef>
          </c:val>
        </c:ser>
        <c:ser>
          <c:idx val="1"/>
          <c:order val="1"/>
          <c:tx>
            <c:strRef>
              <c:f>Result!$C$171</c:f>
              <c:strCache>
                <c:ptCount val="1"/>
                <c:pt idx="0">
                  <c:v>Match_100 - Counting (multicore)</c:v>
                </c:pt>
              </c:strCache>
            </c:strRef>
          </c:tx>
          <c:cat>
            <c:strRef>
              <c:f>Result!$A$172:$A$175</c:f>
              <c:strCache>
                <c:ptCount val="4"/>
                <c:pt idx="0">
                  <c:v>1000 Predicates, 1000 Events</c:v>
                </c:pt>
                <c:pt idx="1">
                  <c:v>1000 Predicates, 100 Events</c:v>
                </c:pt>
                <c:pt idx="2">
                  <c:v>2000 Predicates, 100 Events</c:v>
                </c:pt>
                <c:pt idx="3">
                  <c:v>4000 Predicates, 100 Events</c:v>
                </c:pt>
              </c:strCache>
            </c:strRef>
          </c:cat>
          <c:val>
            <c:numRef>
              <c:f>Result!$C$172:$C$175</c:f>
              <c:numCache>
                <c:formatCode>General</c:formatCode>
                <c:ptCount val="4"/>
                <c:pt idx="0">
                  <c:v>1394</c:v>
                </c:pt>
                <c:pt idx="1">
                  <c:v>139.5</c:v>
                </c:pt>
                <c:pt idx="2">
                  <c:v>336.2</c:v>
                </c:pt>
                <c:pt idx="3">
                  <c:v>1058</c:v>
                </c:pt>
              </c:numCache>
            </c:numRef>
          </c:val>
        </c:ser>
        <c:ser>
          <c:idx val="2"/>
          <c:order val="2"/>
          <c:tx>
            <c:strRef>
              <c:f>Result!$D$171</c:f>
              <c:strCache>
                <c:ptCount val="1"/>
                <c:pt idx="0">
                  <c:v>Match_100 - Counting (singlecore)</c:v>
                </c:pt>
              </c:strCache>
            </c:strRef>
          </c:tx>
          <c:cat>
            <c:strRef>
              <c:f>Result!$A$172:$A$175</c:f>
              <c:strCache>
                <c:ptCount val="4"/>
                <c:pt idx="0">
                  <c:v>1000 Predicates, 1000 Events</c:v>
                </c:pt>
                <c:pt idx="1">
                  <c:v>1000 Predicates, 100 Events</c:v>
                </c:pt>
                <c:pt idx="2">
                  <c:v>2000 Predicates, 100 Events</c:v>
                </c:pt>
                <c:pt idx="3">
                  <c:v>4000 Predicates, 100 Events</c:v>
                </c:pt>
              </c:strCache>
            </c:strRef>
          </c:cat>
          <c:val>
            <c:numRef>
              <c:f>Result!$D$172:$D$175</c:f>
              <c:numCache>
                <c:formatCode>General</c:formatCode>
                <c:ptCount val="4"/>
                <c:pt idx="0">
                  <c:v>866</c:v>
                </c:pt>
                <c:pt idx="1">
                  <c:v>86.8</c:v>
                </c:pt>
                <c:pt idx="2">
                  <c:v>224.7</c:v>
                </c:pt>
                <c:pt idx="3">
                  <c:v>813.5</c:v>
                </c:pt>
              </c:numCache>
            </c:numRef>
          </c:val>
        </c:ser>
        <c:ser>
          <c:idx val="3"/>
          <c:order val="3"/>
          <c:tx>
            <c:strRef>
              <c:f>Result!$E$171</c:f>
              <c:strCache>
                <c:ptCount val="1"/>
                <c:pt idx="0">
                  <c:v>Match_100 - Siena</c:v>
                </c:pt>
              </c:strCache>
            </c:strRef>
          </c:tx>
          <c:cat>
            <c:strRef>
              <c:f>Result!$A$172:$A$175</c:f>
              <c:strCache>
                <c:ptCount val="4"/>
                <c:pt idx="0">
                  <c:v>1000 Predicates, 1000 Events</c:v>
                </c:pt>
                <c:pt idx="1">
                  <c:v>1000 Predicates, 100 Events</c:v>
                </c:pt>
                <c:pt idx="2">
                  <c:v>2000 Predicates, 100 Events</c:v>
                </c:pt>
                <c:pt idx="3">
                  <c:v>4000 Predicates, 100 Events</c:v>
                </c:pt>
              </c:strCache>
            </c:strRef>
          </c:cat>
          <c:val>
            <c:numRef>
              <c:f>Result!$E$172:$E$175</c:f>
              <c:numCache>
                <c:formatCode>General</c:formatCode>
                <c:ptCount val="4"/>
                <c:pt idx="0">
                  <c:v>886</c:v>
                </c:pt>
                <c:pt idx="1">
                  <c:v>88.3</c:v>
                </c:pt>
                <c:pt idx="2">
                  <c:v>208.8</c:v>
                </c:pt>
                <c:pt idx="3">
                  <c:v>495.1</c:v>
                </c:pt>
              </c:numCache>
            </c:numRef>
          </c:val>
        </c:ser>
        <c:axId val="80243712"/>
        <c:axId val="80253696"/>
      </c:barChart>
      <c:catAx>
        <c:axId val="80243712"/>
        <c:scaling>
          <c:orientation val="minMax"/>
        </c:scaling>
        <c:axPos val="b"/>
        <c:tickLblPos val="nextTo"/>
        <c:crossAx val="80253696"/>
        <c:crosses val="autoZero"/>
        <c:auto val="1"/>
        <c:lblAlgn val="ctr"/>
        <c:lblOffset val="100"/>
      </c:catAx>
      <c:valAx>
        <c:axId val="80253696"/>
        <c:scaling>
          <c:orientation val="minMax"/>
        </c:scaling>
        <c:axPos val="l"/>
        <c:majorGridlines/>
        <c:numFmt formatCode="General" sourceLinked="1"/>
        <c:tickLblPos val="nextTo"/>
        <c:crossAx val="802437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en-US"/>
              <a:t>Match_25_random</a:t>
            </a:r>
          </a:p>
        </c:rich>
      </c:tx>
      <c:layout>
        <c:manualLayout>
          <c:xMode val="edge"/>
          <c:yMode val="edge"/>
          <c:x val="0.28839588801399835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0.11239151356080491"/>
          <c:y val="5.1400554097404488E-2"/>
          <c:w val="0.55526115485564276"/>
          <c:h val="0.68625400991542729"/>
        </c:manualLayout>
      </c:layout>
      <c:lineChart>
        <c:grouping val="standard"/>
        <c:ser>
          <c:idx val="0"/>
          <c:order val="0"/>
          <c:tx>
            <c:strRef>
              <c:f>Result!$B$8</c:f>
              <c:strCache>
                <c:ptCount val="1"/>
                <c:pt idx="0">
                  <c:v>Match_25_random - Matching Tree</c:v>
                </c:pt>
              </c:strCache>
            </c:strRef>
          </c:tx>
          <c:spPr>
            <a:ln w="12700"/>
          </c:spPr>
          <c:marker>
            <c:spPr>
              <a:ln w="12700"/>
            </c:spPr>
          </c:marker>
          <c:cat>
            <c:strRef>
              <c:f>Result!$A$10:$A$12</c:f>
              <c:strCache>
                <c:ptCount val="3"/>
                <c:pt idx="0">
                  <c:v>1000 Predicates, 100 Events</c:v>
                </c:pt>
                <c:pt idx="1">
                  <c:v>2000 Predicates, 100 Events</c:v>
                </c:pt>
                <c:pt idx="2">
                  <c:v>4000 Predicates, 100 Events</c:v>
                </c:pt>
              </c:strCache>
            </c:strRef>
          </c:cat>
          <c:val>
            <c:numRef>
              <c:f>Result!$B$10:$B$12</c:f>
              <c:numCache>
                <c:formatCode>General</c:formatCode>
                <c:ptCount val="3"/>
                <c:pt idx="0">
                  <c:v>22.8</c:v>
                </c:pt>
                <c:pt idx="1">
                  <c:v>45.8</c:v>
                </c:pt>
                <c:pt idx="2">
                  <c:v>96.1</c:v>
                </c:pt>
              </c:numCache>
            </c:numRef>
          </c:val>
        </c:ser>
        <c:ser>
          <c:idx val="1"/>
          <c:order val="1"/>
          <c:tx>
            <c:strRef>
              <c:f>Result!$C$8</c:f>
              <c:strCache>
                <c:ptCount val="1"/>
                <c:pt idx="0">
                  <c:v>Match_25_random - Counting (multicore)</c:v>
                </c:pt>
              </c:strCache>
            </c:strRef>
          </c:tx>
          <c:spPr>
            <a:ln w="12700"/>
          </c:spPr>
          <c:marker>
            <c:spPr>
              <a:ln w="12700"/>
            </c:spPr>
          </c:marker>
          <c:cat>
            <c:strRef>
              <c:f>Result!$A$10:$A$12</c:f>
              <c:strCache>
                <c:ptCount val="3"/>
                <c:pt idx="0">
                  <c:v>1000 Predicates, 100 Events</c:v>
                </c:pt>
                <c:pt idx="1">
                  <c:v>2000 Predicates, 100 Events</c:v>
                </c:pt>
                <c:pt idx="2">
                  <c:v>4000 Predicates, 100 Events</c:v>
                </c:pt>
              </c:strCache>
            </c:strRef>
          </c:cat>
          <c:val>
            <c:numRef>
              <c:f>Result!$C$10:$C$12</c:f>
              <c:numCache>
                <c:formatCode>General</c:formatCode>
                <c:ptCount val="3"/>
                <c:pt idx="0">
                  <c:v>34.1</c:v>
                </c:pt>
                <c:pt idx="1">
                  <c:v>75.3</c:v>
                </c:pt>
                <c:pt idx="2">
                  <c:v>164</c:v>
                </c:pt>
              </c:numCache>
            </c:numRef>
          </c:val>
        </c:ser>
        <c:ser>
          <c:idx val="2"/>
          <c:order val="2"/>
          <c:tx>
            <c:strRef>
              <c:f>Result!$D$8</c:f>
              <c:strCache>
                <c:ptCount val="1"/>
                <c:pt idx="0">
                  <c:v>Match_25_random - Counting (singlecore)</c:v>
                </c:pt>
              </c:strCache>
            </c:strRef>
          </c:tx>
          <c:spPr>
            <a:ln w="12700"/>
          </c:spPr>
          <c:marker>
            <c:spPr>
              <a:ln w="12700"/>
            </c:spPr>
          </c:marker>
          <c:cat>
            <c:strRef>
              <c:f>Result!$A$10:$A$12</c:f>
              <c:strCache>
                <c:ptCount val="3"/>
                <c:pt idx="0">
                  <c:v>1000 Predicates, 100 Events</c:v>
                </c:pt>
                <c:pt idx="1">
                  <c:v>2000 Predicates, 100 Events</c:v>
                </c:pt>
                <c:pt idx="2">
                  <c:v>4000 Predicates, 100 Events</c:v>
                </c:pt>
              </c:strCache>
            </c:strRef>
          </c:cat>
          <c:val>
            <c:numRef>
              <c:f>Result!$D$10:$D$12</c:f>
              <c:numCache>
                <c:formatCode>General</c:formatCode>
                <c:ptCount val="3"/>
                <c:pt idx="0">
                  <c:v>21.8</c:v>
                </c:pt>
                <c:pt idx="1">
                  <c:v>47.1</c:v>
                </c:pt>
                <c:pt idx="2">
                  <c:v>93.7</c:v>
                </c:pt>
              </c:numCache>
            </c:numRef>
          </c:val>
        </c:ser>
        <c:ser>
          <c:idx val="3"/>
          <c:order val="3"/>
          <c:tx>
            <c:strRef>
              <c:f>Result!$E$8</c:f>
              <c:strCache>
                <c:ptCount val="1"/>
                <c:pt idx="0">
                  <c:v>Match_25_random - Siena</c:v>
                </c:pt>
              </c:strCache>
            </c:strRef>
          </c:tx>
          <c:spPr>
            <a:ln w="12700"/>
          </c:spPr>
          <c:marker>
            <c:spPr>
              <a:ln w="12700"/>
            </c:spPr>
          </c:marker>
          <c:cat>
            <c:strRef>
              <c:f>Result!$A$10:$A$12</c:f>
              <c:strCache>
                <c:ptCount val="3"/>
                <c:pt idx="0">
                  <c:v>1000 Predicates, 100 Events</c:v>
                </c:pt>
                <c:pt idx="1">
                  <c:v>2000 Predicates, 100 Events</c:v>
                </c:pt>
                <c:pt idx="2">
                  <c:v>4000 Predicates, 100 Events</c:v>
                </c:pt>
              </c:strCache>
            </c:strRef>
          </c:cat>
          <c:val>
            <c:numRef>
              <c:f>Result!$E$10:$E$12</c:f>
              <c:numCache>
                <c:formatCode>General</c:formatCode>
                <c:ptCount val="3"/>
                <c:pt idx="0">
                  <c:v>28.9</c:v>
                </c:pt>
                <c:pt idx="1">
                  <c:v>57.9</c:v>
                </c:pt>
                <c:pt idx="2">
                  <c:v>121.1</c:v>
                </c:pt>
              </c:numCache>
            </c:numRef>
          </c:val>
        </c:ser>
        <c:marker val="1"/>
        <c:axId val="111814912"/>
        <c:axId val="111841664"/>
      </c:lineChart>
      <c:catAx>
        <c:axId val="111814912"/>
        <c:scaling>
          <c:orientation val="minMax"/>
        </c:scaling>
        <c:axPos val="b"/>
        <c:tickLblPos val="nextTo"/>
        <c:crossAx val="111841664"/>
        <c:crosses val="autoZero"/>
        <c:auto val="1"/>
        <c:lblAlgn val="ctr"/>
        <c:lblOffset val="100"/>
      </c:catAx>
      <c:valAx>
        <c:axId val="11184166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ms</a:t>
                </a:r>
                <a:endParaRPr lang="cs-CZ"/>
              </a:p>
            </c:rich>
          </c:tx>
          <c:layout/>
        </c:title>
        <c:numFmt formatCode="General" sourceLinked="1"/>
        <c:tickLblPos val="nextTo"/>
        <c:crossAx val="1118149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7" r="0.7" t="0.78740157499999996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en-US"/>
              <a:t>Match_25</a:t>
            </a:r>
            <a:endParaRPr lang="cs-CZ"/>
          </a:p>
        </c:rich>
      </c:tx>
      <c:layout>
        <c:manualLayout>
          <c:xMode val="edge"/>
          <c:yMode val="edge"/>
          <c:x val="0.35436111111111118"/>
          <c:y val="2.3148148148148147E-2"/>
        </c:manualLayout>
      </c:layout>
      <c:overlay val="1"/>
    </c:title>
    <c:plotArea>
      <c:layout>
        <c:manualLayout>
          <c:layoutTarget val="inner"/>
          <c:xMode val="edge"/>
          <c:yMode val="edge"/>
          <c:x val="0.11522353455818031"/>
          <c:y val="5.1400554097404488E-2"/>
          <c:w val="0.55493482064741939"/>
          <c:h val="0.74275845727617473"/>
        </c:manualLayout>
      </c:layout>
      <c:lineChart>
        <c:grouping val="standard"/>
        <c:ser>
          <c:idx val="0"/>
          <c:order val="0"/>
          <c:tx>
            <c:strRef>
              <c:f>Result!$B$90</c:f>
              <c:strCache>
                <c:ptCount val="1"/>
                <c:pt idx="0">
                  <c:v>Match_25 - Matching Tree</c:v>
                </c:pt>
              </c:strCache>
            </c:strRef>
          </c:tx>
          <c:spPr>
            <a:ln w="12700"/>
          </c:spPr>
          <c:marker>
            <c:spPr>
              <a:ln w="12700"/>
            </c:spPr>
          </c:marker>
          <c:cat>
            <c:strRef>
              <c:f>Result!$A$92:$A$94</c:f>
              <c:strCache>
                <c:ptCount val="3"/>
                <c:pt idx="0">
                  <c:v>1000 Predicates, 100 Events</c:v>
                </c:pt>
                <c:pt idx="1">
                  <c:v>2000 Predicates, 100 Events</c:v>
                </c:pt>
                <c:pt idx="2">
                  <c:v>4000 Predicates, 100 Events</c:v>
                </c:pt>
              </c:strCache>
            </c:strRef>
          </c:cat>
          <c:val>
            <c:numRef>
              <c:f>Result!$B$92:$B$94</c:f>
              <c:numCache>
                <c:formatCode>General</c:formatCode>
                <c:ptCount val="3"/>
                <c:pt idx="0">
                  <c:v>32.200000000000003</c:v>
                </c:pt>
                <c:pt idx="1">
                  <c:v>64.3</c:v>
                </c:pt>
                <c:pt idx="2">
                  <c:v>141.4</c:v>
                </c:pt>
              </c:numCache>
            </c:numRef>
          </c:val>
        </c:ser>
        <c:ser>
          <c:idx val="1"/>
          <c:order val="1"/>
          <c:tx>
            <c:strRef>
              <c:f>Result!$C$90</c:f>
              <c:strCache>
                <c:ptCount val="1"/>
                <c:pt idx="0">
                  <c:v>Match_25 - Counting (multicore)</c:v>
                </c:pt>
              </c:strCache>
            </c:strRef>
          </c:tx>
          <c:spPr>
            <a:ln w="12700"/>
          </c:spPr>
          <c:marker>
            <c:spPr>
              <a:ln w="12700"/>
            </c:spPr>
          </c:marker>
          <c:cat>
            <c:strRef>
              <c:f>Result!$A$92:$A$94</c:f>
              <c:strCache>
                <c:ptCount val="3"/>
                <c:pt idx="0">
                  <c:v>1000 Predicates, 100 Events</c:v>
                </c:pt>
                <c:pt idx="1">
                  <c:v>2000 Predicates, 100 Events</c:v>
                </c:pt>
                <c:pt idx="2">
                  <c:v>4000 Predicates, 100 Events</c:v>
                </c:pt>
              </c:strCache>
            </c:strRef>
          </c:cat>
          <c:val>
            <c:numRef>
              <c:f>Result!$C$92:$C$94</c:f>
              <c:numCache>
                <c:formatCode>General</c:formatCode>
                <c:ptCount val="3"/>
                <c:pt idx="0">
                  <c:v>31.1</c:v>
                </c:pt>
                <c:pt idx="1">
                  <c:v>69</c:v>
                </c:pt>
                <c:pt idx="2">
                  <c:v>143</c:v>
                </c:pt>
              </c:numCache>
            </c:numRef>
          </c:val>
        </c:ser>
        <c:ser>
          <c:idx val="2"/>
          <c:order val="2"/>
          <c:tx>
            <c:strRef>
              <c:f>Result!$D$90</c:f>
              <c:strCache>
                <c:ptCount val="1"/>
                <c:pt idx="0">
                  <c:v>Match_25 - Counting (singlecore)</c:v>
                </c:pt>
              </c:strCache>
            </c:strRef>
          </c:tx>
          <c:spPr>
            <a:ln w="12700"/>
          </c:spPr>
          <c:marker>
            <c:spPr>
              <a:ln w="12700"/>
            </c:spPr>
          </c:marker>
          <c:cat>
            <c:strRef>
              <c:f>Result!$A$92:$A$94</c:f>
              <c:strCache>
                <c:ptCount val="3"/>
                <c:pt idx="0">
                  <c:v>1000 Predicates, 100 Events</c:v>
                </c:pt>
                <c:pt idx="1">
                  <c:v>2000 Predicates, 100 Events</c:v>
                </c:pt>
                <c:pt idx="2">
                  <c:v>4000 Predicates, 100 Events</c:v>
                </c:pt>
              </c:strCache>
            </c:strRef>
          </c:cat>
          <c:val>
            <c:numRef>
              <c:f>Result!$D$92:$D$94</c:f>
              <c:numCache>
                <c:formatCode>General</c:formatCode>
                <c:ptCount val="3"/>
                <c:pt idx="0">
                  <c:v>20.2</c:v>
                </c:pt>
                <c:pt idx="1">
                  <c:v>41.7</c:v>
                </c:pt>
                <c:pt idx="2">
                  <c:v>87.8</c:v>
                </c:pt>
              </c:numCache>
            </c:numRef>
          </c:val>
        </c:ser>
        <c:ser>
          <c:idx val="3"/>
          <c:order val="3"/>
          <c:tx>
            <c:strRef>
              <c:f>Result!$E$90</c:f>
              <c:strCache>
                <c:ptCount val="1"/>
                <c:pt idx="0">
                  <c:v>Match_25 - Siena</c:v>
                </c:pt>
              </c:strCache>
            </c:strRef>
          </c:tx>
          <c:spPr>
            <a:ln w="12700"/>
          </c:spPr>
          <c:marker>
            <c:spPr>
              <a:ln w="12700"/>
            </c:spPr>
          </c:marker>
          <c:cat>
            <c:strRef>
              <c:f>Result!$A$92:$A$94</c:f>
              <c:strCache>
                <c:ptCount val="3"/>
                <c:pt idx="0">
                  <c:v>1000 Predicates, 100 Events</c:v>
                </c:pt>
                <c:pt idx="1">
                  <c:v>2000 Predicates, 100 Events</c:v>
                </c:pt>
                <c:pt idx="2">
                  <c:v>4000 Predicates, 100 Events</c:v>
                </c:pt>
              </c:strCache>
            </c:strRef>
          </c:cat>
          <c:val>
            <c:numRef>
              <c:f>Result!$E$92:$E$94</c:f>
              <c:numCache>
                <c:formatCode>General</c:formatCode>
                <c:ptCount val="3"/>
                <c:pt idx="0">
                  <c:v>24.6</c:v>
                </c:pt>
                <c:pt idx="1">
                  <c:v>44.8</c:v>
                </c:pt>
                <c:pt idx="2">
                  <c:v>89.1</c:v>
                </c:pt>
              </c:numCache>
            </c:numRef>
          </c:val>
        </c:ser>
        <c:marker val="1"/>
        <c:axId val="111868928"/>
        <c:axId val="111883392"/>
      </c:lineChart>
      <c:catAx>
        <c:axId val="111868928"/>
        <c:scaling>
          <c:orientation val="minMax"/>
        </c:scaling>
        <c:axPos val="b"/>
        <c:tickLblPos val="nextTo"/>
        <c:crossAx val="111883392"/>
        <c:crosses val="autoZero"/>
        <c:auto val="1"/>
        <c:lblAlgn val="ctr"/>
        <c:lblOffset val="100"/>
      </c:catAx>
      <c:valAx>
        <c:axId val="11188339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ms</a:t>
                </a:r>
                <a:endParaRPr lang="cs-CZ"/>
              </a:p>
            </c:rich>
          </c:tx>
          <c:layout/>
        </c:title>
        <c:numFmt formatCode="General" sourceLinked="1"/>
        <c:tickLblPos val="nextTo"/>
        <c:crossAx val="1118689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7137489063867106"/>
          <c:y val="0.22068678915135609"/>
          <c:w val="0.32584733158355222"/>
          <c:h val="0.55862642169728782"/>
        </c:manualLayout>
      </c:layout>
    </c:legend>
    <c:plotVisOnly val="1"/>
  </c:chart>
  <c:printSettings>
    <c:headerFooter/>
    <c:pageMargins b="0.78740157499999996" l="0.7" r="0.7" t="0.78740157499999996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en-US"/>
              <a:t>Match_50</a:t>
            </a:r>
            <a:endParaRPr lang="cs-CZ"/>
          </a:p>
        </c:rich>
      </c:tx>
      <c:layout/>
      <c:overlay val="1"/>
    </c:title>
    <c:plotArea>
      <c:layout/>
      <c:lineChart>
        <c:grouping val="standard"/>
        <c:ser>
          <c:idx val="0"/>
          <c:order val="0"/>
          <c:tx>
            <c:strRef>
              <c:f>Result!$G$90</c:f>
              <c:strCache>
                <c:ptCount val="1"/>
                <c:pt idx="0">
                  <c:v>Match_50 - Matching Tree</c:v>
                </c:pt>
              </c:strCache>
            </c:strRef>
          </c:tx>
          <c:spPr>
            <a:ln w="12700"/>
          </c:spPr>
          <c:marker>
            <c:spPr>
              <a:ln w="12700"/>
            </c:spPr>
          </c:marker>
          <c:cat>
            <c:strRef>
              <c:f>Result!$A$91:$A$94</c:f>
              <c:strCache>
                <c:ptCount val="4"/>
                <c:pt idx="0">
                  <c:v>1000 Predicates, 1000 Events</c:v>
                </c:pt>
                <c:pt idx="1">
                  <c:v>1000 Predicates, 100 Events</c:v>
                </c:pt>
                <c:pt idx="2">
                  <c:v>2000 Predicates, 100 Events</c:v>
                </c:pt>
                <c:pt idx="3">
                  <c:v>4000 Predicates, 100 Events</c:v>
                </c:pt>
              </c:strCache>
            </c:strRef>
          </c:cat>
          <c:val>
            <c:numRef>
              <c:f>Result!$G$91:$G$94</c:f>
              <c:numCache>
                <c:formatCode>General</c:formatCode>
                <c:ptCount val="4"/>
                <c:pt idx="0">
                  <c:v>528</c:v>
                </c:pt>
                <c:pt idx="1">
                  <c:v>52.9</c:v>
                </c:pt>
                <c:pt idx="2">
                  <c:v>115.6</c:v>
                </c:pt>
                <c:pt idx="3">
                  <c:v>295.5</c:v>
                </c:pt>
              </c:numCache>
            </c:numRef>
          </c:val>
        </c:ser>
        <c:ser>
          <c:idx val="1"/>
          <c:order val="1"/>
          <c:tx>
            <c:strRef>
              <c:f>Result!$H$90</c:f>
              <c:strCache>
                <c:ptCount val="1"/>
                <c:pt idx="0">
                  <c:v>Match_50 - Counting (multicore)</c:v>
                </c:pt>
              </c:strCache>
            </c:strRef>
          </c:tx>
          <c:spPr>
            <a:ln w="12700"/>
          </c:spPr>
          <c:marker>
            <c:spPr>
              <a:ln w="12700"/>
            </c:spPr>
          </c:marker>
          <c:cat>
            <c:strRef>
              <c:f>Result!$A$91:$A$94</c:f>
              <c:strCache>
                <c:ptCount val="4"/>
                <c:pt idx="0">
                  <c:v>1000 Predicates, 1000 Events</c:v>
                </c:pt>
                <c:pt idx="1">
                  <c:v>1000 Predicates, 100 Events</c:v>
                </c:pt>
                <c:pt idx="2">
                  <c:v>2000 Predicates, 100 Events</c:v>
                </c:pt>
                <c:pt idx="3">
                  <c:v>4000 Predicates, 100 Events</c:v>
                </c:pt>
              </c:strCache>
            </c:strRef>
          </c:cat>
          <c:val>
            <c:numRef>
              <c:f>Result!$H$91:$H$94</c:f>
              <c:numCache>
                <c:formatCode>General</c:formatCode>
                <c:ptCount val="4"/>
                <c:pt idx="0">
                  <c:v>705</c:v>
                </c:pt>
                <c:pt idx="1">
                  <c:v>69.599999999999994</c:v>
                </c:pt>
                <c:pt idx="2">
                  <c:v>146.69999999999999</c:v>
                </c:pt>
                <c:pt idx="3">
                  <c:v>348</c:v>
                </c:pt>
              </c:numCache>
            </c:numRef>
          </c:val>
        </c:ser>
        <c:ser>
          <c:idx val="2"/>
          <c:order val="2"/>
          <c:tx>
            <c:strRef>
              <c:f>Result!$I$90</c:f>
              <c:strCache>
                <c:ptCount val="1"/>
                <c:pt idx="0">
                  <c:v>Match_50 - Counting (singlecore)</c:v>
                </c:pt>
              </c:strCache>
            </c:strRef>
          </c:tx>
          <c:spPr>
            <a:ln w="12700"/>
          </c:spPr>
          <c:marker>
            <c:spPr>
              <a:ln w="12700"/>
            </c:spPr>
          </c:marker>
          <c:cat>
            <c:strRef>
              <c:f>Result!$A$91:$A$94</c:f>
              <c:strCache>
                <c:ptCount val="4"/>
                <c:pt idx="0">
                  <c:v>1000 Predicates, 1000 Events</c:v>
                </c:pt>
                <c:pt idx="1">
                  <c:v>1000 Predicates, 100 Events</c:v>
                </c:pt>
                <c:pt idx="2">
                  <c:v>2000 Predicates, 100 Events</c:v>
                </c:pt>
                <c:pt idx="3">
                  <c:v>4000 Predicates, 100 Events</c:v>
                </c:pt>
              </c:strCache>
            </c:strRef>
          </c:cat>
          <c:val>
            <c:numRef>
              <c:f>Result!$I$91:$I$94</c:f>
              <c:numCache>
                <c:formatCode>General</c:formatCode>
                <c:ptCount val="4"/>
                <c:pt idx="0">
                  <c:v>419</c:v>
                </c:pt>
                <c:pt idx="1">
                  <c:v>42</c:v>
                </c:pt>
                <c:pt idx="2">
                  <c:v>88.5</c:v>
                </c:pt>
                <c:pt idx="3">
                  <c:v>239.6</c:v>
                </c:pt>
              </c:numCache>
            </c:numRef>
          </c:val>
        </c:ser>
        <c:ser>
          <c:idx val="3"/>
          <c:order val="3"/>
          <c:tx>
            <c:strRef>
              <c:f>Result!$J$90</c:f>
              <c:strCache>
                <c:ptCount val="1"/>
                <c:pt idx="0">
                  <c:v>Match_50 - Siena</c:v>
                </c:pt>
              </c:strCache>
            </c:strRef>
          </c:tx>
          <c:spPr>
            <a:ln w="12700"/>
          </c:spPr>
          <c:marker>
            <c:spPr>
              <a:ln w="12700"/>
            </c:spPr>
          </c:marker>
          <c:cat>
            <c:strRef>
              <c:f>Result!$A$91:$A$94</c:f>
              <c:strCache>
                <c:ptCount val="4"/>
                <c:pt idx="0">
                  <c:v>1000 Predicates, 1000 Events</c:v>
                </c:pt>
                <c:pt idx="1">
                  <c:v>1000 Predicates, 100 Events</c:v>
                </c:pt>
                <c:pt idx="2">
                  <c:v>2000 Predicates, 100 Events</c:v>
                </c:pt>
                <c:pt idx="3">
                  <c:v>4000 Predicates, 100 Events</c:v>
                </c:pt>
              </c:strCache>
            </c:strRef>
          </c:cat>
          <c:val>
            <c:numRef>
              <c:f>Result!$J$91:$J$94</c:f>
              <c:numCache>
                <c:formatCode>General</c:formatCode>
                <c:ptCount val="4"/>
                <c:pt idx="0">
                  <c:v>450</c:v>
                </c:pt>
                <c:pt idx="1">
                  <c:v>44.8</c:v>
                </c:pt>
                <c:pt idx="2">
                  <c:v>92.6</c:v>
                </c:pt>
                <c:pt idx="3">
                  <c:v>213.7</c:v>
                </c:pt>
              </c:numCache>
            </c:numRef>
          </c:val>
        </c:ser>
        <c:marker val="1"/>
        <c:axId val="111913600"/>
        <c:axId val="111932160"/>
      </c:lineChart>
      <c:catAx>
        <c:axId val="111913600"/>
        <c:scaling>
          <c:orientation val="minMax"/>
        </c:scaling>
        <c:axPos val="b"/>
        <c:tickLblPos val="nextTo"/>
        <c:crossAx val="111932160"/>
        <c:crosses val="autoZero"/>
        <c:auto val="1"/>
        <c:lblAlgn val="ctr"/>
        <c:lblOffset val="100"/>
      </c:catAx>
      <c:valAx>
        <c:axId val="111932160"/>
        <c:scaling>
          <c:orientation val="minMax"/>
        </c:scaling>
        <c:axPos val="l"/>
        <c:majorGridlines/>
        <c:numFmt formatCode="General" sourceLinked="1"/>
        <c:tickLblPos val="nextTo"/>
        <c:crossAx val="11191360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7000000000000004" r="0.7000000000000004" t="0.78740157499999996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en-US"/>
              <a:t>Match2_25_random</a:t>
            </a:r>
            <a:endParaRPr lang="cs-CZ"/>
          </a:p>
        </c:rich>
      </c:tx>
      <c:layout>
        <c:manualLayout>
          <c:xMode val="edge"/>
          <c:yMode val="edge"/>
          <c:x val="0.28127777777777802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0.12572462817147856"/>
          <c:y val="5.1400554097404488E-2"/>
          <c:w val="0.5306224846894142"/>
          <c:h val="0.74275845727617473"/>
        </c:manualLayout>
      </c:layout>
      <c:lineChart>
        <c:grouping val="standard"/>
        <c:ser>
          <c:idx val="0"/>
          <c:order val="0"/>
          <c:tx>
            <c:strRef>
              <c:f>Result!$B$47</c:f>
              <c:strCache>
                <c:ptCount val="1"/>
                <c:pt idx="0">
                  <c:v>Match2_25_random - Matching Tree</c:v>
                </c:pt>
              </c:strCache>
            </c:strRef>
          </c:tx>
          <c:spPr>
            <a:ln w="12700"/>
          </c:spPr>
          <c:marker>
            <c:spPr>
              <a:ln w="12700"/>
            </c:spPr>
          </c:marker>
          <c:cat>
            <c:strRef>
              <c:f>Result!$A$49:$A$51</c:f>
              <c:strCache>
                <c:ptCount val="3"/>
                <c:pt idx="0">
                  <c:v>1000 Predicates, 100 Events</c:v>
                </c:pt>
                <c:pt idx="1">
                  <c:v>2000 Predicates, 100 Events</c:v>
                </c:pt>
                <c:pt idx="2">
                  <c:v>4000 Predicates, 100 Events</c:v>
                </c:pt>
              </c:strCache>
            </c:strRef>
          </c:cat>
          <c:val>
            <c:numRef>
              <c:f>Result!$B$49:$B$51</c:f>
              <c:numCache>
                <c:formatCode>General</c:formatCode>
                <c:ptCount val="3"/>
                <c:pt idx="0">
                  <c:v>63.7</c:v>
                </c:pt>
                <c:pt idx="1">
                  <c:v>151.30000000000001</c:v>
                </c:pt>
                <c:pt idx="2">
                  <c:v>338.9</c:v>
                </c:pt>
              </c:numCache>
            </c:numRef>
          </c:val>
        </c:ser>
        <c:ser>
          <c:idx val="1"/>
          <c:order val="1"/>
          <c:tx>
            <c:strRef>
              <c:f>Result!$C$47</c:f>
              <c:strCache>
                <c:ptCount val="1"/>
                <c:pt idx="0">
                  <c:v>Match2_25_random - Counting (multicore)</c:v>
                </c:pt>
              </c:strCache>
            </c:strRef>
          </c:tx>
          <c:spPr>
            <a:ln w="12700"/>
          </c:spPr>
          <c:marker>
            <c:spPr>
              <a:ln w="12700"/>
            </c:spPr>
          </c:marker>
          <c:cat>
            <c:strRef>
              <c:f>Result!$A$49:$A$51</c:f>
              <c:strCache>
                <c:ptCount val="3"/>
                <c:pt idx="0">
                  <c:v>1000 Predicates, 100 Events</c:v>
                </c:pt>
                <c:pt idx="1">
                  <c:v>2000 Predicates, 100 Events</c:v>
                </c:pt>
                <c:pt idx="2">
                  <c:v>4000 Predicates, 100 Events</c:v>
                </c:pt>
              </c:strCache>
            </c:strRef>
          </c:cat>
          <c:val>
            <c:numRef>
              <c:f>Result!$C$49:$C$51</c:f>
              <c:numCache>
                <c:formatCode>General</c:formatCode>
                <c:ptCount val="3"/>
                <c:pt idx="0">
                  <c:v>127.1</c:v>
                </c:pt>
                <c:pt idx="1">
                  <c:v>283.60000000000002</c:v>
                </c:pt>
                <c:pt idx="2">
                  <c:v>941</c:v>
                </c:pt>
              </c:numCache>
            </c:numRef>
          </c:val>
        </c:ser>
        <c:ser>
          <c:idx val="2"/>
          <c:order val="2"/>
          <c:tx>
            <c:strRef>
              <c:f>Result!$D$47</c:f>
              <c:strCache>
                <c:ptCount val="1"/>
                <c:pt idx="0">
                  <c:v>Match2_25_random - Counting (singlecore)</c:v>
                </c:pt>
              </c:strCache>
            </c:strRef>
          </c:tx>
          <c:spPr>
            <a:ln w="12700"/>
          </c:spPr>
          <c:marker>
            <c:spPr>
              <a:ln w="12700"/>
            </c:spPr>
          </c:marker>
          <c:cat>
            <c:strRef>
              <c:f>Result!$A$49:$A$51</c:f>
              <c:strCache>
                <c:ptCount val="3"/>
                <c:pt idx="0">
                  <c:v>1000 Predicates, 100 Events</c:v>
                </c:pt>
                <c:pt idx="1">
                  <c:v>2000 Predicates, 100 Events</c:v>
                </c:pt>
                <c:pt idx="2">
                  <c:v>4000 Predicates, 100 Events</c:v>
                </c:pt>
              </c:strCache>
            </c:strRef>
          </c:cat>
          <c:val>
            <c:numRef>
              <c:f>Result!$D$49:$D$51</c:f>
              <c:numCache>
                <c:formatCode>General</c:formatCode>
                <c:ptCount val="3"/>
                <c:pt idx="0">
                  <c:v>78.5</c:v>
                </c:pt>
                <c:pt idx="1">
                  <c:v>183.5</c:v>
                </c:pt>
                <c:pt idx="2">
                  <c:v>731.8</c:v>
                </c:pt>
              </c:numCache>
            </c:numRef>
          </c:val>
        </c:ser>
        <c:ser>
          <c:idx val="3"/>
          <c:order val="3"/>
          <c:tx>
            <c:strRef>
              <c:f>Result!$E$47</c:f>
              <c:strCache>
                <c:ptCount val="1"/>
                <c:pt idx="0">
                  <c:v>Match2_25_random - Siena</c:v>
                </c:pt>
              </c:strCache>
            </c:strRef>
          </c:tx>
          <c:spPr>
            <a:ln w="12700"/>
          </c:spPr>
          <c:marker>
            <c:spPr>
              <a:ln w="12700"/>
            </c:spPr>
          </c:marker>
          <c:cat>
            <c:strRef>
              <c:f>Result!$A$49:$A$51</c:f>
              <c:strCache>
                <c:ptCount val="3"/>
                <c:pt idx="0">
                  <c:v>1000 Predicates, 100 Events</c:v>
                </c:pt>
                <c:pt idx="1">
                  <c:v>2000 Predicates, 100 Events</c:v>
                </c:pt>
                <c:pt idx="2">
                  <c:v>4000 Predicates, 100 Events</c:v>
                </c:pt>
              </c:strCache>
            </c:strRef>
          </c:cat>
          <c:val>
            <c:numRef>
              <c:f>Result!$E$49:$E$51</c:f>
              <c:numCache>
                <c:formatCode>General</c:formatCode>
                <c:ptCount val="3"/>
                <c:pt idx="0">
                  <c:v>106.3</c:v>
                </c:pt>
                <c:pt idx="1">
                  <c:v>256.7</c:v>
                </c:pt>
                <c:pt idx="2">
                  <c:v>645.6</c:v>
                </c:pt>
              </c:numCache>
            </c:numRef>
          </c:val>
        </c:ser>
        <c:marker val="1"/>
        <c:axId val="80779520"/>
        <c:axId val="80789888"/>
      </c:lineChart>
      <c:catAx>
        <c:axId val="80779520"/>
        <c:scaling>
          <c:orientation val="minMax"/>
        </c:scaling>
        <c:axPos val="b"/>
        <c:tickLblPos val="nextTo"/>
        <c:crossAx val="80789888"/>
        <c:crosses val="autoZero"/>
        <c:auto val="1"/>
        <c:lblAlgn val="ctr"/>
        <c:lblOffset val="100"/>
      </c:catAx>
      <c:valAx>
        <c:axId val="8078988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ms</a:t>
                </a:r>
                <a:endParaRPr lang="cs-CZ"/>
              </a:p>
            </c:rich>
          </c:tx>
          <c:layout/>
        </c:title>
        <c:numFmt formatCode="General" sourceLinked="1"/>
        <c:tickLblPos val="nextTo"/>
        <c:crossAx val="8077952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7" r="0.7" t="0.78740157499999996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3.xml"/><Relationship Id="rId13" Type="http://schemas.openxmlformats.org/officeDocument/2006/relationships/chart" Target="../charts/chart18.xml"/><Relationship Id="rId18" Type="http://schemas.openxmlformats.org/officeDocument/2006/relationships/chart" Target="../charts/chart23.xml"/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12" Type="http://schemas.openxmlformats.org/officeDocument/2006/relationships/chart" Target="../charts/chart17.xml"/><Relationship Id="rId17" Type="http://schemas.openxmlformats.org/officeDocument/2006/relationships/chart" Target="../charts/chart22.xml"/><Relationship Id="rId2" Type="http://schemas.openxmlformats.org/officeDocument/2006/relationships/chart" Target="../charts/chart7.xml"/><Relationship Id="rId16" Type="http://schemas.openxmlformats.org/officeDocument/2006/relationships/chart" Target="../charts/chart21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11" Type="http://schemas.openxmlformats.org/officeDocument/2006/relationships/chart" Target="../charts/chart16.xml"/><Relationship Id="rId5" Type="http://schemas.openxmlformats.org/officeDocument/2006/relationships/chart" Target="../charts/chart10.xml"/><Relationship Id="rId15" Type="http://schemas.openxmlformats.org/officeDocument/2006/relationships/chart" Target="../charts/chart20.xml"/><Relationship Id="rId10" Type="http://schemas.openxmlformats.org/officeDocument/2006/relationships/chart" Target="../charts/chart15.xml"/><Relationship Id="rId4" Type="http://schemas.openxmlformats.org/officeDocument/2006/relationships/chart" Target="../charts/chart9.xml"/><Relationship Id="rId9" Type="http://schemas.openxmlformats.org/officeDocument/2006/relationships/chart" Target="../charts/chart14.xml"/><Relationship Id="rId14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12</xdr:row>
      <xdr:rowOff>133349</xdr:rowOff>
    </xdr:from>
    <xdr:to>
      <xdr:col>11</xdr:col>
      <xdr:colOff>971550</xdr:colOff>
      <xdr:row>44</xdr:row>
      <xdr:rowOff>19050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104775</xdr:colOff>
      <xdr:row>51</xdr:row>
      <xdr:rowOff>85725</xdr:rowOff>
    </xdr:from>
    <xdr:to>
      <xdr:col>11</xdr:col>
      <xdr:colOff>981075</xdr:colOff>
      <xdr:row>87</xdr:row>
      <xdr:rowOff>180975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95250</xdr:colOff>
      <xdr:row>94</xdr:row>
      <xdr:rowOff>104775</xdr:rowOff>
    </xdr:from>
    <xdr:to>
      <xdr:col>11</xdr:col>
      <xdr:colOff>971550</xdr:colOff>
      <xdr:row>128</xdr:row>
      <xdr:rowOff>171450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76200</xdr:colOff>
      <xdr:row>135</xdr:row>
      <xdr:rowOff>95249</xdr:rowOff>
    </xdr:from>
    <xdr:to>
      <xdr:col>11</xdr:col>
      <xdr:colOff>971550</xdr:colOff>
      <xdr:row>168</xdr:row>
      <xdr:rowOff>152400</xdr:rowOff>
    </xdr:to>
    <xdr:graphicFrame macro="">
      <xdr:nvGraphicFramePr>
        <xdr:cNvPr id="6" name="Graf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133350</xdr:colOff>
      <xdr:row>175</xdr:row>
      <xdr:rowOff>114300</xdr:rowOff>
    </xdr:from>
    <xdr:to>
      <xdr:col>4</xdr:col>
      <xdr:colOff>857250</xdr:colOff>
      <xdr:row>204</xdr:row>
      <xdr:rowOff>0</xdr:rowOff>
    </xdr:to>
    <xdr:graphicFrame macro="">
      <xdr:nvGraphicFramePr>
        <xdr:cNvPr id="7" name="Graf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</xdr:row>
      <xdr:rowOff>114300</xdr:rowOff>
    </xdr:from>
    <xdr:to>
      <xdr:col>4</xdr:col>
      <xdr:colOff>0</xdr:colOff>
      <xdr:row>16</xdr:row>
      <xdr:rowOff>0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952500</xdr:colOff>
      <xdr:row>16</xdr:row>
      <xdr:rowOff>0</xdr:rowOff>
    </xdr:from>
    <xdr:to>
      <xdr:col>4</xdr:col>
      <xdr:colOff>0</xdr:colOff>
      <xdr:row>30</xdr:row>
      <xdr:rowOff>76200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16</xdr:row>
      <xdr:rowOff>0</xdr:rowOff>
    </xdr:from>
    <xdr:to>
      <xdr:col>7</xdr:col>
      <xdr:colOff>428625</xdr:colOff>
      <xdr:row>30</xdr:row>
      <xdr:rowOff>76200</xdr:rowOff>
    </xdr:to>
    <xdr:graphicFrame macro="">
      <xdr:nvGraphicFramePr>
        <xdr:cNvPr id="6" name="Graf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952500</xdr:colOff>
      <xdr:row>30</xdr:row>
      <xdr:rowOff>114300</xdr:rowOff>
    </xdr:from>
    <xdr:to>
      <xdr:col>4</xdr:col>
      <xdr:colOff>0</xdr:colOff>
      <xdr:row>45</xdr:row>
      <xdr:rowOff>0</xdr:rowOff>
    </xdr:to>
    <xdr:graphicFrame macro="">
      <xdr:nvGraphicFramePr>
        <xdr:cNvPr id="7" name="Graf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952500</xdr:colOff>
      <xdr:row>45</xdr:row>
      <xdr:rowOff>0</xdr:rowOff>
    </xdr:from>
    <xdr:to>
      <xdr:col>4</xdr:col>
      <xdr:colOff>0</xdr:colOff>
      <xdr:row>59</xdr:row>
      <xdr:rowOff>76200</xdr:rowOff>
    </xdr:to>
    <xdr:graphicFrame macro="">
      <xdr:nvGraphicFramePr>
        <xdr:cNvPr id="9" name="Graf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1</xdr:row>
      <xdr:rowOff>114300</xdr:rowOff>
    </xdr:from>
    <xdr:to>
      <xdr:col>7</xdr:col>
      <xdr:colOff>428625</xdr:colOff>
      <xdr:row>16</xdr:row>
      <xdr:rowOff>0</xdr:rowOff>
    </xdr:to>
    <xdr:graphicFrame macro="">
      <xdr:nvGraphicFramePr>
        <xdr:cNvPr id="11" name="Graf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95250</xdr:colOff>
      <xdr:row>72</xdr:row>
      <xdr:rowOff>47625</xdr:rowOff>
    </xdr:from>
    <xdr:to>
      <xdr:col>3</xdr:col>
      <xdr:colOff>523875</xdr:colOff>
      <xdr:row>86</xdr:row>
      <xdr:rowOff>123825</xdr:rowOff>
    </xdr:to>
    <xdr:graphicFrame macro="">
      <xdr:nvGraphicFramePr>
        <xdr:cNvPr id="12" name="Graf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66675</xdr:colOff>
      <xdr:row>71</xdr:row>
      <xdr:rowOff>114300</xdr:rowOff>
    </xdr:from>
    <xdr:to>
      <xdr:col>8</xdr:col>
      <xdr:colOff>495300</xdr:colOff>
      <xdr:row>86</xdr:row>
      <xdr:rowOff>0</xdr:rowOff>
    </xdr:to>
    <xdr:graphicFrame macro="">
      <xdr:nvGraphicFramePr>
        <xdr:cNvPr id="13" name="Graf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95250</xdr:colOff>
      <xdr:row>95</xdr:row>
      <xdr:rowOff>133350</xdr:rowOff>
    </xdr:from>
    <xdr:to>
      <xdr:col>3</xdr:col>
      <xdr:colOff>523875</xdr:colOff>
      <xdr:row>110</xdr:row>
      <xdr:rowOff>19050</xdr:rowOff>
    </xdr:to>
    <xdr:graphicFrame macro="">
      <xdr:nvGraphicFramePr>
        <xdr:cNvPr id="14" name="Graf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19050</xdr:colOff>
      <xdr:row>95</xdr:row>
      <xdr:rowOff>152400</xdr:rowOff>
    </xdr:from>
    <xdr:to>
      <xdr:col>8</xdr:col>
      <xdr:colOff>447675</xdr:colOff>
      <xdr:row>110</xdr:row>
      <xdr:rowOff>38100</xdr:rowOff>
    </xdr:to>
    <xdr:graphicFrame macro="">
      <xdr:nvGraphicFramePr>
        <xdr:cNvPr id="15" name="Graf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</xdr:colOff>
      <xdr:row>119</xdr:row>
      <xdr:rowOff>152400</xdr:rowOff>
    </xdr:from>
    <xdr:to>
      <xdr:col>3</xdr:col>
      <xdr:colOff>571500</xdr:colOff>
      <xdr:row>134</xdr:row>
      <xdr:rowOff>38100</xdr:rowOff>
    </xdr:to>
    <xdr:graphicFrame macro="">
      <xdr:nvGraphicFramePr>
        <xdr:cNvPr id="16" name="Graf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</xdr:col>
      <xdr:colOff>66675</xdr:colOff>
      <xdr:row>119</xdr:row>
      <xdr:rowOff>161925</xdr:rowOff>
    </xdr:from>
    <xdr:to>
      <xdr:col>8</xdr:col>
      <xdr:colOff>495300</xdr:colOff>
      <xdr:row>134</xdr:row>
      <xdr:rowOff>47625</xdr:rowOff>
    </xdr:to>
    <xdr:graphicFrame macro="">
      <xdr:nvGraphicFramePr>
        <xdr:cNvPr id="17" name="Graf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190500</xdr:colOff>
      <xdr:row>143</xdr:row>
      <xdr:rowOff>142875</xdr:rowOff>
    </xdr:from>
    <xdr:to>
      <xdr:col>3</xdr:col>
      <xdr:colOff>619125</xdr:colOff>
      <xdr:row>158</xdr:row>
      <xdr:rowOff>28575</xdr:rowOff>
    </xdr:to>
    <xdr:graphicFrame macro="">
      <xdr:nvGraphicFramePr>
        <xdr:cNvPr id="18" name="Graf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</xdr:col>
      <xdr:colOff>38100</xdr:colOff>
      <xdr:row>143</xdr:row>
      <xdr:rowOff>133350</xdr:rowOff>
    </xdr:from>
    <xdr:to>
      <xdr:col>8</xdr:col>
      <xdr:colOff>466725</xdr:colOff>
      <xdr:row>158</xdr:row>
      <xdr:rowOff>19050</xdr:rowOff>
    </xdr:to>
    <xdr:graphicFrame macro="">
      <xdr:nvGraphicFramePr>
        <xdr:cNvPr id="19" name="Graf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0</xdr:colOff>
      <xdr:row>1</xdr:row>
      <xdr:rowOff>114300</xdr:rowOff>
    </xdr:from>
    <xdr:to>
      <xdr:col>7</xdr:col>
      <xdr:colOff>428625</xdr:colOff>
      <xdr:row>16</xdr:row>
      <xdr:rowOff>0</xdr:rowOff>
    </xdr:to>
    <xdr:graphicFrame macro="">
      <xdr:nvGraphicFramePr>
        <xdr:cNvPr id="21" name="Graf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0</xdr:colOff>
      <xdr:row>16</xdr:row>
      <xdr:rowOff>0</xdr:rowOff>
    </xdr:from>
    <xdr:to>
      <xdr:col>7</xdr:col>
      <xdr:colOff>428625</xdr:colOff>
      <xdr:row>30</xdr:row>
      <xdr:rowOff>76200</xdr:rowOff>
    </xdr:to>
    <xdr:graphicFrame macro="">
      <xdr:nvGraphicFramePr>
        <xdr:cNvPr id="22" name="Graf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4</xdr:col>
      <xdr:colOff>0</xdr:colOff>
      <xdr:row>30</xdr:row>
      <xdr:rowOff>114300</xdr:rowOff>
    </xdr:from>
    <xdr:to>
      <xdr:col>7</xdr:col>
      <xdr:colOff>428625</xdr:colOff>
      <xdr:row>45</xdr:row>
      <xdr:rowOff>0</xdr:rowOff>
    </xdr:to>
    <xdr:graphicFrame macro="">
      <xdr:nvGraphicFramePr>
        <xdr:cNvPr id="23" name="Graf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0</xdr:colOff>
      <xdr:row>45</xdr:row>
      <xdr:rowOff>0</xdr:rowOff>
    </xdr:from>
    <xdr:to>
      <xdr:col>7</xdr:col>
      <xdr:colOff>428625</xdr:colOff>
      <xdr:row>59</xdr:row>
      <xdr:rowOff>76200</xdr:rowOff>
    </xdr:to>
    <xdr:graphicFrame macro="">
      <xdr:nvGraphicFramePr>
        <xdr:cNvPr id="25" name="Graf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github.com/ngmon/ngmon-pub-sub-benchmark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O175"/>
  <sheetViews>
    <sheetView topLeftCell="A159" zoomScaleNormal="100" workbookViewId="0">
      <selection activeCell="F183" sqref="F183"/>
    </sheetView>
  </sheetViews>
  <sheetFormatPr defaultColWidth="20.7109375" defaultRowHeight="15"/>
  <cols>
    <col min="1" max="1" width="33.140625" customWidth="1"/>
  </cols>
  <sheetData>
    <row r="1" spans="1:15">
      <c r="A1" t="s">
        <v>75</v>
      </c>
    </row>
    <row r="2" spans="1:15">
      <c r="A2" t="s">
        <v>77</v>
      </c>
      <c r="B2" s="4" t="s">
        <v>78</v>
      </c>
    </row>
    <row r="3" spans="1:15">
      <c r="A3" t="s">
        <v>79</v>
      </c>
    </row>
    <row r="4" spans="1:15">
      <c r="A4" t="s">
        <v>80</v>
      </c>
    </row>
    <row r="6" spans="1:15">
      <c r="A6" t="s">
        <v>76</v>
      </c>
    </row>
    <row r="8" spans="1:15">
      <c r="B8" t="s">
        <v>4</v>
      </c>
      <c r="C8" t="s">
        <v>81</v>
      </c>
      <c r="D8" t="s">
        <v>82</v>
      </c>
      <c r="E8" t="s">
        <v>5</v>
      </c>
      <c r="G8" t="s">
        <v>6</v>
      </c>
      <c r="H8" t="s">
        <v>83</v>
      </c>
      <c r="I8" t="s">
        <v>84</v>
      </c>
      <c r="J8" t="s">
        <v>7</v>
      </c>
      <c r="L8" t="s">
        <v>8</v>
      </c>
      <c r="M8" t="s">
        <v>85</v>
      </c>
      <c r="N8" t="s">
        <v>86</v>
      </c>
      <c r="O8" t="s">
        <v>9</v>
      </c>
    </row>
    <row r="9" spans="1:15">
      <c r="A9" t="s">
        <v>0</v>
      </c>
      <c r="B9">
        <f>Data!A5</f>
        <v>237</v>
      </c>
      <c r="C9">
        <f>Data!B5</f>
        <v>344</v>
      </c>
      <c r="D9">
        <f>Data!C5</f>
        <v>220</v>
      </c>
      <c r="E9">
        <f>Data!D5</f>
        <v>293</v>
      </c>
      <c r="G9">
        <f>Data!A9</f>
        <v>458</v>
      </c>
      <c r="H9">
        <f>Data!B9</f>
        <v>729</v>
      </c>
      <c r="I9">
        <f>Data!C9</f>
        <v>460</v>
      </c>
      <c r="J9">
        <f>Data!D9</f>
        <v>552</v>
      </c>
      <c r="L9">
        <f>Data!A13</f>
        <v>715</v>
      </c>
      <c r="M9">
        <f>Data!B13</f>
        <v>1104</v>
      </c>
      <c r="N9">
        <f>Data!C13</f>
        <v>704</v>
      </c>
      <c r="O9">
        <f>Data!D13</f>
        <v>964</v>
      </c>
    </row>
    <row r="10" spans="1:15">
      <c r="A10" t="s">
        <v>1</v>
      </c>
      <c r="B10">
        <f>Data!A6</f>
        <v>22.8</v>
      </c>
      <c r="C10">
        <f>Data!B6</f>
        <v>34.1</v>
      </c>
      <c r="D10">
        <f>Data!C6</f>
        <v>21.8</v>
      </c>
      <c r="E10">
        <f>Data!D6</f>
        <v>28.9</v>
      </c>
      <c r="G10">
        <f>Data!A10</f>
        <v>46</v>
      </c>
      <c r="H10">
        <f>Data!B10</f>
        <v>72.8</v>
      </c>
      <c r="I10">
        <f>Data!C10</f>
        <v>45.4</v>
      </c>
      <c r="J10">
        <f>Data!D10</f>
        <v>55.6</v>
      </c>
      <c r="L10">
        <f>Data!A14</f>
        <v>68.900000000000006</v>
      </c>
      <c r="M10">
        <f>Data!B14</f>
        <v>111.2</v>
      </c>
      <c r="N10">
        <f>Data!C14</f>
        <v>69</v>
      </c>
      <c r="O10">
        <f>Data!D14</f>
        <v>96</v>
      </c>
    </row>
    <row r="11" spans="1:15">
      <c r="A11" t="s">
        <v>2</v>
      </c>
      <c r="B11">
        <f>Data!A7</f>
        <v>45.8</v>
      </c>
      <c r="C11">
        <f>Data!B7</f>
        <v>75.3</v>
      </c>
      <c r="D11">
        <f>Data!C7</f>
        <v>47.1</v>
      </c>
      <c r="E11">
        <f>Data!D7</f>
        <v>57.9</v>
      </c>
      <c r="G11">
        <f>Data!A11</f>
        <v>93.3</v>
      </c>
      <c r="H11">
        <f>Data!B11</f>
        <v>152.30000000000001</v>
      </c>
      <c r="I11">
        <f>Data!C11</f>
        <v>97.3</v>
      </c>
      <c r="J11">
        <f>Data!D11</f>
        <v>120.7</v>
      </c>
      <c r="L11">
        <f>Data!A15</f>
        <v>152.4</v>
      </c>
      <c r="M11">
        <f>Data!B15</f>
        <v>227.4</v>
      </c>
      <c r="N11">
        <f>Data!C15</f>
        <v>154.80000000000001</v>
      </c>
      <c r="O11">
        <f>Data!D15</f>
        <v>185.2</v>
      </c>
    </row>
    <row r="12" spans="1:15">
      <c r="A12" t="s">
        <v>3</v>
      </c>
      <c r="B12">
        <f>Data!A8</f>
        <v>96.1</v>
      </c>
      <c r="C12">
        <f>Data!B8</f>
        <v>164</v>
      </c>
      <c r="D12">
        <f>Data!C8</f>
        <v>93.7</v>
      </c>
      <c r="E12">
        <f>Data!D8</f>
        <v>121.1</v>
      </c>
      <c r="G12">
        <f>Data!A12</f>
        <v>225.2</v>
      </c>
      <c r="H12">
        <f>Data!B12</f>
        <v>361</v>
      </c>
      <c r="I12">
        <f>Data!C12</f>
        <v>245.2</v>
      </c>
      <c r="J12">
        <f>Data!D12</f>
        <v>283.7</v>
      </c>
      <c r="L12">
        <f>Data!A16</f>
        <v>342.2</v>
      </c>
      <c r="M12">
        <f>Data!B16</f>
        <v>750</v>
      </c>
      <c r="N12">
        <f>Data!C16</f>
        <v>569</v>
      </c>
      <c r="O12">
        <f>Data!D16</f>
        <v>468.2</v>
      </c>
    </row>
    <row r="47" spans="1:15">
      <c r="B47" t="s">
        <v>10</v>
      </c>
      <c r="C47" t="s">
        <v>87</v>
      </c>
      <c r="D47" t="s">
        <v>88</v>
      </c>
      <c r="E47" t="s">
        <v>11</v>
      </c>
      <c r="G47" t="s">
        <v>12</v>
      </c>
      <c r="H47" t="s">
        <v>89</v>
      </c>
      <c r="I47" t="s">
        <v>90</v>
      </c>
      <c r="J47" t="s">
        <v>13</v>
      </c>
      <c r="L47" t="s">
        <v>14</v>
      </c>
      <c r="M47" t="s">
        <v>91</v>
      </c>
      <c r="N47" t="s">
        <v>92</v>
      </c>
      <c r="O47" t="s">
        <v>15</v>
      </c>
    </row>
    <row r="48" spans="1:15">
      <c r="A48" t="s">
        <v>0</v>
      </c>
      <c r="B48">
        <f>Data!A17</f>
        <v>644</v>
      </c>
      <c r="C48">
        <f>Data!B17</f>
        <v>1245</v>
      </c>
      <c r="D48">
        <f>Data!C17</f>
        <v>804</v>
      </c>
      <c r="E48">
        <f>Data!D17</f>
        <v>1054</v>
      </c>
      <c r="G48">
        <f>Data!A21</f>
        <v>771</v>
      </c>
      <c r="H48">
        <f>Data!B21</f>
        <v>1317</v>
      </c>
      <c r="I48">
        <f>Data!C21</f>
        <v>854</v>
      </c>
      <c r="J48">
        <f>Data!D21</f>
        <v>1103</v>
      </c>
      <c r="L48">
        <f>Data!A25</f>
        <v>866</v>
      </c>
      <c r="M48">
        <f>Data!B25</f>
        <v>1372</v>
      </c>
      <c r="N48">
        <f>Data!C25</f>
        <v>898</v>
      </c>
      <c r="O48">
        <f>Data!D25</f>
        <v>1114</v>
      </c>
    </row>
    <row r="49" spans="1:15">
      <c r="A49" t="s">
        <v>1</v>
      </c>
      <c r="B49">
        <f>Data!A18</f>
        <v>63.7</v>
      </c>
      <c r="C49">
        <f>Data!B18</f>
        <v>127.1</v>
      </c>
      <c r="D49">
        <f>Data!C18</f>
        <v>78.5</v>
      </c>
      <c r="E49">
        <f>Data!D18</f>
        <v>106.3</v>
      </c>
      <c r="G49">
        <f>Data!A22</f>
        <v>72.599999999999994</v>
      </c>
      <c r="H49">
        <f>Data!B22</f>
        <v>130.4</v>
      </c>
      <c r="I49">
        <f>Data!C22</f>
        <v>82.9</v>
      </c>
      <c r="J49">
        <f>Data!D22</f>
        <v>108.1</v>
      </c>
      <c r="L49">
        <f>Data!A26</f>
        <v>82.2</v>
      </c>
      <c r="M49">
        <f>Data!B26</f>
        <v>138.30000000000001</v>
      </c>
      <c r="N49">
        <f>Data!C26</f>
        <v>88.3</v>
      </c>
      <c r="O49">
        <f>Data!D26</f>
        <v>112</v>
      </c>
    </row>
    <row r="50" spans="1:15">
      <c r="A50" t="s">
        <v>2</v>
      </c>
      <c r="B50">
        <f>Data!A19</f>
        <v>151.30000000000001</v>
      </c>
      <c r="C50">
        <f>Data!B19</f>
        <v>283.60000000000002</v>
      </c>
      <c r="D50">
        <f>Data!C19</f>
        <v>183.5</v>
      </c>
      <c r="E50">
        <f>Data!D19</f>
        <v>256.7</v>
      </c>
      <c r="G50">
        <f>Data!A23</f>
        <v>172.4</v>
      </c>
      <c r="H50">
        <f>Data!B23</f>
        <v>306.39999999999998</v>
      </c>
      <c r="I50">
        <f>Data!C23</f>
        <v>204.3</v>
      </c>
      <c r="J50">
        <f>Data!D23</f>
        <v>261.3</v>
      </c>
      <c r="L50">
        <f>Data!A27</f>
        <v>193.5</v>
      </c>
      <c r="M50">
        <f>Data!B27</f>
        <v>332.1</v>
      </c>
      <c r="N50">
        <f>Data!C27</f>
        <v>209.9</v>
      </c>
      <c r="O50">
        <f>Data!D27</f>
        <v>267.8</v>
      </c>
    </row>
    <row r="51" spans="1:15">
      <c r="A51" t="s">
        <v>3</v>
      </c>
      <c r="B51">
        <f>Data!A20</f>
        <v>338.9</v>
      </c>
      <c r="C51">
        <f>Data!B20</f>
        <v>941</v>
      </c>
      <c r="D51">
        <f>Data!C20</f>
        <v>731.8</v>
      </c>
      <c r="E51">
        <f>Data!D20</f>
        <v>645.6</v>
      </c>
      <c r="G51">
        <f>Data!A24</f>
        <v>389.9</v>
      </c>
      <c r="H51">
        <f>Data!B24</f>
        <v>995</v>
      </c>
      <c r="I51">
        <f>Data!C24</f>
        <v>781.2</v>
      </c>
      <c r="J51">
        <f>Data!D24</f>
        <v>675.9</v>
      </c>
      <c r="L51">
        <f>Data!A28</f>
        <v>420.8</v>
      </c>
      <c r="M51">
        <f>Data!B28</f>
        <v>1058</v>
      </c>
      <c r="N51">
        <f>Data!C28</f>
        <v>834.4</v>
      </c>
      <c r="O51">
        <f>Data!D28</f>
        <v>693</v>
      </c>
    </row>
    <row r="90" spans="1:15">
      <c r="B90" t="s">
        <v>16</v>
      </c>
      <c r="C90" t="s">
        <v>93</v>
      </c>
      <c r="D90" t="s">
        <v>94</v>
      </c>
      <c r="E90" t="s">
        <v>17</v>
      </c>
      <c r="G90" t="s">
        <v>18</v>
      </c>
      <c r="H90" t="s">
        <v>95</v>
      </c>
      <c r="I90" t="s">
        <v>96</v>
      </c>
      <c r="J90" t="s">
        <v>19</v>
      </c>
      <c r="L90" t="s">
        <v>20</v>
      </c>
      <c r="M90" t="s">
        <v>97</v>
      </c>
      <c r="N90" t="s">
        <v>98</v>
      </c>
      <c r="O90" t="s">
        <v>21</v>
      </c>
    </row>
    <row r="91" spans="1:15">
      <c r="A91" t="s">
        <v>0</v>
      </c>
      <c r="B91">
        <f>Data!A29</f>
        <v>319</v>
      </c>
      <c r="C91">
        <f>Data!B29</f>
        <v>300</v>
      </c>
      <c r="D91">
        <f>Data!C29</f>
        <v>201</v>
      </c>
      <c r="E91">
        <f>Data!D29</f>
        <v>245</v>
      </c>
      <c r="G91">
        <f>Data!A33</f>
        <v>528</v>
      </c>
      <c r="H91">
        <f>Data!B33</f>
        <v>705</v>
      </c>
      <c r="I91">
        <f>Data!C33</f>
        <v>419</v>
      </c>
      <c r="J91">
        <f>Data!D33</f>
        <v>450</v>
      </c>
      <c r="L91">
        <f>Data!A37</f>
        <v>741</v>
      </c>
      <c r="M91">
        <f>Data!B37</f>
        <v>1053</v>
      </c>
      <c r="N91">
        <f>Data!C37</f>
        <v>654</v>
      </c>
      <c r="O91">
        <f>Data!D37</f>
        <v>780</v>
      </c>
    </row>
    <row r="92" spans="1:15">
      <c r="A92" t="s">
        <v>1</v>
      </c>
      <c r="B92">
        <f>Data!A30</f>
        <v>32.200000000000003</v>
      </c>
      <c r="C92">
        <f>Data!B30</f>
        <v>31.1</v>
      </c>
      <c r="D92">
        <f>Data!C30</f>
        <v>20.2</v>
      </c>
      <c r="E92">
        <f>Data!D30</f>
        <v>24.6</v>
      </c>
      <c r="G92">
        <f>Data!A34</f>
        <v>52.9</v>
      </c>
      <c r="H92">
        <f>Data!B34</f>
        <v>69.599999999999994</v>
      </c>
      <c r="I92">
        <f>Data!C34</f>
        <v>42</v>
      </c>
      <c r="J92">
        <f>Data!D34</f>
        <v>44.8</v>
      </c>
      <c r="L92">
        <f>Data!A38</f>
        <v>74</v>
      </c>
      <c r="M92">
        <f>Data!B38</f>
        <v>110.2</v>
      </c>
      <c r="N92">
        <f>Data!C38</f>
        <v>65.400000000000006</v>
      </c>
      <c r="O92">
        <f>Data!D38</f>
        <v>77.900000000000006</v>
      </c>
    </row>
    <row r="93" spans="1:15">
      <c r="A93" t="s">
        <v>2</v>
      </c>
      <c r="B93">
        <f>Data!A31</f>
        <v>64.3</v>
      </c>
      <c r="C93">
        <f>Data!B31</f>
        <v>69</v>
      </c>
      <c r="D93">
        <f>Data!C31</f>
        <v>41.7</v>
      </c>
      <c r="E93">
        <f>Data!D31</f>
        <v>44.8</v>
      </c>
      <c r="G93">
        <f>Data!A35</f>
        <v>115.6</v>
      </c>
      <c r="H93">
        <f>Data!B35</f>
        <v>146.69999999999999</v>
      </c>
      <c r="I93">
        <f>Data!C35</f>
        <v>88.5</v>
      </c>
      <c r="J93">
        <f>Data!D35</f>
        <v>92.6</v>
      </c>
      <c r="L93">
        <f>Data!A39</f>
        <v>170.5</v>
      </c>
      <c r="M93">
        <f>Data!B39</f>
        <v>224.9</v>
      </c>
      <c r="N93">
        <f>Data!C39</f>
        <v>142.4</v>
      </c>
      <c r="O93">
        <f>Data!D39</f>
        <v>139.30000000000001</v>
      </c>
    </row>
    <row r="94" spans="1:15">
      <c r="A94" t="s">
        <v>3</v>
      </c>
      <c r="B94">
        <f>Data!A32</f>
        <v>141.4</v>
      </c>
      <c r="C94">
        <f>Data!B32</f>
        <v>143</v>
      </c>
      <c r="D94">
        <f>Data!C32</f>
        <v>87.8</v>
      </c>
      <c r="E94">
        <f>Data!D32</f>
        <v>89.1</v>
      </c>
      <c r="G94">
        <f>Data!A36</f>
        <v>295.5</v>
      </c>
      <c r="H94">
        <f>Data!B36</f>
        <v>348</v>
      </c>
      <c r="I94">
        <f>Data!C36</f>
        <v>239.6</v>
      </c>
      <c r="J94">
        <f>Data!D36</f>
        <v>213.7</v>
      </c>
      <c r="L94">
        <f>Data!A40</f>
        <v>424.7</v>
      </c>
      <c r="M94">
        <f>Data!B40</f>
        <v>717</v>
      </c>
      <c r="N94">
        <f>Data!C40</f>
        <v>537.70000000000005</v>
      </c>
      <c r="O94">
        <f>Data!D40</f>
        <v>353.5</v>
      </c>
    </row>
    <row r="131" spans="1:15">
      <c r="B131" t="s">
        <v>26</v>
      </c>
      <c r="C131" t="s">
        <v>99</v>
      </c>
      <c r="D131" t="s">
        <v>100</v>
      </c>
      <c r="E131" t="s">
        <v>22</v>
      </c>
      <c r="G131" t="s">
        <v>27</v>
      </c>
      <c r="H131" t="s">
        <v>101</v>
      </c>
      <c r="I131" t="s">
        <v>102</v>
      </c>
      <c r="J131" t="s">
        <v>23</v>
      </c>
      <c r="L131" t="s">
        <v>28</v>
      </c>
      <c r="M131" t="s">
        <v>103</v>
      </c>
      <c r="N131" t="s">
        <v>104</v>
      </c>
      <c r="O131" t="s">
        <v>24</v>
      </c>
    </row>
    <row r="132" spans="1:15">
      <c r="A132" t="s">
        <v>0</v>
      </c>
      <c r="B132">
        <f>Data!A45</f>
        <v>666</v>
      </c>
      <c r="C132">
        <f>Data!B45</f>
        <v>1181</v>
      </c>
      <c r="D132">
        <f>Data!C45</f>
        <v>732</v>
      </c>
      <c r="E132">
        <f>Data!D45</f>
        <v>833</v>
      </c>
      <c r="G132">
        <f>Data!A49</f>
        <v>786</v>
      </c>
      <c r="H132">
        <f>Data!B49</f>
        <v>1267</v>
      </c>
      <c r="I132">
        <f>Data!C49</f>
        <v>792</v>
      </c>
      <c r="J132">
        <f>Data!D49</f>
        <v>846</v>
      </c>
      <c r="L132">
        <f>Data!A53</f>
        <v>850</v>
      </c>
      <c r="M132">
        <f>Data!B53</f>
        <v>1417</v>
      </c>
      <c r="N132">
        <f>Data!C53</f>
        <v>819</v>
      </c>
      <c r="O132">
        <f>Data!D53</f>
        <v>860</v>
      </c>
    </row>
    <row r="133" spans="1:15">
      <c r="A133" t="s">
        <v>1</v>
      </c>
      <c r="B133">
        <f>Data!A46</f>
        <v>67.400000000000006</v>
      </c>
      <c r="C133">
        <f>Data!B46</f>
        <v>117.1</v>
      </c>
      <c r="D133">
        <f>Data!C46</f>
        <v>74.7</v>
      </c>
      <c r="E133">
        <f>Data!D46</f>
        <v>81.5</v>
      </c>
      <c r="G133">
        <f>Data!A50</f>
        <v>79.5</v>
      </c>
      <c r="H133">
        <f>Data!B50</f>
        <v>125.9</v>
      </c>
      <c r="I133">
        <f>Data!C50</f>
        <v>76.8</v>
      </c>
      <c r="J133">
        <f>Data!D50</f>
        <v>84.3</v>
      </c>
      <c r="L133">
        <f>Data!A54</f>
        <v>87.2</v>
      </c>
      <c r="M133">
        <f>Data!B54</f>
        <v>133.1</v>
      </c>
      <c r="N133">
        <f>Data!C54</f>
        <v>82.4</v>
      </c>
      <c r="O133">
        <f>Data!D54</f>
        <v>87.6</v>
      </c>
    </row>
    <row r="134" spans="1:15">
      <c r="A134" t="s">
        <v>2</v>
      </c>
      <c r="B134">
        <f>Data!A47</f>
        <v>160.80000000000001</v>
      </c>
      <c r="C134">
        <f>Data!B47</f>
        <v>269.3</v>
      </c>
      <c r="D134">
        <f>Data!C47</f>
        <v>171.1</v>
      </c>
      <c r="E134">
        <f>Data!D47</f>
        <v>205.5</v>
      </c>
      <c r="G134">
        <f>Data!A51</f>
        <v>184</v>
      </c>
      <c r="H134">
        <f>Data!B51</f>
        <v>298.8</v>
      </c>
      <c r="I134">
        <f>Data!C51</f>
        <v>183.6</v>
      </c>
      <c r="J134">
        <f>Data!D51</f>
        <v>203.3</v>
      </c>
      <c r="L134">
        <f>Data!A55</f>
        <v>212.4</v>
      </c>
      <c r="M134">
        <f>Data!B55</f>
        <v>314.7</v>
      </c>
      <c r="N134">
        <f>Data!C55</f>
        <v>204.2</v>
      </c>
      <c r="O134">
        <f>Data!D55</f>
        <v>206.9</v>
      </c>
    </row>
    <row r="135" spans="1:15">
      <c r="A135" t="s">
        <v>3</v>
      </c>
      <c r="B135">
        <f>Data!A48</f>
        <v>385</v>
      </c>
      <c r="C135">
        <f>Data!B48</f>
        <v>896</v>
      </c>
      <c r="D135">
        <f>Data!C48</f>
        <v>689.9</v>
      </c>
      <c r="E135">
        <f>Data!D48</f>
        <v>464.6</v>
      </c>
      <c r="G135">
        <f>Data!A52</f>
        <v>436.5</v>
      </c>
      <c r="H135">
        <f>Data!B52</f>
        <v>936</v>
      </c>
      <c r="I135">
        <f>Data!C52</f>
        <v>728.1</v>
      </c>
      <c r="J135">
        <f>Data!D52</f>
        <v>489</v>
      </c>
      <c r="L135">
        <f>Data!A56</f>
        <v>496</v>
      </c>
      <c r="M135">
        <f>Data!B56</f>
        <v>1010</v>
      </c>
      <c r="N135">
        <f>Data!C56</f>
        <v>779.8</v>
      </c>
      <c r="O135">
        <f>Data!D56</f>
        <v>488.1</v>
      </c>
    </row>
    <row r="171" spans="1:5">
      <c r="B171" t="s">
        <v>25</v>
      </c>
      <c r="C171" t="s">
        <v>105</v>
      </c>
      <c r="D171" t="s">
        <v>106</v>
      </c>
      <c r="E171" t="s">
        <v>29</v>
      </c>
    </row>
    <row r="172" spans="1:5">
      <c r="A172" t="s">
        <v>0</v>
      </c>
      <c r="B172">
        <f>Data!A41</f>
        <v>953</v>
      </c>
      <c r="C172">
        <f>Data!B41</f>
        <v>1394</v>
      </c>
      <c r="D172">
        <f>Data!C41</f>
        <v>866</v>
      </c>
      <c r="E172">
        <f>Data!D41</f>
        <v>886</v>
      </c>
    </row>
    <row r="173" spans="1:5">
      <c r="A173" t="s">
        <v>1</v>
      </c>
      <c r="B173">
        <f>Data!A42</f>
        <v>100.6</v>
      </c>
      <c r="C173">
        <f>Data!B42</f>
        <v>139.5</v>
      </c>
      <c r="D173">
        <f>Data!C42</f>
        <v>86.8</v>
      </c>
      <c r="E173">
        <f>Data!D42</f>
        <v>88.3</v>
      </c>
    </row>
    <row r="174" spans="1:5">
      <c r="A174" t="s">
        <v>2</v>
      </c>
      <c r="B174">
        <f>Data!A43</f>
        <v>235.3</v>
      </c>
      <c r="C174">
        <f>Data!B43</f>
        <v>336.2</v>
      </c>
      <c r="D174">
        <f>Data!C43</f>
        <v>224.7</v>
      </c>
      <c r="E174">
        <f>Data!D43</f>
        <v>208.8</v>
      </c>
    </row>
    <row r="175" spans="1:5">
      <c r="A175" t="s">
        <v>3</v>
      </c>
      <c r="B175">
        <f>Data!A44</f>
        <v>520</v>
      </c>
      <c r="C175">
        <f>Data!B44</f>
        <v>1058</v>
      </c>
      <c r="D175">
        <f>Data!C44</f>
        <v>813.5</v>
      </c>
      <c r="E175">
        <f>Data!D44</f>
        <v>495.1</v>
      </c>
    </row>
  </sheetData>
  <conditionalFormatting sqref="B9:E9">
    <cfRule type="colorScale" priority="5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0:E10">
    <cfRule type="colorScale" priority="5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1:E11">
    <cfRule type="colorScale" priority="5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2:E12">
    <cfRule type="colorScale" priority="4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9:J9">
    <cfRule type="colorScale" priority="4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10:J10">
    <cfRule type="colorScale" priority="4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11:J11">
    <cfRule type="colorScale" priority="4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12:J12">
    <cfRule type="colorScale" priority="4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L9:O9">
    <cfRule type="colorScale" priority="4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L10:O10">
    <cfRule type="colorScale" priority="4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L11:O11">
    <cfRule type="colorScale" priority="4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L12:O12">
    <cfRule type="colorScale" priority="4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48:E48">
    <cfRule type="colorScale" priority="4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49:E49">
    <cfRule type="colorScale" priority="3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50:E50">
    <cfRule type="colorScale" priority="3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51:E51">
    <cfRule type="colorScale" priority="3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48:J48">
    <cfRule type="colorScale" priority="3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49:J49">
    <cfRule type="colorScale" priority="3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50:J50">
    <cfRule type="colorScale" priority="3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51:J51">
    <cfRule type="colorScale" priority="3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L48:O48">
    <cfRule type="colorScale" priority="3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L49:O49">
    <cfRule type="colorScale" priority="3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L50:O50">
    <cfRule type="colorScale" priority="3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L51:O51">
    <cfRule type="colorScale" priority="2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91:E91">
    <cfRule type="colorScale" priority="2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92:E92">
    <cfRule type="colorScale" priority="2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93:E93">
    <cfRule type="colorScale" priority="2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94:E94">
    <cfRule type="colorScale" priority="2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91:J91">
    <cfRule type="colorScale" priority="2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92:J92">
    <cfRule type="colorScale" priority="2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93:J93">
    <cfRule type="colorScale" priority="2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94:J94">
    <cfRule type="colorScale" priority="2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L91:O91">
    <cfRule type="colorScale" priority="2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L92:O92">
    <cfRule type="colorScale" priority="1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L93:O93">
    <cfRule type="colorScale" priority="1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L94:O94">
    <cfRule type="colorScale" priority="1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2:E132">
    <cfRule type="colorScale" priority="1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3:E133">
    <cfRule type="colorScale" priority="1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4:E134">
    <cfRule type="colorScale" priority="1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5:E135">
    <cfRule type="colorScale" priority="1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132:J132">
    <cfRule type="colorScale" priority="1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133:J133">
    <cfRule type="colorScale" priority="1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134:J134">
    <cfRule type="colorScale" priority="1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135:J135">
    <cfRule type="colorScale" priority="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L132:O132">
    <cfRule type="colorScale" priority="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L133:O133">
    <cfRule type="colorScale" priority="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L134:O134">
    <cfRule type="colorScale" priority="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L135:O135">
    <cfRule type="colorScale" priority="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72:E172">
    <cfRule type="colorScale" priority="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73:E173">
    <cfRule type="colorScale" priority="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74:E174">
    <cfRule type="colorScale" priority="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75:E175">
    <cfRule type="colorScale" priority="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hyperlinks>
    <hyperlink ref="B2" r:id="rId1"/>
  </hyperlinks>
  <pageMargins left="0.7" right="0.7" top="0.78740157499999996" bottom="0.78740157499999996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2"/>
  <dimension ref="A3:D56"/>
  <sheetViews>
    <sheetView workbookViewId="0">
      <selection activeCell="A40" sqref="A40"/>
    </sheetView>
  </sheetViews>
  <sheetFormatPr defaultColWidth="20.7109375" defaultRowHeight="15"/>
  <cols>
    <col min="2" max="2" width="29.42578125" customWidth="1"/>
    <col min="5" max="5" width="27.85546875" customWidth="1"/>
    <col min="11" max="11" width="29.140625" customWidth="1"/>
  </cols>
  <sheetData>
    <row r="3" spans="1:4">
      <c r="A3" t="s">
        <v>46</v>
      </c>
      <c r="B3" t="s">
        <v>66</v>
      </c>
      <c r="C3" t="s">
        <v>67</v>
      </c>
      <c r="D3" t="s">
        <v>30</v>
      </c>
    </row>
    <row r="5" spans="1:4">
      <c r="A5">
        <v>237</v>
      </c>
      <c r="B5">
        <v>344</v>
      </c>
      <c r="C5">
        <v>220</v>
      </c>
      <c r="D5">
        <v>293</v>
      </c>
    </row>
    <row r="6" spans="1:4">
      <c r="A6">
        <v>22.8</v>
      </c>
      <c r="B6">
        <v>34.1</v>
      </c>
      <c r="C6">
        <v>21.8</v>
      </c>
      <c r="D6">
        <v>28.9</v>
      </c>
    </row>
    <row r="7" spans="1:4">
      <c r="A7">
        <v>45.8</v>
      </c>
      <c r="B7">
        <v>75.3</v>
      </c>
      <c r="C7">
        <v>47.1</v>
      </c>
      <c r="D7">
        <v>57.9</v>
      </c>
    </row>
    <row r="8" spans="1:4">
      <c r="A8">
        <v>96.1</v>
      </c>
      <c r="B8">
        <v>164</v>
      </c>
      <c r="C8">
        <v>93.7</v>
      </c>
      <c r="D8">
        <v>121.1</v>
      </c>
    </row>
    <row r="9" spans="1:4">
      <c r="A9">
        <v>458</v>
      </c>
      <c r="B9">
        <v>729</v>
      </c>
      <c r="C9">
        <v>460</v>
      </c>
      <c r="D9">
        <v>552</v>
      </c>
    </row>
    <row r="10" spans="1:4">
      <c r="A10">
        <v>46</v>
      </c>
      <c r="B10">
        <v>72.8</v>
      </c>
      <c r="C10">
        <v>45.4</v>
      </c>
      <c r="D10">
        <v>55.6</v>
      </c>
    </row>
    <row r="11" spans="1:4">
      <c r="A11">
        <v>93.3</v>
      </c>
      <c r="B11">
        <v>152.30000000000001</v>
      </c>
      <c r="C11">
        <v>97.3</v>
      </c>
      <c r="D11">
        <v>120.7</v>
      </c>
    </row>
    <row r="12" spans="1:4">
      <c r="A12">
        <v>225.2</v>
      </c>
      <c r="B12">
        <v>361</v>
      </c>
      <c r="C12">
        <v>245.2</v>
      </c>
      <c r="D12">
        <v>283.7</v>
      </c>
    </row>
    <row r="13" spans="1:4">
      <c r="A13">
        <v>715</v>
      </c>
      <c r="B13">
        <v>1104</v>
      </c>
      <c r="C13">
        <v>704</v>
      </c>
      <c r="D13">
        <v>964</v>
      </c>
    </row>
    <row r="14" spans="1:4">
      <c r="A14">
        <v>68.900000000000006</v>
      </c>
      <c r="B14">
        <v>111.2</v>
      </c>
      <c r="C14">
        <v>69</v>
      </c>
      <c r="D14">
        <v>96</v>
      </c>
    </row>
    <row r="15" spans="1:4">
      <c r="A15">
        <v>152.4</v>
      </c>
      <c r="B15">
        <v>227.4</v>
      </c>
      <c r="C15">
        <v>154.80000000000001</v>
      </c>
      <c r="D15">
        <v>185.2</v>
      </c>
    </row>
    <row r="16" spans="1:4">
      <c r="A16">
        <v>342.2</v>
      </c>
      <c r="B16">
        <v>750</v>
      </c>
      <c r="C16">
        <v>569</v>
      </c>
      <c r="D16">
        <v>468.2</v>
      </c>
    </row>
    <row r="17" spans="1:4">
      <c r="A17">
        <v>644</v>
      </c>
      <c r="B17">
        <v>1245</v>
      </c>
      <c r="C17">
        <v>804</v>
      </c>
      <c r="D17">
        <v>1054</v>
      </c>
    </row>
    <row r="18" spans="1:4">
      <c r="A18">
        <v>63.7</v>
      </c>
      <c r="B18">
        <v>127.1</v>
      </c>
      <c r="C18">
        <v>78.5</v>
      </c>
      <c r="D18">
        <v>106.3</v>
      </c>
    </row>
    <row r="19" spans="1:4">
      <c r="A19">
        <v>151.30000000000001</v>
      </c>
      <c r="B19">
        <v>283.60000000000002</v>
      </c>
      <c r="C19">
        <v>183.5</v>
      </c>
      <c r="D19">
        <v>256.7</v>
      </c>
    </row>
    <row r="20" spans="1:4">
      <c r="A20">
        <v>338.9</v>
      </c>
      <c r="B20">
        <v>941</v>
      </c>
      <c r="C20">
        <v>731.8</v>
      </c>
      <c r="D20">
        <v>645.6</v>
      </c>
    </row>
    <row r="21" spans="1:4">
      <c r="A21">
        <v>771</v>
      </c>
      <c r="B21">
        <v>1317</v>
      </c>
      <c r="C21">
        <v>854</v>
      </c>
      <c r="D21">
        <v>1103</v>
      </c>
    </row>
    <row r="22" spans="1:4">
      <c r="A22">
        <v>72.599999999999994</v>
      </c>
      <c r="B22">
        <v>130.4</v>
      </c>
      <c r="C22">
        <v>82.9</v>
      </c>
      <c r="D22">
        <v>108.1</v>
      </c>
    </row>
    <row r="23" spans="1:4">
      <c r="A23">
        <v>172.4</v>
      </c>
      <c r="B23">
        <v>306.39999999999998</v>
      </c>
      <c r="C23">
        <v>204.3</v>
      </c>
      <c r="D23">
        <v>261.3</v>
      </c>
    </row>
    <row r="24" spans="1:4">
      <c r="A24">
        <v>389.9</v>
      </c>
      <c r="B24">
        <v>995</v>
      </c>
      <c r="C24">
        <v>781.2</v>
      </c>
      <c r="D24">
        <v>675.9</v>
      </c>
    </row>
    <row r="25" spans="1:4">
      <c r="A25">
        <v>866</v>
      </c>
      <c r="B25">
        <v>1372</v>
      </c>
      <c r="C25">
        <v>898</v>
      </c>
      <c r="D25">
        <v>1114</v>
      </c>
    </row>
    <row r="26" spans="1:4">
      <c r="A26">
        <v>82.2</v>
      </c>
      <c r="B26">
        <v>138.30000000000001</v>
      </c>
      <c r="C26">
        <v>88.3</v>
      </c>
      <c r="D26">
        <v>112</v>
      </c>
    </row>
    <row r="27" spans="1:4">
      <c r="A27">
        <v>193.5</v>
      </c>
      <c r="B27">
        <v>332.1</v>
      </c>
      <c r="C27">
        <v>209.9</v>
      </c>
      <c r="D27">
        <v>267.8</v>
      </c>
    </row>
    <row r="28" spans="1:4">
      <c r="A28">
        <v>420.8</v>
      </c>
      <c r="B28">
        <v>1058</v>
      </c>
      <c r="C28">
        <v>834.4</v>
      </c>
      <c r="D28">
        <v>693</v>
      </c>
    </row>
    <row r="29" spans="1:4">
      <c r="A29">
        <v>319</v>
      </c>
      <c r="B29">
        <v>300</v>
      </c>
      <c r="C29">
        <v>201</v>
      </c>
      <c r="D29">
        <v>245</v>
      </c>
    </row>
    <row r="30" spans="1:4">
      <c r="A30">
        <v>32.200000000000003</v>
      </c>
      <c r="B30">
        <v>31.1</v>
      </c>
      <c r="C30">
        <v>20.2</v>
      </c>
      <c r="D30">
        <v>24.6</v>
      </c>
    </row>
    <row r="31" spans="1:4">
      <c r="A31">
        <v>64.3</v>
      </c>
      <c r="B31">
        <v>69</v>
      </c>
      <c r="C31">
        <v>41.7</v>
      </c>
      <c r="D31">
        <v>44.8</v>
      </c>
    </row>
    <row r="32" spans="1:4">
      <c r="A32">
        <v>141.4</v>
      </c>
      <c r="B32">
        <v>143</v>
      </c>
      <c r="C32">
        <v>87.8</v>
      </c>
      <c r="D32">
        <v>89.1</v>
      </c>
    </row>
    <row r="33" spans="1:4">
      <c r="A33">
        <v>528</v>
      </c>
      <c r="B33">
        <v>705</v>
      </c>
      <c r="C33">
        <v>419</v>
      </c>
      <c r="D33">
        <v>450</v>
      </c>
    </row>
    <row r="34" spans="1:4">
      <c r="A34">
        <v>52.9</v>
      </c>
      <c r="B34">
        <v>69.599999999999994</v>
      </c>
      <c r="C34">
        <v>42</v>
      </c>
      <c r="D34">
        <v>44.8</v>
      </c>
    </row>
    <row r="35" spans="1:4">
      <c r="A35">
        <v>115.6</v>
      </c>
      <c r="B35">
        <v>146.69999999999999</v>
      </c>
      <c r="C35">
        <v>88.5</v>
      </c>
      <c r="D35">
        <v>92.6</v>
      </c>
    </row>
    <row r="36" spans="1:4">
      <c r="A36">
        <v>295.5</v>
      </c>
      <c r="B36">
        <v>348</v>
      </c>
      <c r="C36">
        <v>239.6</v>
      </c>
      <c r="D36">
        <v>213.7</v>
      </c>
    </row>
    <row r="37" spans="1:4">
      <c r="A37">
        <v>741</v>
      </c>
      <c r="B37">
        <v>1053</v>
      </c>
      <c r="C37">
        <v>654</v>
      </c>
      <c r="D37">
        <v>780</v>
      </c>
    </row>
    <row r="38" spans="1:4">
      <c r="A38">
        <v>74</v>
      </c>
      <c r="B38">
        <v>110.2</v>
      </c>
      <c r="C38">
        <v>65.400000000000006</v>
      </c>
      <c r="D38">
        <v>77.900000000000006</v>
      </c>
    </row>
    <row r="39" spans="1:4">
      <c r="A39">
        <v>170.5</v>
      </c>
      <c r="B39">
        <v>224.9</v>
      </c>
      <c r="C39">
        <v>142.4</v>
      </c>
      <c r="D39">
        <v>139.30000000000001</v>
      </c>
    </row>
    <row r="40" spans="1:4">
      <c r="A40">
        <v>424.7</v>
      </c>
      <c r="B40">
        <v>717</v>
      </c>
      <c r="C40">
        <v>537.70000000000005</v>
      </c>
      <c r="D40">
        <v>353.5</v>
      </c>
    </row>
    <row r="41" spans="1:4">
      <c r="A41">
        <v>953</v>
      </c>
      <c r="B41">
        <v>1394</v>
      </c>
      <c r="C41">
        <v>866</v>
      </c>
      <c r="D41">
        <v>886</v>
      </c>
    </row>
    <row r="42" spans="1:4">
      <c r="A42">
        <v>100.6</v>
      </c>
      <c r="B42">
        <v>139.5</v>
      </c>
      <c r="C42">
        <v>86.8</v>
      </c>
      <c r="D42">
        <v>88.3</v>
      </c>
    </row>
    <row r="43" spans="1:4">
      <c r="A43">
        <v>235.3</v>
      </c>
      <c r="B43">
        <v>336.2</v>
      </c>
      <c r="C43">
        <v>224.7</v>
      </c>
      <c r="D43">
        <v>208.8</v>
      </c>
    </row>
    <row r="44" spans="1:4">
      <c r="A44">
        <v>520</v>
      </c>
      <c r="B44">
        <v>1058</v>
      </c>
      <c r="C44">
        <v>813.5</v>
      </c>
      <c r="D44">
        <v>495.1</v>
      </c>
    </row>
    <row r="45" spans="1:4">
      <c r="A45">
        <v>666</v>
      </c>
      <c r="B45">
        <v>1181</v>
      </c>
      <c r="C45">
        <v>732</v>
      </c>
      <c r="D45">
        <v>833</v>
      </c>
    </row>
    <row r="46" spans="1:4">
      <c r="A46">
        <v>67.400000000000006</v>
      </c>
      <c r="B46">
        <v>117.1</v>
      </c>
      <c r="C46">
        <v>74.7</v>
      </c>
      <c r="D46">
        <v>81.5</v>
      </c>
    </row>
    <row r="47" spans="1:4">
      <c r="A47">
        <v>160.80000000000001</v>
      </c>
      <c r="B47">
        <v>269.3</v>
      </c>
      <c r="C47">
        <v>171.1</v>
      </c>
      <c r="D47">
        <v>205.5</v>
      </c>
    </row>
    <row r="48" spans="1:4">
      <c r="A48">
        <v>385</v>
      </c>
      <c r="B48">
        <v>896</v>
      </c>
      <c r="C48">
        <v>689.9</v>
      </c>
      <c r="D48">
        <v>464.6</v>
      </c>
    </row>
    <row r="49" spans="1:4">
      <c r="A49">
        <v>786</v>
      </c>
      <c r="B49">
        <v>1267</v>
      </c>
      <c r="C49">
        <v>792</v>
      </c>
      <c r="D49">
        <v>846</v>
      </c>
    </row>
    <row r="50" spans="1:4">
      <c r="A50">
        <v>79.5</v>
      </c>
      <c r="B50">
        <v>125.9</v>
      </c>
      <c r="C50">
        <v>76.8</v>
      </c>
      <c r="D50">
        <v>84.3</v>
      </c>
    </row>
    <row r="51" spans="1:4">
      <c r="A51">
        <v>184</v>
      </c>
      <c r="B51">
        <v>298.8</v>
      </c>
      <c r="C51">
        <v>183.6</v>
      </c>
      <c r="D51">
        <v>203.3</v>
      </c>
    </row>
    <row r="52" spans="1:4">
      <c r="A52">
        <v>436.5</v>
      </c>
      <c r="B52">
        <v>936</v>
      </c>
      <c r="C52">
        <v>728.1</v>
      </c>
      <c r="D52">
        <v>489</v>
      </c>
    </row>
    <row r="53" spans="1:4">
      <c r="A53">
        <v>850</v>
      </c>
      <c r="B53">
        <v>1417</v>
      </c>
      <c r="C53">
        <v>819</v>
      </c>
      <c r="D53">
        <v>860</v>
      </c>
    </row>
    <row r="54" spans="1:4">
      <c r="A54">
        <v>87.2</v>
      </c>
      <c r="B54">
        <v>133.1</v>
      </c>
      <c r="C54">
        <v>82.4</v>
      </c>
      <c r="D54">
        <v>87.6</v>
      </c>
    </row>
    <row r="55" spans="1:4">
      <c r="A55">
        <v>212.4</v>
      </c>
      <c r="B55">
        <v>314.7</v>
      </c>
      <c r="C55">
        <v>204.2</v>
      </c>
      <c r="D55">
        <v>206.9</v>
      </c>
    </row>
    <row r="56" spans="1:4">
      <c r="A56">
        <v>496</v>
      </c>
      <c r="B56">
        <v>1010</v>
      </c>
      <c r="C56">
        <v>779.8</v>
      </c>
      <c r="D56">
        <v>488.1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3"/>
  <dimension ref="A6:R67"/>
  <sheetViews>
    <sheetView topLeftCell="A34" workbookViewId="0">
      <selection activeCell="D47" sqref="D47"/>
    </sheetView>
  </sheetViews>
  <sheetFormatPr defaultColWidth="20.7109375" defaultRowHeight="15"/>
  <cols>
    <col min="1" max="1" width="27.85546875" customWidth="1"/>
  </cols>
  <sheetData>
    <row r="6" spans="1:18">
      <c r="B6" t="s">
        <v>31</v>
      </c>
      <c r="C6" t="s">
        <v>4</v>
      </c>
      <c r="D6" t="s">
        <v>81</v>
      </c>
      <c r="E6" t="s">
        <v>82</v>
      </c>
      <c r="F6" t="s">
        <v>5</v>
      </c>
      <c r="H6" t="s">
        <v>34</v>
      </c>
      <c r="I6" t="s">
        <v>6</v>
      </c>
      <c r="J6" t="s">
        <v>83</v>
      </c>
      <c r="K6" t="s">
        <v>84</v>
      </c>
      <c r="L6" t="s">
        <v>7</v>
      </c>
      <c r="N6" t="s">
        <v>36</v>
      </c>
      <c r="O6" t="s">
        <v>8</v>
      </c>
      <c r="P6" t="s">
        <v>85</v>
      </c>
      <c r="Q6" t="s">
        <v>86</v>
      </c>
      <c r="R6" t="s">
        <v>9</v>
      </c>
    </row>
    <row r="7" spans="1:18">
      <c r="A7" t="s">
        <v>0</v>
      </c>
      <c r="B7">
        <f>MIN(Result!B9:E9)</f>
        <v>220</v>
      </c>
      <c r="C7" s="1">
        <f>Data!A5/Comparison!$B7</f>
        <v>1.0772727272727274</v>
      </c>
      <c r="D7" s="1">
        <f>Result!C9/Comparison!$B7</f>
        <v>1.5636363636363637</v>
      </c>
      <c r="E7" s="1">
        <f>Result!D9/Comparison!$B7</f>
        <v>1</v>
      </c>
      <c r="F7" s="1">
        <f>Result!E9/Comparison!$B7</f>
        <v>1.3318181818181818</v>
      </c>
      <c r="H7">
        <f>MIN(Result!G9:J9)</f>
        <v>458</v>
      </c>
      <c r="I7">
        <f>Data!A9/Comparison!$H7</f>
        <v>1</v>
      </c>
      <c r="J7">
        <f>Result!H9/Comparison!$H7</f>
        <v>1.5917030567685591</v>
      </c>
      <c r="K7">
        <f>Result!I9/Comparison!$H7</f>
        <v>1.0043668122270741</v>
      </c>
      <c r="L7">
        <f>Result!J9/Comparison!$H7</f>
        <v>1.205240174672489</v>
      </c>
      <c r="N7">
        <f>MIN(Result!L9:O9)</f>
        <v>704</v>
      </c>
      <c r="O7">
        <f>Data!A13/Comparison!$N7</f>
        <v>1.015625</v>
      </c>
      <c r="P7">
        <f>Result!M9/Comparison!$N7</f>
        <v>1.5681818181818181</v>
      </c>
      <c r="Q7">
        <f>Result!N9/Comparison!$N7</f>
        <v>1</v>
      </c>
      <c r="R7">
        <f>Result!O9/Comparison!$N7</f>
        <v>1.3693181818181819</v>
      </c>
    </row>
    <row r="8" spans="1:18">
      <c r="A8" t="s">
        <v>1</v>
      </c>
      <c r="B8">
        <f>MIN(Result!B10:E10)</f>
        <v>21.8</v>
      </c>
      <c r="C8" s="1">
        <f>Data!A6/Comparison!$B8</f>
        <v>1.0458715596330275</v>
      </c>
      <c r="D8" s="1">
        <f>Result!C10/Comparison!$B8</f>
        <v>1.5642201834862386</v>
      </c>
      <c r="E8" s="1">
        <f>Result!D10/Comparison!$B8</f>
        <v>1</v>
      </c>
      <c r="F8" s="1">
        <f>Result!E10/Comparison!$B8</f>
        <v>1.3256880733944953</v>
      </c>
      <c r="H8">
        <f>MIN(Result!G10:J10)</f>
        <v>45.4</v>
      </c>
      <c r="I8">
        <f>Data!A10/Comparison!$H8</f>
        <v>1.0132158590308371</v>
      </c>
      <c r="J8">
        <f>Result!H10/Comparison!$H8</f>
        <v>1.6035242290748899</v>
      </c>
      <c r="K8">
        <f>Result!I10/Comparison!$H8</f>
        <v>1</v>
      </c>
      <c r="L8">
        <f>Result!J10/Comparison!$H8</f>
        <v>1.224669603524229</v>
      </c>
      <c r="N8">
        <f>MIN(Result!L10:O10)</f>
        <v>68.900000000000006</v>
      </c>
      <c r="O8">
        <f>Data!A14/Comparison!$N8</f>
        <v>1</v>
      </c>
      <c r="P8">
        <f>Result!M10/Comparison!$N8</f>
        <v>1.6139332365747459</v>
      </c>
      <c r="Q8">
        <f>Result!N10/Comparison!$N8</f>
        <v>1.0014513788098693</v>
      </c>
      <c r="R8">
        <f>Result!O10/Comparison!$N8</f>
        <v>1.3933236574746009</v>
      </c>
    </row>
    <row r="9" spans="1:18">
      <c r="A9" t="s">
        <v>2</v>
      </c>
      <c r="B9">
        <f>MIN(Result!B11:E11)</f>
        <v>45.8</v>
      </c>
      <c r="C9" s="1">
        <f>Data!A7/Comparison!$B9</f>
        <v>1</v>
      </c>
      <c r="D9" s="1">
        <f>Result!C11/Comparison!$B9</f>
        <v>1.6441048034934498</v>
      </c>
      <c r="E9" s="1">
        <f>Result!D11/Comparison!$B9</f>
        <v>1.0283842794759825</v>
      </c>
      <c r="F9" s="1">
        <f>Result!E11/Comparison!$B9</f>
        <v>1.2641921397379914</v>
      </c>
      <c r="H9">
        <f>MIN(Result!G11:J11)</f>
        <v>93.3</v>
      </c>
      <c r="I9">
        <f>Data!A11/Comparison!$H9</f>
        <v>1</v>
      </c>
      <c r="J9">
        <f>Result!H11/Comparison!$H9</f>
        <v>1.6323687031082532</v>
      </c>
      <c r="K9">
        <f>Result!I11/Comparison!$H9</f>
        <v>1.0428724544480172</v>
      </c>
      <c r="L9">
        <f>Result!J11/Comparison!$H9</f>
        <v>1.2936763129689175</v>
      </c>
      <c r="N9">
        <f>MIN(Result!L11:O11)</f>
        <v>152.4</v>
      </c>
      <c r="O9">
        <f>Data!A15/Comparison!$N9</f>
        <v>1</v>
      </c>
      <c r="P9">
        <f>Result!M11/Comparison!$N9</f>
        <v>1.4921259842519685</v>
      </c>
      <c r="Q9">
        <f>Result!N11/Comparison!$N9</f>
        <v>1.015748031496063</v>
      </c>
      <c r="R9">
        <f>Result!O11/Comparison!$N9</f>
        <v>1.2152230971128608</v>
      </c>
    </row>
    <row r="10" spans="1:18">
      <c r="A10" t="s">
        <v>3</v>
      </c>
      <c r="B10">
        <f>MIN(Result!B12:E12)</f>
        <v>93.7</v>
      </c>
      <c r="C10" s="1">
        <f>Data!A8/Comparison!$B10</f>
        <v>1.0256136606189967</v>
      </c>
      <c r="D10" s="1">
        <f>Result!C12/Comparison!$B10</f>
        <v>1.7502668089647813</v>
      </c>
      <c r="E10" s="1">
        <f>Result!D12/Comparison!$B10</f>
        <v>1</v>
      </c>
      <c r="F10" s="1">
        <f>Result!E12/Comparison!$B10</f>
        <v>1.2924226254002134</v>
      </c>
      <c r="H10">
        <f>MIN(Result!G12:J12)</f>
        <v>225.2</v>
      </c>
      <c r="I10">
        <f>Data!A12/Comparison!$H10</f>
        <v>1</v>
      </c>
      <c r="J10">
        <f>Result!H12/Comparison!$H10</f>
        <v>1.6030195381882772</v>
      </c>
      <c r="K10">
        <f>Result!I12/Comparison!$H10</f>
        <v>1.088809946714032</v>
      </c>
      <c r="L10">
        <f>Result!J12/Comparison!$H10</f>
        <v>1.2597690941385435</v>
      </c>
      <c r="N10">
        <f>MIN(Result!L12:O12)</f>
        <v>342.2</v>
      </c>
      <c r="O10">
        <f>Data!A16/Comparison!$N10</f>
        <v>1</v>
      </c>
      <c r="P10">
        <f>Result!M12/Comparison!$N10</f>
        <v>2.191700759789597</v>
      </c>
      <c r="Q10">
        <f>Result!N12/Comparison!$N10</f>
        <v>1.6627703097603741</v>
      </c>
      <c r="R10">
        <f>Result!O12/Comparison!$N10</f>
        <v>1.3682057276446522</v>
      </c>
    </row>
    <row r="11" spans="1:18">
      <c r="A11" t="s">
        <v>32</v>
      </c>
      <c r="C11" s="1">
        <f>AVERAGEA(C7:C10)</f>
        <v>1.0371894868811879</v>
      </c>
      <c r="D11" s="1">
        <f>AVERAGEA(D7:D10)</f>
        <v>1.6305570398952083</v>
      </c>
      <c r="E11" s="1">
        <f>AVERAGEA(E7:E10)</f>
        <v>1.0070960698689957</v>
      </c>
      <c r="F11" s="1">
        <f>AVERAGEA(F7:F10)</f>
        <v>1.3035302550877206</v>
      </c>
      <c r="I11">
        <f>AVERAGEA(I7:I10)</f>
        <v>1.0033039647577093</v>
      </c>
      <c r="J11">
        <f>AVERAGEA(J7:J10)</f>
        <v>1.6076538817849948</v>
      </c>
      <c r="K11">
        <f>AVERAGEA(K7:K10)</f>
        <v>1.0340123033472808</v>
      </c>
      <c r="L11">
        <f>AVERAGEA(L7:L10)</f>
        <v>1.2458387963260447</v>
      </c>
      <c r="O11">
        <f>AVERAGEA(O7:O10)</f>
        <v>1.00390625</v>
      </c>
      <c r="P11">
        <f>AVERAGEA(P7:P10)</f>
        <v>1.7164854496995323</v>
      </c>
      <c r="Q11">
        <f>AVERAGEA(Q7:Q10)</f>
        <v>1.1699924300165765</v>
      </c>
      <c r="R11">
        <f>AVERAGEA(R7:R10)</f>
        <v>1.3365176660125739</v>
      </c>
    </row>
    <row r="12" spans="1:18">
      <c r="A12" t="s">
        <v>33</v>
      </c>
      <c r="C12">
        <f>COUNTIF(C7:C10, "=1")</f>
        <v>1</v>
      </c>
      <c r="D12">
        <f>COUNTIF(D7:D10, "=1")</f>
        <v>0</v>
      </c>
      <c r="E12">
        <f>COUNTIF(E7:E10, "=1")</f>
        <v>3</v>
      </c>
      <c r="F12">
        <f>COUNTIF(F7:F10, "=1")</f>
        <v>0</v>
      </c>
      <c r="I12">
        <f>COUNTIF(I7:I10, "=1")</f>
        <v>3</v>
      </c>
      <c r="J12">
        <f>COUNTIF(J7:J10, "=1")</f>
        <v>0</v>
      </c>
      <c r="K12">
        <f>COUNTIF(K7:K10, "=1")</f>
        <v>1</v>
      </c>
      <c r="L12">
        <f>COUNTIF(L7:L10, "=1")</f>
        <v>0</v>
      </c>
      <c r="O12">
        <f>COUNTIF(O7:O10, "=1")</f>
        <v>3</v>
      </c>
      <c r="P12">
        <f>COUNTIF(P7:P10, "=1")</f>
        <v>0</v>
      </c>
      <c r="Q12">
        <f>COUNTIF(Q7:Q10, "=1")</f>
        <v>1</v>
      </c>
      <c r="R12">
        <f>COUNTIF(R7:R10, "=1")</f>
        <v>0</v>
      </c>
    </row>
    <row r="14" spans="1:18">
      <c r="B14" t="s">
        <v>35</v>
      </c>
      <c r="C14" t="s">
        <v>10</v>
      </c>
      <c r="D14" t="s">
        <v>87</v>
      </c>
      <c r="E14" t="s">
        <v>88</v>
      </c>
      <c r="F14" t="s">
        <v>11</v>
      </c>
      <c r="H14" t="s">
        <v>37</v>
      </c>
      <c r="I14" t="s">
        <v>12</v>
      </c>
      <c r="J14" t="s">
        <v>89</v>
      </c>
      <c r="K14" t="s">
        <v>90</v>
      </c>
      <c r="L14" t="s">
        <v>13</v>
      </c>
      <c r="N14" t="s">
        <v>38</v>
      </c>
      <c r="O14" t="s">
        <v>14</v>
      </c>
      <c r="P14" t="s">
        <v>91</v>
      </c>
      <c r="Q14" t="s">
        <v>92</v>
      </c>
      <c r="R14" t="s">
        <v>15</v>
      </c>
    </row>
    <row r="15" spans="1:18">
      <c r="A15" t="s">
        <v>0</v>
      </c>
      <c r="B15">
        <f>MIN(Result!B48:E48)</f>
        <v>644</v>
      </c>
      <c r="C15">
        <f>Data!A17/Comparison!$B15</f>
        <v>1</v>
      </c>
      <c r="D15">
        <f>Result!C48/Comparison!$B15</f>
        <v>1.9332298136645962</v>
      </c>
      <c r="E15">
        <f>Result!D48/Comparison!$B15</f>
        <v>1.2484472049689441</v>
      </c>
      <c r="F15">
        <f>Result!E48/Comparison!$B15</f>
        <v>1.6366459627329193</v>
      </c>
      <c r="H15">
        <f>MIN(Result!G48:J48)</f>
        <v>771</v>
      </c>
      <c r="I15">
        <f>Data!A21/Comparison!$H15</f>
        <v>1</v>
      </c>
      <c r="J15">
        <f>Result!H48/Comparison!$H15</f>
        <v>1.7081712062256809</v>
      </c>
      <c r="K15">
        <f>Result!I48/Comparison!$H15</f>
        <v>1.1076523994811933</v>
      </c>
      <c r="L15">
        <f>Result!J48/Comparison!$H15</f>
        <v>1.430609597924773</v>
      </c>
      <c r="N15">
        <f>MIN(Result!L48:O48)</f>
        <v>866</v>
      </c>
      <c r="O15">
        <f>Data!A25/Comparison!$N15</f>
        <v>1</v>
      </c>
      <c r="P15">
        <f>Result!M48/Comparison!$N15</f>
        <v>1.584295612009238</v>
      </c>
      <c r="Q15">
        <f>Result!N48/Comparison!$N15</f>
        <v>1.0369515011547343</v>
      </c>
      <c r="R15">
        <f>Result!O48/Comparison!$N15</f>
        <v>1.2863741339491916</v>
      </c>
    </row>
    <row r="16" spans="1:18">
      <c r="A16" t="s">
        <v>1</v>
      </c>
      <c r="B16">
        <f>MIN(Result!B49:E49)</f>
        <v>63.7</v>
      </c>
      <c r="C16">
        <f>Data!A18/Comparison!$B16</f>
        <v>1</v>
      </c>
      <c r="D16">
        <f>Result!C49/Comparison!$B16</f>
        <v>1.9952904238618523</v>
      </c>
      <c r="E16">
        <f>Result!D49/Comparison!$B16</f>
        <v>1.2323390894819466</v>
      </c>
      <c r="F16">
        <f>Result!E49/Comparison!$B16</f>
        <v>1.6687598116169544</v>
      </c>
      <c r="H16">
        <f>MIN(Result!G49:J49)</f>
        <v>72.599999999999994</v>
      </c>
      <c r="I16">
        <f>Data!A22/Comparison!$H16</f>
        <v>1</v>
      </c>
      <c r="J16">
        <f>Result!H49/Comparison!$H16</f>
        <v>1.7961432506887054</v>
      </c>
      <c r="K16">
        <f>Result!I49/Comparison!$H16</f>
        <v>1.1418732782369148</v>
      </c>
      <c r="L16">
        <f>Result!J49/Comparison!$H16</f>
        <v>1.4889807162534436</v>
      </c>
      <c r="N16">
        <f>MIN(Result!L49:O49)</f>
        <v>82.2</v>
      </c>
      <c r="O16">
        <f>Data!A26/Comparison!$N16</f>
        <v>1</v>
      </c>
      <c r="P16">
        <f>Result!M49/Comparison!$N16</f>
        <v>1.6824817518248176</v>
      </c>
      <c r="Q16">
        <f>Result!N49/Comparison!$N16</f>
        <v>1.0742092457420924</v>
      </c>
      <c r="R16">
        <f>Result!O49/Comparison!$N16</f>
        <v>1.362530413625304</v>
      </c>
    </row>
    <row r="17" spans="1:18">
      <c r="A17" t="s">
        <v>2</v>
      </c>
      <c r="B17">
        <f>MIN(Result!B50:E50)</f>
        <v>151.30000000000001</v>
      </c>
      <c r="C17">
        <f>Data!A19/Comparison!$B17</f>
        <v>1</v>
      </c>
      <c r="D17">
        <f>Result!C50/Comparison!$B17</f>
        <v>1.874421678783873</v>
      </c>
      <c r="E17">
        <f>Result!D50/Comparison!$B17</f>
        <v>1.2128222075346993</v>
      </c>
      <c r="F17">
        <f>Result!E50/Comparison!$B17</f>
        <v>1.6966292134831458</v>
      </c>
      <c r="H17">
        <f>MIN(Result!G50:J50)</f>
        <v>172.4</v>
      </c>
      <c r="I17">
        <f>Data!A23/Comparison!$H17</f>
        <v>1</v>
      </c>
      <c r="J17">
        <f>Result!H50/Comparison!$H17</f>
        <v>1.7772621809744777</v>
      </c>
      <c r="K17">
        <f>Result!I50/Comparison!$H17</f>
        <v>1.1850348027842228</v>
      </c>
      <c r="L17">
        <f>Result!J50/Comparison!$H17</f>
        <v>1.515661252900232</v>
      </c>
      <c r="N17">
        <f>MIN(Result!L50:O50)</f>
        <v>193.5</v>
      </c>
      <c r="O17">
        <f>Data!A27/Comparison!$N17</f>
        <v>1</v>
      </c>
      <c r="P17">
        <f>Result!M50/Comparison!$N17</f>
        <v>1.7162790697674419</v>
      </c>
      <c r="Q17">
        <f>Result!N50/Comparison!$N17</f>
        <v>1.0847545219638244</v>
      </c>
      <c r="R17">
        <f>Result!O50/Comparison!$N17</f>
        <v>1.3839793281653747</v>
      </c>
    </row>
    <row r="18" spans="1:18">
      <c r="A18" t="s">
        <v>3</v>
      </c>
      <c r="B18">
        <f>MIN(Result!B51:E51)</f>
        <v>338.9</v>
      </c>
      <c r="C18">
        <f>Data!A20/Comparison!$B18</f>
        <v>1</v>
      </c>
      <c r="D18">
        <f>Result!C51/Comparison!$B18</f>
        <v>2.7766302744172324</v>
      </c>
      <c r="E18">
        <f>Result!D51/Comparison!$B18</f>
        <v>2.1593390380643256</v>
      </c>
      <c r="F18">
        <f>Result!E51/Comparison!$B18</f>
        <v>1.9049867217468281</v>
      </c>
      <c r="H18">
        <f>MIN(Result!G51:J51)</f>
        <v>389.9</v>
      </c>
      <c r="I18">
        <f>Data!A24/Comparison!$H18</f>
        <v>1</v>
      </c>
      <c r="J18">
        <f>Result!H51/Comparison!$H18</f>
        <v>2.551936393947166</v>
      </c>
      <c r="K18">
        <f>Result!I51/Comparison!$H18</f>
        <v>2.0035906642728909</v>
      </c>
      <c r="L18">
        <f>Result!J51/Comparison!$H18</f>
        <v>1.7335214157476277</v>
      </c>
      <c r="N18">
        <f>MIN(Result!L51:O51)</f>
        <v>420.8</v>
      </c>
      <c r="O18">
        <f>Data!A28/Comparison!$N18</f>
        <v>1</v>
      </c>
      <c r="P18">
        <f>Result!M51/Comparison!$N18</f>
        <v>2.5142585551330798</v>
      </c>
      <c r="Q18">
        <f>Result!N51/Comparison!$N18</f>
        <v>1.982889733840304</v>
      </c>
      <c r="R18">
        <f>Result!O51/Comparison!$N18</f>
        <v>1.6468631178707225</v>
      </c>
    </row>
    <row r="19" spans="1:18">
      <c r="A19" t="s">
        <v>32</v>
      </c>
      <c r="C19">
        <f>AVERAGEA(C15:C18)</f>
        <v>1</v>
      </c>
      <c r="D19">
        <f>AVERAGEA(D15:D18)</f>
        <v>2.1448930476818884</v>
      </c>
      <c r="E19">
        <f>AVERAGEA(E15:E18)</f>
        <v>1.4632368850124788</v>
      </c>
      <c r="F19">
        <f>AVERAGEA(F15:F18)</f>
        <v>1.7267554273949619</v>
      </c>
      <c r="I19">
        <f>AVERAGEA(I15:I18)</f>
        <v>1</v>
      </c>
      <c r="J19">
        <f>AVERAGEA(J15:J18)</f>
        <v>1.9583782579590074</v>
      </c>
      <c r="K19">
        <f>AVERAGEA(K15:K18)</f>
        <v>1.3595377861938054</v>
      </c>
      <c r="L19">
        <f>AVERAGEA(L15:L18)</f>
        <v>1.5421932457065193</v>
      </c>
      <c r="O19">
        <f>AVERAGEA(O15:O18)</f>
        <v>1</v>
      </c>
      <c r="P19">
        <f>AVERAGEA(P15:P18)</f>
        <v>1.8743287471836443</v>
      </c>
      <c r="Q19">
        <f>AVERAGEA(Q15:Q18)</f>
        <v>1.2947012506752389</v>
      </c>
      <c r="R19">
        <f>AVERAGEA(R15:R18)</f>
        <v>1.4199367484026484</v>
      </c>
    </row>
    <row r="20" spans="1:18">
      <c r="A20" t="s">
        <v>33</v>
      </c>
      <c r="C20">
        <f>COUNTIF(C15:C18, "=1")</f>
        <v>4</v>
      </c>
      <c r="D20">
        <f>COUNTIF(D15:D18, "=1")</f>
        <v>0</v>
      </c>
      <c r="E20">
        <f>COUNTIF(E15:E18, "=1")</f>
        <v>0</v>
      </c>
      <c r="F20">
        <f>COUNTIF(F15:F18, "=1")</f>
        <v>0</v>
      </c>
      <c r="I20">
        <f>COUNTIF(I15:I18, "=1")</f>
        <v>4</v>
      </c>
      <c r="J20">
        <f>COUNTIF(J15:J18, "=1")</f>
        <v>0</v>
      </c>
      <c r="K20">
        <f>COUNTIF(K15:K18, "=1")</f>
        <v>0</v>
      </c>
      <c r="L20">
        <f>COUNTIF(L15:L18, "=1")</f>
        <v>0</v>
      </c>
      <c r="O20">
        <f>COUNTIF(O15:O18, "=1")</f>
        <v>4</v>
      </c>
      <c r="P20">
        <f>COUNTIF(P15:P18, "=1")</f>
        <v>0</v>
      </c>
      <c r="Q20">
        <f>COUNTIF(Q15:Q18, "=1")</f>
        <v>0</v>
      </c>
      <c r="R20">
        <f>COUNTIF(R15:R18, "=1")</f>
        <v>0</v>
      </c>
    </row>
    <row r="22" spans="1:18">
      <c r="B22" t="s">
        <v>39</v>
      </c>
      <c r="C22" t="s">
        <v>16</v>
      </c>
      <c r="D22" t="s">
        <v>93</v>
      </c>
      <c r="E22" t="s">
        <v>94</v>
      </c>
      <c r="F22" t="s">
        <v>17</v>
      </c>
      <c r="H22" t="s">
        <v>40</v>
      </c>
      <c r="I22" t="s">
        <v>18</v>
      </c>
      <c r="J22" t="s">
        <v>95</v>
      </c>
      <c r="K22" t="s">
        <v>96</v>
      </c>
      <c r="L22" t="s">
        <v>19</v>
      </c>
      <c r="N22" t="s">
        <v>41</v>
      </c>
      <c r="O22" t="s">
        <v>20</v>
      </c>
      <c r="P22" t="s">
        <v>97</v>
      </c>
      <c r="Q22" t="s">
        <v>98</v>
      </c>
      <c r="R22" t="s">
        <v>21</v>
      </c>
    </row>
    <row r="23" spans="1:18">
      <c r="A23" t="s">
        <v>0</v>
      </c>
      <c r="B23">
        <f>MIN(Result!B91:E91)</f>
        <v>201</v>
      </c>
      <c r="C23">
        <f>Data!A29/Comparison!$B23</f>
        <v>1.5870646766169154</v>
      </c>
      <c r="D23">
        <f>Result!C91/Comparison!$B23</f>
        <v>1.4925373134328359</v>
      </c>
      <c r="E23">
        <f>Result!D91/Comparison!$B23</f>
        <v>1</v>
      </c>
      <c r="F23">
        <f>Result!E91/Comparison!$B23</f>
        <v>1.2189054726368158</v>
      </c>
      <c r="H23">
        <f>MIN(Result!G91:J91)</f>
        <v>419</v>
      </c>
      <c r="I23">
        <f>Data!A33/Comparison!$H23</f>
        <v>1.2601431980906921</v>
      </c>
      <c r="J23">
        <f>Result!H91/Comparison!$H23</f>
        <v>1.6825775656324582</v>
      </c>
      <c r="K23">
        <f>Result!I91/Comparison!$H23</f>
        <v>1</v>
      </c>
      <c r="L23">
        <f>Result!J91/Comparison!$H23</f>
        <v>1.0739856801909309</v>
      </c>
      <c r="N23">
        <f>MIN(Result!L91:O91)</f>
        <v>654</v>
      </c>
      <c r="O23">
        <f>Data!A37/Comparison!$N23</f>
        <v>1.1330275229357798</v>
      </c>
      <c r="P23">
        <f>Result!M91/Comparison!$N23</f>
        <v>1.6100917431192661</v>
      </c>
      <c r="Q23">
        <f>Result!N91/Comparison!$N23</f>
        <v>1</v>
      </c>
      <c r="R23">
        <f>Result!O91/Comparison!$N23</f>
        <v>1.1926605504587156</v>
      </c>
    </row>
    <row r="24" spans="1:18">
      <c r="A24" t="s">
        <v>1</v>
      </c>
      <c r="B24">
        <f>MIN(Result!B92:E92)</f>
        <v>20.2</v>
      </c>
      <c r="C24">
        <f>Data!A30/Comparison!$B24</f>
        <v>1.5940594059405944</v>
      </c>
      <c r="D24">
        <f>Result!C92/Comparison!$B24</f>
        <v>1.5396039603960396</v>
      </c>
      <c r="E24">
        <f>Result!D92/Comparison!$B24</f>
        <v>1</v>
      </c>
      <c r="F24">
        <f>Result!E92/Comparison!$B24</f>
        <v>1.217821782178218</v>
      </c>
      <c r="H24">
        <f>MIN(Result!G92:J92)</f>
        <v>42</v>
      </c>
      <c r="I24">
        <f>Data!A34/Comparison!$H24</f>
        <v>1.2595238095238095</v>
      </c>
      <c r="J24">
        <f>Result!H92/Comparison!$H24</f>
        <v>1.657142857142857</v>
      </c>
      <c r="K24">
        <f>Result!I92/Comparison!$H24</f>
        <v>1</v>
      </c>
      <c r="L24">
        <f>Result!J92/Comparison!$H24</f>
        <v>1.0666666666666667</v>
      </c>
      <c r="N24">
        <f>MIN(Result!L92:O92)</f>
        <v>65.400000000000006</v>
      </c>
      <c r="O24">
        <f>Data!A38/Comparison!$N24</f>
        <v>1.131498470948012</v>
      </c>
      <c r="P24">
        <f>Result!M92/Comparison!$N24</f>
        <v>1.6850152905198776</v>
      </c>
      <c r="Q24">
        <f>Result!N92/Comparison!$N24</f>
        <v>1</v>
      </c>
      <c r="R24">
        <f>Result!O92/Comparison!$N24</f>
        <v>1.191131498470948</v>
      </c>
    </row>
    <row r="25" spans="1:18">
      <c r="A25" t="s">
        <v>2</v>
      </c>
      <c r="B25">
        <f>MIN(Result!B93:E93)</f>
        <v>41.7</v>
      </c>
      <c r="C25">
        <f>Data!A31/Comparison!$B25</f>
        <v>1.5419664268585129</v>
      </c>
      <c r="D25">
        <f>Result!C93/Comparison!$B25</f>
        <v>1.6546762589928057</v>
      </c>
      <c r="E25">
        <f>Result!D93/Comparison!$B25</f>
        <v>1</v>
      </c>
      <c r="F25">
        <f>Result!E93/Comparison!$B25</f>
        <v>1.0743405275779374</v>
      </c>
      <c r="H25">
        <f>MIN(Result!G93:J93)</f>
        <v>88.5</v>
      </c>
      <c r="I25">
        <f>Data!A35/Comparison!$H25</f>
        <v>1.3062146892655366</v>
      </c>
      <c r="J25">
        <f>Result!H93/Comparison!$H25</f>
        <v>1.6576271186440676</v>
      </c>
      <c r="K25">
        <f>Result!I93/Comparison!$H25</f>
        <v>1</v>
      </c>
      <c r="L25">
        <f>Result!J93/Comparison!$H25</f>
        <v>1.0463276836158191</v>
      </c>
      <c r="N25">
        <f>MIN(Result!L93:O93)</f>
        <v>139.30000000000001</v>
      </c>
      <c r="O25">
        <f>Data!A39/Comparison!$N25</f>
        <v>1.2239770279971285</v>
      </c>
      <c r="P25">
        <f>Result!M93/Comparison!$N25</f>
        <v>1.6145010768126344</v>
      </c>
      <c r="Q25">
        <f>Result!N93/Comparison!$N25</f>
        <v>1.0222541277817658</v>
      </c>
      <c r="R25">
        <f>Result!O93/Comparison!$N25</f>
        <v>1</v>
      </c>
    </row>
    <row r="26" spans="1:18">
      <c r="A26" t="s">
        <v>3</v>
      </c>
      <c r="B26">
        <f>MIN(Result!B94:E94)</f>
        <v>87.8</v>
      </c>
      <c r="C26">
        <f>Data!A32/Comparison!$B26</f>
        <v>1.6104783599088839</v>
      </c>
      <c r="D26">
        <f>Result!C94/Comparison!$B26</f>
        <v>1.6287015945330297</v>
      </c>
      <c r="E26">
        <f>Result!D94/Comparison!$B26</f>
        <v>1</v>
      </c>
      <c r="F26">
        <f>Result!E94/Comparison!$B26</f>
        <v>1.0148063781321184</v>
      </c>
      <c r="H26">
        <f>MIN(Result!G94:J94)</f>
        <v>213.7</v>
      </c>
      <c r="I26">
        <f>Data!A36/Comparison!$H26</f>
        <v>1.3827795975666823</v>
      </c>
      <c r="J26">
        <f>Result!H94/Comparison!$H26</f>
        <v>1.6284510996724382</v>
      </c>
      <c r="K26">
        <f>Result!I94/Comparison!$H26</f>
        <v>1.1211979410388395</v>
      </c>
      <c r="L26">
        <f>Result!J94/Comparison!$H26</f>
        <v>1</v>
      </c>
      <c r="N26">
        <f>MIN(Result!L94:O94)</f>
        <v>353.5</v>
      </c>
      <c r="O26">
        <f>Data!A40/Comparison!$N26</f>
        <v>1.2014144271570013</v>
      </c>
      <c r="P26">
        <f>Result!M94/Comparison!$N26</f>
        <v>2.0282885431400284</v>
      </c>
      <c r="Q26">
        <f>Result!N94/Comparison!$N26</f>
        <v>1.5210749646393211</v>
      </c>
      <c r="R26">
        <f>Result!O94/Comparison!$N26</f>
        <v>1</v>
      </c>
    </row>
    <row r="27" spans="1:18">
      <c r="A27" t="s">
        <v>32</v>
      </c>
      <c r="C27">
        <f>AVERAGEA(C23:C26)</f>
        <v>1.5833922173312267</v>
      </c>
      <c r="D27">
        <f>AVERAGEA(D23:D26)</f>
        <v>1.5788797818386777</v>
      </c>
      <c r="E27">
        <f>AVERAGEA(E23:E26)</f>
        <v>1</v>
      </c>
      <c r="F27">
        <f>AVERAGEA(F23:F26)</f>
        <v>1.1314685401312725</v>
      </c>
      <c r="I27">
        <f>AVERAGEA(I23:I26)</f>
        <v>1.3021653236116801</v>
      </c>
      <c r="J27">
        <f>AVERAGEA(J23:J26)</f>
        <v>1.6564496602729553</v>
      </c>
      <c r="K27">
        <f>AVERAGEA(K23:K26)</f>
        <v>1.0302994852597098</v>
      </c>
      <c r="L27">
        <f>AVERAGEA(L23:L26)</f>
        <v>1.0467450076183542</v>
      </c>
      <c r="O27">
        <f>AVERAGEA(O23:O26)</f>
        <v>1.1724793622594805</v>
      </c>
      <c r="P27">
        <f>AVERAGEA(P23:P26)</f>
        <v>1.7344741633979517</v>
      </c>
      <c r="Q27">
        <f>AVERAGEA(Q23:Q26)</f>
        <v>1.1358322731052717</v>
      </c>
      <c r="R27">
        <f>AVERAGEA(R23:R26)</f>
        <v>1.0959480122324159</v>
      </c>
    </row>
    <row r="28" spans="1:18">
      <c r="A28" t="s">
        <v>33</v>
      </c>
      <c r="C28">
        <f>COUNTIF(C23:C26, "=1")</f>
        <v>0</v>
      </c>
      <c r="D28">
        <f>COUNTIF(D23:D26, "=1")</f>
        <v>0</v>
      </c>
      <c r="E28">
        <f>COUNTIF(E23:E26, "=1")</f>
        <v>4</v>
      </c>
      <c r="F28">
        <f>COUNTIF(F23:F26, "=1")</f>
        <v>0</v>
      </c>
      <c r="I28">
        <f>COUNTIF(I23:I26, "=1")</f>
        <v>0</v>
      </c>
      <c r="J28">
        <f>COUNTIF(J23:J26, "=1")</f>
        <v>0</v>
      </c>
      <c r="K28">
        <f>COUNTIF(K23:K26, "=1")</f>
        <v>3</v>
      </c>
      <c r="L28">
        <f>COUNTIF(L23:L26, "=1")</f>
        <v>1</v>
      </c>
      <c r="O28">
        <f>COUNTIF(O23:O26, "=1")</f>
        <v>0</v>
      </c>
      <c r="P28">
        <f>COUNTIF(P23:P26, "=1")</f>
        <v>0</v>
      </c>
      <c r="Q28">
        <f>COUNTIF(Q23:Q26, "=1")</f>
        <v>2</v>
      </c>
      <c r="R28">
        <f>COUNTIF(R23:R26, "=1")</f>
        <v>2</v>
      </c>
    </row>
    <row r="30" spans="1:18">
      <c r="B30" t="s">
        <v>42</v>
      </c>
      <c r="C30" t="s">
        <v>26</v>
      </c>
      <c r="D30" t="s">
        <v>99</v>
      </c>
      <c r="E30" t="s">
        <v>100</v>
      </c>
      <c r="F30" t="s">
        <v>22</v>
      </c>
      <c r="H30" t="s">
        <v>43</v>
      </c>
      <c r="I30" t="s">
        <v>27</v>
      </c>
      <c r="J30" t="s">
        <v>101</v>
      </c>
      <c r="K30" t="s">
        <v>102</v>
      </c>
      <c r="L30" t="s">
        <v>23</v>
      </c>
      <c r="N30" t="s">
        <v>44</v>
      </c>
      <c r="O30" t="s">
        <v>28</v>
      </c>
      <c r="P30" t="s">
        <v>103</v>
      </c>
      <c r="Q30" t="s">
        <v>104</v>
      </c>
      <c r="R30" t="s">
        <v>24</v>
      </c>
    </row>
    <row r="31" spans="1:18">
      <c r="A31" t="s">
        <v>0</v>
      </c>
      <c r="B31">
        <f>MIN(Result!B132:E132)</f>
        <v>666</v>
      </c>
      <c r="C31">
        <f>Data!A45/Comparison!$B31</f>
        <v>1</v>
      </c>
      <c r="D31">
        <f>Result!C132/Comparison!$B31</f>
        <v>1.7732732732732732</v>
      </c>
      <c r="E31">
        <f>Result!D132/Comparison!$B31</f>
        <v>1.0990990990990992</v>
      </c>
      <c r="F31">
        <f>Result!E132/Comparison!$B31</f>
        <v>1.2507507507507507</v>
      </c>
      <c r="H31">
        <f>MIN(Result!G132:J132)</f>
        <v>786</v>
      </c>
      <c r="I31">
        <f>Data!A49/Comparison!$H31</f>
        <v>1</v>
      </c>
      <c r="J31">
        <f>Result!H132/Comparison!$H31</f>
        <v>1.6119592875318065</v>
      </c>
      <c r="K31">
        <f>Result!I132/Comparison!$H31</f>
        <v>1.0076335877862594</v>
      </c>
      <c r="L31">
        <f>Result!J132/Comparison!$H31</f>
        <v>1.0763358778625953</v>
      </c>
      <c r="N31">
        <f>MIN(Result!L132:O132)</f>
        <v>819</v>
      </c>
      <c r="O31">
        <f>Data!A53/Comparison!$N31</f>
        <v>1.0378510378510379</v>
      </c>
      <c r="P31">
        <f>Result!M132/Comparison!$N31</f>
        <v>1.7301587301587302</v>
      </c>
      <c r="Q31">
        <f>Result!N132/Comparison!$N31</f>
        <v>1</v>
      </c>
      <c r="R31">
        <f>Result!O132/Comparison!$N31</f>
        <v>1.0500610500610501</v>
      </c>
    </row>
    <row r="32" spans="1:18">
      <c r="A32" t="s">
        <v>1</v>
      </c>
      <c r="B32">
        <f>MIN(Result!B133:E133)</f>
        <v>67.400000000000006</v>
      </c>
      <c r="C32">
        <f>Data!A46/Comparison!$B32</f>
        <v>1</v>
      </c>
      <c r="D32">
        <f>Result!C133/Comparison!$B32</f>
        <v>1.7373887240356081</v>
      </c>
      <c r="E32">
        <f>Result!D133/Comparison!$B32</f>
        <v>1.1083086053412463</v>
      </c>
      <c r="F32">
        <f>Result!E133/Comparison!$B32</f>
        <v>1.2091988130563798</v>
      </c>
      <c r="H32">
        <f>MIN(Result!G133:J133)</f>
        <v>76.8</v>
      </c>
      <c r="I32">
        <f>Data!A50/Comparison!$H32</f>
        <v>1.03515625</v>
      </c>
      <c r="J32">
        <f>Result!H133/Comparison!$H32</f>
        <v>1.6393229166666667</v>
      </c>
      <c r="K32">
        <f>Result!I133/Comparison!$H32</f>
        <v>1</v>
      </c>
      <c r="L32">
        <f>Result!J133/Comparison!$H32</f>
        <v>1.09765625</v>
      </c>
      <c r="N32">
        <f>MIN(Result!L133:O133)</f>
        <v>82.4</v>
      </c>
      <c r="O32">
        <f>Data!A54/Comparison!$N32</f>
        <v>1.058252427184466</v>
      </c>
      <c r="P32">
        <f>Result!M133/Comparison!$N32</f>
        <v>1.6152912621359221</v>
      </c>
      <c r="Q32">
        <f>Result!N133/Comparison!$N32</f>
        <v>1</v>
      </c>
      <c r="R32">
        <f>Result!O133/Comparison!$N32</f>
        <v>1.0631067961165046</v>
      </c>
    </row>
    <row r="33" spans="1:18">
      <c r="A33" t="s">
        <v>2</v>
      </c>
      <c r="B33">
        <f>MIN(Result!B134:E134)</f>
        <v>160.80000000000001</v>
      </c>
      <c r="C33">
        <f>Data!A47/Comparison!$B33</f>
        <v>1</v>
      </c>
      <c r="D33">
        <f>Result!C134/Comparison!$B33</f>
        <v>1.6747512437810945</v>
      </c>
      <c r="E33">
        <f>Result!D134/Comparison!$B33</f>
        <v>1.064054726368159</v>
      </c>
      <c r="F33">
        <f>Result!E134/Comparison!$B33</f>
        <v>1.2779850746268655</v>
      </c>
      <c r="H33">
        <f>MIN(Result!G134:J134)</f>
        <v>183.6</v>
      </c>
      <c r="I33">
        <f>Data!A51/Comparison!$H33</f>
        <v>1.0021786492374729</v>
      </c>
      <c r="J33">
        <f>Result!H134/Comparison!$H33</f>
        <v>1.6274509803921571</v>
      </c>
      <c r="K33">
        <f>Result!I134/Comparison!$H33</f>
        <v>1</v>
      </c>
      <c r="L33">
        <f>Result!J134/Comparison!$H33</f>
        <v>1.1072984749455339</v>
      </c>
      <c r="N33">
        <f>MIN(Result!L134:O134)</f>
        <v>204.2</v>
      </c>
      <c r="O33">
        <f>Data!A55/Comparison!$N33</f>
        <v>1.0401567091087169</v>
      </c>
      <c r="P33">
        <f>Result!M134/Comparison!$N33</f>
        <v>1.5411361410381978</v>
      </c>
      <c r="Q33">
        <f>Result!N134/Comparison!$N33</f>
        <v>1</v>
      </c>
      <c r="R33">
        <f>Result!O134/Comparison!$N33</f>
        <v>1.0132223310479922</v>
      </c>
    </row>
    <row r="34" spans="1:18">
      <c r="A34" t="s">
        <v>3</v>
      </c>
      <c r="B34">
        <f>MIN(Result!B135:E135)</f>
        <v>385</v>
      </c>
      <c r="C34">
        <f>Data!A48/Comparison!$B34</f>
        <v>1</v>
      </c>
      <c r="D34">
        <f>Result!C135/Comparison!$B34</f>
        <v>2.3272727272727272</v>
      </c>
      <c r="E34">
        <f>Result!D135/Comparison!$B34</f>
        <v>1.791948051948052</v>
      </c>
      <c r="F34">
        <f>Result!E135/Comparison!$B34</f>
        <v>1.2067532467532469</v>
      </c>
      <c r="H34">
        <f>MIN(Result!G135:J135)</f>
        <v>436.5</v>
      </c>
      <c r="I34">
        <f>Data!A52/Comparison!$H34</f>
        <v>1</v>
      </c>
      <c r="J34">
        <f>Result!H135/Comparison!$H34</f>
        <v>2.1443298969072164</v>
      </c>
      <c r="K34">
        <f>Result!I135/Comparison!$H34</f>
        <v>1.6680412371134021</v>
      </c>
      <c r="L34">
        <f>Result!J135/Comparison!$H34</f>
        <v>1.1202749140893471</v>
      </c>
      <c r="N34">
        <f>MIN(Result!L135:O135)</f>
        <v>488.1</v>
      </c>
      <c r="O34">
        <f>Data!A56/Comparison!$N34</f>
        <v>1.0161852079491906</v>
      </c>
      <c r="P34">
        <f>Result!M135/Comparison!$N34</f>
        <v>2.0692481048965377</v>
      </c>
      <c r="Q34">
        <f>Result!N135/Comparison!$N34</f>
        <v>1.5976234378201186</v>
      </c>
      <c r="R34">
        <f>Result!O135/Comparison!$N34</f>
        <v>1</v>
      </c>
    </row>
    <row r="35" spans="1:18">
      <c r="A35" t="s">
        <v>32</v>
      </c>
      <c r="C35">
        <f>AVERAGEA(C31:C34)</f>
        <v>1</v>
      </c>
      <c r="D35">
        <f>AVERAGEA(D31:D34)</f>
        <v>1.8781714920906758</v>
      </c>
      <c r="E35">
        <f>AVERAGEA(E31:E34)</f>
        <v>1.2658526206891392</v>
      </c>
      <c r="F35">
        <f>AVERAGEA(F31:F34)</f>
        <v>1.2361719712968109</v>
      </c>
      <c r="I35">
        <f>AVERAGEA(I31:I34)</f>
        <v>1.0093337248093683</v>
      </c>
      <c r="J35">
        <f>AVERAGEA(J31:J34)</f>
        <v>1.7557657703744618</v>
      </c>
      <c r="K35">
        <f>AVERAGEA(K31:K34)</f>
        <v>1.1689187062249153</v>
      </c>
      <c r="L35">
        <f>AVERAGEA(L31:L34)</f>
        <v>1.1003913792243689</v>
      </c>
      <c r="O35">
        <f>AVERAGEA(O31:O34)</f>
        <v>1.0381113455233528</v>
      </c>
      <c r="P35">
        <f>AVERAGEA(P31:P34)</f>
        <v>1.7389585595573469</v>
      </c>
      <c r="Q35">
        <f>AVERAGEA(Q31:Q34)</f>
        <v>1.1494058594550296</v>
      </c>
      <c r="R35">
        <f>AVERAGEA(R31:R34)</f>
        <v>1.0315975443063867</v>
      </c>
    </row>
    <row r="36" spans="1:18">
      <c r="A36" t="s">
        <v>33</v>
      </c>
      <c r="C36">
        <f>COUNTIF(C31:C34, "=1")</f>
        <v>4</v>
      </c>
      <c r="D36">
        <f>COUNTIF(D31:D34, "=1")</f>
        <v>0</v>
      </c>
      <c r="E36">
        <f>COUNTIF(E31:E34, "=1")</f>
        <v>0</v>
      </c>
      <c r="F36">
        <f>COUNTIF(F31:F34, "=1")</f>
        <v>0</v>
      </c>
      <c r="I36">
        <f>COUNTIF(I31:I34, "=1")</f>
        <v>2</v>
      </c>
      <c r="J36">
        <f>COUNTIF(J31:J34, "=1")</f>
        <v>0</v>
      </c>
      <c r="K36">
        <f>COUNTIF(K31:K34, "=1")</f>
        <v>2</v>
      </c>
      <c r="L36">
        <f>COUNTIF(L31:L34, "=1")</f>
        <v>0</v>
      </c>
      <c r="O36">
        <f>COUNTIF(O31:O34, "=1")</f>
        <v>0</v>
      </c>
      <c r="P36">
        <f>COUNTIF(P31:P34, "=1")</f>
        <v>0</v>
      </c>
      <c r="Q36">
        <f>COUNTIF(Q31:Q34, "=1")</f>
        <v>3</v>
      </c>
      <c r="R36">
        <f>COUNTIF(R31:R34, "=1")</f>
        <v>1</v>
      </c>
    </row>
    <row r="38" spans="1:18">
      <c r="B38" t="s">
        <v>45</v>
      </c>
      <c r="C38" t="s">
        <v>25</v>
      </c>
      <c r="D38" t="s">
        <v>105</v>
      </c>
      <c r="E38" t="s">
        <v>106</v>
      </c>
      <c r="F38" t="s">
        <v>29</v>
      </c>
    </row>
    <row r="39" spans="1:18">
      <c r="A39" t="s">
        <v>0</v>
      </c>
      <c r="B39">
        <f>MIN(Result!B172:E172)</f>
        <v>866</v>
      </c>
      <c r="C39">
        <f>Data!A41/Comparison!$B39</f>
        <v>1.1004618937644342</v>
      </c>
      <c r="D39">
        <f>Result!C172/Comparison!$B39</f>
        <v>1.6096997690531178</v>
      </c>
      <c r="E39">
        <f>Result!D172/Comparison!$B39</f>
        <v>1</v>
      </c>
      <c r="F39">
        <f>Result!E172/Comparison!$B39</f>
        <v>1.0230946882217089</v>
      </c>
    </row>
    <row r="40" spans="1:18">
      <c r="A40" t="s">
        <v>1</v>
      </c>
      <c r="B40">
        <f>MIN(Result!B173:E173)</f>
        <v>86.8</v>
      </c>
      <c r="C40">
        <f>Data!A42/Comparison!$B40</f>
        <v>1.1589861751152073</v>
      </c>
      <c r="D40">
        <f>Result!C173/Comparison!$B40</f>
        <v>1.6071428571428572</v>
      </c>
      <c r="E40">
        <f>Result!D173/Comparison!$B40</f>
        <v>1</v>
      </c>
      <c r="F40">
        <f>Result!E173/Comparison!$B40</f>
        <v>1.0172811059907834</v>
      </c>
    </row>
    <row r="41" spans="1:18">
      <c r="A41" t="s">
        <v>2</v>
      </c>
      <c r="B41">
        <f>MIN(Result!B174:E174)</f>
        <v>208.8</v>
      </c>
      <c r="C41">
        <f>Data!A43/Comparison!$B41</f>
        <v>1.1269157088122606</v>
      </c>
      <c r="D41">
        <f>Result!C174/Comparison!$B41</f>
        <v>1.6101532567049808</v>
      </c>
      <c r="E41">
        <f>Result!D174/Comparison!$B41</f>
        <v>1.0761494252873562</v>
      </c>
      <c r="F41">
        <f>Result!E174/Comparison!$B41</f>
        <v>1</v>
      </c>
    </row>
    <row r="42" spans="1:18">
      <c r="A42" t="s">
        <v>3</v>
      </c>
      <c r="B42">
        <f>MIN(Result!B175:E175)</f>
        <v>495.1</v>
      </c>
      <c r="C42">
        <f>Data!A44/Comparison!$B42</f>
        <v>1.0502928701272469</v>
      </c>
      <c r="D42">
        <f>Result!C175/Comparison!$B42</f>
        <v>2.1369420319127448</v>
      </c>
      <c r="E42">
        <f>Result!D175/Comparison!$B42</f>
        <v>1.6431024035548374</v>
      </c>
      <c r="F42">
        <f>Result!E175/Comparison!$B42</f>
        <v>1</v>
      </c>
    </row>
    <row r="43" spans="1:18">
      <c r="A43" t="s">
        <v>32</v>
      </c>
      <c r="C43">
        <f>AVERAGEA(C39:C42)</f>
        <v>1.1091641619547872</v>
      </c>
      <c r="D43">
        <f>AVERAGEA(D39:D42)</f>
        <v>1.7409844787034252</v>
      </c>
      <c r="E43">
        <f>AVERAGEA(E39:E42)</f>
        <v>1.1798129572105485</v>
      </c>
      <c r="F43">
        <f>AVERAGEA(F39:F42)</f>
        <v>1.0100939485531231</v>
      </c>
    </row>
    <row r="44" spans="1:18">
      <c r="A44" t="s">
        <v>33</v>
      </c>
      <c r="C44">
        <f>COUNTIF(C39:C42, "=1")</f>
        <v>0</v>
      </c>
      <c r="D44">
        <f>COUNTIF(D39:D42, "=1")</f>
        <v>0</v>
      </c>
      <c r="E44">
        <f>COUNTIF(E39:E42, "=1")</f>
        <v>2</v>
      </c>
      <c r="F44">
        <f>COUNTIF(F39:F42, "=1")</f>
        <v>2</v>
      </c>
    </row>
    <row r="47" spans="1:18">
      <c r="B47" t="s">
        <v>46</v>
      </c>
      <c r="C47" t="s">
        <v>66</v>
      </c>
      <c r="D47" t="s">
        <v>67</v>
      </c>
      <c r="E47" t="s">
        <v>30</v>
      </c>
    </row>
    <row r="48" spans="1:18">
      <c r="A48" t="s">
        <v>47</v>
      </c>
      <c r="B48" s="1">
        <f>C11</f>
        <v>1.0371894868811879</v>
      </c>
      <c r="C48" s="1">
        <f>D11</f>
        <v>1.6305570398952083</v>
      </c>
      <c r="D48" s="1">
        <f>E11</f>
        <v>1.0070960698689957</v>
      </c>
      <c r="E48" s="1">
        <f>F11</f>
        <v>1.3035302550877206</v>
      </c>
    </row>
    <row r="49" spans="1:5">
      <c r="A49" t="s">
        <v>48</v>
      </c>
      <c r="B49">
        <f>I11</f>
        <v>1.0033039647577093</v>
      </c>
      <c r="C49">
        <f>J11</f>
        <v>1.6076538817849948</v>
      </c>
      <c r="D49">
        <f>K11</f>
        <v>1.0340123033472808</v>
      </c>
      <c r="E49">
        <f>L11</f>
        <v>1.2458387963260447</v>
      </c>
    </row>
    <row r="50" spans="1:5">
      <c r="A50" t="s">
        <v>49</v>
      </c>
      <c r="B50">
        <f>O11</f>
        <v>1.00390625</v>
      </c>
      <c r="C50">
        <f>P11</f>
        <v>1.7164854496995323</v>
      </c>
      <c r="D50">
        <f>Q11</f>
        <v>1.1699924300165765</v>
      </c>
      <c r="E50">
        <f>R11</f>
        <v>1.3365176660125739</v>
      </c>
    </row>
    <row r="52" spans="1:5">
      <c r="A52" t="s">
        <v>50</v>
      </c>
      <c r="B52">
        <f>C19</f>
        <v>1</v>
      </c>
      <c r="C52">
        <f>D19</f>
        <v>2.1448930476818884</v>
      </c>
      <c r="D52">
        <f>E19</f>
        <v>1.4632368850124788</v>
      </c>
      <c r="E52">
        <f>F19</f>
        <v>1.7267554273949619</v>
      </c>
    </row>
    <row r="53" spans="1:5">
      <c r="A53" t="s">
        <v>51</v>
      </c>
      <c r="B53">
        <f>I19</f>
        <v>1</v>
      </c>
      <c r="C53">
        <f>J19</f>
        <v>1.9583782579590074</v>
      </c>
      <c r="D53">
        <f>K19</f>
        <v>1.3595377861938054</v>
      </c>
      <c r="E53">
        <f>L19</f>
        <v>1.5421932457065193</v>
      </c>
    </row>
    <row r="54" spans="1:5">
      <c r="A54" t="s">
        <v>52</v>
      </c>
      <c r="B54">
        <f>O19</f>
        <v>1</v>
      </c>
      <c r="C54">
        <f>P19</f>
        <v>1.8743287471836443</v>
      </c>
      <c r="D54">
        <f>Q19</f>
        <v>1.2947012506752389</v>
      </c>
      <c r="E54">
        <f>R19</f>
        <v>1.4199367484026484</v>
      </c>
    </row>
    <row r="56" spans="1:5">
      <c r="A56" t="s">
        <v>53</v>
      </c>
      <c r="B56">
        <f>C27</f>
        <v>1.5833922173312267</v>
      </c>
      <c r="C56">
        <f>D27</f>
        <v>1.5788797818386777</v>
      </c>
      <c r="D56">
        <f>E27</f>
        <v>1</v>
      </c>
      <c r="E56">
        <f>F27</f>
        <v>1.1314685401312725</v>
      </c>
    </row>
    <row r="57" spans="1:5">
      <c r="A57" t="s">
        <v>54</v>
      </c>
      <c r="B57">
        <f>I27</f>
        <v>1.3021653236116801</v>
      </c>
      <c r="C57">
        <f>J27</f>
        <v>1.6564496602729553</v>
      </c>
      <c r="D57">
        <f>K27</f>
        <v>1.0302994852597098</v>
      </c>
      <c r="E57">
        <f>L27</f>
        <v>1.0467450076183542</v>
      </c>
    </row>
    <row r="58" spans="1:5">
      <c r="A58" t="s">
        <v>55</v>
      </c>
      <c r="B58">
        <f>O27</f>
        <v>1.1724793622594805</v>
      </c>
      <c r="C58">
        <f>P27</f>
        <v>1.7344741633979517</v>
      </c>
      <c r="D58">
        <f>Q27</f>
        <v>1.1358322731052717</v>
      </c>
      <c r="E58">
        <f>R27</f>
        <v>1.0959480122324159</v>
      </c>
    </row>
    <row r="60" spans="1:5">
      <c r="A60" t="s">
        <v>56</v>
      </c>
      <c r="B60">
        <f>C35</f>
        <v>1</v>
      </c>
      <c r="C60">
        <f>D35</f>
        <v>1.8781714920906758</v>
      </c>
      <c r="D60">
        <f>E35</f>
        <v>1.2658526206891392</v>
      </c>
      <c r="E60">
        <f>F35</f>
        <v>1.2361719712968109</v>
      </c>
    </row>
    <row r="61" spans="1:5">
      <c r="A61" t="s">
        <v>57</v>
      </c>
      <c r="B61">
        <f>I35</f>
        <v>1.0093337248093683</v>
      </c>
      <c r="C61">
        <f>J35</f>
        <v>1.7557657703744618</v>
      </c>
      <c r="D61">
        <f>K35</f>
        <v>1.1689187062249153</v>
      </c>
      <c r="E61">
        <f>L35</f>
        <v>1.1003913792243689</v>
      </c>
    </row>
    <row r="62" spans="1:5">
      <c r="A62" t="s">
        <v>58</v>
      </c>
      <c r="B62">
        <f>O35</f>
        <v>1.0381113455233528</v>
      </c>
      <c r="C62">
        <f>P35</f>
        <v>1.7389585595573469</v>
      </c>
      <c r="D62">
        <f>Q35</f>
        <v>1.1494058594550296</v>
      </c>
      <c r="E62">
        <f>R35</f>
        <v>1.0315975443063867</v>
      </c>
    </row>
    <row r="64" spans="1:5">
      <c r="A64" t="s">
        <v>59</v>
      </c>
      <c r="B64">
        <f>C43</f>
        <v>1.1091641619547872</v>
      </c>
      <c r="C64">
        <f>D43</f>
        <v>1.7409844787034252</v>
      </c>
      <c r="D64">
        <f>E43</f>
        <v>1.1798129572105485</v>
      </c>
      <c r="E64">
        <f>F43</f>
        <v>1.0100939485531231</v>
      </c>
    </row>
    <row r="66" spans="1:5">
      <c r="A66" t="s">
        <v>32</v>
      </c>
      <c r="B66">
        <f>AVERAGEA(B48:B64)</f>
        <v>1.0968496797791378</v>
      </c>
      <c r="C66">
        <f>AVERAGEA(C48:C64)</f>
        <v>1.7704600254184439</v>
      </c>
      <c r="D66">
        <f>AVERAGEA(D48:D64)</f>
        <v>1.173746048235307</v>
      </c>
      <c r="E66">
        <f>AVERAGEA(E48:E64)</f>
        <v>1.2482452724840922</v>
      </c>
    </row>
    <row r="67" spans="1:5">
      <c r="A67" t="s">
        <v>33</v>
      </c>
      <c r="B67">
        <f>C12+C20+C28+C36+C44+I12+I20+I28+I36+O12+O20+O28+O36</f>
        <v>25</v>
      </c>
      <c r="C67">
        <f>D12+D20+D28+D36+D44+J12+J20+J28+J36+P12+P20+P28+P36</f>
        <v>0</v>
      </c>
      <c r="D67">
        <f>E12+E20+E28+E36+E44+K12+K20+K28+K36+Q12+Q20+Q28+Q36</f>
        <v>21</v>
      </c>
      <c r="E67">
        <f>F12+F20+F28+F36+F44+L12+L20+L28+L36+R12+R20+R28+R36</f>
        <v>6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List4"/>
  <dimension ref="A1:E17"/>
  <sheetViews>
    <sheetView tabSelected="1" workbookViewId="0">
      <selection activeCell="A2" sqref="A2"/>
    </sheetView>
  </sheetViews>
  <sheetFormatPr defaultColWidth="30.7109375" defaultRowHeight="15"/>
  <sheetData>
    <row r="1" spans="1:5">
      <c r="A1" t="s">
        <v>66</v>
      </c>
    </row>
    <row r="4" spans="1:5">
      <c r="B4" t="s">
        <v>0</v>
      </c>
      <c r="C4" t="s">
        <v>1</v>
      </c>
      <c r="D4" t="s">
        <v>2</v>
      </c>
      <c r="E4" t="s">
        <v>3</v>
      </c>
    </row>
    <row r="5" spans="1:5">
      <c r="A5" t="s">
        <v>47</v>
      </c>
      <c r="B5">
        <f>Data!B5</f>
        <v>344</v>
      </c>
      <c r="C5">
        <f>Data!B6</f>
        <v>34.1</v>
      </c>
      <c r="D5">
        <f>Data!B7</f>
        <v>75.3</v>
      </c>
      <c r="E5">
        <f>Data!B8</f>
        <v>164</v>
      </c>
    </row>
    <row r="6" spans="1:5">
      <c r="A6" t="s">
        <v>48</v>
      </c>
      <c r="B6">
        <f>Data!B9</f>
        <v>729</v>
      </c>
      <c r="C6">
        <f>Data!B10</f>
        <v>72.8</v>
      </c>
      <c r="D6">
        <f>Data!B11</f>
        <v>152.30000000000001</v>
      </c>
      <c r="E6">
        <f>Data!B12</f>
        <v>361</v>
      </c>
    </row>
    <row r="7" spans="1:5">
      <c r="A7" t="s">
        <v>49</v>
      </c>
      <c r="B7">
        <f>Data!B13</f>
        <v>1104</v>
      </c>
      <c r="C7">
        <f>Data!B14</f>
        <v>111.2</v>
      </c>
      <c r="D7">
        <f>Data!B15</f>
        <v>227.4</v>
      </c>
      <c r="E7">
        <f>Data!B16</f>
        <v>750</v>
      </c>
    </row>
    <row r="8" spans="1:5">
      <c r="A8" t="s">
        <v>50</v>
      </c>
      <c r="B8">
        <f>Data!B17</f>
        <v>1245</v>
      </c>
      <c r="C8">
        <f>Data!B18</f>
        <v>127.1</v>
      </c>
      <c r="D8">
        <f>Data!B19</f>
        <v>283.60000000000002</v>
      </c>
      <c r="E8">
        <f>Data!B20</f>
        <v>941</v>
      </c>
    </row>
    <row r="9" spans="1:5">
      <c r="A9" t="s">
        <v>51</v>
      </c>
      <c r="B9">
        <f>Data!B21</f>
        <v>1317</v>
      </c>
      <c r="C9">
        <f>Data!B22</f>
        <v>130.4</v>
      </c>
      <c r="D9">
        <f>Data!B23</f>
        <v>306.39999999999998</v>
      </c>
      <c r="E9">
        <f>Data!B24</f>
        <v>995</v>
      </c>
    </row>
    <row r="10" spans="1:5">
      <c r="A10" t="s">
        <v>52</v>
      </c>
      <c r="B10">
        <f>Data!B25</f>
        <v>1372</v>
      </c>
      <c r="C10">
        <f>Data!B26</f>
        <v>138.30000000000001</v>
      </c>
      <c r="D10">
        <f>Data!B27</f>
        <v>332.1</v>
      </c>
      <c r="E10">
        <f>Data!B28</f>
        <v>1058</v>
      </c>
    </row>
    <row r="11" spans="1:5">
      <c r="A11" t="s">
        <v>53</v>
      </c>
      <c r="B11">
        <f>Data!B29</f>
        <v>300</v>
      </c>
      <c r="C11">
        <f>Data!B30</f>
        <v>31.1</v>
      </c>
      <c r="D11">
        <f>Data!B31</f>
        <v>69</v>
      </c>
      <c r="E11">
        <f>Data!B32</f>
        <v>143</v>
      </c>
    </row>
    <row r="12" spans="1:5">
      <c r="A12" t="s">
        <v>54</v>
      </c>
      <c r="B12">
        <f>Data!B33</f>
        <v>705</v>
      </c>
      <c r="C12">
        <f>Data!B34</f>
        <v>69.599999999999994</v>
      </c>
      <c r="D12">
        <f>Data!B35</f>
        <v>146.69999999999999</v>
      </c>
      <c r="E12">
        <f>Data!B36</f>
        <v>348</v>
      </c>
    </row>
    <row r="13" spans="1:5">
      <c r="A13" t="s">
        <v>55</v>
      </c>
      <c r="B13">
        <f>Data!B37</f>
        <v>1053</v>
      </c>
      <c r="C13">
        <f>Data!B38</f>
        <v>110.2</v>
      </c>
      <c r="D13">
        <f>Data!B39</f>
        <v>224.9</v>
      </c>
      <c r="E13">
        <f>Data!B40</f>
        <v>717</v>
      </c>
    </row>
    <row r="14" spans="1:5">
      <c r="A14" t="s">
        <v>56</v>
      </c>
      <c r="B14">
        <f>Data!B45</f>
        <v>1181</v>
      </c>
      <c r="C14">
        <f>Data!B46</f>
        <v>117.1</v>
      </c>
      <c r="D14">
        <f>Data!B47</f>
        <v>269.3</v>
      </c>
      <c r="E14">
        <f>Data!B48</f>
        <v>896</v>
      </c>
    </row>
    <row r="15" spans="1:5">
      <c r="A15" t="s">
        <v>57</v>
      </c>
      <c r="B15">
        <f>Data!B49</f>
        <v>1267</v>
      </c>
      <c r="C15">
        <f>Data!B50</f>
        <v>125.9</v>
      </c>
      <c r="D15">
        <f>Data!B51</f>
        <v>298.8</v>
      </c>
      <c r="E15">
        <f>Data!B52</f>
        <v>936</v>
      </c>
    </row>
    <row r="16" spans="1:5">
      <c r="A16" t="s">
        <v>58</v>
      </c>
      <c r="B16">
        <f>Data!B53</f>
        <v>1417</v>
      </c>
      <c r="C16">
        <f>Data!B54</f>
        <v>133.1</v>
      </c>
      <c r="D16">
        <f>Data!B55</f>
        <v>314.7</v>
      </c>
      <c r="E16">
        <f>Data!B56</f>
        <v>1010</v>
      </c>
    </row>
    <row r="17" spans="1:5">
      <c r="A17" t="s">
        <v>59</v>
      </c>
      <c r="B17">
        <f>Data!B41</f>
        <v>1394</v>
      </c>
      <c r="C17">
        <f>Data!B42</f>
        <v>139.5</v>
      </c>
      <c r="D17">
        <f>Data!B43</f>
        <v>336.2</v>
      </c>
      <c r="E17">
        <f>Data!B44</f>
        <v>1058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List5"/>
  <dimension ref="A1:H143"/>
  <sheetViews>
    <sheetView topLeftCell="A121" zoomScaleNormal="100" workbookViewId="0">
      <selection activeCell="I142" sqref="I142"/>
    </sheetView>
  </sheetViews>
  <sheetFormatPr defaultColWidth="20.7109375" defaultRowHeight="15"/>
  <sheetData>
    <row r="1" spans="1:1">
      <c r="A1" s="3" t="s">
        <v>60</v>
      </c>
    </row>
    <row r="63" spans="1:1">
      <c r="A63" s="3" t="s">
        <v>61</v>
      </c>
    </row>
    <row r="65" spans="1:8">
      <c r="A65" t="s">
        <v>62</v>
      </c>
      <c r="F65" t="s">
        <v>68</v>
      </c>
    </row>
    <row r="67" spans="1:8">
      <c r="B67" s="2" t="s">
        <v>63</v>
      </c>
      <c r="C67" s="2" t="s">
        <v>64</v>
      </c>
      <c r="D67" s="2" t="s">
        <v>65</v>
      </c>
      <c r="F67" s="2" t="s">
        <v>63</v>
      </c>
      <c r="G67" s="2" t="s">
        <v>64</v>
      </c>
      <c r="H67" s="2" t="s">
        <v>65</v>
      </c>
    </row>
    <row r="68" spans="1:8">
      <c r="A68" t="s">
        <v>46</v>
      </c>
      <c r="B68">
        <f>Data!A8</f>
        <v>96.1</v>
      </c>
      <c r="C68">
        <f>Data!A12</f>
        <v>225.2</v>
      </c>
      <c r="D68">
        <f>Data!A16</f>
        <v>342.2</v>
      </c>
      <c r="F68">
        <f>Data!A32</f>
        <v>141.4</v>
      </c>
      <c r="G68">
        <f>Data!A36</f>
        <v>295.5</v>
      </c>
      <c r="H68">
        <f>Data!A40</f>
        <v>424.7</v>
      </c>
    </row>
    <row r="69" spans="1:8">
      <c r="A69" t="s">
        <v>66</v>
      </c>
      <c r="B69">
        <f>Data!B8</f>
        <v>164</v>
      </c>
      <c r="C69">
        <f>Data!B12</f>
        <v>361</v>
      </c>
      <c r="D69">
        <f>Data!B16</f>
        <v>750</v>
      </c>
      <c r="F69">
        <f>Data!B32</f>
        <v>143</v>
      </c>
      <c r="G69">
        <f>Data!B36</f>
        <v>348</v>
      </c>
      <c r="H69">
        <f>Data!B40</f>
        <v>717</v>
      </c>
    </row>
    <row r="70" spans="1:8">
      <c r="A70" t="s">
        <v>67</v>
      </c>
      <c r="B70">
        <f>Data!C8</f>
        <v>93.7</v>
      </c>
      <c r="C70">
        <f>Data!C12</f>
        <v>245.2</v>
      </c>
      <c r="D70">
        <f>Data!C16</f>
        <v>569</v>
      </c>
      <c r="F70">
        <f>Data!C32</f>
        <v>87.8</v>
      </c>
      <c r="G70">
        <f>Data!C36</f>
        <v>239.6</v>
      </c>
      <c r="H70">
        <f>Data!C40</f>
        <v>537.70000000000005</v>
      </c>
    </row>
    <row r="71" spans="1:8">
      <c r="A71" t="s">
        <v>30</v>
      </c>
      <c r="B71">
        <f>Data!D8</f>
        <v>121.1</v>
      </c>
      <c r="C71">
        <f>Data!D12</f>
        <v>283.7</v>
      </c>
      <c r="D71">
        <f>Data!D16</f>
        <v>468.2</v>
      </c>
      <c r="F71">
        <f>Data!D32</f>
        <v>89.1</v>
      </c>
      <c r="G71">
        <f>Data!D36</f>
        <v>213.7</v>
      </c>
      <c r="H71">
        <f>Data!D40</f>
        <v>353.5</v>
      </c>
    </row>
    <row r="89" spans="1:8">
      <c r="A89" t="s">
        <v>69</v>
      </c>
      <c r="F89" t="s">
        <v>70</v>
      </c>
    </row>
    <row r="91" spans="1:8">
      <c r="B91" s="2" t="s">
        <v>63</v>
      </c>
      <c r="C91" s="2" t="s">
        <v>64</v>
      </c>
      <c r="D91" s="2" t="s">
        <v>65</v>
      </c>
      <c r="F91" s="2" t="s">
        <v>63</v>
      </c>
      <c r="G91" s="2" t="s">
        <v>64</v>
      </c>
      <c r="H91" s="2" t="s">
        <v>65</v>
      </c>
    </row>
    <row r="92" spans="1:8">
      <c r="A92" t="s">
        <v>46</v>
      </c>
      <c r="B92">
        <f>Data!A7</f>
        <v>45.8</v>
      </c>
      <c r="C92">
        <f>Data!A11</f>
        <v>93.3</v>
      </c>
      <c r="D92">
        <f>Data!A15</f>
        <v>152.4</v>
      </c>
      <c r="F92">
        <f>Data!A31</f>
        <v>64.3</v>
      </c>
      <c r="G92">
        <f>Data!A35</f>
        <v>115.6</v>
      </c>
      <c r="H92">
        <f>Data!A39</f>
        <v>170.5</v>
      </c>
    </row>
    <row r="93" spans="1:8">
      <c r="A93" t="s">
        <v>66</v>
      </c>
      <c r="B93">
        <f>Data!B7</f>
        <v>75.3</v>
      </c>
      <c r="C93">
        <f>Data!B11</f>
        <v>152.30000000000001</v>
      </c>
      <c r="D93">
        <f>Data!B15</f>
        <v>227.4</v>
      </c>
      <c r="F93">
        <f>Data!B31</f>
        <v>69</v>
      </c>
      <c r="G93">
        <f>Data!B35</f>
        <v>146.69999999999999</v>
      </c>
      <c r="H93">
        <f>Data!B39</f>
        <v>224.9</v>
      </c>
    </row>
    <row r="94" spans="1:8">
      <c r="A94" t="s">
        <v>67</v>
      </c>
      <c r="B94">
        <f>Data!C7</f>
        <v>47.1</v>
      </c>
      <c r="C94">
        <f>Data!C11</f>
        <v>97.3</v>
      </c>
      <c r="D94">
        <f>Data!C15</f>
        <v>154.80000000000001</v>
      </c>
      <c r="F94">
        <f>Data!C31</f>
        <v>41.7</v>
      </c>
      <c r="G94">
        <f>Data!C35</f>
        <v>88.5</v>
      </c>
      <c r="H94">
        <f>Data!C39</f>
        <v>142.4</v>
      </c>
    </row>
    <row r="95" spans="1:8">
      <c r="A95" t="s">
        <v>30</v>
      </c>
      <c r="B95">
        <f>Data!D7</f>
        <v>57.9</v>
      </c>
      <c r="C95">
        <f>Data!D11</f>
        <v>120.7</v>
      </c>
      <c r="D95">
        <f>Data!D15</f>
        <v>185.2</v>
      </c>
      <c r="F95">
        <f>Data!D31</f>
        <v>44.8</v>
      </c>
      <c r="G95">
        <f>Data!D35</f>
        <v>92.6</v>
      </c>
      <c r="H95">
        <f>Data!D39</f>
        <v>139.30000000000001</v>
      </c>
    </row>
    <row r="113" spans="1:8">
      <c r="A113" t="s">
        <v>71</v>
      </c>
      <c r="F113" t="s">
        <v>72</v>
      </c>
    </row>
    <row r="115" spans="1:8">
      <c r="B115" s="2" t="s">
        <v>63</v>
      </c>
      <c r="C115" s="2" t="s">
        <v>64</v>
      </c>
      <c r="D115" s="2" t="s">
        <v>65</v>
      </c>
      <c r="F115" s="2" t="s">
        <v>63</v>
      </c>
      <c r="G115" s="2" t="s">
        <v>64</v>
      </c>
      <c r="H115" s="2" t="s">
        <v>65</v>
      </c>
    </row>
    <row r="116" spans="1:8">
      <c r="A116" t="s">
        <v>46</v>
      </c>
      <c r="B116">
        <f>Data!A20</f>
        <v>338.9</v>
      </c>
      <c r="C116">
        <f>Data!A24</f>
        <v>389.9</v>
      </c>
      <c r="D116">
        <f>Data!A28</f>
        <v>420.8</v>
      </c>
      <c r="F116">
        <f>Data!A48</f>
        <v>385</v>
      </c>
      <c r="G116">
        <f>Data!A52</f>
        <v>436.5</v>
      </c>
      <c r="H116">
        <f>Data!A56</f>
        <v>496</v>
      </c>
    </row>
    <row r="117" spans="1:8">
      <c r="A117" t="s">
        <v>66</v>
      </c>
      <c r="B117">
        <f>Data!B20</f>
        <v>941</v>
      </c>
      <c r="C117">
        <f>Data!B24</f>
        <v>995</v>
      </c>
      <c r="D117">
        <f>Data!B28</f>
        <v>1058</v>
      </c>
      <c r="F117">
        <f>Data!B48</f>
        <v>896</v>
      </c>
      <c r="G117">
        <f>Data!B52</f>
        <v>936</v>
      </c>
      <c r="H117">
        <f>Data!B56</f>
        <v>1010</v>
      </c>
    </row>
    <row r="118" spans="1:8">
      <c r="A118" t="s">
        <v>67</v>
      </c>
      <c r="B118">
        <f>Data!C20</f>
        <v>731.8</v>
      </c>
      <c r="C118">
        <f>Data!C24</f>
        <v>781.2</v>
      </c>
      <c r="D118">
        <f>Data!C28</f>
        <v>834.4</v>
      </c>
      <c r="F118">
        <f>Data!C48</f>
        <v>689.9</v>
      </c>
      <c r="G118">
        <f>Data!C52</f>
        <v>728.1</v>
      </c>
      <c r="H118">
        <f>Data!C56</f>
        <v>779.8</v>
      </c>
    </row>
    <row r="119" spans="1:8">
      <c r="A119" t="s">
        <v>30</v>
      </c>
      <c r="B119">
        <f>Data!D20</f>
        <v>645.6</v>
      </c>
      <c r="C119">
        <f>Data!D24</f>
        <v>675.9</v>
      </c>
      <c r="D119">
        <f>Data!D28</f>
        <v>693</v>
      </c>
      <c r="F119">
        <f>Data!D48</f>
        <v>464.6</v>
      </c>
      <c r="G119">
        <f>Data!D52</f>
        <v>489</v>
      </c>
      <c r="H119">
        <f>Data!D56</f>
        <v>488.1</v>
      </c>
    </row>
    <row r="137" spans="1:8">
      <c r="A137" t="s">
        <v>73</v>
      </c>
      <c r="F137" t="s">
        <v>74</v>
      </c>
    </row>
    <row r="139" spans="1:8">
      <c r="B139" s="2" t="s">
        <v>63</v>
      </c>
      <c r="C139" s="2" t="s">
        <v>64</v>
      </c>
      <c r="D139" s="2" t="s">
        <v>65</v>
      </c>
      <c r="F139" s="2" t="s">
        <v>63</v>
      </c>
      <c r="G139" s="2" t="s">
        <v>64</v>
      </c>
      <c r="H139" s="2" t="s">
        <v>65</v>
      </c>
    </row>
    <row r="140" spans="1:8">
      <c r="A140" t="s">
        <v>46</v>
      </c>
      <c r="B140">
        <f>Data!A19</f>
        <v>151.30000000000001</v>
      </c>
      <c r="C140">
        <f>Data!A23</f>
        <v>172.4</v>
      </c>
      <c r="D140">
        <f>Data!A27</f>
        <v>193.5</v>
      </c>
      <c r="F140">
        <f>Data!A47</f>
        <v>160.80000000000001</v>
      </c>
      <c r="G140">
        <f>Data!A51</f>
        <v>184</v>
      </c>
      <c r="H140">
        <f>Data!A55</f>
        <v>212.4</v>
      </c>
    </row>
    <row r="141" spans="1:8">
      <c r="A141" t="s">
        <v>66</v>
      </c>
      <c r="B141">
        <f>Data!B19</f>
        <v>283.60000000000002</v>
      </c>
      <c r="C141">
        <f>Data!B23</f>
        <v>306.39999999999998</v>
      </c>
      <c r="D141">
        <f>Data!B27</f>
        <v>332.1</v>
      </c>
      <c r="F141">
        <f>Data!B47</f>
        <v>269.3</v>
      </c>
      <c r="G141">
        <f>Data!B51</f>
        <v>298.8</v>
      </c>
      <c r="H141">
        <f>Data!B55</f>
        <v>314.7</v>
      </c>
    </row>
    <row r="142" spans="1:8">
      <c r="A142" t="s">
        <v>67</v>
      </c>
      <c r="B142">
        <f>Data!C19</f>
        <v>183.5</v>
      </c>
      <c r="C142">
        <f>Data!C23</f>
        <v>204.3</v>
      </c>
      <c r="D142">
        <f>Data!C27</f>
        <v>209.9</v>
      </c>
      <c r="F142">
        <f>Data!C47</f>
        <v>171.1</v>
      </c>
      <c r="G142">
        <f>Data!C51</f>
        <v>183.6</v>
      </c>
      <c r="H142">
        <f>Data!C55</f>
        <v>204.2</v>
      </c>
    </row>
    <row r="143" spans="1:8">
      <c r="A143" t="s">
        <v>30</v>
      </c>
      <c r="B143">
        <f>Data!D19</f>
        <v>256.7</v>
      </c>
      <c r="C143">
        <f>Data!D23</f>
        <v>261.3</v>
      </c>
      <c r="D143">
        <f>Data!D27</f>
        <v>267.8</v>
      </c>
      <c r="F143">
        <f>Data!D47</f>
        <v>205.5</v>
      </c>
      <c r="G143">
        <f>Data!D51</f>
        <v>203.3</v>
      </c>
      <c r="H143">
        <f>Data!D55</f>
        <v>206.9</v>
      </c>
    </row>
  </sheetData>
  <pageMargins left="0.7" right="0.7" top="0.78740157499999996" bottom="0.78740157499999996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Result</vt:lpstr>
      <vt:lpstr>Data</vt:lpstr>
      <vt:lpstr>Comparison</vt:lpstr>
      <vt:lpstr>List1</vt:lpstr>
      <vt:lpstr>More-graphs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Svatopluk Novák</dc:creator>
  <cp:lastModifiedBy>Svatopluk Novák</cp:lastModifiedBy>
  <cp:lastPrinted>2013-05-22T10:11:15Z</cp:lastPrinted>
  <dcterms:created xsi:type="dcterms:W3CDTF">2013-01-28T17:14:28Z</dcterms:created>
  <dcterms:modified xsi:type="dcterms:W3CDTF">2013-05-23T09:36:35Z</dcterms:modified>
</cp:coreProperties>
</file>