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ucnmuni.sharepoint.com/sites/mu-RECT-EO/Sdilene dokumenty/Odd. financování/ROZPOCET_MU/2024/04_Schváleno AS/PV 23042024/"/>
    </mc:Choice>
  </mc:AlternateContent>
  <xr:revisionPtr revIDLastSave="14" documentId="8_{35CF4D4D-08DB-4BA7-A3DE-1390557F9796}" xr6:coauthVersionLast="47" xr6:coauthVersionMax="47" xr10:uidLastSave="{72572ECB-96FC-4CC1-8D66-A9A191203F70}"/>
  <bookViews>
    <workbookView xWindow="28680" yWindow="-120" windowWidth="19440" windowHeight="15000" xr2:uid="{00000000-000D-0000-FFFF-FFFF00000000}"/>
  </bookViews>
  <sheets>
    <sheet name="Střednědobý výhled 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5" l="1"/>
  <c r="C10" i="5" l="1"/>
  <c r="D10" i="5" s="1"/>
  <c r="C9" i="5"/>
  <c r="D9" i="5" s="1"/>
  <c r="C8" i="5"/>
  <c r="D8" i="5" s="1"/>
  <c r="C6" i="5"/>
  <c r="D6" i="5" s="1"/>
  <c r="C7" i="5"/>
  <c r="D7" i="5" s="1"/>
  <c r="B4" i="5"/>
  <c r="C4" i="5" l="1"/>
  <c r="C11" i="5" s="1"/>
  <c r="D5" i="5"/>
  <c r="D4" i="5" s="1"/>
  <c r="B12" i="5"/>
  <c r="D11" i="5" l="1"/>
  <c r="D12" i="5"/>
  <c r="C12" i="5" l="1"/>
</calcChain>
</file>

<file path=xl/sharedStrings.xml><?xml version="1.0" encoding="utf-8"?>
<sst xmlns="http://schemas.openxmlformats.org/spreadsheetml/2006/main" count="12" uniqueCount="12">
  <si>
    <t>Položka/rok</t>
  </si>
  <si>
    <t>Výnosy celkem</t>
  </si>
  <si>
    <t>z toho: Příspěvek na vzdělávací činnost (ukazatel A+K)</t>
  </si>
  <si>
    <t>HV</t>
  </si>
  <si>
    <t xml:space="preserve">               Ostatní veřejné prostředky na vzdělávání</t>
  </si>
  <si>
    <t xml:space="preserve">              Ostatní veřejné prostředky na VaV</t>
  </si>
  <si>
    <t xml:space="preserve">              Vlastní zdroje a doplňková činnost</t>
  </si>
  <si>
    <t xml:space="preserve">              Čerpání fondů</t>
  </si>
  <si>
    <t>Náklady celkem</t>
  </si>
  <si>
    <t xml:space="preserve">               IP na DKRVO</t>
  </si>
  <si>
    <t>Střednědobý výhled neinvestičního rozpočtu MU pro období 2024 - 2026</t>
  </si>
  <si>
    <t>Tab. 6: Střednědobý výhled neinvestičního rozpočtu MU pro období 2024 - 2026 v tis.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</si>
</sst>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00DC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8" xfId="0" applyFont="1" applyFill="1" applyBorder="1"/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5" fillId="0" borderId="1" xfId="0" applyFont="1" applyBorder="1"/>
    <xf numFmtId="3" fontId="5" fillId="0" borderId="2" xfId="0" applyNumberFormat="1" applyFont="1" applyBorder="1"/>
    <xf numFmtId="3" fontId="5" fillId="0" borderId="3" xfId="0" applyNumberFormat="1" applyFont="1" applyBorder="1"/>
    <xf numFmtId="3" fontId="6" fillId="0" borderId="5" xfId="0" applyNumberFormat="1" applyFont="1" applyBorder="1"/>
    <xf numFmtId="3" fontId="6" fillId="0" borderId="17" xfId="0" applyNumberFormat="1" applyFont="1" applyBorder="1"/>
    <xf numFmtId="0" fontId="6" fillId="0" borderId="4" xfId="0" applyFont="1" applyBorder="1"/>
    <xf numFmtId="0" fontId="6" fillId="0" borderId="6" xfId="0" applyFont="1" applyBorder="1"/>
    <xf numFmtId="3" fontId="6" fillId="0" borderId="7" xfId="0" applyNumberFormat="1" applyFont="1" applyBorder="1"/>
    <xf numFmtId="0" fontId="5" fillId="0" borderId="13" xfId="0" applyFont="1" applyBorder="1"/>
    <xf numFmtId="3" fontId="5" fillId="0" borderId="14" xfId="0" applyNumberFormat="1" applyFont="1" applyBorder="1"/>
    <xf numFmtId="3" fontId="5" fillId="0" borderId="15" xfId="0" applyNumberFormat="1" applyFont="1" applyBorder="1"/>
    <xf numFmtId="0" fontId="5" fillId="0" borderId="11" xfId="0" applyFont="1" applyBorder="1"/>
    <xf numFmtId="3" fontId="5" fillId="0" borderId="12" xfId="0" applyNumberFormat="1" applyFont="1" applyBorder="1"/>
    <xf numFmtId="3" fontId="5" fillId="0" borderId="16" xfId="0" applyNumberFormat="1" applyFont="1" applyBorder="1"/>
    <xf numFmtId="0" fontId="1" fillId="0" borderId="4" xfId="0" applyFont="1" applyBorder="1"/>
    <xf numFmtId="0" fontId="3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BF63F-1B7E-4657-94E7-69FFE52B8C58}">
  <dimension ref="A1:D21"/>
  <sheetViews>
    <sheetView showGridLines="0" tabSelected="1" workbookViewId="0"/>
  </sheetViews>
  <sheetFormatPr defaultRowHeight="14.4" x14ac:dyDescent="0.3"/>
  <cols>
    <col min="1" max="1" width="63.109375" customWidth="1"/>
    <col min="2" max="4" width="10.6640625" customWidth="1"/>
  </cols>
  <sheetData>
    <row r="1" spans="1:4" ht="17.399999999999999" x14ac:dyDescent="0.3">
      <c r="A1" s="2" t="s">
        <v>10</v>
      </c>
      <c r="B1" s="2"/>
      <c r="C1" s="2"/>
      <c r="D1" s="2"/>
    </row>
    <row r="2" spans="1:4" ht="15" thickBot="1" x14ac:dyDescent="0.35">
      <c r="A2" s="3" t="s">
        <v>11</v>
      </c>
      <c r="B2" s="4"/>
      <c r="C2" s="4"/>
      <c r="D2" s="4"/>
    </row>
    <row r="3" spans="1:4" ht="15" thickBot="1" x14ac:dyDescent="0.35">
      <c r="A3" s="5" t="s">
        <v>0</v>
      </c>
      <c r="B3" s="6">
        <v>2024</v>
      </c>
      <c r="C3" s="6">
        <v>2025</v>
      </c>
      <c r="D3" s="7">
        <v>2026</v>
      </c>
    </row>
    <row r="4" spans="1:4" x14ac:dyDescent="0.3">
      <c r="A4" s="8" t="s">
        <v>1</v>
      </c>
      <c r="B4" s="9">
        <f>SUM(B5:B10)</f>
        <v>9113014.8267983347</v>
      </c>
      <c r="C4" s="9">
        <f>SUM(C5:C10)</f>
        <v>9289083.1608556248</v>
      </c>
      <c r="D4" s="10">
        <f>SUM(D5:D10)</f>
        <v>9457264.124584632</v>
      </c>
    </row>
    <row r="5" spans="1:4" x14ac:dyDescent="0.3">
      <c r="A5" s="22" t="s">
        <v>2</v>
      </c>
      <c r="B5" s="11">
        <v>2557169</v>
      </c>
      <c r="C5" s="11">
        <f>B5*1.005</f>
        <v>2569954.8449999997</v>
      </c>
      <c r="D5" s="12">
        <f>C5</f>
        <v>2569954.8449999997</v>
      </c>
    </row>
    <row r="6" spans="1:4" x14ac:dyDescent="0.3">
      <c r="A6" s="13" t="s">
        <v>4</v>
      </c>
      <c r="B6" s="11">
        <v>1121213.18946</v>
      </c>
      <c r="C6" s="11">
        <f>B6*1.03</f>
        <v>1154849.5851438001</v>
      </c>
      <c r="D6" s="12">
        <f>C6*1.03</f>
        <v>1189495.0726981142</v>
      </c>
    </row>
    <row r="7" spans="1:4" x14ac:dyDescent="0.3">
      <c r="A7" s="13" t="s">
        <v>9</v>
      </c>
      <c r="B7" s="11">
        <v>1113096.191555371</v>
      </c>
      <c r="C7" s="11">
        <f t="shared" ref="C7:D7" si="0">B7</f>
        <v>1113096.191555371</v>
      </c>
      <c r="D7" s="12">
        <f t="shared" si="0"/>
        <v>1113096.191555371</v>
      </c>
    </row>
    <row r="8" spans="1:4" x14ac:dyDescent="0.3">
      <c r="A8" s="13" t="s">
        <v>5</v>
      </c>
      <c r="B8" s="11">
        <v>2133290.0629100003</v>
      </c>
      <c r="C8" s="11">
        <f t="shared" ref="C8:D8" si="1">B8*1.03</f>
        <v>2197288.7647973006</v>
      </c>
      <c r="D8" s="12">
        <f t="shared" si="1"/>
        <v>2263207.4277412198</v>
      </c>
    </row>
    <row r="9" spans="1:4" x14ac:dyDescent="0.3">
      <c r="A9" s="13" t="s">
        <v>6</v>
      </c>
      <c r="B9" s="11">
        <v>1749422.8086263002</v>
      </c>
      <c r="C9" s="11">
        <f t="shared" ref="C9:D10" si="2">B9*1.03</f>
        <v>1801905.4928850892</v>
      </c>
      <c r="D9" s="12">
        <f t="shared" si="2"/>
        <v>1855962.657671642</v>
      </c>
    </row>
    <row r="10" spans="1:4" ht="15" thickBot="1" x14ac:dyDescent="0.35">
      <c r="A10" s="14" t="s">
        <v>7</v>
      </c>
      <c r="B10" s="15">
        <v>438823.57424666418</v>
      </c>
      <c r="C10" s="11">
        <f t="shared" si="2"/>
        <v>451988.2814740641</v>
      </c>
      <c r="D10" s="12">
        <f t="shared" si="2"/>
        <v>465547.92991828604</v>
      </c>
    </row>
    <row r="11" spans="1:4" ht="15" thickBot="1" x14ac:dyDescent="0.35">
      <c r="A11" s="16" t="s">
        <v>8</v>
      </c>
      <c r="B11" s="17">
        <v>9026584.4233932979</v>
      </c>
      <c r="C11" s="17">
        <f>B11*(C4/B4)</f>
        <v>9200982.8757013921</v>
      </c>
      <c r="D11" s="18">
        <f>C11*(D4/C4)</f>
        <v>9367568.76372643</v>
      </c>
    </row>
    <row r="12" spans="1:4" ht="15" thickBot="1" x14ac:dyDescent="0.35">
      <c r="A12" s="19" t="s">
        <v>3</v>
      </c>
      <c r="B12" s="20">
        <f>B4-B11</f>
        <v>86430.403405036777</v>
      </c>
      <c r="C12" s="20">
        <f>C4-C11</f>
        <v>88100.285154232755</v>
      </c>
      <c r="D12" s="21">
        <f>D4-D11</f>
        <v>89695.360858201981</v>
      </c>
    </row>
    <row r="20" spans="1:4" x14ac:dyDescent="0.3">
      <c r="A20" s="1"/>
    </row>
    <row r="21" spans="1:4" x14ac:dyDescent="0.3">
      <c r="A21" s="23"/>
      <c r="B21" s="23"/>
      <c r="C21" s="23"/>
      <c r="D21" s="23"/>
    </row>
  </sheetData>
  <mergeCells count="1">
    <mergeCell ref="A21:D21"/>
  </mergeCells>
  <pageMargins left="0.7" right="0.7" top="0.78740157499999996" bottom="0.78740157499999996" header="0.3" footer="0.3"/>
  <pageSetup paperSize="9" orientation="portrait" horizontalDpi="300" verticalDpi="300" r:id="rId1"/>
  <ignoredErrors>
    <ignoredError sqref="B4" formulaRange="1"/>
    <ignoredError sqref="C6:D7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b678d0f-b603-42cf-9f03-06d7c2f3cdd5">
      <Terms xmlns="http://schemas.microsoft.com/office/infopath/2007/PartnerControls"/>
    </lcf76f155ced4ddcb4097134ff3c332f>
    <TaxCatchAll xmlns="3e986b39-0513-4973-b900-5dc2c221c4f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A98976A2EBE6741B875C94B67C526EF" ma:contentTypeVersion="15" ma:contentTypeDescription="Vytvoří nový dokument" ma:contentTypeScope="" ma:versionID="6df0c4ead93a8c1a24a120723d5334c8">
  <xsd:schema xmlns:xsd="http://www.w3.org/2001/XMLSchema" xmlns:xs="http://www.w3.org/2001/XMLSchema" xmlns:p="http://schemas.microsoft.com/office/2006/metadata/properties" xmlns:ns2="0b678d0f-b603-42cf-9f03-06d7c2f3cdd5" xmlns:ns3="3e986b39-0513-4973-b900-5dc2c221c4fc" targetNamespace="http://schemas.microsoft.com/office/2006/metadata/properties" ma:root="true" ma:fieldsID="9c4c5d994eb63e77d3d0f9e8f8987f5e" ns2:_="" ns3:_="">
    <xsd:import namespace="0b678d0f-b603-42cf-9f03-06d7c2f3cdd5"/>
    <xsd:import namespace="3e986b39-0513-4973-b900-5dc2c221c4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678d0f-b603-42cf-9f03-06d7c2f3cd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05144c32-5194-445f-8fa8-b47f4d440b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86b39-0513-4973-b900-5dc2c221c4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aad1ee7-8756-443f-9fd3-b8c06f53fbd0}" ma:internalName="TaxCatchAll" ma:showField="CatchAllData" ma:web="3e986b39-0513-4973-b900-5dc2c221c4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653E9F-B752-4F70-BE45-D85963A20783}">
  <ds:schemaRefs>
    <ds:schemaRef ds:uri="http://schemas.microsoft.com/office/2006/metadata/properties"/>
    <ds:schemaRef ds:uri="http://schemas.microsoft.com/office/infopath/2007/PartnerControls"/>
    <ds:schemaRef ds:uri="0b678d0f-b603-42cf-9f03-06d7c2f3cdd5"/>
    <ds:schemaRef ds:uri="3e986b39-0513-4973-b900-5dc2c221c4fc"/>
  </ds:schemaRefs>
</ds:datastoreItem>
</file>

<file path=customXml/itemProps2.xml><?xml version="1.0" encoding="utf-8"?>
<ds:datastoreItem xmlns:ds="http://schemas.openxmlformats.org/officeDocument/2006/customXml" ds:itemID="{F10744CC-4CD3-4A89-9D66-2C0E32E1CC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678d0f-b603-42cf-9f03-06d7c2f3cdd5"/>
    <ds:schemaRef ds:uri="3e986b39-0513-4973-b900-5dc2c221c4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8AACE2-6012-46C9-86A8-03A8C59FB5F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1904f23-f0db-4cdc-96f7-390bd55fcee8}" enabled="0" method="" siteId="{11904f23-f0db-4cdc-96f7-390bd55fce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Střednědobý výhled 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Havranek</dc:creator>
  <cp:lastModifiedBy>Aleš Havránek</cp:lastModifiedBy>
  <dcterms:created xsi:type="dcterms:W3CDTF">2017-03-23T15:34:54Z</dcterms:created>
  <dcterms:modified xsi:type="dcterms:W3CDTF">2024-04-17T06:56:17Z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0x0101007A98976A2EBE6741B875C94B67C526EF</vt:lpwstr>
  </property>
  <property fmtid="{D5CDD505-2E9C-101B-9397-08002B2CF9AE}" pid="3" name="MediaServiceImageTags">
    <vt:lpwstr/>
  </property>
</Properties>
</file>