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EF-FINANCOVANI\ROZPOCTY\ROZPOCET_MU\2019\04_Schváleno AS\Ke zveřejnění\Návrh rozpočtu MU 2019\"/>
    </mc:Choice>
  </mc:AlternateContent>
  <bookViews>
    <workbookView xWindow="0" yWindow="0" windowWidth="14370" windowHeight="117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" i="1" l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29" i="1"/>
  <c r="R28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6" i="1"/>
  <c r="R5" i="1"/>
</calcChain>
</file>

<file path=xl/sharedStrings.xml><?xml version="1.0" encoding="utf-8"?>
<sst xmlns="http://schemas.openxmlformats.org/spreadsheetml/2006/main" count="63" uniqueCount="54">
  <si>
    <t>Plán</t>
  </si>
  <si>
    <t>bez</t>
  </si>
  <si>
    <t>Převody z fondů/použití fondů</t>
  </si>
  <si>
    <t>Skutečnost</t>
  </si>
  <si>
    <t xml:space="preserve">Hosp.středisko: </t>
  </si>
  <si>
    <t>MU celkem - plán</t>
  </si>
  <si>
    <t>č.ř.</t>
  </si>
  <si>
    <t>fakulty</t>
  </si>
  <si>
    <t>ostatní</t>
  </si>
  <si>
    <t>fondů</t>
  </si>
  <si>
    <t>FPP</t>
  </si>
  <si>
    <t>FÚUP</t>
  </si>
  <si>
    <t>FO</t>
  </si>
  <si>
    <t>Frez</t>
  </si>
  <si>
    <t>Fsoc</t>
  </si>
  <si>
    <t>Fstip</t>
  </si>
  <si>
    <t>FRIM</t>
  </si>
  <si>
    <t>Náklady celkem (ř. 2 + 14 až 23)</t>
  </si>
  <si>
    <t xml:space="preserve">   z toho:</t>
  </si>
  <si>
    <t xml:space="preserve"> A-vzděl.č.,specif.VaV,SKM,vlastní,fondy:</t>
  </si>
  <si>
    <t xml:space="preserve">v tom - </t>
  </si>
  <si>
    <t>mzdy</t>
  </si>
  <si>
    <t>OON</t>
  </si>
  <si>
    <t>odvody</t>
  </si>
  <si>
    <t>energie</t>
  </si>
  <si>
    <t>opravy, údržba</t>
  </si>
  <si>
    <t>materiál</t>
  </si>
  <si>
    <t>služby</t>
  </si>
  <si>
    <t>cestovné</t>
  </si>
  <si>
    <t>odpisy</t>
  </si>
  <si>
    <t>stipendia</t>
  </si>
  <si>
    <t>C-doktorská stipendia</t>
  </si>
  <si>
    <t>D-zahr.st.,CEEPUS,AKTION,Socrates</t>
  </si>
  <si>
    <t>F-vzdělávací projekty, I-rozvojové programy, J,M,H,E</t>
  </si>
  <si>
    <t>Ostatní dotace ze SR a od úz.celků bez VaV</t>
  </si>
  <si>
    <t>Strukturální fondy aj.proj.spoluf.EU</t>
  </si>
  <si>
    <t xml:space="preserve">Účelové příspěvky bez VaV </t>
  </si>
  <si>
    <t>Projekty VaV ze SR a od úz.celků</t>
  </si>
  <si>
    <t>Projekty VaV z dotací ze zahr. a OP VaVpI</t>
  </si>
  <si>
    <t xml:space="preserve">Účelové příspěvky na VaV </t>
  </si>
  <si>
    <t>Doplňková činnost</t>
  </si>
  <si>
    <t>Výnosy celkem (ř. 25 až 39)</t>
  </si>
  <si>
    <t>A-příspěvek na vzdělávací činnost</t>
  </si>
  <si>
    <t>Dotace na SKM, přísp.na ubytovací a soc.stip.</t>
  </si>
  <si>
    <t>Účelové příspěvky bez VaV</t>
  </si>
  <si>
    <t>VaV - dotace na institucionální podporu</t>
  </si>
  <si>
    <t>VaV - ze SR a od úz.celků</t>
  </si>
  <si>
    <t xml:space="preserve">Účelové příspěvky  na VaV </t>
  </si>
  <si>
    <t>Vlastní zdroje (hl.č.za úplatu)</t>
  </si>
  <si>
    <t>Čerpání fondů</t>
  </si>
  <si>
    <t>Hospodářský výsledek dílčí (ř.25+29+33+37+38+39-2-23)</t>
  </si>
  <si>
    <t>Hospodářský výsledek (ř. 24 - 1)</t>
  </si>
  <si>
    <t>Plnění rozpočtu v %</t>
  </si>
  <si>
    <t>Rozpočet 2018 a jeho plnění -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</si>
</sst>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9"/>
      <name val="Arial CE"/>
    </font>
    <font>
      <b/>
      <sz val="9"/>
      <name val="Arial CE"/>
    </font>
    <font>
      <sz val="8"/>
      <name val="Arial CE"/>
      <family val="2"/>
    </font>
    <font>
      <b/>
      <sz val="12"/>
      <name val="Arial CE"/>
      <family val="2"/>
    </font>
    <font>
      <b/>
      <sz val="10"/>
      <name val="Arial CE"/>
      <family val="2"/>
    </font>
    <font>
      <b/>
      <sz val="10"/>
      <color indexed="12"/>
      <name val="Arial CE"/>
      <family val="2"/>
    </font>
    <font>
      <sz val="10"/>
      <color indexed="12"/>
      <name val="Arial CE"/>
      <family val="2"/>
    </font>
    <font>
      <b/>
      <sz val="8"/>
      <name val="Arial CE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b/>
      <i/>
      <sz val="8"/>
      <name val="Arial CE"/>
      <charset val="238"/>
    </font>
    <font>
      <sz val="9"/>
      <color indexed="12"/>
      <name val="Arial CE"/>
    </font>
    <font>
      <sz val="8"/>
      <color rgb="FF0000FF"/>
      <name val="Arial CE"/>
      <charset val="238"/>
    </font>
    <font>
      <b/>
      <sz val="8"/>
      <color rgb="FF0000FF"/>
      <name val="Arial CE"/>
      <charset val="238"/>
    </font>
    <font>
      <i/>
      <sz val="8"/>
      <color rgb="FF0000FF"/>
      <name val="Arial CE"/>
      <charset val="238"/>
    </font>
    <font>
      <sz val="9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10" xfId="0" applyFont="1" applyBorder="1"/>
    <xf numFmtId="0" fontId="7" fillId="0" borderId="11" xfId="0" applyFont="1" applyBorder="1"/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2" borderId="10" xfId="0" applyFont="1" applyFill="1" applyBorder="1"/>
    <xf numFmtId="0" fontId="7" fillId="2" borderId="11" xfId="0" applyFont="1" applyFill="1" applyBorder="1"/>
    <xf numFmtId="0" fontId="3" fillId="2" borderId="18" xfId="0" applyFont="1" applyFill="1" applyBorder="1" applyAlignment="1">
      <alignment horizontal="center"/>
    </xf>
    <xf numFmtId="3" fontId="10" fillId="2" borderId="19" xfId="0" applyNumberFormat="1" applyFont="1" applyFill="1" applyBorder="1"/>
    <xf numFmtId="3" fontId="10" fillId="2" borderId="8" xfId="0" applyNumberFormat="1" applyFont="1" applyFill="1" applyBorder="1"/>
    <xf numFmtId="3" fontId="10" fillId="2" borderId="21" xfId="0" applyNumberFormat="1" applyFont="1" applyFill="1" applyBorder="1"/>
    <xf numFmtId="3" fontId="10" fillId="2" borderId="22" xfId="0" applyNumberFormat="1" applyFont="1" applyFill="1" applyBorder="1"/>
    <xf numFmtId="3" fontId="10" fillId="2" borderId="18" xfId="0" applyNumberFormat="1" applyFont="1" applyFill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/>
    </xf>
    <xf numFmtId="3" fontId="11" fillId="0" borderId="26" xfId="0" applyNumberFormat="1" applyFont="1" applyBorder="1"/>
    <xf numFmtId="3" fontId="11" fillId="0" borderId="24" xfId="0" applyNumberFormat="1" applyFont="1" applyBorder="1"/>
    <xf numFmtId="3" fontId="11" fillId="0" borderId="28" xfId="0" applyNumberFormat="1" applyFont="1" applyBorder="1"/>
    <xf numFmtId="3" fontId="11" fillId="0" borderId="29" xfId="0" applyNumberFormat="1" applyFont="1" applyBorder="1"/>
    <xf numFmtId="3" fontId="11" fillId="0" borderId="25" xfId="0" applyNumberFormat="1" applyFont="1" applyBorder="1"/>
    <xf numFmtId="3" fontId="11" fillId="0" borderId="30" xfId="0" applyNumberFormat="1" applyFont="1" applyBorder="1"/>
    <xf numFmtId="0" fontId="3" fillId="0" borderId="0" xfId="0" applyFont="1" applyBorder="1"/>
    <xf numFmtId="0" fontId="3" fillId="0" borderId="32" xfId="0" applyFont="1" applyBorder="1"/>
    <xf numFmtId="0" fontId="3" fillId="0" borderId="33" xfId="0" applyFont="1" applyBorder="1" applyAlignment="1">
      <alignment horizontal="center"/>
    </xf>
    <xf numFmtId="3" fontId="13" fillId="0" borderId="34" xfId="0" applyNumberFormat="1" applyFont="1" applyBorder="1"/>
    <xf numFmtId="3" fontId="13" fillId="0" borderId="30" xfId="0" applyNumberFormat="1" applyFont="1" applyBorder="1"/>
    <xf numFmtId="3" fontId="13" fillId="0" borderId="35" xfId="0" applyNumberFormat="1" applyFont="1" applyBorder="1"/>
    <xf numFmtId="3" fontId="13" fillId="0" borderId="36" xfId="0" applyNumberFormat="1" applyFont="1" applyBorder="1"/>
    <xf numFmtId="3" fontId="13" fillId="0" borderId="37" xfId="0" applyNumberFormat="1" applyFont="1" applyBorder="1"/>
    <xf numFmtId="3" fontId="13" fillId="0" borderId="32" xfId="0" applyNumberFormat="1" applyFont="1" applyBorder="1"/>
    <xf numFmtId="3" fontId="13" fillId="0" borderId="39" xfId="0" applyNumberFormat="1" applyFont="1" applyBorder="1"/>
    <xf numFmtId="3" fontId="13" fillId="0" borderId="40" xfId="0" applyNumberFormat="1" applyFont="1" applyBorder="1"/>
    <xf numFmtId="3" fontId="13" fillId="0" borderId="33" xfId="0" applyNumberFormat="1" applyFont="1" applyBorder="1"/>
    <xf numFmtId="0" fontId="3" fillId="0" borderId="41" xfId="0" applyFont="1" applyBorder="1" applyAlignment="1">
      <alignment horizontal="center"/>
    </xf>
    <xf numFmtId="3" fontId="13" fillId="0" borderId="42" xfId="0" applyNumberFormat="1" applyFont="1" applyBorder="1"/>
    <xf numFmtId="3" fontId="13" fillId="0" borderId="0" xfId="0" applyNumberFormat="1" applyFont="1" applyBorder="1"/>
    <xf numFmtId="3" fontId="13" fillId="0" borderId="44" xfId="0" applyNumberFormat="1" applyFont="1" applyBorder="1"/>
    <xf numFmtId="3" fontId="13" fillId="0" borderId="45" xfId="0" applyNumberFormat="1" applyFont="1" applyBorder="1"/>
    <xf numFmtId="3" fontId="13" fillId="0" borderId="41" xfId="0" applyNumberFormat="1" applyFont="1" applyBorder="1"/>
    <xf numFmtId="3" fontId="13" fillId="0" borderId="46" xfId="0" applyNumberFormat="1" applyFont="1" applyBorder="1"/>
    <xf numFmtId="0" fontId="3" fillId="0" borderId="48" xfId="0" applyFont="1" applyBorder="1"/>
    <xf numFmtId="0" fontId="3" fillId="0" borderId="49" xfId="0" applyFont="1" applyBorder="1" applyAlignment="1">
      <alignment horizontal="center"/>
    </xf>
    <xf numFmtId="3" fontId="11" fillId="0" borderId="50" xfId="0" applyNumberFormat="1" applyFont="1" applyBorder="1"/>
    <xf numFmtId="3" fontId="11" fillId="0" borderId="48" xfId="0" applyNumberFormat="1" applyFont="1" applyBorder="1"/>
    <xf numFmtId="3" fontId="11" fillId="0" borderId="52" xfId="0" applyNumberFormat="1" applyFont="1" applyBorder="1"/>
    <xf numFmtId="3" fontId="11" fillId="0" borderId="53" xfId="0" applyNumberFormat="1" applyFont="1" applyBorder="1"/>
    <xf numFmtId="3" fontId="11" fillId="0" borderId="49" xfId="0" applyNumberFormat="1" applyFont="1" applyBorder="1"/>
    <xf numFmtId="0" fontId="3" fillId="0" borderId="30" xfId="0" applyFont="1" applyBorder="1"/>
    <xf numFmtId="3" fontId="11" fillId="0" borderId="34" xfId="0" applyNumberFormat="1" applyFont="1" applyBorder="1"/>
    <xf numFmtId="3" fontId="11" fillId="0" borderId="32" xfId="0" applyNumberFormat="1" applyFont="1" applyBorder="1"/>
    <xf numFmtId="3" fontId="11" fillId="0" borderId="39" xfId="0" applyNumberFormat="1" applyFont="1" applyBorder="1"/>
    <xf numFmtId="3" fontId="11" fillId="0" borderId="40" xfId="0" applyNumberFormat="1" applyFont="1" applyBorder="1"/>
    <xf numFmtId="3" fontId="11" fillId="0" borderId="33" xfId="0" applyNumberFormat="1" applyFont="1" applyBorder="1"/>
    <xf numFmtId="0" fontId="3" fillId="0" borderId="30" xfId="0" applyFont="1" applyFill="1" applyBorder="1"/>
    <xf numFmtId="0" fontId="3" fillId="0" borderId="32" xfId="0" applyFont="1" applyFill="1" applyBorder="1"/>
    <xf numFmtId="0" fontId="3" fillId="0" borderId="33" xfId="0" applyFont="1" applyFill="1" applyBorder="1" applyAlignment="1">
      <alignment horizontal="center"/>
    </xf>
    <xf numFmtId="0" fontId="15" fillId="0" borderId="23" xfId="0" applyFont="1" applyBorder="1"/>
    <xf numFmtId="0" fontId="15" fillId="0" borderId="30" xfId="0" applyFont="1" applyFill="1" applyBorder="1"/>
    <xf numFmtId="0" fontId="15" fillId="0" borderId="33" xfId="0" applyFont="1" applyFill="1" applyBorder="1" applyAlignment="1">
      <alignment horizontal="center"/>
    </xf>
    <xf numFmtId="3" fontId="16" fillId="0" borderId="34" xfId="0" applyNumberFormat="1" applyFont="1" applyBorder="1"/>
    <xf numFmtId="3" fontId="16" fillId="0" borderId="32" xfId="0" applyNumberFormat="1" applyFont="1" applyBorder="1"/>
    <xf numFmtId="3" fontId="16" fillId="0" borderId="39" xfId="0" applyNumberFormat="1" applyFont="1" applyBorder="1"/>
    <xf numFmtId="3" fontId="16" fillId="0" borderId="40" xfId="0" applyNumberFormat="1" applyFont="1" applyBorder="1"/>
    <xf numFmtId="3" fontId="16" fillId="0" borderId="33" xfId="0" applyNumberFormat="1" applyFont="1" applyBorder="1"/>
    <xf numFmtId="3" fontId="18" fillId="0" borderId="37" xfId="0" applyNumberFormat="1" applyFont="1" applyBorder="1"/>
    <xf numFmtId="0" fontId="19" fillId="0" borderId="30" xfId="0" applyFont="1" applyFill="1" applyBorder="1"/>
    <xf numFmtId="0" fontId="19" fillId="0" borderId="33" xfId="0" applyFont="1" applyFill="1" applyBorder="1" applyAlignment="1">
      <alignment horizontal="center"/>
    </xf>
    <xf numFmtId="0" fontId="7" fillId="2" borderId="54" xfId="0" applyFont="1" applyFill="1" applyBorder="1"/>
    <xf numFmtId="0" fontId="7" fillId="2" borderId="8" xfId="0" applyFont="1" applyFill="1" applyBorder="1"/>
    <xf numFmtId="3" fontId="12" fillId="2" borderId="19" xfId="0" applyNumberFormat="1" applyFont="1" applyFill="1" applyBorder="1"/>
    <xf numFmtId="3" fontId="12" fillId="2" borderId="8" xfId="0" applyNumberFormat="1" applyFont="1" applyFill="1" applyBorder="1"/>
    <xf numFmtId="3" fontId="12" fillId="2" borderId="21" xfId="0" applyNumberFormat="1" applyFont="1" applyFill="1" applyBorder="1"/>
    <xf numFmtId="3" fontId="12" fillId="2" borderId="22" xfId="0" applyNumberFormat="1" applyFont="1" applyFill="1" applyBorder="1"/>
    <xf numFmtId="3" fontId="12" fillId="2" borderId="18" xfId="0" applyNumberFormat="1" applyFont="1" applyFill="1" applyBorder="1"/>
    <xf numFmtId="3" fontId="11" fillId="0" borderId="37" xfId="0" applyNumberFormat="1" applyFont="1" applyBorder="1"/>
    <xf numFmtId="3" fontId="16" fillId="0" borderId="37" xfId="0" applyNumberFormat="1" applyFont="1" applyBorder="1"/>
    <xf numFmtId="0" fontId="3" fillId="0" borderId="55" xfId="0" applyFont="1" applyBorder="1"/>
    <xf numFmtId="0" fontId="3" fillId="0" borderId="56" xfId="0" applyFont="1" applyBorder="1"/>
    <xf numFmtId="0" fontId="3" fillId="0" borderId="46" xfId="0" applyFont="1" applyBorder="1" applyAlignment="1">
      <alignment horizontal="center"/>
    </xf>
    <xf numFmtId="3" fontId="11" fillId="0" borderId="57" xfId="0" applyNumberFormat="1" applyFont="1" applyBorder="1"/>
    <xf numFmtId="3" fontId="11" fillId="0" borderId="58" xfId="0" applyNumberFormat="1" applyFont="1" applyBorder="1"/>
    <xf numFmtId="3" fontId="11" fillId="0" borderId="60" xfId="0" applyNumberFormat="1" applyFont="1" applyBorder="1"/>
    <xf numFmtId="3" fontId="11" fillId="0" borderId="61" xfId="0" applyNumberFormat="1" applyFont="1" applyBorder="1"/>
    <xf numFmtId="3" fontId="11" fillId="0" borderId="62" xfId="0" applyNumberFormat="1" applyFont="1" applyBorder="1"/>
    <xf numFmtId="3" fontId="11" fillId="0" borderId="46" xfId="0" applyNumberFormat="1" applyFont="1" applyBorder="1"/>
    <xf numFmtId="0" fontId="3" fillId="0" borderId="10" xfId="0" applyFont="1" applyBorder="1"/>
    <xf numFmtId="0" fontId="3" fillId="0" borderId="11" xfId="0" applyFont="1" applyBorder="1"/>
    <xf numFmtId="3" fontId="11" fillId="0" borderId="14" xfId="0" applyNumberFormat="1" applyFont="1" applyBorder="1"/>
    <xf numFmtId="3" fontId="11" fillId="0" borderId="11" xfId="0" applyNumberFormat="1" applyFont="1" applyBorder="1"/>
    <xf numFmtId="9" fontId="12" fillId="2" borderId="20" xfId="0" applyNumberFormat="1" applyFont="1" applyFill="1" applyBorder="1"/>
    <xf numFmtId="0" fontId="6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3" borderId="6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3" fontId="10" fillId="3" borderId="20" xfId="0" applyNumberFormat="1" applyFont="1" applyFill="1" applyBorder="1"/>
    <xf numFmtId="3" fontId="12" fillId="3" borderId="27" xfId="0" applyNumberFormat="1" applyFont="1" applyFill="1" applyBorder="1"/>
    <xf numFmtId="3" fontId="14" fillId="3" borderId="31" xfId="0" applyNumberFormat="1" applyFont="1" applyFill="1" applyBorder="1"/>
    <xf numFmtId="3" fontId="14" fillId="3" borderId="38" xfId="0" applyNumberFormat="1" applyFont="1" applyFill="1" applyBorder="1"/>
    <xf numFmtId="3" fontId="14" fillId="3" borderId="43" xfId="0" applyNumberFormat="1" applyFont="1" applyFill="1" applyBorder="1"/>
    <xf numFmtId="3" fontId="12" fillId="3" borderId="51" xfId="0" applyNumberFormat="1" applyFont="1" applyFill="1" applyBorder="1"/>
    <xf numFmtId="3" fontId="12" fillId="3" borderId="38" xfId="0" applyNumberFormat="1" applyFont="1" applyFill="1" applyBorder="1"/>
    <xf numFmtId="3" fontId="17" fillId="3" borderId="38" xfId="0" applyNumberFormat="1" applyFont="1" applyFill="1" applyBorder="1"/>
    <xf numFmtId="3" fontId="12" fillId="3" borderId="20" xfId="0" applyNumberFormat="1" applyFont="1" applyFill="1" applyBorder="1"/>
    <xf numFmtId="3" fontId="12" fillId="3" borderId="59" xfId="0" applyNumberFormat="1" applyFont="1" applyFill="1" applyBorder="1"/>
    <xf numFmtId="3" fontId="12" fillId="3" borderId="15" xfId="0" applyNumberFormat="1" applyFont="1" applyFill="1" applyBorder="1"/>
    <xf numFmtId="0" fontId="12" fillId="3" borderId="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3" fontId="12" fillId="3" borderId="31" xfId="0" applyNumberFormat="1" applyFont="1" applyFill="1" applyBorder="1"/>
    <xf numFmtId="3" fontId="14" fillId="3" borderId="47" xfId="0" applyNumberFormat="1" applyFont="1" applyFill="1" applyBorder="1"/>
    <xf numFmtId="3" fontId="17" fillId="3" borderId="31" xfId="0" applyNumberFormat="1" applyFont="1" applyFill="1" applyBorder="1"/>
    <xf numFmtId="3" fontId="12" fillId="3" borderId="63" xfId="0" applyNumberFormat="1" applyFont="1" applyFill="1" applyBorder="1"/>
    <xf numFmtId="9" fontId="12" fillId="0" borderId="31" xfId="1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workbookViewId="0"/>
  </sheetViews>
  <sheetFormatPr defaultRowHeight="15" x14ac:dyDescent="0.25"/>
  <cols>
    <col min="1" max="1" width="7.42578125" customWidth="1"/>
    <col min="4" max="4" width="21.85546875" customWidth="1"/>
    <col min="17" max="17" width="10" bestFit="1" customWidth="1"/>
  </cols>
  <sheetData>
    <row r="1" spans="1:18" x14ac:dyDescent="0.25">
      <c r="E1" s="1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</row>
    <row r="2" spans="1:18" ht="2.25" customHeight="1" thickBot="1" x14ac:dyDescent="0.3">
      <c r="E2" s="1"/>
      <c r="F2" s="2"/>
      <c r="G2" s="2"/>
      <c r="H2" s="3"/>
      <c r="I2" s="4"/>
      <c r="J2" s="4"/>
      <c r="K2" s="4"/>
      <c r="L2" s="4"/>
      <c r="M2" s="4"/>
      <c r="N2" s="4"/>
      <c r="O2" s="4"/>
      <c r="P2" s="4"/>
      <c r="Q2" s="4"/>
    </row>
    <row r="3" spans="1:18" ht="17.25" customHeight="1" thickBot="1" x14ac:dyDescent="0.3">
      <c r="A3" s="103" t="s">
        <v>53</v>
      </c>
      <c r="B3" s="104"/>
      <c r="C3" s="104"/>
      <c r="D3" s="105"/>
      <c r="E3" s="5"/>
      <c r="F3" s="6"/>
      <c r="G3" s="7"/>
      <c r="H3" s="106" t="s">
        <v>0</v>
      </c>
      <c r="I3" s="8" t="s">
        <v>1</v>
      </c>
      <c r="J3" s="126" t="s">
        <v>2</v>
      </c>
      <c r="K3" s="126"/>
      <c r="L3" s="126"/>
      <c r="M3" s="126"/>
      <c r="N3" s="126"/>
      <c r="O3" s="126"/>
      <c r="P3" s="127"/>
      <c r="Q3" s="119" t="s">
        <v>3</v>
      </c>
      <c r="R3" s="130" t="s">
        <v>52</v>
      </c>
    </row>
    <row r="4" spans="1:18" ht="20.25" customHeight="1" thickBot="1" x14ac:dyDescent="0.3">
      <c r="A4" s="9" t="s">
        <v>4</v>
      </c>
      <c r="B4" s="10"/>
      <c r="C4" s="128" t="s">
        <v>5</v>
      </c>
      <c r="D4" s="129"/>
      <c r="E4" s="11" t="s">
        <v>6</v>
      </c>
      <c r="F4" s="12" t="s">
        <v>7</v>
      </c>
      <c r="G4" s="13" t="s">
        <v>8</v>
      </c>
      <c r="H4" s="107">
        <v>2018</v>
      </c>
      <c r="I4" s="14" t="s">
        <v>9</v>
      </c>
      <c r="J4" s="15" t="s">
        <v>10</v>
      </c>
      <c r="K4" s="16" t="s">
        <v>11</v>
      </c>
      <c r="L4" s="16" t="s">
        <v>12</v>
      </c>
      <c r="M4" s="16" t="s">
        <v>13</v>
      </c>
      <c r="N4" s="16" t="s">
        <v>14</v>
      </c>
      <c r="O4" s="16" t="s">
        <v>15</v>
      </c>
      <c r="P4" s="16" t="s">
        <v>16</v>
      </c>
      <c r="Q4" s="120">
        <v>2018</v>
      </c>
      <c r="R4" s="131"/>
    </row>
    <row r="5" spans="1:18" ht="14.1" customHeight="1" thickBot="1" x14ac:dyDescent="0.3">
      <c r="A5" s="17" t="s">
        <v>17</v>
      </c>
      <c r="B5" s="18"/>
      <c r="C5" s="18"/>
      <c r="D5" s="18"/>
      <c r="E5" s="19">
        <v>1</v>
      </c>
      <c r="F5" s="20">
        <v>4484805.7297723144</v>
      </c>
      <c r="G5" s="21">
        <v>2337762.4079999998</v>
      </c>
      <c r="H5" s="108">
        <v>6822568.1377723152</v>
      </c>
      <c r="I5" s="22">
        <v>6272383.125772316</v>
      </c>
      <c r="J5" s="23">
        <v>222885.9</v>
      </c>
      <c r="K5" s="24">
        <v>207334.11199999999</v>
      </c>
      <c r="L5" s="24">
        <v>34453</v>
      </c>
      <c r="M5" s="24">
        <v>0</v>
      </c>
      <c r="N5" s="24">
        <v>21899</v>
      </c>
      <c r="O5" s="24">
        <v>63613</v>
      </c>
      <c r="P5" s="21">
        <v>0</v>
      </c>
      <c r="Q5" s="116">
        <v>6948629.1795700006</v>
      </c>
      <c r="R5" s="102">
        <f>Q5/H5</f>
        <v>1.0184770660038944</v>
      </c>
    </row>
    <row r="6" spans="1:18" ht="12" customHeight="1" x14ac:dyDescent="0.25">
      <c r="A6" s="25" t="s">
        <v>18</v>
      </c>
      <c r="B6" s="26" t="s">
        <v>19</v>
      </c>
      <c r="C6" s="26"/>
      <c r="D6" s="26"/>
      <c r="E6" s="27">
        <v>2</v>
      </c>
      <c r="F6" s="28">
        <v>2950781.4713390647</v>
      </c>
      <c r="G6" s="29">
        <v>1345827.25</v>
      </c>
      <c r="H6" s="109">
        <v>4296608.7213390647</v>
      </c>
      <c r="I6" s="30">
        <v>3939417.8213390647</v>
      </c>
      <c r="J6" s="31">
        <v>222885.9</v>
      </c>
      <c r="K6" s="32">
        <v>14340</v>
      </c>
      <c r="L6" s="32">
        <v>34453</v>
      </c>
      <c r="M6" s="32">
        <v>0</v>
      </c>
      <c r="N6" s="32">
        <v>21899</v>
      </c>
      <c r="O6" s="32">
        <v>63613</v>
      </c>
      <c r="P6" s="33">
        <v>0</v>
      </c>
      <c r="Q6" s="121">
        <v>4290287.0002500005</v>
      </c>
      <c r="R6" s="125">
        <f>Q6/H6</f>
        <v>0.99852867191334704</v>
      </c>
    </row>
    <row r="7" spans="1:18" ht="12" customHeight="1" x14ac:dyDescent="0.25">
      <c r="A7" s="25"/>
      <c r="B7" s="34"/>
      <c r="C7" s="34" t="s">
        <v>20</v>
      </c>
      <c r="D7" s="35" t="s">
        <v>21</v>
      </c>
      <c r="E7" s="36">
        <v>3</v>
      </c>
      <c r="F7" s="37">
        <v>1510012.0407548628</v>
      </c>
      <c r="G7" s="38">
        <v>360445</v>
      </c>
      <c r="H7" s="110">
        <v>1870457.0407548628</v>
      </c>
      <c r="I7" s="39">
        <v>1759567.0407548628</v>
      </c>
      <c r="J7" s="40">
        <v>81364</v>
      </c>
      <c r="K7" s="41">
        <v>4269</v>
      </c>
      <c r="L7" s="41">
        <v>25257</v>
      </c>
      <c r="M7" s="41">
        <v>0</v>
      </c>
      <c r="N7" s="41">
        <v>0</v>
      </c>
      <c r="O7" s="41">
        <v>0</v>
      </c>
      <c r="P7" s="38">
        <v>0</v>
      </c>
      <c r="Q7" s="110">
        <v>1819315.5570899998</v>
      </c>
      <c r="R7" s="125">
        <f t="shared" ref="R7:R27" si="0">Q7/H7</f>
        <v>0.97265829551251082</v>
      </c>
    </row>
    <row r="8" spans="1:18" ht="12" customHeight="1" x14ac:dyDescent="0.25">
      <c r="A8" s="25"/>
      <c r="B8" s="34"/>
      <c r="C8" s="34"/>
      <c r="D8" s="35" t="s">
        <v>22</v>
      </c>
      <c r="E8" s="36">
        <v>4</v>
      </c>
      <c r="F8" s="37">
        <v>59792.608</v>
      </c>
      <c r="G8" s="42">
        <v>13490</v>
      </c>
      <c r="H8" s="111">
        <v>73282.608000000007</v>
      </c>
      <c r="I8" s="43">
        <v>71279.608000000007</v>
      </c>
      <c r="J8" s="44">
        <v>840</v>
      </c>
      <c r="K8" s="45">
        <v>13</v>
      </c>
      <c r="L8" s="45">
        <v>1150</v>
      </c>
      <c r="M8" s="41">
        <v>0</v>
      </c>
      <c r="N8" s="45">
        <v>0</v>
      </c>
      <c r="O8" s="45">
        <v>0</v>
      </c>
      <c r="P8" s="42">
        <v>0</v>
      </c>
      <c r="Q8" s="110">
        <v>80316.212949999986</v>
      </c>
      <c r="R8" s="125">
        <f t="shared" si="0"/>
        <v>1.0959791844471471</v>
      </c>
    </row>
    <row r="9" spans="1:18" ht="12" customHeight="1" x14ac:dyDescent="0.25">
      <c r="A9" s="25"/>
      <c r="B9" s="34"/>
      <c r="C9" s="34"/>
      <c r="D9" s="35" t="s">
        <v>23</v>
      </c>
      <c r="E9" s="36">
        <v>5</v>
      </c>
      <c r="F9" s="37">
        <v>529813.51426420198</v>
      </c>
      <c r="G9" s="42">
        <v>127274.25</v>
      </c>
      <c r="H9" s="111">
        <v>657087.76426420198</v>
      </c>
      <c r="I9" s="43">
        <v>620488.76426420198</v>
      </c>
      <c r="J9" s="44">
        <v>27155</v>
      </c>
      <c r="K9" s="45">
        <v>1398</v>
      </c>
      <c r="L9" s="45">
        <v>8046</v>
      </c>
      <c r="M9" s="41">
        <v>0</v>
      </c>
      <c r="N9" s="45">
        <v>0</v>
      </c>
      <c r="O9" s="45">
        <v>0</v>
      </c>
      <c r="P9" s="42">
        <v>0</v>
      </c>
      <c r="Q9" s="110">
        <v>629152.04415000009</v>
      </c>
      <c r="R9" s="125">
        <f t="shared" si="0"/>
        <v>0.95748555728246754</v>
      </c>
    </row>
    <row r="10" spans="1:18" ht="12" customHeight="1" x14ac:dyDescent="0.25">
      <c r="A10" s="25"/>
      <c r="B10" s="34"/>
      <c r="C10" s="34"/>
      <c r="D10" s="35" t="s">
        <v>24</v>
      </c>
      <c r="E10" s="36">
        <v>6</v>
      </c>
      <c r="F10" s="37">
        <v>98989</v>
      </c>
      <c r="G10" s="42">
        <v>56941</v>
      </c>
      <c r="H10" s="111">
        <v>155930</v>
      </c>
      <c r="I10" s="43">
        <v>128769</v>
      </c>
      <c r="J10" s="44">
        <v>27161</v>
      </c>
      <c r="K10" s="45">
        <v>0</v>
      </c>
      <c r="L10" s="45">
        <v>0</v>
      </c>
      <c r="M10" s="41">
        <v>0</v>
      </c>
      <c r="N10" s="45">
        <v>0</v>
      </c>
      <c r="O10" s="45">
        <v>0</v>
      </c>
      <c r="P10" s="42">
        <v>0</v>
      </c>
      <c r="Q10" s="110">
        <v>148147.7237</v>
      </c>
      <c r="R10" s="125">
        <f t="shared" si="0"/>
        <v>0.95009121849547873</v>
      </c>
    </row>
    <row r="11" spans="1:18" ht="12" customHeight="1" x14ac:dyDescent="0.25">
      <c r="A11" s="25"/>
      <c r="B11" s="34"/>
      <c r="C11" s="34"/>
      <c r="D11" s="35" t="s">
        <v>25</v>
      </c>
      <c r="E11" s="36">
        <v>7</v>
      </c>
      <c r="F11" s="37">
        <v>37241</v>
      </c>
      <c r="G11" s="42">
        <v>29593</v>
      </c>
      <c r="H11" s="111">
        <v>66834</v>
      </c>
      <c r="I11" s="43">
        <v>58014</v>
      </c>
      <c r="J11" s="44">
        <v>8820</v>
      </c>
      <c r="K11" s="45">
        <v>0</v>
      </c>
      <c r="L11" s="45">
        <v>0</v>
      </c>
      <c r="M11" s="41">
        <v>0</v>
      </c>
      <c r="N11" s="45">
        <v>0</v>
      </c>
      <c r="O11" s="45">
        <v>0</v>
      </c>
      <c r="P11" s="42">
        <v>0</v>
      </c>
      <c r="Q11" s="110">
        <v>62901.967599999996</v>
      </c>
      <c r="R11" s="125">
        <f t="shared" si="0"/>
        <v>0.94116718436723823</v>
      </c>
    </row>
    <row r="12" spans="1:18" ht="12" customHeight="1" x14ac:dyDescent="0.25">
      <c r="A12" s="25"/>
      <c r="B12" s="34"/>
      <c r="C12" s="34"/>
      <c r="D12" s="35" t="s">
        <v>26</v>
      </c>
      <c r="E12" s="36">
        <v>8</v>
      </c>
      <c r="F12" s="37">
        <v>85482.25</v>
      </c>
      <c r="G12" s="42">
        <v>70811</v>
      </c>
      <c r="H12" s="111">
        <v>156293.25</v>
      </c>
      <c r="I12" s="43">
        <v>130096.25</v>
      </c>
      <c r="J12" s="44">
        <v>25488</v>
      </c>
      <c r="K12" s="45">
        <v>709</v>
      </c>
      <c r="L12" s="45">
        <v>0</v>
      </c>
      <c r="M12" s="41">
        <v>0</v>
      </c>
      <c r="N12" s="45">
        <v>0</v>
      </c>
      <c r="O12" s="45">
        <v>0</v>
      </c>
      <c r="P12" s="42">
        <v>0</v>
      </c>
      <c r="Q12" s="110">
        <v>155338.79436</v>
      </c>
      <c r="R12" s="125">
        <f t="shared" si="0"/>
        <v>0.9938931742733611</v>
      </c>
    </row>
    <row r="13" spans="1:18" ht="12" customHeight="1" x14ac:dyDescent="0.25">
      <c r="A13" s="25"/>
      <c r="B13" s="34"/>
      <c r="C13" s="34"/>
      <c r="D13" s="35" t="s">
        <v>27</v>
      </c>
      <c r="E13" s="36">
        <v>9</v>
      </c>
      <c r="F13" s="37">
        <v>106956</v>
      </c>
      <c r="G13" s="42">
        <v>128867</v>
      </c>
      <c r="H13" s="111">
        <v>235823</v>
      </c>
      <c r="I13" s="43">
        <v>224101</v>
      </c>
      <c r="J13" s="44">
        <v>10799</v>
      </c>
      <c r="K13" s="45">
        <v>923</v>
      </c>
      <c r="L13" s="45">
        <v>0</v>
      </c>
      <c r="M13" s="41">
        <v>0</v>
      </c>
      <c r="N13" s="45">
        <v>0</v>
      </c>
      <c r="O13" s="45">
        <v>0</v>
      </c>
      <c r="P13" s="42">
        <v>0</v>
      </c>
      <c r="Q13" s="110">
        <v>248601.85055999999</v>
      </c>
      <c r="R13" s="125">
        <f t="shared" si="0"/>
        <v>1.0541883130992311</v>
      </c>
    </row>
    <row r="14" spans="1:18" ht="12" customHeight="1" x14ac:dyDescent="0.25">
      <c r="A14" s="25"/>
      <c r="B14" s="34"/>
      <c r="C14" s="34"/>
      <c r="D14" s="35" t="s">
        <v>28</v>
      </c>
      <c r="E14" s="36">
        <v>10</v>
      </c>
      <c r="F14" s="37">
        <v>22336.224309999998</v>
      </c>
      <c r="G14" s="42">
        <v>6374</v>
      </c>
      <c r="H14" s="111">
        <v>28710.224309999998</v>
      </c>
      <c r="I14" s="43">
        <v>27515.32431</v>
      </c>
      <c r="J14" s="44">
        <v>134.9</v>
      </c>
      <c r="K14" s="45">
        <v>1060</v>
      </c>
      <c r="L14" s="45">
        <v>0</v>
      </c>
      <c r="M14" s="41">
        <v>0</v>
      </c>
      <c r="N14" s="45">
        <v>0</v>
      </c>
      <c r="O14" s="45">
        <v>0</v>
      </c>
      <c r="P14" s="42">
        <v>0</v>
      </c>
      <c r="Q14" s="110">
        <v>29047.470200000003</v>
      </c>
      <c r="R14" s="125">
        <f t="shared" si="0"/>
        <v>1.0117465431951551</v>
      </c>
    </row>
    <row r="15" spans="1:18" ht="12" customHeight="1" x14ac:dyDescent="0.25">
      <c r="A15" s="25"/>
      <c r="B15" s="34"/>
      <c r="C15" s="34"/>
      <c r="D15" s="35" t="s">
        <v>29</v>
      </c>
      <c r="E15" s="36">
        <v>11</v>
      </c>
      <c r="F15" s="37">
        <v>253522.83400999999</v>
      </c>
      <c r="G15" s="42">
        <v>405991</v>
      </c>
      <c r="H15" s="111">
        <v>659513.83400999999</v>
      </c>
      <c r="I15" s="43">
        <v>655063.83400999999</v>
      </c>
      <c r="J15" s="44">
        <v>4450</v>
      </c>
      <c r="K15" s="45">
        <v>0</v>
      </c>
      <c r="L15" s="45">
        <v>0</v>
      </c>
      <c r="M15" s="41">
        <v>0</v>
      </c>
      <c r="N15" s="45">
        <v>0</v>
      </c>
      <c r="O15" s="45">
        <v>0</v>
      </c>
      <c r="P15" s="42">
        <v>0</v>
      </c>
      <c r="Q15" s="110">
        <v>678338.11053000006</v>
      </c>
      <c r="R15" s="125">
        <f t="shared" si="0"/>
        <v>1.0285426560433828</v>
      </c>
    </row>
    <row r="16" spans="1:18" ht="12" customHeight="1" x14ac:dyDescent="0.25">
      <c r="A16" s="25"/>
      <c r="B16" s="34"/>
      <c r="C16" s="34"/>
      <c r="D16" s="35" t="s">
        <v>30</v>
      </c>
      <c r="E16" s="36">
        <v>12</v>
      </c>
      <c r="F16" s="37">
        <v>94305</v>
      </c>
      <c r="G16" s="42">
        <v>94947</v>
      </c>
      <c r="H16" s="111">
        <v>189252</v>
      </c>
      <c r="I16" s="43">
        <v>121780</v>
      </c>
      <c r="J16" s="44">
        <v>3299</v>
      </c>
      <c r="K16" s="45">
        <v>560</v>
      </c>
      <c r="L16" s="45">
        <v>0</v>
      </c>
      <c r="M16" s="41">
        <v>0</v>
      </c>
      <c r="N16" s="45">
        <v>0</v>
      </c>
      <c r="O16" s="45">
        <v>63613</v>
      </c>
      <c r="P16" s="42">
        <v>0</v>
      </c>
      <c r="Q16" s="110">
        <v>186907.21711000003</v>
      </c>
      <c r="R16" s="125">
        <f t="shared" si="0"/>
        <v>0.9876102609747851</v>
      </c>
    </row>
    <row r="17" spans="1:18" ht="12" customHeight="1" x14ac:dyDescent="0.25">
      <c r="A17" s="25"/>
      <c r="B17" s="34"/>
      <c r="C17" s="34"/>
      <c r="D17" s="34" t="s">
        <v>8</v>
      </c>
      <c r="E17" s="46">
        <v>13</v>
      </c>
      <c r="F17" s="47">
        <v>152331</v>
      </c>
      <c r="G17" s="48">
        <v>51094</v>
      </c>
      <c r="H17" s="112">
        <v>203425</v>
      </c>
      <c r="I17" s="49">
        <v>142743</v>
      </c>
      <c r="J17" s="50">
        <v>33375</v>
      </c>
      <c r="K17" s="51">
        <v>5408</v>
      </c>
      <c r="L17" s="51">
        <v>0</v>
      </c>
      <c r="M17" s="52">
        <v>0</v>
      </c>
      <c r="N17" s="51">
        <v>21899</v>
      </c>
      <c r="O17" s="51">
        <v>0</v>
      </c>
      <c r="P17" s="48">
        <v>0</v>
      </c>
      <c r="Q17" s="122">
        <v>252220.052</v>
      </c>
      <c r="R17" s="125">
        <f t="shared" si="0"/>
        <v>1.2398675285731842</v>
      </c>
    </row>
    <row r="18" spans="1:18" ht="12" customHeight="1" x14ac:dyDescent="0.25">
      <c r="A18" s="25"/>
      <c r="B18" s="53" t="s">
        <v>31</v>
      </c>
      <c r="C18" s="53"/>
      <c r="D18" s="53"/>
      <c r="E18" s="54">
        <v>14</v>
      </c>
      <c r="F18" s="55">
        <v>197265</v>
      </c>
      <c r="G18" s="56">
        <v>0</v>
      </c>
      <c r="H18" s="113">
        <v>197265</v>
      </c>
      <c r="I18" s="57">
        <v>197265</v>
      </c>
      <c r="J18" s="58">
        <v>0</v>
      </c>
      <c r="K18" s="59">
        <v>0</v>
      </c>
      <c r="L18" s="59">
        <v>0</v>
      </c>
      <c r="M18" s="45">
        <v>0</v>
      </c>
      <c r="N18" s="59">
        <v>0</v>
      </c>
      <c r="O18" s="59">
        <v>0</v>
      </c>
      <c r="P18" s="56">
        <v>0</v>
      </c>
      <c r="Q18" s="113">
        <v>208946.5</v>
      </c>
      <c r="R18" s="125">
        <f t="shared" si="0"/>
        <v>1.0592172965300484</v>
      </c>
    </row>
    <row r="19" spans="1:18" ht="12" customHeight="1" x14ac:dyDescent="0.25">
      <c r="A19" s="25"/>
      <c r="B19" s="60" t="s">
        <v>32</v>
      </c>
      <c r="C19" s="35"/>
      <c r="D19" s="35"/>
      <c r="E19" s="36">
        <v>15</v>
      </c>
      <c r="F19" s="61">
        <v>13420</v>
      </c>
      <c r="G19" s="62">
        <v>37727</v>
      </c>
      <c r="H19" s="114">
        <v>51147</v>
      </c>
      <c r="I19" s="63">
        <v>51147</v>
      </c>
      <c r="J19" s="64">
        <v>0</v>
      </c>
      <c r="K19" s="65">
        <v>0</v>
      </c>
      <c r="L19" s="65">
        <v>0</v>
      </c>
      <c r="M19" s="41">
        <v>0</v>
      </c>
      <c r="N19" s="65">
        <v>0</v>
      </c>
      <c r="O19" s="65">
        <v>0</v>
      </c>
      <c r="P19" s="62">
        <v>0</v>
      </c>
      <c r="Q19" s="121">
        <v>51307.583609999994</v>
      </c>
      <c r="R19" s="125">
        <f t="shared" si="0"/>
        <v>1.0031396486597453</v>
      </c>
    </row>
    <row r="20" spans="1:18" ht="12" customHeight="1" x14ac:dyDescent="0.25">
      <c r="A20" s="25"/>
      <c r="B20" s="66" t="s">
        <v>33</v>
      </c>
      <c r="C20" s="67"/>
      <c r="D20" s="67"/>
      <c r="E20" s="68">
        <v>16</v>
      </c>
      <c r="F20" s="61">
        <v>58446</v>
      </c>
      <c r="G20" s="62">
        <v>110387</v>
      </c>
      <c r="H20" s="114">
        <v>168833</v>
      </c>
      <c r="I20" s="63">
        <v>168833</v>
      </c>
      <c r="J20" s="64">
        <v>0</v>
      </c>
      <c r="K20" s="65">
        <v>0</v>
      </c>
      <c r="L20" s="65">
        <v>0</v>
      </c>
      <c r="M20" s="41">
        <v>0</v>
      </c>
      <c r="N20" s="65">
        <v>0</v>
      </c>
      <c r="O20" s="65">
        <v>0</v>
      </c>
      <c r="P20" s="62">
        <v>0</v>
      </c>
      <c r="Q20" s="121">
        <v>178255.11360000001</v>
      </c>
      <c r="R20" s="125">
        <f t="shared" si="0"/>
        <v>1.0558072983362259</v>
      </c>
    </row>
    <row r="21" spans="1:18" ht="12" customHeight="1" x14ac:dyDescent="0.25">
      <c r="A21" s="25"/>
      <c r="B21" s="66" t="s">
        <v>34</v>
      </c>
      <c r="C21" s="66"/>
      <c r="D21" s="66"/>
      <c r="E21" s="68">
        <v>17</v>
      </c>
      <c r="F21" s="61">
        <v>15896</v>
      </c>
      <c r="G21" s="62">
        <v>14358</v>
      </c>
      <c r="H21" s="114">
        <v>30254</v>
      </c>
      <c r="I21" s="63">
        <v>30254</v>
      </c>
      <c r="J21" s="64">
        <v>0</v>
      </c>
      <c r="K21" s="65">
        <v>0</v>
      </c>
      <c r="L21" s="65">
        <v>0</v>
      </c>
      <c r="M21" s="41">
        <v>0</v>
      </c>
      <c r="N21" s="65">
        <v>0</v>
      </c>
      <c r="O21" s="65">
        <v>0</v>
      </c>
      <c r="P21" s="62">
        <v>0</v>
      </c>
      <c r="Q21" s="121">
        <v>34448.729429999999</v>
      </c>
      <c r="R21" s="125">
        <f t="shared" si="0"/>
        <v>1.138650407549415</v>
      </c>
    </row>
    <row r="22" spans="1:18" ht="12" customHeight="1" x14ac:dyDescent="0.25">
      <c r="A22" s="69"/>
      <c r="B22" s="70" t="s">
        <v>35</v>
      </c>
      <c r="C22" s="70"/>
      <c r="D22" s="70"/>
      <c r="E22" s="71">
        <v>18</v>
      </c>
      <c r="F22" s="72">
        <v>288457</v>
      </c>
      <c r="G22" s="73">
        <v>38163</v>
      </c>
      <c r="H22" s="115">
        <v>326620</v>
      </c>
      <c r="I22" s="74">
        <v>326620</v>
      </c>
      <c r="J22" s="75">
        <v>0</v>
      </c>
      <c r="K22" s="76">
        <v>0</v>
      </c>
      <c r="L22" s="76">
        <v>0</v>
      </c>
      <c r="M22" s="77">
        <v>0</v>
      </c>
      <c r="N22" s="76">
        <v>0</v>
      </c>
      <c r="O22" s="76">
        <v>0</v>
      </c>
      <c r="P22" s="73">
        <v>0</v>
      </c>
      <c r="Q22" s="123">
        <v>254622.64065000002</v>
      </c>
      <c r="R22" s="125">
        <f t="shared" si="0"/>
        <v>0.77956843013287613</v>
      </c>
    </row>
    <row r="23" spans="1:18" ht="12" customHeight="1" x14ac:dyDescent="0.25">
      <c r="A23" s="25"/>
      <c r="B23" s="66" t="s">
        <v>36</v>
      </c>
      <c r="C23" s="66"/>
      <c r="D23" s="66"/>
      <c r="E23" s="68">
        <v>19</v>
      </c>
      <c r="F23" s="61">
        <v>47479</v>
      </c>
      <c r="G23" s="62">
        <v>176202.37</v>
      </c>
      <c r="H23" s="114">
        <v>223681.37</v>
      </c>
      <c r="I23" s="63">
        <v>117347.37</v>
      </c>
      <c r="J23" s="64">
        <v>0</v>
      </c>
      <c r="K23" s="65">
        <v>106334</v>
      </c>
      <c r="L23" s="65">
        <v>0</v>
      </c>
      <c r="M23" s="41">
        <v>0</v>
      </c>
      <c r="N23" s="65">
        <v>0</v>
      </c>
      <c r="O23" s="65">
        <v>0</v>
      </c>
      <c r="P23" s="62">
        <v>0</v>
      </c>
      <c r="Q23" s="121">
        <v>212168.52860000002</v>
      </c>
      <c r="R23" s="125">
        <f t="shared" si="0"/>
        <v>0.94853017307610388</v>
      </c>
    </row>
    <row r="24" spans="1:18" ht="12" customHeight="1" x14ac:dyDescent="0.25">
      <c r="A24" s="25"/>
      <c r="B24" s="66" t="s">
        <v>37</v>
      </c>
      <c r="C24" s="66"/>
      <c r="D24" s="66"/>
      <c r="E24" s="68">
        <v>20</v>
      </c>
      <c r="F24" s="61">
        <v>636280</v>
      </c>
      <c r="G24" s="62">
        <v>294432.07</v>
      </c>
      <c r="H24" s="114">
        <v>930712.07000000007</v>
      </c>
      <c r="I24" s="63">
        <v>913019.429</v>
      </c>
      <c r="J24" s="64">
        <v>0</v>
      </c>
      <c r="K24" s="65">
        <v>17692.641</v>
      </c>
      <c r="L24" s="65">
        <v>0</v>
      </c>
      <c r="M24" s="41">
        <v>0</v>
      </c>
      <c r="N24" s="65">
        <v>0</v>
      </c>
      <c r="O24" s="65">
        <v>0</v>
      </c>
      <c r="P24" s="62">
        <v>0</v>
      </c>
      <c r="Q24" s="121">
        <v>1026774.9463200001</v>
      </c>
      <c r="R24" s="125">
        <f t="shared" si="0"/>
        <v>1.1032143875817577</v>
      </c>
    </row>
    <row r="25" spans="1:18" ht="12" customHeight="1" x14ac:dyDescent="0.25">
      <c r="A25" s="25"/>
      <c r="B25" s="78" t="s">
        <v>38</v>
      </c>
      <c r="C25" s="78"/>
      <c r="D25" s="78"/>
      <c r="E25" s="79">
        <v>21</v>
      </c>
      <c r="F25" s="72">
        <v>113946</v>
      </c>
      <c r="G25" s="73">
        <v>181500.003</v>
      </c>
      <c r="H25" s="115">
        <v>295446.00300000003</v>
      </c>
      <c r="I25" s="74">
        <v>230082.372</v>
      </c>
      <c r="J25" s="75">
        <v>0</v>
      </c>
      <c r="K25" s="76">
        <v>65363.631000000001</v>
      </c>
      <c r="L25" s="76">
        <v>0</v>
      </c>
      <c r="M25" s="77">
        <v>0</v>
      </c>
      <c r="N25" s="76">
        <v>0</v>
      </c>
      <c r="O25" s="76">
        <v>0</v>
      </c>
      <c r="P25" s="73">
        <v>0</v>
      </c>
      <c r="Q25" s="123">
        <v>340553.40565000003</v>
      </c>
      <c r="R25" s="125">
        <f t="shared" si="0"/>
        <v>1.1526756232677819</v>
      </c>
    </row>
    <row r="26" spans="1:18" ht="12" customHeight="1" x14ac:dyDescent="0.25">
      <c r="A26" s="25"/>
      <c r="B26" s="66" t="s">
        <v>39</v>
      </c>
      <c r="C26" s="66"/>
      <c r="D26" s="66"/>
      <c r="E26" s="68">
        <v>22</v>
      </c>
      <c r="F26" s="61">
        <v>99813</v>
      </c>
      <c r="G26" s="62">
        <v>66832.714999999997</v>
      </c>
      <c r="H26" s="114">
        <v>166645.715</v>
      </c>
      <c r="I26" s="63">
        <v>163041.875</v>
      </c>
      <c r="J26" s="64">
        <v>0</v>
      </c>
      <c r="K26" s="65">
        <v>3603.84</v>
      </c>
      <c r="L26" s="65">
        <v>0</v>
      </c>
      <c r="M26" s="41">
        <v>0</v>
      </c>
      <c r="N26" s="65">
        <v>0</v>
      </c>
      <c r="O26" s="65">
        <v>0</v>
      </c>
      <c r="P26" s="62">
        <v>0</v>
      </c>
      <c r="Q26" s="121">
        <v>199017.45929</v>
      </c>
      <c r="R26" s="125">
        <f t="shared" si="0"/>
        <v>1.194254885521659</v>
      </c>
    </row>
    <row r="27" spans="1:18" ht="12" customHeight="1" thickBot="1" x14ac:dyDescent="0.3">
      <c r="A27" s="25"/>
      <c r="B27" s="60" t="s">
        <v>40</v>
      </c>
      <c r="C27" s="60"/>
      <c r="D27" s="60"/>
      <c r="E27" s="36">
        <v>23</v>
      </c>
      <c r="F27" s="61">
        <v>63022.258433249997</v>
      </c>
      <c r="G27" s="62">
        <v>72333</v>
      </c>
      <c r="H27" s="114">
        <v>135355.25843325001</v>
      </c>
      <c r="I27" s="63">
        <v>135355.25843325001</v>
      </c>
      <c r="J27" s="64">
        <v>0</v>
      </c>
      <c r="K27" s="65">
        <v>0</v>
      </c>
      <c r="L27" s="65">
        <v>0</v>
      </c>
      <c r="M27" s="41">
        <v>0</v>
      </c>
      <c r="N27" s="65">
        <v>0</v>
      </c>
      <c r="O27" s="65">
        <v>0</v>
      </c>
      <c r="P27" s="62">
        <v>0</v>
      </c>
      <c r="Q27" s="121">
        <v>152247.27217000001</v>
      </c>
      <c r="R27" s="125">
        <f t="shared" si="0"/>
        <v>1.1247976172649417</v>
      </c>
    </row>
    <row r="28" spans="1:18" ht="14.1" customHeight="1" thickBot="1" x14ac:dyDescent="0.3">
      <c r="A28" s="80" t="s">
        <v>41</v>
      </c>
      <c r="B28" s="81"/>
      <c r="C28" s="81"/>
      <c r="D28" s="81"/>
      <c r="E28" s="19">
        <v>24</v>
      </c>
      <c r="F28" s="82">
        <v>4504873.4406187497</v>
      </c>
      <c r="G28" s="83">
        <v>2349439.1580000003</v>
      </c>
      <c r="H28" s="116">
        <v>6854312.5986187505</v>
      </c>
      <c r="I28" s="84">
        <v>6304127.5866187504</v>
      </c>
      <c r="J28" s="85">
        <v>222885.9</v>
      </c>
      <c r="K28" s="86">
        <v>207334.11199999999</v>
      </c>
      <c r="L28" s="86">
        <v>34453</v>
      </c>
      <c r="M28" s="86">
        <v>0</v>
      </c>
      <c r="N28" s="86">
        <v>21899</v>
      </c>
      <c r="O28" s="86">
        <v>63613</v>
      </c>
      <c r="P28" s="83">
        <v>0</v>
      </c>
      <c r="Q28" s="116">
        <v>7076952.7769599995</v>
      </c>
      <c r="R28" s="102">
        <f>Q28/H28</f>
        <v>1.0324817660615762</v>
      </c>
    </row>
    <row r="29" spans="1:18" ht="12" customHeight="1" x14ac:dyDescent="0.25">
      <c r="A29" s="25" t="s">
        <v>18</v>
      </c>
      <c r="B29" s="35" t="s">
        <v>42</v>
      </c>
      <c r="C29" s="35"/>
      <c r="D29" s="35"/>
      <c r="E29" s="36">
        <v>25</v>
      </c>
      <c r="F29" s="61">
        <v>1564178</v>
      </c>
      <c r="G29" s="62">
        <v>399220</v>
      </c>
      <c r="H29" s="114">
        <v>1963398</v>
      </c>
      <c r="I29" s="63">
        <v>1963398</v>
      </c>
      <c r="J29" s="64">
        <v>0</v>
      </c>
      <c r="K29" s="65">
        <v>0</v>
      </c>
      <c r="L29" s="65">
        <v>0</v>
      </c>
      <c r="M29" s="87">
        <v>0</v>
      </c>
      <c r="N29" s="65">
        <v>0</v>
      </c>
      <c r="O29" s="65">
        <v>0</v>
      </c>
      <c r="P29" s="62">
        <v>0</v>
      </c>
      <c r="Q29" s="121">
        <v>2015949.1138000004</v>
      </c>
      <c r="R29" s="125">
        <f>Q29/H29</f>
        <v>1.0267653903080274</v>
      </c>
    </row>
    <row r="30" spans="1:18" ht="12" customHeight="1" x14ac:dyDescent="0.25">
      <c r="A30" s="25"/>
      <c r="B30" s="60" t="s">
        <v>31</v>
      </c>
      <c r="C30" s="60"/>
      <c r="D30" s="60"/>
      <c r="E30" s="36">
        <v>26</v>
      </c>
      <c r="F30" s="61">
        <v>197265</v>
      </c>
      <c r="G30" s="62">
        <v>0</v>
      </c>
      <c r="H30" s="114">
        <v>197265</v>
      </c>
      <c r="I30" s="63">
        <v>197265</v>
      </c>
      <c r="J30" s="64">
        <v>0</v>
      </c>
      <c r="K30" s="65">
        <v>0</v>
      </c>
      <c r="L30" s="65">
        <v>0</v>
      </c>
      <c r="M30" s="87">
        <v>0</v>
      </c>
      <c r="N30" s="65">
        <v>0</v>
      </c>
      <c r="O30" s="65">
        <v>0</v>
      </c>
      <c r="P30" s="62">
        <v>0</v>
      </c>
      <c r="Q30" s="121">
        <v>208946</v>
      </c>
      <c r="R30" s="125">
        <f t="shared" ref="R30:R44" si="1">Q30/H30</f>
        <v>1.0592147618685523</v>
      </c>
    </row>
    <row r="31" spans="1:18" ht="12" customHeight="1" x14ac:dyDescent="0.25">
      <c r="A31" s="25"/>
      <c r="B31" s="60" t="s">
        <v>32</v>
      </c>
      <c r="C31" s="60"/>
      <c r="D31" s="60"/>
      <c r="E31" s="36">
        <v>27</v>
      </c>
      <c r="F31" s="61">
        <v>13420</v>
      </c>
      <c r="G31" s="62">
        <v>37727</v>
      </c>
      <c r="H31" s="114">
        <v>51147</v>
      </c>
      <c r="I31" s="63">
        <v>51147</v>
      </c>
      <c r="J31" s="64">
        <v>0</v>
      </c>
      <c r="K31" s="65">
        <v>0</v>
      </c>
      <c r="L31" s="65">
        <v>0</v>
      </c>
      <c r="M31" s="87">
        <v>0</v>
      </c>
      <c r="N31" s="65">
        <v>0</v>
      </c>
      <c r="O31" s="65">
        <v>0</v>
      </c>
      <c r="P31" s="62">
        <v>0</v>
      </c>
      <c r="Q31" s="121">
        <v>51307.583609999994</v>
      </c>
      <c r="R31" s="125">
        <f t="shared" si="1"/>
        <v>1.0031396486597453</v>
      </c>
    </row>
    <row r="32" spans="1:18" ht="12" customHeight="1" x14ac:dyDescent="0.25">
      <c r="A32" s="25"/>
      <c r="B32" s="66" t="s">
        <v>33</v>
      </c>
      <c r="C32" s="67"/>
      <c r="D32" s="67"/>
      <c r="E32" s="68">
        <v>28</v>
      </c>
      <c r="F32" s="61">
        <v>58446</v>
      </c>
      <c r="G32" s="62">
        <v>110387</v>
      </c>
      <c r="H32" s="114">
        <v>168833</v>
      </c>
      <c r="I32" s="63">
        <v>168833</v>
      </c>
      <c r="J32" s="64">
        <v>0</v>
      </c>
      <c r="K32" s="65">
        <v>0</v>
      </c>
      <c r="L32" s="65">
        <v>0</v>
      </c>
      <c r="M32" s="87">
        <v>0</v>
      </c>
      <c r="N32" s="65">
        <v>0</v>
      </c>
      <c r="O32" s="65">
        <v>0</v>
      </c>
      <c r="P32" s="62">
        <v>0</v>
      </c>
      <c r="Q32" s="121">
        <v>178254.68160000001</v>
      </c>
      <c r="R32" s="125">
        <f t="shared" si="1"/>
        <v>1.0558047395947476</v>
      </c>
    </row>
    <row r="33" spans="1:18" ht="12" customHeight="1" x14ac:dyDescent="0.25">
      <c r="A33" s="25"/>
      <c r="B33" s="66" t="s">
        <v>43</v>
      </c>
      <c r="C33" s="66"/>
      <c r="D33" s="66"/>
      <c r="E33" s="68">
        <v>29</v>
      </c>
      <c r="F33" s="61">
        <v>0</v>
      </c>
      <c r="G33" s="62">
        <v>110006</v>
      </c>
      <c r="H33" s="114">
        <v>110006</v>
      </c>
      <c r="I33" s="63">
        <v>110006</v>
      </c>
      <c r="J33" s="64">
        <v>0</v>
      </c>
      <c r="K33" s="65">
        <v>0</v>
      </c>
      <c r="L33" s="65">
        <v>0</v>
      </c>
      <c r="M33" s="87">
        <v>0</v>
      </c>
      <c r="N33" s="65">
        <v>0</v>
      </c>
      <c r="O33" s="65">
        <v>0</v>
      </c>
      <c r="P33" s="62">
        <v>0</v>
      </c>
      <c r="Q33" s="121">
        <v>107373.452</v>
      </c>
      <c r="R33" s="125">
        <f t="shared" si="1"/>
        <v>0.97606905077904849</v>
      </c>
    </row>
    <row r="34" spans="1:18" ht="12" customHeight="1" x14ac:dyDescent="0.25">
      <c r="A34" s="25"/>
      <c r="B34" s="66" t="s">
        <v>34</v>
      </c>
      <c r="C34" s="66"/>
      <c r="D34" s="66"/>
      <c r="E34" s="68">
        <v>30</v>
      </c>
      <c r="F34" s="61">
        <v>15896</v>
      </c>
      <c r="G34" s="62">
        <v>14358</v>
      </c>
      <c r="H34" s="114">
        <v>30254</v>
      </c>
      <c r="I34" s="63">
        <v>30254</v>
      </c>
      <c r="J34" s="64">
        <v>0</v>
      </c>
      <c r="K34" s="65">
        <v>0</v>
      </c>
      <c r="L34" s="65">
        <v>0</v>
      </c>
      <c r="M34" s="87">
        <v>0</v>
      </c>
      <c r="N34" s="65">
        <v>0</v>
      </c>
      <c r="O34" s="65">
        <v>0</v>
      </c>
      <c r="P34" s="62">
        <v>0</v>
      </c>
      <c r="Q34" s="121">
        <v>34449.729429999999</v>
      </c>
      <c r="R34" s="125">
        <f t="shared" si="1"/>
        <v>1.1386834610299463</v>
      </c>
    </row>
    <row r="35" spans="1:18" ht="12" customHeight="1" x14ac:dyDescent="0.25">
      <c r="A35" s="69"/>
      <c r="B35" s="78" t="s">
        <v>35</v>
      </c>
      <c r="C35" s="78"/>
      <c r="D35" s="78"/>
      <c r="E35" s="79">
        <v>31</v>
      </c>
      <c r="F35" s="72">
        <v>288457</v>
      </c>
      <c r="G35" s="73">
        <v>38163</v>
      </c>
      <c r="H35" s="115">
        <v>326620</v>
      </c>
      <c r="I35" s="74">
        <v>326620</v>
      </c>
      <c r="J35" s="75">
        <v>0</v>
      </c>
      <c r="K35" s="76">
        <v>0</v>
      </c>
      <c r="L35" s="76">
        <v>0</v>
      </c>
      <c r="M35" s="88">
        <v>0</v>
      </c>
      <c r="N35" s="76">
        <v>0</v>
      </c>
      <c r="O35" s="76">
        <v>0</v>
      </c>
      <c r="P35" s="73">
        <v>0</v>
      </c>
      <c r="Q35" s="123">
        <v>254622.65925999999</v>
      </c>
      <c r="R35" s="125">
        <f t="shared" si="1"/>
        <v>0.7795684871104035</v>
      </c>
    </row>
    <row r="36" spans="1:18" ht="12" customHeight="1" x14ac:dyDescent="0.25">
      <c r="A36" s="25"/>
      <c r="B36" s="66" t="s">
        <v>44</v>
      </c>
      <c r="C36" s="66"/>
      <c r="D36" s="66"/>
      <c r="E36" s="68">
        <v>32</v>
      </c>
      <c r="F36" s="61">
        <v>47479</v>
      </c>
      <c r="G36" s="62">
        <v>176202.37</v>
      </c>
      <c r="H36" s="114">
        <v>223681.37</v>
      </c>
      <c r="I36" s="63">
        <v>117347.37</v>
      </c>
      <c r="J36" s="64">
        <v>0</v>
      </c>
      <c r="K36" s="65">
        <v>106334</v>
      </c>
      <c r="L36" s="65">
        <v>0</v>
      </c>
      <c r="M36" s="87">
        <v>0</v>
      </c>
      <c r="N36" s="65">
        <v>0</v>
      </c>
      <c r="O36" s="65">
        <v>0</v>
      </c>
      <c r="P36" s="62">
        <v>0</v>
      </c>
      <c r="Q36" s="121">
        <v>212205.08374</v>
      </c>
      <c r="R36" s="125">
        <f t="shared" si="1"/>
        <v>0.94869359813023324</v>
      </c>
    </row>
    <row r="37" spans="1:18" ht="12" customHeight="1" x14ac:dyDescent="0.25">
      <c r="A37" s="25"/>
      <c r="B37" s="66" t="s">
        <v>45</v>
      </c>
      <c r="C37" s="66"/>
      <c r="D37" s="66"/>
      <c r="E37" s="68">
        <v>33</v>
      </c>
      <c r="F37" s="61">
        <v>557556</v>
      </c>
      <c r="G37" s="62">
        <v>179517</v>
      </c>
      <c r="H37" s="114">
        <v>737073</v>
      </c>
      <c r="I37" s="63">
        <v>728233</v>
      </c>
      <c r="J37" s="64">
        <v>0</v>
      </c>
      <c r="K37" s="65">
        <v>8840</v>
      </c>
      <c r="L37" s="65">
        <v>0</v>
      </c>
      <c r="M37" s="87">
        <v>0</v>
      </c>
      <c r="N37" s="65">
        <v>0</v>
      </c>
      <c r="O37" s="65">
        <v>0</v>
      </c>
      <c r="P37" s="62">
        <v>0</v>
      </c>
      <c r="Q37" s="121">
        <v>722327.29950999992</v>
      </c>
      <c r="R37" s="125">
        <f t="shared" si="1"/>
        <v>0.97999424685207559</v>
      </c>
    </row>
    <row r="38" spans="1:18" ht="12" customHeight="1" x14ac:dyDescent="0.25">
      <c r="A38" s="25"/>
      <c r="B38" s="66" t="s">
        <v>46</v>
      </c>
      <c r="C38" s="66"/>
      <c r="D38" s="66"/>
      <c r="E38" s="68">
        <v>34</v>
      </c>
      <c r="F38" s="61">
        <v>636280</v>
      </c>
      <c r="G38" s="62">
        <v>294432.07</v>
      </c>
      <c r="H38" s="114">
        <v>930712.07000000007</v>
      </c>
      <c r="I38" s="63">
        <v>913019.429</v>
      </c>
      <c r="J38" s="64">
        <v>0</v>
      </c>
      <c r="K38" s="65">
        <v>17692.641</v>
      </c>
      <c r="L38" s="65">
        <v>0</v>
      </c>
      <c r="M38" s="87">
        <v>0</v>
      </c>
      <c r="N38" s="65">
        <v>0</v>
      </c>
      <c r="O38" s="65">
        <v>0</v>
      </c>
      <c r="P38" s="62">
        <v>0</v>
      </c>
      <c r="Q38" s="121">
        <v>1026775.3735800001</v>
      </c>
      <c r="R38" s="125">
        <f t="shared" si="1"/>
        <v>1.1032148466496197</v>
      </c>
    </row>
    <row r="39" spans="1:18" ht="12" customHeight="1" x14ac:dyDescent="0.25">
      <c r="A39" s="25"/>
      <c r="B39" s="78" t="s">
        <v>38</v>
      </c>
      <c r="C39" s="78"/>
      <c r="D39" s="78"/>
      <c r="E39" s="79">
        <v>35</v>
      </c>
      <c r="F39" s="72">
        <v>113946</v>
      </c>
      <c r="G39" s="73">
        <v>181500.003</v>
      </c>
      <c r="H39" s="115">
        <v>295446.00300000003</v>
      </c>
      <c r="I39" s="74">
        <v>230082.372</v>
      </c>
      <c r="J39" s="75">
        <v>0</v>
      </c>
      <c r="K39" s="76">
        <v>65363.631000000001</v>
      </c>
      <c r="L39" s="76">
        <v>0</v>
      </c>
      <c r="M39" s="88">
        <v>0</v>
      </c>
      <c r="N39" s="76">
        <v>0</v>
      </c>
      <c r="O39" s="76">
        <v>0</v>
      </c>
      <c r="P39" s="73">
        <v>0</v>
      </c>
      <c r="Q39" s="123">
        <v>340553.83256999997</v>
      </c>
      <c r="R39" s="125">
        <f t="shared" si="1"/>
        <v>1.1526770682695611</v>
      </c>
    </row>
    <row r="40" spans="1:18" ht="12" customHeight="1" x14ac:dyDescent="0.25">
      <c r="A40" s="25"/>
      <c r="B40" s="66" t="s">
        <v>47</v>
      </c>
      <c r="C40" s="66"/>
      <c r="D40" s="66"/>
      <c r="E40" s="68">
        <v>36</v>
      </c>
      <c r="F40" s="61">
        <v>99813</v>
      </c>
      <c r="G40" s="62">
        <v>66832.714999999997</v>
      </c>
      <c r="H40" s="114">
        <v>166645.715</v>
      </c>
      <c r="I40" s="63">
        <v>163041.875</v>
      </c>
      <c r="J40" s="64">
        <v>0</v>
      </c>
      <c r="K40" s="65">
        <v>3603.84</v>
      </c>
      <c r="L40" s="65">
        <v>0</v>
      </c>
      <c r="M40" s="87">
        <v>0</v>
      </c>
      <c r="N40" s="65">
        <v>0</v>
      </c>
      <c r="O40" s="65">
        <v>0</v>
      </c>
      <c r="P40" s="62">
        <v>0</v>
      </c>
      <c r="Q40" s="121">
        <v>199017.61004</v>
      </c>
      <c r="R40" s="125">
        <f t="shared" si="1"/>
        <v>1.1942557901353779</v>
      </c>
    </row>
    <row r="41" spans="1:18" ht="12" customHeight="1" x14ac:dyDescent="0.25">
      <c r="A41" s="25"/>
      <c r="B41" s="66" t="s">
        <v>48</v>
      </c>
      <c r="C41" s="66"/>
      <c r="D41" s="66"/>
      <c r="E41" s="68">
        <v>37</v>
      </c>
      <c r="F41" s="61">
        <v>551525.80902625003</v>
      </c>
      <c r="G41" s="62">
        <v>570440</v>
      </c>
      <c r="H41" s="114">
        <v>1121965.8090262502</v>
      </c>
      <c r="I41" s="63">
        <v>1118123.8090262502</v>
      </c>
      <c r="J41" s="64">
        <v>0</v>
      </c>
      <c r="K41" s="65">
        <v>3842</v>
      </c>
      <c r="L41" s="65">
        <v>0</v>
      </c>
      <c r="M41" s="87">
        <v>0</v>
      </c>
      <c r="N41" s="65">
        <v>0</v>
      </c>
      <c r="O41" s="65">
        <v>0</v>
      </c>
      <c r="P41" s="62">
        <v>0</v>
      </c>
      <c r="Q41" s="121">
        <v>1236905.1046099998</v>
      </c>
      <c r="R41" s="125">
        <f t="shared" si="1"/>
        <v>1.1024445617317919</v>
      </c>
    </row>
    <row r="42" spans="1:18" ht="12" customHeight="1" x14ac:dyDescent="0.25">
      <c r="A42" s="25"/>
      <c r="B42" s="66" t="s">
        <v>49</v>
      </c>
      <c r="C42" s="66"/>
      <c r="D42" s="66"/>
      <c r="E42" s="68">
        <v>38</v>
      </c>
      <c r="F42" s="61">
        <v>283440.90000000002</v>
      </c>
      <c r="G42" s="62">
        <v>75235</v>
      </c>
      <c r="H42" s="114">
        <v>358675.9</v>
      </c>
      <c r="I42" s="63">
        <v>14166.999999999993</v>
      </c>
      <c r="J42" s="64">
        <v>222885.9</v>
      </c>
      <c r="K42" s="65">
        <v>1658</v>
      </c>
      <c r="L42" s="65">
        <v>34453</v>
      </c>
      <c r="M42" s="87">
        <v>0</v>
      </c>
      <c r="N42" s="65">
        <v>21899</v>
      </c>
      <c r="O42" s="65">
        <v>63613</v>
      </c>
      <c r="P42" s="62">
        <v>0</v>
      </c>
      <c r="Q42" s="121">
        <v>294605.57305000001</v>
      </c>
      <c r="R42" s="125">
        <f t="shared" si="1"/>
        <v>0.82136985799715001</v>
      </c>
    </row>
    <row r="43" spans="1:18" ht="12" customHeight="1" x14ac:dyDescent="0.25">
      <c r="A43" s="89"/>
      <c r="B43" s="90" t="s">
        <v>40</v>
      </c>
      <c r="C43" s="90"/>
      <c r="D43" s="90"/>
      <c r="E43" s="91">
        <v>39</v>
      </c>
      <c r="F43" s="92">
        <v>77170.7315925</v>
      </c>
      <c r="G43" s="93">
        <v>95419</v>
      </c>
      <c r="H43" s="117">
        <v>172589.7315925</v>
      </c>
      <c r="I43" s="94">
        <v>172589.7315925</v>
      </c>
      <c r="J43" s="95">
        <v>0</v>
      </c>
      <c r="K43" s="96">
        <v>0</v>
      </c>
      <c r="L43" s="96">
        <v>0</v>
      </c>
      <c r="M43" s="97">
        <v>0</v>
      </c>
      <c r="N43" s="96">
        <v>0</v>
      </c>
      <c r="O43" s="96">
        <v>0</v>
      </c>
      <c r="P43" s="93">
        <v>0</v>
      </c>
      <c r="Q43" s="124">
        <v>193659.68015999999</v>
      </c>
      <c r="R43" s="125">
        <f t="shared" si="1"/>
        <v>1.1220811248333593</v>
      </c>
    </row>
    <row r="44" spans="1:18" ht="12" customHeight="1" thickBot="1" x14ac:dyDescent="0.3">
      <c r="A44" s="98" t="s">
        <v>50</v>
      </c>
      <c r="B44" s="99"/>
      <c r="C44" s="99"/>
      <c r="D44" s="99"/>
      <c r="E44" s="36">
        <v>40</v>
      </c>
      <c r="F44" s="100">
        <v>20068</v>
      </c>
      <c r="G44" s="101">
        <v>11676.75</v>
      </c>
      <c r="H44" s="118">
        <v>31744.460846435046</v>
      </c>
      <c r="I44" s="94">
        <v>31744.460846435511</v>
      </c>
      <c r="J44" s="95">
        <v>0</v>
      </c>
      <c r="K44" s="96">
        <v>0</v>
      </c>
      <c r="L44" s="96">
        <v>0</v>
      </c>
      <c r="M44" s="97">
        <v>0</v>
      </c>
      <c r="N44" s="96">
        <v>0</v>
      </c>
      <c r="O44" s="96">
        <v>0</v>
      </c>
      <c r="P44" s="93">
        <v>0</v>
      </c>
      <c r="Q44" s="118">
        <v>128285.95070999931</v>
      </c>
      <c r="R44" s="125">
        <f t="shared" si="1"/>
        <v>4.0412074197948149</v>
      </c>
    </row>
    <row r="45" spans="1:18" ht="14.1" customHeight="1" thickBot="1" x14ac:dyDescent="0.3">
      <c r="A45" s="80" t="s">
        <v>51</v>
      </c>
      <c r="B45" s="81"/>
      <c r="C45" s="81"/>
      <c r="D45" s="81"/>
      <c r="E45" s="19">
        <v>41</v>
      </c>
      <c r="F45" s="82">
        <v>20067.710846435279</v>
      </c>
      <c r="G45" s="83">
        <v>11676.750000000466</v>
      </c>
      <c r="H45" s="116">
        <v>31744.460846435279</v>
      </c>
      <c r="I45" s="84">
        <v>31744.460846434347</v>
      </c>
      <c r="J45" s="85">
        <v>0</v>
      </c>
      <c r="K45" s="86">
        <v>0</v>
      </c>
      <c r="L45" s="86">
        <v>0</v>
      </c>
      <c r="M45" s="86">
        <v>0</v>
      </c>
      <c r="N45" s="86">
        <v>0</v>
      </c>
      <c r="O45" s="86">
        <v>0</v>
      </c>
      <c r="P45" s="83">
        <v>0</v>
      </c>
      <c r="Q45" s="116">
        <v>128323.59738999885</v>
      </c>
      <c r="R45" s="102">
        <f>Q45/H45</f>
        <v>4.0423933488985009</v>
      </c>
    </row>
  </sheetData>
  <mergeCells count="3">
    <mergeCell ref="J3:P3"/>
    <mergeCell ref="C4:D4"/>
    <mergeCell ref="R3:R4"/>
  </mergeCells>
  <pageMargins left="0.7" right="0.7" top="0.78740157499999996" bottom="0.78740157499999996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Havranek</dc:creator>
  <cp:lastModifiedBy>Aleš Havránek</cp:lastModifiedBy>
  <cp:lastPrinted>2019-04-24T13:42:00Z</cp:lastPrinted>
  <dcterms:created xsi:type="dcterms:W3CDTF">2017-04-11T13:41:48Z</dcterms:created>
  <dcterms:modified xsi:type="dcterms:W3CDTF">2019-04-25T05:52:14Z</dcterms:modified>
</cp:coreProperties>
</file>