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108933_muni_cz/Documents/Dokumenty/"/>
    </mc:Choice>
  </mc:AlternateContent>
  <xr:revisionPtr revIDLastSave="70" documentId="8_{45FF877F-1EAA-4E3E-8264-AB2D4E2746F4}" xr6:coauthVersionLast="45" xr6:coauthVersionMax="45" xr10:uidLastSave="{0869F683-A853-46ED-A315-E543DFC49B5B}"/>
  <bookViews>
    <workbookView xWindow="0" yWindow="4275" windowWidth="21600" windowHeight="11325" xr2:uid="{2D451311-79CB-4350-BAEA-40CC479E9016}"/>
  </bookViews>
  <sheets>
    <sheet name="Kalkulace knih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9" i="1"/>
  <c r="B5" i="1"/>
  <c r="B3" i="1"/>
  <c r="B8" i="1" l="1"/>
  <c r="B11" i="1" s="1"/>
</calcChain>
</file>

<file path=xl/sharedStrings.xml><?xml version="1.0" encoding="utf-8"?>
<sst xmlns="http://schemas.openxmlformats.org/spreadsheetml/2006/main" count="33" uniqueCount="29">
  <si>
    <t>Kalkulace vydání knihy</t>
  </si>
  <si>
    <t xml:space="preserve">recenze </t>
  </si>
  <si>
    <t>odborná redakce</t>
  </si>
  <si>
    <t>jazyková úprava v českém jazyce</t>
  </si>
  <si>
    <t>jazyková úprava v cizím jazyce</t>
  </si>
  <si>
    <t>sazba</t>
  </si>
  <si>
    <t>tisk</t>
  </si>
  <si>
    <t>celkem</t>
  </si>
  <si>
    <t>z toho v cizím jazyce</t>
  </si>
  <si>
    <t>z toho barevných stran</t>
  </si>
  <si>
    <t>počet výtisků</t>
  </si>
  <si>
    <t>Upřesnění nákladových položek</t>
  </si>
  <si>
    <t>grafika</t>
  </si>
  <si>
    <r>
      <t xml:space="preserve">sazba a příprava tiskových dat </t>
    </r>
    <r>
      <rPr>
        <sz val="11"/>
        <color theme="1"/>
        <rFont val="Calibri"/>
        <family val="2"/>
        <charset val="238"/>
        <scheme val="minor"/>
      </rPr>
      <t>(dle složitosti struktury textu)</t>
    </r>
  </si>
  <si>
    <t>tisk (do 200 výtisků)</t>
  </si>
  <si>
    <t xml:space="preserve">1 čb. strana </t>
  </si>
  <si>
    <t>1 barev. strana</t>
  </si>
  <si>
    <t>200 Kč / 1 NS</t>
  </si>
  <si>
    <t>do 120 str. textu: 2 000 Kč
nad 120 str. textu: 3 000 Kč</t>
  </si>
  <si>
    <t>vypracování recenzních posudků  (2 recenzenti)</t>
  </si>
  <si>
    <t>počet normostran</t>
  </si>
  <si>
    <t xml:space="preserve">jazyková úprava v českém jazyce </t>
  </si>
  <si>
    <t>redakční práce Nakladatelství Munipress</t>
  </si>
  <si>
    <t>redakční práce Nakladatelství Munipress (základní redakce, přidělení ISBN, zajištění tisku)</t>
  </si>
  <si>
    <t>60–90 Kč / 1 NS (v modelu počítáno s 80 Kč / 1 NS; 10 stran bez revize)</t>
  </si>
  <si>
    <t>70–90 Kč / 1 tisk. strana (v modelu počítáno s 80 Kč / strana)</t>
  </si>
  <si>
    <t>tisk (201–500 výtisků)</t>
  </si>
  <si>
    <t>grafika – návrh obálky</t>
  </si>
  <si>
    <t>hodnoty lze upravovat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</si>
</sst>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hidden="1"/>
    </xf>
    <xf numFmtId="164" fontId="0" fillId="0" borderId="1" xfId="0" applyNumberFormat="1" applyBorder="1" applyProtection="1">
      <protection hidden="1"/>
    </xf>
    <xf numFmtId="0" fontId="1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Font="1" applyBorder="1" applyProtection="1">
      <protection locked="0"/>
    </xf>
    <xf numFmtId="6" fontId="0" fillId="0" borderId="1" xfId="0" applyNumberForma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right"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6" fontId="0" fillId="0" borderId="1" xfId="0" applyNumberFormat="1" applyFon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right" vertical="top" wrapText="1"/>
      <protection locked="0"/>
    </xf>
    <xf numFmtId="8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6" fontId="0" fillId="0" borderId="1" xfId="0" applyNumberFormat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0" xfId="0" applyFill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C957-63CE-4313-9780-4CBC50D27F4C}">
  <sheetPr codeName="List1"/>
  <dimension ref="A1:E20"/>
  <sheetViews>
    <sheetView tabSelected="1" workbookViewId="0">
      <selection activeCell="A17" sqref="A17"/>
    </sheetView>
  </sheetViews>
  <sheetFormatPr defaultRowHeight="15" x14ac:dyDescent="0.25"/>
  <cols>
    <col min="1" max="1" width="38.7109375" style="1" customWidth="1"/>
    <col min="2" max="2" width="12.7109375" style="5" customWidth="1"/>
    <col min="3" max="3" width="15.28515625" style="1" customWidth="1"/>
    <col min="4" max="4" width="46.28515625" style="1" customWidth="1"/>
    <col min="5" max="5" width="50.85546875" style="1" customWidth="1"/>
    <col min="6" max="16384" width="9.140625" style="1"/>
  </cols>
  <sheetData>
    <row r="1" spans="1:5" x14ac:dyDescent="0.25">
      <c r="A1" s="4" t="s">
        <v>0</v>
      </c>
      <c r="D1" s="4" t="s">
        <v>11</v>
      </c>
    </row>
    <row r="2" spans="1:5" x14ac:dyDescent="0.25">
      <c r="A2" s="4"/>
    </row>
    <row r="3" spans="1:5" ht="30" x14ac:dyDescent="0.25">
      <c r="A3" s="2" t="s">
        <v>1</v>
      </c>
      <c r="B3" s="3">
        <f>IF(B13&lt;=120,2*2000,2*3000)</f>
        <v>4000</v>
      </c>
      <c r="D3" s="8" t="s">
        <v>19</v>
      </c>
      <c r="E3" s="9" t="s">
        <v>18</v>
      </c>
    </row>
    <row r="4" spans="1:5" x14ac:dyDescent="0.25">
      <c r="A4" s="2" t="s">
        <v>2</v>
      </c>
      <c r="B4" s="3">
        <v>5000</v>
      </c>
      <c r="D4" s="10" t="s">
        <v>2</v>
      </c>
      <c r="E4" s="11">
        <v>5000</v>
      </c>
    </row>
    <row r="5" spans="1:5" ht="30" x14ac:dyDescent="0.25">
      <c r="A5" s="2" t="s">
        <v>3</v>
      </c>
      <c r="B5" s="3">
        <f>IF(B13-B14&gt;=10,80*(B13-10-B14),0)</f>
        <v>0</v>
      </c>
      <c r="D5" s="10" t="s">
        <v>21</v>
      </c>
      <c r="E5" s="12" t="s">
        <v>24</v>
      </c>
    </row>
    <row r="6" spans="1:5" x14ac:dyDescent="0.25">
      <c r="A6" s="2" t="s">
        <v>4</v>
      </c>
      <c r="B6" s="3">
        <f>200*B14</f>
        <v>0</v>
      </c>
      <c r="D6" s="10" t="s">
        <v>4</v>
      </c>
      <c r="E6" s="13" t="s">
        <v>17</v>
      </c>
    </row>
    <row r="7" spans="1:5" x14ac:dyDescent="0.25">
      <c r="A7" s="2" t="s">
        <v>12</v>
      </c>
      <c r="B7" s="3">
        <v>3500</v>
      </c>
      <c r="D7" s="10" t="s">
        <v>27</v>
      </c>
      <c r="E7" s="14">
        <v>3500</v>
      </c>
    </row>
    <row r="8" spans="1:5" ht="30" x14ac:dyDescent="0.25">
      <c r="A8" s="2" t="s">
        <v>5</v>
      </c>
      <c r="B8" s="3">
        <f>PRODUCT(B13,80)</f>
        <v>0</v>
      </c>
      <c r="D8" s="8" t="s">
        <v>13</v>
      </c>
      <c r="E8" s="15" t="s">
        <v>25</v>
      </c>
    </row>
    <row r="9" spans="1:5" x14ac:dyDescent="0.25">
      <c r="A9" s="2" t="s">
        <v>6</v>
      </c>
      <c r="B9" s="3">
        <f>IF(B16&lt;=200,(B13-B15)*0.5,(B13-B15)*0.3)*B16+IF(B16&lt;=200,B15*9,B15*2)*B16</f>
        <v>0</v>
      </c>
      <c r="D9" s="10" t="s">
        <v>14</v>
      </c>
      <c r="E9" s="6"/>
    </row>
    <row r="10" spans="1:5" x14ac:dyDescent="0.25">
      <c r="A10" s="2" t="s">
        <v>22</v>
      </c>
      <c r="B10" s="3">
        <v>2500</v>
      </c>
      <c r="D10" s="13" t="s">
        <v>15</v>
      </c>
      <c r="E10" s="16">
        <v>0.5</v>
      </c>
    </row>
    <row r="11" spans="1:5" x14ac:dyDescent="0.25">
      <c r="A11" s="17" t="s">
        <v>7</v>
      </c>
      <c r="B11" s="18">
        <f>SUM(B3:B10)</f>
        <v>15000</v>
      </c>
      <c r="D11" s="13" t="s">
        <v>16</v>
      </c>
      <c r="E11" s="19">
        <v>9</v>
      </c>
    </row>
    <row r="12" spans="1:5" x14ac:dyDescent="0.25">
      <c r="A12" s="6"/>
      <c r="B12" s="7"/>
      <c r="D12" s="10" t="s">
        <v>26</v>
      </c>
      <c r="E12" s="6"/>
    </row>
    <row r="13" spans="1:5" x14ac:dyDescent="0.25">
      <c r="A13" s="17" t="s">
        <v>20</v>
      </c>
      <c r="B13" s="20">
        <v>0</v>
      </c>
      <c r="D13" s="13" t="s">
        <v>15</v>
      </c>
      <c r="E13" s="16">
        <v>0.3</v>
      </c>
    </row>
    <row r="14" spans="1:5" x14ac:dyDescent="0.25">
      <c r="A14" s="17" t="s">
        <v>8</v>
      </c>
      <c r="B14" s="20">
        <v>0</v>
      </c>
      <c r="D14" s="13" t="s">
        <v>16</v>
      </c>
      <c r="E14" s="19">
        <v>2</v>
      </c>
    </row>
    <row r="15" spans="1:5" ht="30" x14ac:dyDescent="0.25">
      <c r="A15" s="17" t="s">
        <v>9</v>
      </c>
      <c r="B15" s="20">
        <v>0</v>
      </c>
      <c r="D15" s="8" t="s">
        <v>23</v>
      </c>
      <c r="E15" s="19">
        <v>2500</v>
      </c>
    </row>
    <row r="16" spans="1:5" x14ac:dyDescent="0.25">
      <c r="A16" s="17" t="s">
        <v>10</v>
      </c>
      <c r="B16" s="20">
        <v>0</v>
      </c>
      <c r="D16" s="21"/>
    </row>
    <row r="20" spans="1:1" x14ac:dyDescent="0.25">
      <c r="A20" s="22" t="s">
        <v>28</v>
      </c>
    </row>
  </sheetData>
  <sheetProtection algorithmName="SHA-512" hashValue="RPpyZriGc0xMyClBZlaTUkYPSRwuieY2kbqrX1+iAZnx/6ZAhDN0KIf2BwdWLetq5OoAyVjZbI6/WKeI3c8V+Q==" saltValue="tYJmj944kfJstK5UxDucmA==" spinCount="100000" sheet="1" objects="1" scenarios="1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 knihy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hromven</dc:creator>
  <cp:lastModifiedBy>Vendula Hromádková</cp:lastModifiedBy>
  <dcterms:created xsi:type="dcterms:W3CDTF">2020-09-15T17:09:10Z</dcterms:created>
  <dcterms:modified xsi:type="dcterms:W3CDTF">2020-09-16T16:52:01Z</dcterms:modified>
</cp:coreProperties>
</file>