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tatistiky PŘ\2022\PŘ\PhD\"/>
    </mc:Choice>
  </mc:AlternateContent>
  <xr:revisionPtr revIDLastSave="0" documentId="13_ncr:1_{030EA5FF-1AA3-42F6-9823-882092367372}" xr6:coauthVersionLast="47" xr6:coauthVersionMax="47" xr10:uidLastSave="{00000000-0000-0000-0000-000000000000}"/>
  <bookViews>
    <workbookView xWindow="-120" yWindow="-120" windowWidth="25440" windowHeight="15390" activeTab="7" xr2:uid="{00000000-000D-0000-FFFF-FFFF00000000}"/>
  </bookViews>
  <sheets>
    <sheet name="Celkem" sheetId="11" r:id="rId1"/>
    <sheet name="PrF" sheetId="10" r:id="rId2"/>
    <sheet name="LF" sheetId="9" r:id="rId3"/>
    <sheet name="PřF" sheetId="8" r:id="rId4"/>
    <sheet name="FF" sheetId="7" r:id="rId5"/>
    <sheet name="PdF" sheetId="6" r:id="rId6"/>
    <sheet name="FaF" sheetId="12" r:id="rId7"/>
    <sheet name="ESF" sheetId="5" r:id="rId8"/>
    <sheet name="FI" sheetId="4" r:id="rId9"/>
    <sheet name="FSS" sheetId="1" r:id="rId10"/>
    <sheet name="FSpS" sheetId="2" r:id="rId11"/>
  </sheets>
  <definedNames>
    <definedName name="_xlnm._FilterDatabase" localSheetId="6" hidden="1">FaF!$A$1:$K$3</definedName>
    <definedName name="_xlnm._FilterDatabase" localSheetId="4" hidden="1">FF!$A$1:$K$72</definedName>
    <definedName name="_xlnm._FilterDatabase" localSheetId="10" hidden="1">FSpS!$A$2:$L$4</definedName>
    <definedName name="_xlnm._FilterDatabase" localSheetId="9" hidden="1">FSS!#REF!</definedName>
    <definedName name="_xlnm._FilterDatabase" localSheetId="5" hidden="1">PdF!$B$1:$C$14</definedName>
    <definedName name="_xlnm._FilterDatabase" localSheetId="3" hidden="1">PřF!$A$1:$K$1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2" i="7" l="1"/>
  <c r="F72" i="7"/>
  <c r="G72" i="7"/>
  <c r="H72" i="7"/>
  <c r="I72" i="7"/>
  <c r="K72" i="7"/>
  <c r="D72" i="7"/>
  <c r="K66" i="9"/>
  <c r="E66" i="9"/>
  <c r="F66" i="9"/>
  <c r="G66" i="9"/>
  <c r="H66" i="9"/>
  <c r="I66" i="9"/>
  <c r="D66" i="9"/>
  <c r="K11" i="12"/>
  <c r="I11" i="12"/>
  <c r="H11" i="12"/>
  <c r="G11" i="12"/>
  <c r="F11" i="12"/>
  <c r="E11" i="12"/>
  <c r="D11" i="12"/>
  <c r="D10" i="4"/>
  <c r="E10" i="4"/>
  <c r="F10" i="4"/>
  <c r="G10" i="4"/>
  <c r="H10" i="4"/>
  <c r="I10" i="4"/>
  <c r="K10" i="4"/>
  <c r="G32" i="1"/>
  <c r="E13" i="6"/>
  <c r="F13" i="6"/>
  <c r="G13" i="6"/>
  <c r="H13" i="6"/>
  <c r="I13" i="6"/>
  <c r="K13" i="6"/>
  <c r="D13" i="6"/>
  <c r="D9" i="5" l="1"/>
  <c r="E9" i="5"/>
  <c r="F9" i="5"/>
  <c r="D8" i="11" s="1"/>
  <c r="G9" i="5"/>
  <c r="H9" i="5"/>
  <c r="I9" i="5"/>
  <c r="I19" i="11"/>
  <c r="I18" i="11"/>
  <c r="I17" i="11"/>
  <c r="I16" i="11"/>
  <c r="G19" i="11"/>
  <c r="G18" i="11"/>
  <c r="G17" i="11"/>
  <c r="G16" i="11"/>
  <c r="F19" i="11"/>
  <c r="F18" i="11"/>
  <c r="F17" i="11"/>
  <c r="F16" i="11"/>
  <c r="E19" i="11"/>
  <c r="E18" i="11"/>
  <c r="E17" i="11"/>
  <c r="E16" i="11"/>
  <c r="D19" i="11"/>
  <c r="D18" i="11"/>
  <c r="D17" i="11"/>
  <c r="D16" i="11"/>
  <c r="C19" i="11"/>
  <c r="C18" i="11"/>
  <c r="C17" i="11"/>
  <c r="C16" i="11"/>
  <c r="B19" i="11"/>
  <c r="B18" i="11"/>
  <c r="B17" i="11"/>
  <c r="B16" i="11"/>
  <c r="B25" i="11"/>
  <c r="C25" i="11"/>
  <c r="D25" i="11"/>
  <c r="E25" i="11"/>
  <c r="F25" i="11"/>
  <c r="G25" i="11"/>
  <c r="I25" i="11"/>
  <c r="I24" i="11"/>
  <c r="G24" i="11"/>
  <c r="F24" i="11"/>
  <c r="E24" i="11"/>
  <c r="D24" i="11"/>
  <c r="C24" i="11"/>
  <c r="B24" i="11"/>
  <c r="I7" i="11"/>
  <c r="G7" i="11"/>
  <c r="F7" i="11"/>
  <c r="E7" i="11"/>
  <c r="D7" i="11"/>
  <c r="C7" i="11"/>
  <c r="B7" i="11"/>
  <c r="D45" i="8"/>
  <c r="B4" i="11" s="1"/>
  <c r="E45" i="8"/>
  <c r="C4" i="11" s="1"/>
  <c r="F45" i="8"/>
  <c r="D4" i="11" s="1"/>
  <c r="G45" i="8"/>
  <c r="E4" i="11" s="1"/>
  <c r="H45" i="8"/>
  <c r="F4" i="11" s="1"/>
  <c r="I45" i="8"/>
  <c r="G4" i="11" s="1"/>
  <c r="K45" i="8"/>
  <c r="I4" i="11" s="1"/>
  <c r="K6" i="2"/>
  <c r="I11" i="11" s="1"/>
  <c r="I6" i="2"/>
  <c r="G11" i="11" s="1"/>
  <c r="H6" i="2"/>
  <c r="F11" i="11" s="1"/>
  <c r="G6" i="2"/>
  <c r="E11" i="11" s="1"/>
  <c r="F6" i="2"/>
  <c r="D11" i="11" s="1"/>
  <c r="E6" i="2"/>
  <c r="C11" i="11" s="1"/>
  <c r="D6" i="2"/>
  <c r="B11" i="11" s="1"/>
  <c r="K26" i="10"/>
  <c r="I2" i="11" s="1"/>
  <c r="I3" i="11"/>
  <c r="F5" i="11"/>
  <c r="E5" i="11"/>
  <c r="D5" i="11"/>
  <c r="C5" i="11"/>
  <c r="B5" i="11"/>
  <c r="G5" i="11"/>
  <c r="I5" i="11"/>
  <c r="I6" i="11"/>
  <c r="K32" i="1"/>
  <c r="I10" i="11" s="1"/>
  <c r="I9" i="11"/>
  <c r="K9" i="5"/>
  <c r="I8" i="11" s="1"/>
  <c r="I32" i="1"/>
  <c r="G10" i="11" s="1"/>
  <c r="H32" i="1"/>
  <c r="F10" i="11" s="1"/>
  <c r="E10" i="11"/>
  <c r="F32" i="1"/>
  <c r="D10" i="11" s="1"/>
  <c r="E32" i="1"/>
  <c r="C10" i="11" s="1"/>
  <c r="D32" i="1"/>
  <c r="B10" i="11" s="1"/>
  <c r="G9" i="11"/>
  <c r="F9" i="11"/>
  <c r="E9" i="11"/>
  <c r="D9" i="11"/>
  <c r="C9" i="11"/>
  <c r="B9" i="11"/>
  <c r="F8" i="11"/>
  <c r="E8" i="11"/>
  <c r="C8" i="11"/>
  <c r="B8" i="11"/>
  <c r="G6" i="11"/>
  <c r="F6" i="11"/>
  <c r="E6" i="11"/>
  <c r="D6" i="11"/>
  <c r="C6" i="11"/>
  <c r="G3" i="11"/>
  <c r="F3" i="11"/>
  <c r="E3" i="11"/>
  <c r="D3" i="11"/>
  <c r="C3" i="11"/>
  <c r="I26" i="10"/>
  <c r="G2" i="11" s="1"/>
  <c r="H26" i="10"/>
  <c r="F2" i="11" s="1"/>
  <c r="G26" i="10"/>
  <c r="E2" i="11" s="1"/>
  <c r="F26" i="10"/>
  <c r="D2" i="11" s="1"/>
  <c r="E26" i="10"/>
  <c r="C2" i="11" s="1"/>
  <c r="D26" i="10"/>
  <c r="B2" i="11" s="1"/>
  <c r="G8" i="11"/>
  <c r="F20" i="11" l="1"/>
  <c r="B26" i="11"/>
  <c r="F26" i="11"/>
  <c r="G20" i="11"/>
  <c r="C26" i="11"/>
  <c r="D26" i="11"/>
  <c r="I26" i="11"/>
  <c r="I20" i="11"/>
  <c r="D20" i="11"/>
  <c r="D12" i="11"/>
  <c r="F12" i="11"/>
  <c r="E26" i="11"/>
  <c r="C12" i="11"/>
  <c r="I12" i="11"/>
  <c r="C20" i="11"/>
  <c r="E20" i="11"/>
  <c r="G12" i="11"/>
  <c r="G26" i="11"/>
  <c r="E12" i="11"/>
  <c r="B20" i="11"/>
  <c r="B6" i="11"/>
  <c r="B3" i="11"/>
  <c r="B12" i="11" l="1"/>
</calcChain>
</file>

<file path=xl/sharedStrings.xml><?xml version="1.0" encoding="utf-8"?>
<sst xmlns="http://schemas.openxmlformats.org/spreadsheetml/2006/main" count="849" uniqueCount="223">
  <si>
    <t>Typ studia</t>
  </si>
  <si>
    <t>doktorské</t>
  </si>
  <si>
    <t>bakalářské</t>
  </si>
  <si>
    <t>magisterské</t>
  </si>
  <si>
    <t>magisterské navazující</t>
  </si>
  <si>
    <t>Dějiny práva a římské právo</t>
  </si>
  <si>
    <t>Finanční právo a finanční vědy</t>
  </si>
  <si>
    <t>Mezinárodní a evropské právo</t>
  </si>
  <si>
    <t>Genomika a proteomika</t>
  </si>
  <si>
    <t>Dějiny starověku</t>
  </si>
  <si>
    <t>Ekologie</t>
  </si>
  <si>
    <t>Didaktika cizího jazyka</t>
  </si>
  <si>
    <t>Obchodní právo</t>
  </si>
  <si>
    <t>Neurovědy</t>
  </si>
  <si>
    <t>Hygiena, preventivní lékařství a epidemiologie</t>
  </si>
  <si>
    <t>Chirurgie</t>
  </si>
  <si>
    <t>Lékařská mikrobiologie a imunologie</t>
  </si>
  <si>
    <t>Kardiologie</t>
  </si>
  <si>
    <t>Botanika</t>
  </si>
  <si>
    <t>Mikrobiologie</t>
  </si>
  <si>
    <t>Zoologie</t>
  </si>
  <si>
    <t>Česká literatura</t>
  </si>
  <si>
    <t>Český jazyk</t>
  </si>
  <si>
    <t>Románské jazyky</t>
  </si>
  <si>
    <t>Románské literatury</t>
  </si>
  <si>
    <t>Teorie a dějiny umění</t>
  </si>
  <si>
    <t>Finance</t>
  </si>
  <si>
    <t>Sociální psychologie</t>
  </si>
  <si>
    <t>Kinantropologie</t>
  </si>
  <si>
    <t>Podniková ekonomika a management</t>
  </si>
  <si>
    <t>Právnická</t>
  </si>
  <si>
    <t>Lékařská</t>
  </si>
  <si>
    <t>Přírodovědecká</t>
  </si>
  <si>
    <t>Filozofická</t>
  </si>
  <si>
    <t>Pedagogická</t>
  </si>
  <si>
    <t>Ekonomicko-správní</t>
  </si>
  <si>
    <t>Informatiky</t>
  </si>
  <si>
    <t>Sociálních studií</t>
  </si>
  <si>
    <t>Sportovních studií</t>
  </si>
  <si>
    <t>Biochemie</t>
  </si>
  <si>
    <t>Chemie</t>
  </si>
  <si>
    <t>Fyzika</t>
  </si>
  <si>
    <t>Geologie</t>
  </si>
  <si>
    <t>Bezpečnostní a strategická studia</t>
  </si>
  <si>
    <t>Analytická chemie</t>
  </si>
  <si>
    <t>Materiálová chemie</t>
  </si>
  <si>
    <t>Fyzika kondenzovaných látek</t>
  </si>
  <si>
    <t>Fyzika plazmatu</t>
  </si>
  <si>
    <t>Fyzická geografie</t>
  </si>
  <si>
    <t>Speciální pedagogika</t>
  </si>
  <si>
    <t>Celkem</t>
  </si>
  <si>
    <t>prezenční</t>
  </si>
  <si>
    <t>Fakulta</t>
  </si>
  <si>
    <t>Forma studia</t>
  </si>
  <si>
    <t>Počet uchazečů</t>
  </si>
  <si>
    <t>Dostavilo se</t>
  </si>
  <si>
    <t>Přijato děkanem</t>
  </si>
  <si>
    <t>Přijato rektorem</t>
  </si>
  <si>
    <t>Přijato celkem</t>
  </si>
  <si>
    <t>kombinovaná</t>
  </si>
  <si>
    <t>Veřejná ekonomie</t>
  </si>
  <si>
    <t>Obecná jazykověda</t>
  </si>
  <si>
    <t>Archeologie</t>
  </si>
  <si>
    <t>Etnologie</t>
  </si>
  <si>
    <t>Pomocné vědy historické</t>
  </si>
  <si>
    <t>Hudební věda</t>
  </si>
  <si>
    <t>Filozofie</t>
  </si>
  <si>
    <t>Religionistika</t>
  </si>
  <si>
    <t>Psychologie</t>
  </si>
  <si>
    <t>Informatika</t>
  </si>
  <si>
    <t>Literatury v angličtině</t>
  </si>
  <si>
    <t>Politologie</t>
  </si>
  <si>
    <t>Sociologie</t>
  </si>
  <si>
    <t>Sociální politika a sociální práce</t>
  </si>
  <si>
    <t>Pediatrie</t>
  </si>
  <si>
    <t>Ekologická a evoluční biologie</t>
  </si>
  <si>
    <t>Pravděpodobnost, statistika a matematické modelování</t>
  </si>
  <si>
    <t>Zapsáno</t>
  </si>
  <si>
    <t>Body k přijetí</t>
  </si>
  <si>
    <t>Algebra, teorie čísel a matematická logika</t>
  </si>
  <si>
    <t>Vědy o živé přírodě</t>
  </si>
  <si>
    <t>Hematologie</t>
  </si>
  <si>
    <t>Teorie vyprávění</t>
  </si>
  <si>
    <t>Teorie výtvarné a galerijní pedagogiky</t>
  </si>
  <si>
    <t>Anglická jazykověda</t>
  </si>
  <si>
    <t>Kartografie, geoinformatika a dálkový průzkum Země</t>
  </si>
  <si>
    <t>Životní prostředí a zdraví</t>
  </si>
  <si>
    <t>Environmentální studia</t>
  </si>
  <si>
    <t>Mezinárodní vztahy a evropská politika</t>
  </si>
  <si>
    <t>Comparative Constitutional Law</t>
  </si>
  <si>
    <t>Comparative Corporate, Foundation and Trust Law</t>
  </si>
  <si>
    <t>Legal Theory and Public Affairs</t>
  </si>
  <si>
    <t>Fyziologie</t>
  </si>
  <si>
    <t>Sociální geografie a regionální rozvoj</t>
  </si>
  <si>
    <t>Biomolekulární chemie a bioinformatika</t>
  </si>
  <si>
    <t>Fyziologie, imunologie a vývojová biologie živočichů</t>
  </si>
  <si>
    <t>Mineralogie, petrologie a ložisková geologie</t>
  </si>
  <si>
    <t>Matematická biologie, bioinformatika a modelování</t>
  </si>
  <si>
    <t>Environmentální chemie a toxikologie</t>
  </si>
  <si>
    <t>Fyziologie, patologická fyziologie, lékařská chemie a biochemie</t>
  </si>
  <si>
    <t>Biomedicínské vědy</t>
  </si>
  <si>
    <t>Biochemie a molekulární biologie</t>
  </si>
  <si>
    <t>Morfologie buněk a tkání</t>
  </si>
  <si>
    <t>Biomedical Sciences</t>
  </si>
  <si>
    <t>Biochemistry and Molecular Biology</t>
  </si>
  <si>
    <t>Cell and Tissue Morphology</t>
  </si>
  <si>
    <t>Chirurgie a reprodukční medicína</t>
  </si>
  <si>
    <t>Farmakologie</t>
  </si>
  <si>
    <t>Experimentální a aplikovaná farmakologie</t>
  </si>
  <si>
    <t>Lékařská mikrobiologie, imunologie a patologie</t>
  </si>
  <si>
    <t>Neurologie</t>
  </si>
  <si>
    <t>Psychiatrie</t>
  </si>
  <si>
    <t>Onkologie a hematologie</t>
  </si>
  <si>
    <t>Solidní nádory</t>
  </si>
  <si>
    <t>Experimentální onkologie a nádorová biologie</t>
  </si>
  <si>
    <t>Patologická fyziologie</t>
  </si>
  <si>
    <t>Stomatologie a otorinolaryngologie</t>
  </si>
  <si>
    <t>Vnitřní lékařství</t>
  </si>
  <si>
    <t>Business Economy and Management</t>
  </si>
  <si>
    <t>Regionální ekonomie</t>
  </si>
  <si>
    <t>International Relations and European Politics</t>
  </si>
  <si>
    <t>Mediální a žurnalistická studia</t>
  </si>
  <si>
    <t>Sociology</t>
  </si>
  <si>
    <t>Social Policy and Social Work</t>
  </si>
  <si>
    <t>Experimentální a aplikovaná lingvistika</t>
  </si>
  <si>
    <t>Intermediální a mezikulturní komunikace</t>
  </si>
  <si>
    <t>Germánské literatury</t>
  </si>
  <si>
    <t>Literatures in English</t>
  </si>
  <si>
    <t>Správní právo a právo životního prostředí</t>
  </si>
  <si>
    <t>Teorie práva</t>
  </si>
  <si>
    <t>Trestní právo</t>
  </si>
  <si>
    <t>Ústavní právo a státověda</t>
  </si>
  <si>
    <t>Právo informačních a komunikačních technologií</t>
  </si>
  <si>
    <t>Farmaceutická</t>
  </si>
  <si>
    <t>Dějiny práva</t>
  </si>
  <si>
    <t>Mezinárodní právo veřejné</t>
  </si>
  <si>
    <t>Právo EU</t>
  </si>
  <si>
    <t>Civilní právo a civilní právo procesní</t>
  </si>
  <si>
    <t>Civilní právo</t>
  </si>
  <si>
    <t>Správní právo</t>
  </si>
  <si>
    <t>Právo životního prostředí</t>
  </si>
  <si>
    <t>Fundamenty informatiky</t>
  </si>
  <si>
    <t>Computer Science</t>
  </si>
  <si>
    <t>Fundamentals of Computer Science</t>
  </si>
  <si>
    <t>Sport Sciences</t>
  </si>
  <si>
    <t>Public Economics</t>
  </si>
  <si>
    <t>Lékařská chemie a biochemie</t>
  </si>
  <si>
    <t>Analytický geochemik</t>
  </si>
  <si>
    <t>Bioanalytická chemie</t>
  </si>
  <si>
    <t>Geologie stratigrafická, paleontologie a sedimentologie</t>
  </si>
  <si>
    <t>Obecné otázky matematiky</t>
  </si>
  <si>
    <t>Molekulární a buněčná biologie a genetika</t>
  </si>
  <si>
    <t>Divadelní a filmová studia</t>
  </si>
  <si>
    <t>Digitální kultura a kreativní průmysly</t>
  </si>
  <si>
    <t>Školní pedagogika</t>
  </si>
  <si>
    <t>Jazyková a literární komunikace</t>
  </si>
  <si>
    <t>Dermatovenerologie</t>
  </si>
  <si>
    <t>Otorinolaryngologie</t>
  </si>
  <si>
    <t>Molecular Medicine</t>
  </si>
  <si>
    <r>
      <t>Studijní program</t>
    </r>
    <r>
      <rPr>
        <sz val="10"/>
        <color rgb="FF000080"/>
        <rFont val="Verdana"/>
        <family val="2"/>
        <charset val="238"/>
      </rPr>
      <t>/</t>
    </r>
    <r>
      <rPr>
        <sz val="10"/>
        <color indexed="18"/>
        <rFont val="Verdana"/>
        <family val="2"/>
        <charset val="238"/>
      </rPr>
      <t>studijní plán</t>
    </r>
  </si>
  <si>
    <r>
      <rPr>
        <b/>
        <sz val="10"/>
        <color rgb="FF000080"/>
        <rFont val="Verdana"/>
        <family val="2"/>
        <charset val="238"/>
      </rPr>
      <t>Studijní program</t>
    </r>
    <r>
      <rPr>
        <sz val="10"/>
        <color indexed="18"/>
        <rFont val="Verdana"/>
        <family val="2"/>
        <charset val="238"/>
      </rPr>
      <t>/studijní plán</t>
    </r>
  </si>
  <si>
    <t>Hudební teorie a pedagogika</t>
  </si>
  <si>
    <t>Technologie a metodologie počítačových systémů</t>
  </si>
  <si>
    <t>Computing Technology and Methodology</t>
  </si>
  <si>
    <t>Economics</t>
  </si>
  <si>
    <t>Pharmacognosy</t>
  </si>
  <si>
    <t>Klinická psychologie</t>
  </si>
  <si>
    <t>Media and journalism studies</t>
  </si>
  <si>
    <t>Intellectual Property Law</t>
  </si>
  <si>
    <t>Neurosciences</t>
  </si>
  <si>
    <t>Physiology, Pathological Physiology, Medical Chemistry and Biochemistry</t>
  </si>
  <si>
    <t>Physiology</t>
  </si>
  <si>
    <t>Fyzikální chemie</t>
  </si>
  <si>
    <t>Astrofyzika</t>
  </si>
  <si>
    <t>Matematika a statistika</t>
  </si>
  <si>
    <t>Estetika a kulturní studia</t>
  </si>
  <si>
    <t>Historie</t>
  </si>
  <si>
    <t>Indoevropská srovnávací jazykověda</t>
  </si>
  <si>
    <t>Experimentální a aplikovaná jazykověda</t>
  </si>
  <si>
    <t>Pedagogické vědy</t>
  </si>
  <si>
    <t>Slovanské literatury</t>
  </si>
  <si>
    <t>Civilní právo procesní</t>
  </si>
  <si>
    <t>Law of Information and Communication Technologies</t>
  </si>
  <si>
    <t>Anesteziologie, intenzivní medicína a algeziologie</t>
  </si>
  <si>
    <t>Bioetika</t>
  </si>
  <si>
    <t>Healthcare Simulation</t>
  </si>
  <si>
    <t>Oftalmologie</t>
  </si>
  <si>
    <t>Medical Chemistry and Biochemistry</t>
  </si>
  <si>
    <t>Simulace v medicíně</t>
  </si>
  <si>
    <t>Zobrazovací metody a lékařská fyzika</t>
  </si>
  <si>
    <t>Biofyzika</t>
  </si>
  <si>
    <t>Vlnová a částicová optika</t>
  </si>
  <si>
    <t>Geometrie, topologie a geometrická analýza</t>
  </si>
  <si>
    <t>Areálově-filologická studia</t>
  </si>
  <si>
    <t>Comparative Indo-European Linguistics</t>
  </si>
  <si>
    <t>Educational Sciences</t>
  </si>
  <si>
    <t>Klasická filologie</t>
  </si>
  <si>
    <t>Slovanské jazyky</t>
  </si>
  <si>
    <t>Farmaceutická chemie</t>
  </si>
  <si>
    <t>Farmakologie a toxikologie</t>
  </si>
  <si>
    <t>Medicinal Chemistry</t>
  </si>
  <si>
    <t>Populační studia</t>
  </si>
  <si>
    <t>Uspělo</t>
  </si>
  <si>
    <t xml:space="preserve">Uspělo </t>
  </si>
  <si>
    <t>Gynekologie a porodnictví</t>
  </si>
  <si>
    <t>Pharmacology</t>
  </si>
  <si>
    <t>Experimental and applied pharmacology</t>
  </si>
  <si>
    <t>Hygiene, Preventive Medicine and Epidemiology</t>
  </si>
  <si>
    <t>Patologie a soudní lékařství</t>
  </si>
  <si>
    <t>Stomatologie</t>
  </si>
  <si>
    <t>Vnitřní nemoci</t>
  </si>
  <si>
    <t>Lékařská fyzika</t>
  </si>
  <si>
    <t>Radiologie - zobrazovací metody</t>
  </si>
  <si>
    <t>Anatomie a fyziologie rostlin</t>
  </si>
  <si>
    <t>Matematická analýza</t>
  </si>
  <si>
    <t>Germánské jazyky</t>
  </si>
  <si>
    <t>Didactics of Foreign Language</t>
  </si>
  <si>
    <t>Sociální pedagogika</t>
  </si>
  <si>
    <t>Special Education</t>
  </si>
  <si>
    <t>Farmaceutická technologie</t>
  </si>
  <si>
    <t>Vývojová psychologie</t>
  </si>
  <si>
    <t>Political Science</t>
  </si>
  <si>
    <t>Security and Strategic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</si>
</sst>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10"/>
      <color indexed="18"/>
      <name val="Verdana"/>
      <family val="2"/>
      <charset val="238"/>
    </font>
    <font>
      <b/>
      <sz val="10"/>
      <name val="Verdana"/>
      <family val="2"/>
      <charset val="238"/>
    </font>
    <font>
      <sz val="8"/>
      <name val="Arial"/>
      <family val="2"/>
      <charset val="238"/>
    </font>
    <font>
      <sz val="10"/>
      <color indexed="8"/>
      <name val="Verdana"/>
      <family val="2"/>
      <charset val="238"/>
    </font>
    <font>
      <sz val="10"/>
      <name val="Arial"/>
      <family val="2"/>
      <charset val="238"/>
    </font>
    <font>
      <b/>
      <sz val="10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sz val="12"/>
      <color indexed="8"/>
      <name val="Wingdings"/>
      <charset val="2"/>
    </font>
    <font>
      <i/>
      <sz val="10"/>
      <color indexed="18"/>
      <name val="Verdana"/>
      <family val="2"/>
      <charset val="238"/>
    </font>
    <font>
      <i/>
      <sz val="10"/>
      <name val="Arial"/>
      <family val="2"/>
      <charset val="238"/>
    </font>
    <font>
      <b/>
      <i/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i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0"/>
      <color indexed="18"/>
      <name val="Verdana"/>
      <family val="2"/>
      <charset val="238"/>
    </font>
    <font>
      <sz val="10"/>
      <color rgb="FF000080"/>
      <name val="Verdana"/>
      <family val="2"/>
      <charset val="238"/>
    </font>
    <font>
      <b/>
      <sz val="10"/>
      <color rgb="FF000080"/>
      <name val="Verdana"/>
      <family val="2"/>
      <charset val="238"/>
    </font>
    <font>
      <sz val="10"/>
      <color rgb="FF0A0A0A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medium">
        <color indexed="22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 style="medium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0" xfId="0" applyFont="1"/>
    <xf numFmtId="0" fontId="13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3" fillId="0" borderId="14" xfId="0" applyFont="1" applyBorder="1"/>
    <xf numFmtId="0" fontId="1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2" fillId="0" borderId="12" xfId="0" applyFont="1" applyBorder="1"/>
    <xf numFmtId="0" fontId="10" fillId="0" borderId="16" xfId="0" applyFont="1" applyBorder="1" applyAlignment="1">
      <alignment horizontal="center" vertical="center"/>
    </xf>
    <xf numFmtId="0" fontId="12" fillId="0" borderId="12" xfId="0" applyFont="1" applyBorder="1"/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/>
    <xf numFmtId="0" fontId="13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0" fontId="0" fillId="0" borderId="13" xfId="0" applyBorder="1"/>
    <xf numFmtId="0" fontId="6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8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opLeftCell="A11" workbookViewId="0">
      <selection activeCell="K14" sqref="K14"/>
    </sheetView>
  </sheetViews>
  <sheetFormatPr defaultRowHeight="12.75" x14ac:dyDescent="0.2"/>
  <cols>
    <col min="1" max="1" width="50.7109375" customWidth="1"/>
    <col min="2" max="7" width="10.7109375" customWidth="1"/>
    <col min="9" max="9" width="10.7109375" style="7" customWidth="1"/>
  </cols>
  <sheetData>
    <row r="1" spans="1:9" ht="26.25" thickBot="1" x14ac:dyDescent="0.25">
      <c r="A1" s="1" t="s">
        <v>52</v>
      </c>
      <c r="B1" s="1" t="s">
        <v>54</v>
      </c>
      <c r="C1" s="1" t="s">
        <v>55</v>
      </c>
      <c r="D1" s="1" t="s">
        <v>202</v>
      </c>
      <c r="E1" s="1" t="s">
        <v>56</v>
      </c>
      <c r="F1" s="1" t="s">
        <v>57</v>
      </c>
      <c r="G1" s="1" t="s">
        <v>58</v>
      </c>
      <c r="I1" s="10" t="s">
        <v>77</v>
      </c>
    </row>
    <row r="2" spans="1:9" ht="13.5" thickBot="1" x14ac:dyDescent="0.25">
      <c r="A2" s="13" t="s">
        <v>30</v>
      </c>
      <c r="B2" s="14">
        <f ca="1">SUMIF(PrF!$A$1:'PrF'!$A$1080,$A$12,PrF!$D$1:'PrF'!$D$1060)</f>
        <v>65</v>
      </c>
      <c r="C2" s="14">
        <f ca="1">SUMIF(PrF!$A$1:'PrF'!$A$1080,$A$12,PrF!$E$1:'PrF'!$E$1060)</f>
        <v>62</v>
      </c>
      <c r="D2" s="14">
        <f ca="1">SUMIF(PrF!$A$1:'PrF'!$A$1080,$A$12,PrF!$F$1:'PrF'!$F$1060)</f>
        <v>44</v>
      </c>
      <c r="E2" s="14">
        <f ca="1">SUMIF(PrF!$A$1:'PrF'!$A$1080,$A$12,PrF!$G$1:'PrF'!$G$1060)</f>
        <v>39</v>
      </c>
      <c r="F2" s="14">
        <f ca="1">SUMIF(PrF!$A$1:'PrF'!$A$1080,$A$12,PrF!$H$1:'PrF'!$H$1060)</f>
        <v>0</v>
      </c>
      <c r="G2" s="14">
        <f ca="1">SUMIF(PrF!$A$1:'PrF'!$A$1080,$A$12,PrF!$I$1:'PrF'!$I$1060)</f>
        <v>39</v>
      </c>
      <c r="H2" s="15"/>
      <c r="I2" s="16">
        <f ca="1">SUMIF(PrF!$A$1:'PrF'!$A$1080,$A$12,PrF!$K$1:'PrF'!$K$1060)</f>
        <v>37</v>
      </c>
    </row>
    <row r="3" spans="1:9" ht="13.5" thickBot="1" x14ac:dyDescent="0.25">
      <c r="A3" s="13" t="s">
        <v>31</v>
      </c>
      <c r="B3" s="14">
        <f>SUMIF(LF!$A$1:'LF'!$A$720,$A$12,LF!$D$1:'LF'!$D$720)</f>
        <v>117</v>
      </c>
      <c r="C3" s="14">
        <f>SUMIF(LF!$A$1:'LF'!$A$720,$A$12,LF!$E$1:'LF'!$E$720)</f>
        <v>112</v>
      </c>
      <c r="D3" s="14">
        <f>SUMIF(LF!$A$1:'LF'!$A$720,$A$12,LF!$F$1:'LF'!$F$720)</f>
        <v>90</v>
      </c>
      <c r="E3" s="14">
        <f>SUMIF(LF!$A$1:'LF'!$A$720,$A$12,LF!$G$1:'LF'!$G$720)</f>
        <v>90</v>
      </c>
      <c r="F3" s="14">
        <f>SUMIF(LF!$A$1:'LF'!$A$720,$A$12,LF!$H$1:'LF'!$H$720)</f>
        <v>0</v>
      </c>
      <c r="G3" s="14">
        <f>SUMIF(LF!$A$1:'LF'!$A$720,$A$12,LF!$I$1:'LF'!$I$720)</f>
        <v>90</v>
      </c>
      <c r="H3" s="15"/>
      <c r="I3" s="16">
        <f>SUMIF(LF!$A$1:'LF'!$A$720,$A$12,LF!$K$1:'LF'!$K$721)</f>
        <v>83</v>
      </c>
    </row>
    <row r="4" spans="1:9" ht="13.5" thickBot="1" x14ac:dyDescent="0.25">
      <c r="A4" s="13" t="s">
        <v>32</v>
      </c>
      <c r="B4" s="14">
        <f>SUMIF(PřF!$A$1:'PřF'!$A$740,$A$12,PřF!$D$1:'PřF'!$D$740)</f>
        <v>116</v>
      </c>
      <c r="C4" s="14">
        <f>SUMIF(PřF!$A$1:'PřF'!$A$740,$A$12,PřF!$E$1:'PřF'!$E$740)</f>
        <v>113</v>
      </c>
      <c r="D4" s="14">
        <f>SUMIF(PřF!$A$1:'PřF'!$A$740,$A$12,PřF!$F$1:'PřF'!$F$740)</f>
        <v>109</v>
      </c>
      <c r="E4" s="14">
        <f>SUMIF(PřF!$A$1:'PřF'!$A$740,$A$12,PřF!$G$1:'PřF'!$G$740)</f>
        <v>109</v>
      </c>
      <c r="F4" s="14">
        <f>SUMIF(PřF!$A$1:'PřF'!$A$740,$A$12,PřF!$H$1:'PřF'!$H$740)</f>
        <v>0</v>
      </c>
      <c r="G4" s="14">
        <f>SUMIF(PřF!$A$1:'PřF'!$A$740,$A$12,PřF!$I$1:'PřF'!$I$740)</f>
        <v>109</v>
      </c>
      <c r="H4" s="15"/>
      <c r="I4" s="16">
        <f>SUMIF(PřF!$A$1:'PřF'!$A$740,$A$12,PřF!$K$1:'PřF'!$K$740)</f>
        <v>102</v>
      </c>
    </row>
    <row r="5" spans="1:9" ht="13.5" thickBot="1" x14ac:dyDescent="0.25">
      <c r="A5" s="13" t="s">
        <v>33</v>
      </c>
      <c r="B5" s="14">
        <f>SUMIF(FF!$A$1:'FF'!$A$205,$A$12,FF!$D$1:'FF'!$D$205)</f>
        <v>156</v>
      </c>
      <c r="C5" s="14">
        <f>SUMIF(FF!$A$1:'FF'!$A$205,$A$12,FF!$E$1:'FF'!$E$205)</f>
        <v>142</v>
      </c>
      <c r="D5" s="14">
        <f>SUMIF(FF!$A$1:'FF'!$A$205,$A$12,FF!$F$1:'FF'!$F$205)</f>
        <v>99</v>
      </c>
      <c r="E5" s="14">
        <f>SUMIF(FF!$A$1:'FF'!$A$205,$A$12,FF!$G$1:'FF'!$G$205)</f>
        <v>93</v>
      </c>
      <c r="F5" s="14">
        <f>SUMIF(FF!$A$1:'FF'!$A$205,$A$12,FF!$H$1:'FF'!$H$205)</f>
        <v>0</v>
      </c>
      <c r="G5" s="14">
        <f>SUMIF(FF!$A$1:'FF'!$A$205,$A$12,FF!$I$1:'FF'!$I$205)</f>
        <v>93</v>
      </c>
      <c r="H5" s="15"/>
      <c r="I5" s="16">
        <f>SUMIF(FF!$A$1:'FF'!$A$205,$A$12,FF!$K$1:'FF'!$K$205)</f>
        <v>89</v>
      </c>
    </row>
    <row r="6" spans="1:9" ht="13.5" thickBot="1" x14ac:dyDescent="0.25">
      <c r="A6" s="13" t="s">
        <v>34</v>
      </c>
      <c r="B6" s="14">
        <f>SUMIF(PdF!$A$1:'PdF'!$A$584,$A$12,PdF!$D$1:'PdF'!$D$584)</f>
        <v>27</v>
      </c>
      <c r="C6" s="14">
        <f>SUMIF(PdF!$A$1:'PdF'!$A$584,$A$12,PdF!$E$1:'PdF'!$E$584)</f>
        <v>27</v>
      </c>
      <c r="D6" s="14">
        <f>SUMIF(PdF!$A$1:'PdF'!$A$584,$A$12,PdF!$F$1:'PdF'!$F$584)</f>
        <v>21</v>
      </c>
      <c r="E6" s="14">
        <f>SUMIF(PdF!$A$1:'PdF'!$A$584,$A$12,PdF!$G$1:'PdF'!$G$584)</f>
        <v>21</v>
      </c>
      <c r="F6" s="14">
        <f>SUMIF(PdF!$A$1:'PdF'!$A$584,$A$12,PdF!$H$1:'PdF'!$H$584)</f>
        <v>0</v>
      </c>
      <c r="G6" s="14">
        <f>SUMIF(PdF!$A$1:'PdF'!$A$584,$A$12,PdF!$I$1:'PdF'!$I$584)</f>
        <v>21</v>
      </c>
      <c r="H6" s="15"/>
      <c r="I6" s="16">
        <f>SUMIF(PdF!$A$1:'PdF'!$A$584,$A$12,PdF!$K$1:'PdF'!$K$584)</f>
        <v>20</v>
      </c>
    </row>
    <row r="7" spans="1:9" ht="13.5" thickBot="1" x14ac:dyDescent="0.25">
      <c r="A7" s="13" t="s">
        <v>133</v>
      </c>
      <c r="B7" s="14">
        <f ca="1">SUMIF(FaF!$A$1:'FaF'!$A$1058,$A$12,FaF!$D$1:'FaF'!$D$1038)</f>
        <v>8</v>
      </c>
      <c r="C7" s="14">
        <f ca="1">SUMIF(FaF!$A$1:'FaF'!$A$1058,$A$12,FaF!$E$1:'FaF'!$E$1038)</f>
        <v>8</v>
      </c>
      <c r="D7" s="14">
        <f ca="1">SUMIF(FaF!$A$1:'FaF'!$A$1058,$A$12,FaF!$F$1:'FaF'!$F$1038)</f>
        <v>6</v>
      </c>
      <c r="E7" s="14">
        <f ca="1">SUMIF(FaF!$A$1:'FaF'!$A$1058,$A$12,FaF!$G$1:'FaF'!$G$1038)</f>
        <v>6</v>
      </c>
      <c r="F7" s="14">
        <f ca="1">SUMIF(FaF!$A$1:'FaF'!$A$1058,$A$12,FaF!$H$1:'FaF'!$H$1038)</f>
        <v>0</v>
      </c>
      <c r="G7" s="14">
        <f ca="1">SUMIF(FaF!$A$1:'FaF'!$A$1058,$A$12,FaF!$I$1:'FaF'!$I$1038)</f>
        <v>6</v>
      </c>
      <c r="H7" s="15"/>
      <c r="I7" s="16">
        <f ca="1">SUMIF(FaF!$A$1:'FaF'!$A$1058,$A$12,FaF!$K$1:'FaF'!$K$1038)</f>
        <v>5</v>
      </c>
    </row>
    <row r="8" spans="1:9" ht="13.5" thickBot="1" x14ac:dyDescent="0.25">
      <c r="A8" s="13" t="s">
        <v>35</v>
      </c>
      <c r="B8" s="14">
        <f>SUMIF(ESF!$A$1:'ESF'!$A$894,$A$12,ESF!$D$1:'ESF'!$D$894)</f>
        <v>18</v>
      </c>
      <c r="C8" s="14">
        <f>SUMIF(ESF!$A$1:'ESF'!$A$894,$A$12,ESF!$E$1:'ESF'!$E$894)</f>
        <v>18</v>
      </c>
      <c r="D8" s="14">
        <f>SUMIF(ESF!$A$1:'ESF'!$A$894,$A$12,ESF!$F$1:'ESF'!$F$894)</f>
        <v>11</v>
      </c>
      <c r="E8" s="14">
        <f>SUMIF(ESF!$A$1:'ESF'!$A$894,$A$12,ESF!$G$1:'ESF'!$G$894)</f>
        <v>11</v>
      </c>
      <c r="F8" s="14">
        <f>SUMIF(ESF!$A$1:'ESF'!$A$894,$A$12,ESF!$H$1:'ESF'!$H$894)</f>
        <v>0</v>
      </c>
      <c r="G8" s="14">
        <f>SUMIF(ESF!$A$1:'ESF'!$A$894,$A$12,ESF!$I$1:'ESF'!$I$894)</f>
        <v>11</v>
      </c>
      <c r="H8" s="15"/>
      <c r="I8" s="16">
        <f>SUMIF(ESF!$A$1:'ESF'!$A$894,$A$12,ESF!$K$1:'ESF'!$K$894)</f>
        <v>7</v>
      </c>
    </row>
    <row r="9" spans="1:9" ht="13.5" thickBot="1" x14ac:dyDescent="0.25">
      <c r="A9" s="13" t="s">
        <v>36</v>
      </c>
      <c r="B9" s="14">
        <f>SUMIF(FI!$A$1:'FI'!$A$986,$A$12,FI!$D$1:'FI'!$D$986)</f>
        <v>28</v>
      </c>
      <c r="C9" s="14">
        <f>SUMIF(FI!$A$1:'FI'!$A$986,$A$12,FI!$E$1:'FI'!$E$986)</f>
        <v>28</v>
      </c>
      <c r="D9" s="14">
        <f>SUMIF(FI!$A$1:'FI'!$A$986,$A$12,FI!$F$1:'FI'!$F$986)</f>
        <v>27</v>
      </c>
      <c r="E9" s="14">
        <f>SUMIF(FI!$A$1:'FI'!$A$986,$A$12,FI!$G$1:'FI'!$G$986)</f>
        <v>26</v>
      </c>
      <c r="F9" s="14">
        <f>SUMIF(FI!$A$1:'FI'!$A$986,$A$12,FI!$H$1:'FI'!$H$986)</f>
        <v>0</v>
      </c>
      <c r="G9" s="14">
        <f>SUMIF(FI!$A$1:'FI'!$A$986,$A$12,FI!$I$1:'FI'!$I$986)</f>
        <v>26</v>
      </c>
      <c r="H9" s="15"/>
      <c r="I9" s="16">
        <f>SUMIF(FI!$A$1:'FI'!$A$986,$A$12,FI!$K$1:'FI'!$K$986)</f>
        <v>22</v>
      </c>
    </row>
    <row r="10" spans="1:9" ht="13.5" thickBot="1" x14ac:dyDescent="0.25">
      <c r="A10" s="13" t="s">
        <v>37</v>
      </c>
      <c r="B10" s="14">
        <f>SUMIF(FSS!$A$1:'FSS'!$A$705,$A$12,FSS!$D$1:'FSS'!$D$705)</f>
        <v>59</v>
      </c>
      <c r="C10" s="14">
        <f>SUMIF(FSS!$A$1:'FSS'!$A$705,$A$12,FSS!$E$1:'FSS'!$E$705)</f>
        <v>57</v>
      </c>
      <c r="D10" s="14">
        <f>SUMIF(FSS!$A$1:'FSS'!$A$705,$A$12,FSS!$F$1:'FSS'!$F$705)</f>
        <v>32</v>
      </c>
      <c r="E10" s="14">
        <f>SUMIF(FSS!$A$1:'FSS'!$A$705,$A$12,FSS!$G$1:'FSS'!$G$705)</f>
        <v>32</v>
      </c>
      <c r="F10" s="14">
        <f>SUMIF(FSS!$A$1:'FSS'!$A$705,$A$12,FSS!$H$1:'FSS'!$H$705)</f>
        <v>0</v>
      </c>
      <c r="G10" s="14">
        <f>SUMIF(FSS!$A$1:'FSS'!$A$705,$A$12,FSS!$I$1:'FSS'!$I$705)</f>
        <v>32</v>
      </c>
      <c r="H10" s="15"/>
      <c r="I10" s="16">
        <f>SUMIF(FSS!$A$1:'FSS'!$A$705,$A$12,FSS!$K$1:'FSS'!$K$705)</f>
        <v>32</v>
      </c>
    </row>
    <row r="11" spans="1:9" ht="13.5" thickBot="1" x14ac:dyDescent="0.25">
      <c r="A11" s="13" t="s">
        <v>38</v>
      </c>
      <c r="B11" s="14">
        <f>SUMIF(FSpS!$A$1:'FSpS'!$A$925,$A$12,FSpS!$D$1:'FSpS'!$D$925)</f>
        <v>22</v>
      </c>
      <c r="C11" s="14">
        <f>SUMIF(FSpS!$A$1:'FSpS'!$A$925,$A$12,FSpS!$E$1:'FSpS'!$E$925)</f>
        <v>19</v>
      </c>
      <c r="D11" s="14">
        <f>SUMIF(FSpS!$A$1:'FSpS'!$A$925,$A$12,FSpS!$F$1:'FSpS'!$F$925)</f>
        <v>12</v>
      </c>
      <c r="E11" s="14">
        <f>SUMIF(FSpS!$A$1:'FSpS'!$A$925,$A$12,FSpS!$G$1:'FSpS'!$G$925)</f>
        <v>12</v>
      </c>
      <c r="F11" s="14">
        <f>SUMIF(FSpS!$A$1:'FSpS'!$A$925,$A$12,FSpS!$H$1:'FSpS'!$H$925)</f>
        <v>0</v>
      </c>
      <c r="G11" s="14">
        <f>SUMIF(FSpS!$A$1:'FSpS'!$A$925,$A$12,FSpS!$I$1:'FSpS'!$I$925)</f>
        <v>12</v>
      </c>
      <c r="H11" s="15"/>
      <c r="I11" s="16">
        <f>SUMIF(FSpS!$A$1:'FSpS'!$A$925,$A$12,FSpS!$K$1:'FSpS'!$K$925)</f>
        <v>11</v>
      </c>
    </row>
    <row r="12" spans="1:9" ht="13.5" thickBot="1" x14ac:dyDescent="0.25">
      <c r="A12" s="3" t="s">
        <v>50</v>
      </c>
      <c r="B12" s="4">
        <f t="shared" ref="B12:G12" ca="1" si="0">SUM(B2:B11)</f>
        <v>616</v>
      </c>
      <c r="C12" s="4">
        <f t="shared" ca="1" si="0"/>
        <v>586</v>
      </c>
      <c r="D12" s="4">
        <f t="shared" ca="1" si="0"/>
        <v>451</v>
      </c>
      <c r="E12" s="4">
        <f t="shared" ca="1" si="0"/>
        <v>439</v>
      </c>
      <c r="F12" s="4">
        <f t="shared" ca="1" si="0"/>
        <v>0</v>
      </c>
      <c r="G12" s="4">
        <f t="shared" ca="1" si="0"/>
        <v>439</v>
      </c>
      <c r="I12" s="11">
        <f ca="1">SUM(I2:I11)</f>
        <v>408</v>
      </c>
    </row>
    <row r="14" spans="1:9" ht="13.5" thickBot="1" x14ac:dyDescent="0.25"/>
    <row r="15" spans="1:9" ht="26.25" thickBot="1" x14ac:dyDescent="0.25">
      <c r="A15" s="1" t="s">
        <v>0</v>
      </c>
      <c r="B15" s="1" t="s">
        <v>54</v>
      </c>
      <c r="C15" s="1" t="s">
        <v>55</v>
      </c>
      <c r="D15" s="1" t="s">
        <v>202</v>
      </c>
      <c r="E15" s="1" t="s">
        <v>56</v>
      </c>
      <c r="F15" s="1" t="s">
        <v>57</v>
      </c>
      <c r="G15" s="1" t="s">
        <v>58</v>
      </c>
      <c r="I15" s="10" t="s">
        <v>77</v>
      </c>
    </row>
    <row r="16" spans="1:9" ht="13.5" thickBot="1" x14ac:dyDescent="0.25">
      <c r="A16" s="13" t="s">
        <v>2</v>
      </c>
      <c r="B16" s="14">
        <f ca="1">SUMIF(PrF!$B$1:'PrF'!$B$1080,A16,PrF!$D$1:'PrF'!$D$1060)+SUMIF(LF!$B$1:'LF'!$B$720,A16,LF!$D$1:'LF'!$D$720)+SUMIF(PřF!$B$1:'PřF'!$B$741,A16,PřF!$D$1:'PřF'!$D$741)+SUMIF(FF!$B$1:'FF'!$B$208,A16,FF!$D$1:'FF'!$D$208)+SUMIF(PdF!$B$1:'PdF'!$B$587,A16,PdF!$D$1:'PdF'!$D$587)+SUMIF(ESF!$B$1:'ESF'!$B$897,A16,ESF!$D$1:'ESF'!$D$897)+SUMIF(FI!$B$1:'FI'!$B$988,A16,FI!$D$1:'FI'!$D$988)+SUMIF(FSS!$B$1:'FSS'!$B$707,A16,FSS!$D$1:'FSS'!$D$707)+SUMIF(FSpS!$B$1:'FSpS'!$B$927,A16,FSpS!$D$1:'FSpS'!$D$927)+SUMIF(FaF!$B$1:'FaF'!$B$1058,A16,FaF!$D$1:'FaF'!$D$1038)</f>
        <v>0</v>
      </c>
      <c r="C16" s="14">
        <f ca="1">SUMIF(PrF!$B$1:'PrF'!$B$1080,A16,PrF!$E$1:'PrF'!$E$1060)+SUMIF(LF!$B$1:'LF'!$B$720,A16,LF!$E$1:'LF'!$E$720)+SUMIF(PřF!$B$1:'PřF'!$B$741,A16,PřF!$E$1:'PřF'!$E$741)+SUMIF(FF!$B$1:'FF'!$B$208,A16,FF!$E$1:'FF'!$E$208)+SUMIF(PdF!$B$1:'PdF'!$B$587,A16,PdF!$E$1:'PdF'!$E$587)+SUMIF(ESF!$B$1:'ESF'!$B$897,A16,ESF!$E$1:'ESF'!$E$897)+SUMIF(FI!$B$1:'FI'!$B$988,A16,FI!$E$1:'FI'!$E$988)+SUMIF(FSS!$B$1:'FSS'!$B$707,A16,FSS!$E$1:'FSS'!$E$707)+SUMIF(FSpS!$B$1:'FSpS'!$B$927,A16,FSpS!$E$1:'FSpS'!$E$927)+SUMIF(FaF!$B$1:'FaF'!$B$1058,A16,FaF!$E$1:'FaF'!$E$1038)</f>
        <v>0</v>
      </c>
      <c r="D16" s="14">
        <f ca="1">SUMIF(PrF!$B$1:'PrF'!$B$1080,A16,PrF!$F$1:'PrF'!$F$1060)+SUMIF(LF!$B$1:'LF'!$B$720,A16,LF!$F$1:'LF'!$F$720)+SUMIF(PřF!$B$1:'PřF'!$B$741,A16,PřF!$F$1:'PřF'!$F$741)+SUMIF(FF!$B$1:'FF'!$B$208,A16,FF!$F$1:'FF'!$F$208)+SUMIF(PdF!$B$1:'PdF'!$B$587,A16,PdF!$F$1:'PdF'!$F$587)+SUMIF(ESF!$B$1:'ESF'!$B$897,A16,ESF!$F$1:'ESF'!$F$897)+SUMIF(FI!$B$1:'FI'!$B$988,A16,FI!$F$1:'FI'!$F$988)+SUMIF(FSS!$B$1:'FSS'!$B$707,A16,FSS!$F$1:'FSS'!$F$707)+SUMIF(FSpS!$B$1:'FSpS'!$B$927,A16,FSpS!$F$1:'FSpS'!$F$927)+SUMIF(FaF!$B$1:'FaF'!$B$1058,A16,FaF!$F$1:'FaF'!$F$1038)</f>
        <v>0</v>
      </c>
      <c r="E16" s="14">
        <f ca="1">SUMIF(PrF!$B$1:'PrF'!$B$1080,A16,PrF!$G$1:'PrF'!$G$1060)+SUMIF(LF!$B$1:'LF'!$B$720,A16,LF!$G$1:'LF'!$G$720)+SUMIF(PřF!$B$1:'PřF'!$B$741,A16,PřF!$G$1:'PřF'!$G$741)+SUMIF(FF!$B$1:'FF'!$B$208,A16,FF!$G$1:'FF'!$G$208)+SUMIF(PdF!$B$1:'PdF'!$B$587,A16,PdF!$G$1:'PdF'!$G$587)+SUMIF(ESF!$B$1:'ESF'!$B$897,A16,ESF!$G$1:'ESF'!$G$897)+SUMIF(FI!$B$1:'FI'!$B$988,A16,FI!$G$1:'FI'!$G$988)+SUMIF(FSS!$B$1:'FSS'!$B$707,A16,FSS!$G$1:'FSS'!$G$707)+SUMIF(FSpS!$B$1:'FSpS'!$B$927,A16,FSpS!$G$1:'FSpS'!$G$927)+SUMIF(FaF!$B$1:'FaF'!$B$1058,A16,FaF!$G$1:'FaF'!$G$1038)</f>
        <v>0</v>
      </c>
      <c r="F16" s="14">
        <f ca="1">SUMIF(PrF!$B$1:'PrF'!$B$1080,A16,PrF!$H$1:'PrF'!$H$1060)+SUMIF(LF!$B$1:'LF'!$B$720,A16,LF!$H$1:'LF'!$H$720)+SUMIF(PřF!$B$1:'PřF'!$B$741,A16,PřF!$H$1:'PřF'!$H$741)+SUMIF(FF!$B$1:'FF'!$B$208,A16,FF!$H$1:'FF'!$H$208)+SUMIF(PdF!$B$1:'PdF'!$B$587,A16,PdF!$H$1:'PdF'!$H$587)+SUMIF(ESF!$B$1:'ESF'!$B$897,A16,ESF!$H$1:'ESF'!$H$897)+SUMIF(FI!$B$1:'FI'!$B$988,A16,FI!$H$1:'FI'!$H$988)+SUMIF(FSS!$B$1:'FSS'!$B$707,A16,FSS!$H$1:'FSS'!$H$707)+SUMIF(FSpS!$B$1:'FSpS'!$B$927,A16,FSpS!$H$1:'FSpS'!$H$927)+SUMIF(FaF!$B$1:'FaF'!$B$1058,A16,FaF!$H$1:'FaF'!$H$1038)</f>
        <v>0</v>
      </c>
      <c r="G16" s="14">
        <f ca="1">SUMIF(PrF!$B$1:'PrF'!$B$1080,A16,PrF!$I$1:'PrF'!$I$1060)+SUMIF(LF!$B$1:'LF'!$B$720,A16,LF!$I$1:'LF'!$I$720)+SUMIF(PřF!$B$1:'PřF'!$B$741,A16,PřF!$I$1:'PřF'!$I$741)+SUMIF(FF!$B$1:'FF'!$B$208,A16,FF!$I$1:'FF'!$I$208)+SUMIF(PdF!$B$1:'PdF'!$B$587,A16,PdF!$I$1:'PdF'!$I$587)+SUMIF(ESF!$B$1:'ESF'!$B$897,A16,ESF!$I$1:'ESF'!$I$897)+SUMIF(FI!$B$1:'FI'!$B$988,A16,FI!$I$1:'FI'!$I$988)+SUMIF(FSS!$B$1:'FSS'!$B$707,A16,FSS!$I$1:'FSS'!$I$707)+SUMIF(FSpS!$B$1:'FSpS'!$B$927,A16,FSpS!$I$1:'FSpS'!$I$927)+SUMIF(FaF!$B$1:'FaF'!$B$1058,A16,FaF!$I$1:'FaF'!$I$1038)</f>
        <v>0</v>
      </c>
      <c r="H16" s="15"/>
      <c r="I16" s="16">
        <f ca="1">SUMIF(PrF!$B$1:'PrF'!$B$1080,A16,PrF!$K$1:'PrF'!$K$1060)+SUMIF(LF!$B$1:'LF'!$B$720,A16,LF!$K$1:'LF'!$K$721)+SUMIF(PřF!$B$1:'PřF'!$B$741,A16,PřF!$K$1:'PřF'!$K$741)+SUMIF(FF!$B$1:'FF'!$B$208,A16,FF!$K$1:'FF'!$K$208)+SUMIF(PdF!$B$1:'PdF'!$B$587,A16,PdF!$K$1:'PdF'!$K$587)+SUMIF(ESF!$B$1:'ESF'!$B$897,A16,ESF!$K$1:'ESF'!$K$897)+SUMIF(FI!$B$1:'FI'!$B$988,A16,FI!$K$1:'FI'!$K$988)+SUMIF(FSS!$B$1:'FSS'!$B$707,A16,FSS!$K$1:'FSS'!$K$707)+SUMIF(FSpS!$B$1:'FSpS'!$B$927,A16,FSpS!$K$1:'FSpS'!$K$927)+SUMIF(FaF!$B$1:'FaF'!$B$1058,A16,FaF!$K$1:'FaF'!$K$1038)</f>
        <v>0</v>
      </c>
    </row>
    <row r="17" spans="1:9" ht="13.5" thickBot="1" x14ac:dyDescent="0.25">
      <c r="A17" s="13" t="s">
        <v>3</v>
      </c>
      <c r="B17" s="14">
        <f ca="1">SUMIF(PrF!$B$1:'PrF'!$B$1080,A17,PrF!$D$1:'PrF'!$D$1060)+SUMIF(LF!$B$1:'LF'!$B$720,A17,LF!$D$1:'LF'!$D$720)+SUMIF(PřF!$B$1:'PřF'!$B$741,A17,PřF!$D$1:'PřF'!$D$741)+SUMIF(FF!$B$1:'FF'!$B$208,A17,FF!$D$1:'FF'!$D$208)+SUMIF(PdF!$B$1:'PdF'!$B$587,A17,PdF!$D$1:'PdF'!$D$587)+SUMIF(ESF!$B$1:'ESF'!$B$897,A17,ESF!$D$1:'ESF'!$D$897)+SUMIF(FI!$B$1:'FI'!$B$988,A17,FI!$D$1:'FI'!$D$988)+SUMIF(FSS!$B$1:'FSS'!$B$707,A17,FSS!$D$1:'FSS'!$D$707)+SUMIF(FSpS!$B$1:'FSpS'!$B$927,A17,FSpS!$D$1:'FSpS'!$D$927)+SUMIF(FaF!$B$1:'FaF'!$B$1058,A17,FaF!$D$1:'FaF'!$D$1038)</f>
        <v>0</v>
      </c>
      <c r="C17" s="14">
        <f ca="1">SUMIF(PrF!$B$1:'PrF'!$B$1080,A17,PrF!$E$1:'PrF'!$E$1060)+SUMIF(LF!$B$1:'LF'!$B$720,A17,LF!$E$1:'LF'!$E$720)+SUMIF(PřF!$B$1:'PřF'!$B$741,A17,PřF!$E$1:'PřF'!$E$741)+SUMIF(FF!$B$1:'FF'!$B$208,A17,FF!$E$1:'FF'!$E$208)+SUMIF(PdF!$B$1:'PdF'!$B$587,A17,PdF!$E$1:'PdF'!$E$587)+SUMIF(ESF!$B$1:'ESF'!$B$897,A17,ESF!$E$1:'ESF'!$E$897)+SUMIF(FI!$B$1:'FI'!$B$988,A17,FI!$E$1:'FI'!$E$988)+SUMIF(FSS!$B$1:'FSS'!$B$707,A17,FSS!$E$1:'FSS'!$E$707)+SUMIF(FSpS!$B$1:'FSpS'!$B$927,A17,FSpS!$E$1:'FSpS'!$E$927)+SUMIF(FaF!$B$1:'FaF'!$B$1058,A17,FaF!$E$1:'FaF'!$E$1038)</f>
        <v>0</v>
      </c>
      <c r="D17" s="14">
        <f ca="1">SUMIF(PrF!$B$1:'PrF'!$B$1080,A17,PrF!$F$1:'PrF'!$F$1060)+SUMIF(LF!$B$1:'LF'!$B$720,A17,LF!$F$1:'LF'!$F$720)+SUMIF(PřF!$B$1:'PřF'!$B$741,A17,PřF!$F$1:'PřF'!$F$741)+SUMIF(FF!$B$1:'FF'!$B$208,A17,FF!$F$1:'FF'!$F$208)+SUMIF(PdF!$B$1:'PdF'!$B$587,A17,PdF!$F$1:'PdF'!$F$587)+SUMIF(ESF!$B$1:'ESF'!$B$897,A17,ESF!$F$1:'ESF'!$F$897)+SUMIF(FI!$B$1:'FI'!$B$988,A17,FI!$F$1:'FI'!$F$988)+SUMIF(FSS!$B$1:'FSS'!$B$707,A17,FSS!$F$1:'FSS'!$F$707)+SUMIF(FSpS!$B$1:'FSpS'!$B$927,A17,FSpS!$F$1:'FSpS'!$F$927)+SUMIF(FaF!$B$1:'FaF'!$B$1058,A17,FaF!$F$1:'FaF'!$F$1038)</f>
        <v>0</v>
      </c>
      <c r="E17" s="14">
        <f ca="1">SUMIF(PrF!$B$1:'PrF'!$B$1080,A17,PrF!$G$1:'PrF'!$G$1060)+SUMIF(LF!$B$1:'LF'!$B$720,A17,LF!$G$1:'LF'!$G$720)+SUMIF(PřF!$B$1:'PřF'!$B$741,A17,PřF!$G$1:'PřF'!$G$741)+SUMIF(FF!$B$1:'FF'!$B$208,A17,FF!$G$1:'FF'!$G$208)+SUMIF(PdF!$B$1:'PdF'!$B$587,A17,PdF!$G$1:'PdF'!$G$587)+SUMIF(ESF!$B$1:'ESF'!$B$897,A17,ESF!$G$1:'ESF'!$G$897)+SUMIF(FI!$B$1:'FI'!$B$988,A17,FI!$G$1:'FI'!$G$988)+SUMIF(FSS!$B$1:'FSS'!$B$707,A17,FSS!$G$1:'FSS'!$G$707)+SUMIF(FSpS!$B$1:'FSpS'!$B$927,A17,FSpS!$G$1:'FSpS'!$G$927)+SUMIF(FaF!$B$1:'FaF'!$B$1058,A17,FaF!$G$1:'FaF'!$G$1038)</f>
        <v>0</v>
      </c>
      <c r="F17" s="14">
        <f ca="1">SUMIF(PrF!$B$1:'PrF'!$B$1080,A17,PrF!$H$1:'PrF'!$H$1060)+SUMIF(LF!$B$1:'LF'!$B$720,A17,LF!$H$1:'LF'!$H$720)+SUMIF(PřF!$B$1:'PřF'!$B$741,A17,PřF!$H$1:'PřF'!$H$741)+SUMIF(FF!$B$1:'FF'!$B$208,A17,FF!$H$1:'FF'!$H$208)+SUMIF(PdF!$B$1:'PdF'!$B$587,A17,PdF!$H$1:'PdF'!$H$587)+SUMIF(ESF!$B$1:'ESF'!$B$897,A17,ESF!$H$1:'ESF'!$H$897)+SUMIF(FI!$B$1:'FI'!$B$988,A17,FI!$H$1:'FI'!$H$988)+SUMIF(FSS!$B$1:'FSS'!$B$707,A17,FSS!$H$1:'FSS'!$H$707)+SUMIF(FSpS!$B$1:'FSpS'!$B$927,A17,FSpS!$H$1:'FSpS'!$H$927)+SUMIF(FaF!$B$1:'FaF'!$B$1058,A17,FaF!$H$1:'FaF'!$H$1038)</f>
        <v>0</v>
      </c>
      <c r="G17" s="14">
        <f ca="1">SUMIF(PrF!$B$1:'PrF'!$B$1080,A17,PrF!$I$1:'PrF'!$I$1060)+SUMIF(LF!$B$1:'LF'!$B$720,A17,LF!$I$1:'LF'!$I$720)+SUMIF(PřF!$B$1:'PřF'!$B$741,A17,PřF!$I$1:'PřF'!$I$741)+SUMIF(FF!$B$1:'FF'!$B$208,A17,FF!$I$1:'FF'!$I$208)+SUMIF(PdF!$B$1:'PdF'!$B$587,A17,PdF!$I$1:'PdF'!$I$587)+SUMIF(ESF!$B$1:'ESF'!$B$897,A17,ESF!$I$1:'ESF'!$I$897)+SUMIF(FI!$B$1:'FI'!$B$988,A17,FI!$I$1:'FI'!$I$988)+SUMIF(FSS!$B$1:'FSS'!$B$707,A17,FSS!$I$1:'FSS'!$I$707)+SUMIF(FSpS!$B$1:'FSpS'!$B$927,A17,FSpS!$I$1:'FSpS'!$I$927)+SUMIF(FaF!$B$1:'FaF'!$B$1058,A17,FaF!$I$1:'FaF'!$I$1038)</f>
        <v>0</v>
      </c>
      <c r="H17" s="15"/>
      <c r="I17" s="16">
        <f ca="1">SUMIF(PrF!$B$1:'PrF'!$B$1080,A17,PrF!$K$1:'PrF'!$K$1060)+SUMIF(LF!$B$1:'LF'!$B$720,A17,LF!$K$1:'LF'!$K$721)+SUMIF(PřF!$B$1:'PřF'!$B$741,A17,PřF!$K$1:'PřF'!$K$741)+SUMIF(FF!$B$1:'FF'!$B$208,A17,FF!$K$1:'FF'!$K$208)+SUMIF(PdF!$B$1:'PdF'!$B$587,A17,PdF!$K$1:'PdF'!$K$587)+SUMIF(ESF!$B$1:'ESF'!$B$897,A17,ESF!$K$1:'ESF'!$K$897)+SUMIF(FI!$B$1:'FI'!$B$988,A17,FI!$K$1:'FI'!$K$988)+SUMIF(FSS!$B$1:'FSS'!$B$707,A17,FSS!$K$1:'FSS'!$K$707)+SUMIF(FSpS!$B$1:'FSpS'!$B$927,A17,FSpS!$K$1:'FSpS'!$K$927)+SUMIF(FaF!$B$1:'FaF'!$B$1058,A17,FaF!$K$1:'FaF'!$K$1038)</f>
        <v>0</v>
      </c>
    </row>
    <row r="18" spans="1:9" ht="13.5" thickBot="1" x14ac:dyDescent="0.25">
      <c r="A18" s="13" t="s">
        <v>4</v>
      </c>
      <c r="B18" s="14">
        <f ca="1">SUMIF(PrF!$B$1:'PrF'!$B$1080,A18,PrF!$D$1:'PrF'!$D$1060)+SUMIF(LF!$B$1:'LF'!$B$720,A18,LF!$D$1:'LF'!$D$720)+SUMIF(PřF!$B$1:'PřF'!$B$741,A18,PřF!$D$1:'PřF'!$D$741)+SUMIF(FF!$B$1:'FF'!$B$208,A18,FF!$D$1:'FF'!$D$208)+SUMIF(PdF!$B$1:'PdF'!$B$587,A18,PdF!$D$1:'PdF'!$D$587)+SUMIF(ESF!$B$1:'ESF'!$B$897,A18,ESF!$D$1:'ESF'!$D$897)+SUMIF(FI!$B$1:'FI'!$B$988,A18,FI!$D$1:'FI'!$D$988)+SUMIF(FSS!$B$1:'FSS'!$B$707,A18,FSS!$D$1:'FSS'!$D$707)+SUMIF(FSpS!$B$1:'FSpS'!$B$927,A18,FSpS!$D$1:'FSpS'!$D$927)+SUMIF(FaF!$B$1:'FaF'!$B$1058,A18,FaF!$D$1:'FaF'!$D$1038)</f>
        <v>0</v>
      </c>
      <c r="C18" s="14">
        <f ca="1">SUMIF(PrF!$B$1:'PrF'!$B$1080,A18,PrF!$E$1:'PrF'!$E$1060)+SUMIF(LF!$B$1:'LF'!$B$720,A18,LF!$E$1:'LF'!$E$720)+SUMIF(PřF!$B$1:'PřF'!$B$741,A18,PřF!$E$1:'PřF'!$E$741)+SUMIF(FF!$B$1:'FF'!$B$208,A18,FF!$E$1:'FF'!$E$208)+SUMIF(PdF!$B$1:'PdF'!$B$587,A18,PdF!$E$1:'PdF'!$E$587)+SUMIF(ESF!$B$1:'ESF'!$B$897,A18,ESF!$E$1:'ESF'!$E$897)+SUMIF(FI!$B$1:'FI'!$B$988,A18,FI!$E$1:'FI'!$E$988)+SUMIF(FSS!$B$1:'FSS'!$B$707,A18,FSS!$E$1:'FSS'!$E$707)+SUMIF(FSpS!$B$1:'FSpS'!$B$927,A18,FSpS!$E$1:'FSpS'!$E$927)+SUMIF(FaF!$B$1:'FaF'!$B$1058,A18,FaF!$E$1:'FaF'!$E$1038)</f>
        <v>0</v>
      </c>
      <c r="D18" s="14">
        <f ca="1">SUMIF(PrF!$B$1:'PrF'!$B$1080,A18,PrF!$F$1:'PrF'!$F$1060)+SUMIF(LF!$B$1:'LF'!$B$720,A18,LF!$F$1:'LF'!$F$720)+SUMIF(PřF!$B$1:'PřF'!$B$741,A18,PřF!$F$1:'PřF'!$F$741)+SUMIF(FF!$B$1:'FF'!$B$208,A18,FF!$F$1:'FF'!$F$208)+SUMIF(PdF!$B$1:'PdF'!$B$587,A18,PdF!$F$1:'PdF'!$F$587)+SUMIF(ESF!$B$1:'ESF'!$B$897,A18,ESF!$F$1:'ESF'!$F$897)+SUMIF(FI!$B$1:'FI'!$B$988,A18,FI!$F$1:'FI'!$F$988)+SUMIF(FSS!$B$1:'FSS'!$B$707,A18,FSS!$F$1:'FSS'!$F$707)+SUMIF(FSpS!$B$1:'FSpS'!$B$927,A18,FSpS!$F$1:'FSpS'!$F$927)+SUMIF(FaF!$B$1:'FaF'!$B$1058,A18,FaF!$F$1:'FaF'!$F$1038)</f>
        <v>0</v>
      </c>
      <c r="E18" s="14">
        <f ca="1">SUMIF(PrF!$B$1:'PrF'!$B$1080,A18,PrF!$G$1:'PrF'!$G$1060)+SUMIF(LF!$B$1:'LF'!$B$720,A18,LF!$G$1:'LF'!$G$720)+SUMIF(PřF!$B$1:'PřF'!$B$741,A18,PřF!$G$1:'PřF'!$G$741)+SUMIF(FF!$B$1:'FF'!$B$208,A18,FF!$G$1:'FF'!$G$208)+SUMIF(PdF!$B$1:'PdF'!$B$587,A18,PdF!$G$1:'PdF'!$G$587)+SUMIF(ESF!$B$1:'ESF'!$B$897,A18,ESF!$G$1:'ESF'!$G$897)+SUMIF(FI!$B$1:'FI'!$B$988,A18,FI!$G$1:'FI'!$G$988)+SUMIF(FSS!$B$1:'FSS'!$B$707,A18,FSS!$G$1:'FSS'!$G$707)+SUMIF(FSpS!$B$1:'FSpS'!$B$927,A18,FSpS!$G$1:'FSpS'!$G$927)+SUMIF(FaF!$B$1:'FaF'!$B$1058,A18,FaF!$G$1:'FaF'!$G$1038)</f>
        <v>0</v>
      </c>
      <c r="F18" s="14">
        <f ca="1">SUMIF(PrF!$B$1:'PrF'!$B$1080,A18,PrF!$H$1:'PrF'!$H$1060)+SUMIF(LF!$B$1:'LF'!$B$720,A18,LF!$H$1:'LF'!$H$720)+SUMIF(PřF!$B$1:'PřF'!$B$741,A18,PřF!$H$1:'PřF'!$H$741)+SUMIF(FF!$B$1:'FF'!$B$208,A18,FF!$H$1:'FF'!$H$208)+SUMIF(PdF!$B$1:'PdF'!$B$587,A18,PdF!$H$1:'PdF'!$H$587)+SUMIF(ESF!$B$1:'ESF'!$B$897,A18,ESF!$H$1:'ESF'!$H$897)+SUMIF(FI!$B$1:'FI'!$B$988,A18,FI!$H$1:'FI'!$H$988)+SUMIF(FSS!$B$1:'FSS'!$B$707,A18,FSS!$H$1:'FSS'!$H$707)+SUMIF(FSpS!$B$1:'FSpS'!$B$927,A18,FSpS!$H$1:'FSpS'!$H$927)+SUMIF(FaF!$B$1:'FaF'!$B$1058,A18,FaF!$H$1:'FaF'!$H$1038)</f>
        <v>0</v>
      </c>
      <c r="G18" s="14">
        <f ca="1">SUMIF(PrF!$B$1:'PrF'!$B$1080,A18,PrF!$I$1:'PrF'!$I$1060)+SUMIF(LF!$B$1:'LF'!$B$720,A18,LF!$I$1:'LF'!$I$720)+SUMIF(PřF!$B$1:'PřF'!$B$741,A18,PřF!$I$1:'PřF'!$I$741)+SUMIF(FF!$B$1:'FF'!$B$208,A18,FF!$I$1:'FF'!$I$208)+SUMIF(PdF!$B$1:'PdF'!$B$587,A18,PdF!$I$1:'PdF'!$I$587)+SUMIF(ESF!$B$1:'ESF'!$B$897,A18,ESF!$I$1:'ESF'!$I$897)+SUMIF(FI!$B$1:'FI'!$B$988,A18,FI!$I$1:'FI'!$I$988)+SUMIF(FSS!$B$1:'FSS'!$B$707,A18,FSS!$I$1:'FSS'!$I$707)+SUMIF(FSpS!$B$1:'FSpS'!$B$927,A18,FSpS!$I$1:'FSpS'!$I$927)+SUMIF(FaF!$B$1:'FaF'!$B$1058,A18,FaF!$I$1:'FaF'!$I$1038)</f>
        <v>0</v>
      </c>
      <c r="H18" s="15"/>
      <c r="I18" s="16">
        <f ca="1">SUMIF(PrF!$B$1:'PrF'!$B$1080,A18,PrF!$K$1:'PrF'!$K$1060)+SUMIF(LF!$B$1:'LF'!$B$720,A18,LF!$K$1:'LF'!$K$721)+SUMIF(PřF!$B$1:'PřF'!$B$741,A18,PřF!$K$1:'PřF'!$K$741)+SUMIF(FF!$B$1:'FF'!$B$208,A18,FF!$K$1:'FF'!$K$208)+SUMIF(PdF!$B$1:'PdF'!$B$587,A18,PdF!$K$1:'PdF'!$K$587)+SUMIF(ESF!$B$1:'ESF'!$B$897,A18,ESF!$K$1:'ESF'!$K$897)+SUMIF(FI!$B$1:'FI'!$B$988,A18,FI!$K$1:'FI'!$K$988)+SUMIF(FSS!$B$1:'FSS'!$B$707,A18,FSS!$K$1:'FSS'!$K$707)+SUMIF(FSpS!$B$1:'FSpS'!$B$927,A18,FSpS!$K$1:'FSpS'!$K$927)+SUMIF(FaF!$B$1:'FaF'!$B$1058,A18,FaF!$K$1:'FaF'!$K$1038)</f>
        <v>0</v>
      </c>
    </row>
    <row r="19" spans="1:9" ht="13.5" thickBot="1" x14ac:dyDescent="0.25">
      <c r="A19" s="13" t="s">
        <v>1</v>
      </c>
      <c r="B19" s="14">
        <f ca="1">SUMIF(PrF!$B$1:'PrF'!$B$1080,A19,PrF!$D$1:'PrF'!$D$1060)+SUMIF(LF!$B$1:'LF'!$B$720,A19,LF!$D$1:'LF'!$D$720)+SUMIF(PřF!$B$1:'PřF'!$B$741,A19,PřF!$D$1:'PřF'!$D$741)+SUMIF(FF!$B$1:'FF'!$B$208,A19,FF!$D$1:'FF'!$D$208)+SUMIF(PdF!$B$1:'PdF'!$B$587,A19,PdF!$D$1:'PdF'!$D$587)+SUMIF(ESF!$B$1:'ESF'!$B$897,A19,ESF!$D$1:'ESF'!$D$897)+SUMIF(FI!$B$1:'FI'!$B$988,A19,FI!$D$1:'FI'!$D$988)+SUMIF(FSS!$B$1:'FSS'!$B$707,A19,FSS!$D$1:'FSS'!$D$707)+SUMIF(FSpS!$B$1:'FSpS'!$B$927,A19,FSpS!$D$1:'FSpS'!$D$927)+SUMIF(FaF!$B$1:'FaF'!$B$1058,A19,FaF!$D$1:'FaF'!$D$1038)</f>
        <v>616</v>
      </c>
      <c r="C19" s="14">
        <f ca="1">SUMIF(PrF!$B$1:'PrF'!$B$1080,A19,PrF!$E$1:'PrF'!$E$1060)+SUMIF(LF!$B$1:'LF'!$B$720,A19,LF!$E$1:'LF'!$E$720)+SUMIF(PřF!$B$1:'PřF'!$B$741,A19,PřF!$E$1:'PřF'!$E$741)+SUMIF(FF!$B$1:'FF'!$B$208,A19,FF!$E$1:'FF'!$E$208)+SUMIF(PdF!$B$1:'PdF'!$B$587,A19,PdF!$E$1:'PdF'!$E$587)+SUMIF(ESF!$B$1:'ESF'!$B$897,A19,ESF!$E$1:'ESF'!$E$897)+SUMIF(FI!$B$1:'FI'!$B$988,A19,FI!$E$1:'FI'!$E$988)+SUMIF(FSS!$B$1:'FSS'!$B$707,A19,FSS!$E$1:'FSS'!$E$707)+SUMIF(FSpS!$B$1:'FSpS'!$B$927,A19,FSpS!$E$1:'FSpS'!$E$927)+SUMIF(FaF!$B$1:'FaF'!$B$1058,A19,FaF!$E$1:'FaF'!$E$1038)</f>
        <v>586</v>
      </c>
      <c r="D19" s="14">
        <f ca="1">SUMIF(PrF!$B$1:'PrF'!$B$1080,A19,PrF!$F$1:'PrF'!$F$1060)+SUMIF(LF!$B$1:'LF'!$B$720,A19,LF!$F$1:'LF'!$F$720)+SUMIF(PřF!$B$1:'PřF'!$B$741,A19,PřF!$F$1:'PřF'!$F$741)+SUMIF(FF!$B$1:'FF'!$B$208,A19,FF!$F$1:'FF'!$F$208)+SUMIF(PdF!$B$1:'PdF'!$B$587,A19,PdF!$F$1:'PdF'!$F$587)+SUMIF(ESF!$B$1:'ESF'!$B$897,A19,ESF!$F$1:'ESF'!$F$897)+SUMIF(FI!$B$1:'FI'!$B$988,A19,FI!$F$1:'FI'!$F$988)+SUMIF(FSS!$B$1:'FSS'!$B$707,A19,FSS!$F$1:'FSS'!$F$707)+SUMIF(FSpS!$B$1:'FSpS'!$B$927,A19,FSpS!$F$1:'FSpS'!$F$927)+SUMIF(FaF!$B$1:'FaF'!$B$1058,A19,FaF!$F$1:'FaF'!$F$1038)</f>
        <v>451</v>
      </c>
      <c r="E19" s="14">
        <f ca="1">SUMIF(PrF!$B$1:'PrF'!$B$1080,A19,PrF!$G$1:'PrF'!$G$1060)+SUMIF(LF!$B$1:'LF'!$B$720,A19,LF!$G$1:'LF'!$G$720)+SUMIF(PřF!$B$1:'PřF'!$B$741,A19,PřF!$G$1:'PřF'!$G$741)+SUMIF(FF!$B$1:'FF'!$B$208,A19,FF!$G$1:'FF'!$G$208)+SUMIF(PdF!$B$1:'PdF'!$B$587,A19,PdF!$G$1:'PdF'!$G$587)+SUMIF(ESF!$B$1:'ESF'!$B$897,A19,ESF!$G$1:'ESF'!$G$897)+SUMIF(FI!$B$1:'FI'!$B$988,A19,FI!$G$1:'FI'!$G$988)+SUMIF(FSS!$B$1:'FSS'!$B$707,A19,FSS!$G$1:'FSS'!$G$707)+SUMIF(FSpS!$B$1:'FSpS'!$B$927,A19,FSpS!$G$1:'FSpS'!$G$927)+SUMIF(FaF!$B$1:'FaF'!$B$1058,A19,FaF!$G$1:'FaF'!$G$1038)</f>
        <v>439</v>
      </c>
      <c r="F19" s="14">
        <f ca="1">SUMIF(PrF!$B$1:'PrF'!$B$1080,A19,PrF!$H$1:'PrF'!$H$1060)+SUMIF(LF!$B$1:'LF'!$B$720,A19,LF!$H$1:'LF'!$H$720)+SUMIF(PřF!$B$1:'PřF'!$B$741,A19,PřF!$H$1:'PřF'!$H$741)+SUMIF(FF!$B$1:'FF'!$B$208,A19,FF!$H$1:'FF'!$H$208)+SUMIF(PdF!$B$1:'PdF'!$B$587,A19,PdF!$H$1:'PdF'!$H$587)+SUMIF(ESF!$B$1:'ESF'!$B$897,A19,ESF!$H$1:'ESF'!$H$897)+SUMIF(FI!$B$1:'FI'!$B$988,A19,FI!$H$1:'FI'!$H$988)+SUMIF(FSS!$B$1:'FSS'!$B$707,A19,FSS!$H$1:'FSS'!$H$707)+SUMIF(FSpS!$B$1:'FSpS'!$B$927,A19,FSpS!$H$1:'FSpS'!$H$927)+SUMIF(FaF!$B$1:'FaF'!$B$1058,A19,FaF!$H$1:'FaF'!$H$1038)</f>
        <v>0</v>
      </c>
      <c r="G19" s="14">
        <f ca="1">SUMIF(PrF!$B$1:'PrF'!$B$1080,A19,PrF!$I$1:'PrF'!$I$1060)+SUMIF(LF!$B$1:'LF'!$B$720,A19,LF!$I$1:'LF'!$I$720)+SUMIF(PřF!$B$1:'PřF'!$B$741,A19,PřF!$I$1:'PřF'!$I$741)+SUMIF(FF!$B$1:'FF'!$B$208,A19,FF!$I$1:'FF'!$I$208)+SUMIF(PdF!$B$1:'PdF'!$B$587,A19,PdF!$I$1:'PdF'!$I$587)+SUMIF(ESF!$B$1:'ESF'!$B$897,A19,ESF!$I$1:'ESF'!$I$897)+SUMIF(FI!$B$1:'FI'!$B$988,A19,FI!$I$1:'FI'!$I$988)+SUMIF(FSS!$B$1:'FSS'!$B$707,A19,FSS!$I$1:'FSS'!$I$707)+SUMIF(FSpS!$B$1:'FSpS'!$B$927,A19,FSpS!$I$1:'FSpS'!$I$927)+SUMIF(FaF!$B$1:'FaF'!$B$1058,A19,FaF!$I$1:'FaF'!$I$1038)</f>
        <v>439</v>
      </c>
      <c r="H19" s="15"/>
      <c r="I19" s="16">
        <f ca="1">SUMIF(PrF!$B$1:'PrF'!$B$1080,A19,PrF!$K$1:'PrF'!$K$1060)+SUMIF(LF!$B$1:'LF'!$B$720,A19,LF!$K$1:'LF'!$K$721)+SUMIF(PřF!$B$1:'PřF'!$B$741,A19,PřF!$K$1:'PřF'!$K$741)+SUMIF(FF!$B$1:'FF'!$B$208,A19,FF!$K$1:'FF'!$K$208)+SUMIF(PdF!$B$1:'PdF'!$B$587,A19,PdF!$K$1:'PdF'!$K$587)+SUMIF(ESF!$B$1:'ESF'!$B$897,A19,ESF!$K$1:'ESF'!$K$897)+SUMIF(FI!$B$1:'FI'!$B$988,A19,FI!$K$1:'FI'!$K$988)+SUMIF(FSS!$B$1:'FSS'!$B$707,A19,FSS!$K$1:'FSS'!$K$707)+SUMIF(FSpS!$B$1:'FSpS'!$B$927,A19,FSpS!$K$1:'FSpS'!$K$927)+SUMIF(FaF!$B$1:'FaF'!$B$1058,A19,FaF!$K$1:'FaF'!$K$1038)</f>
        <v>408</v>
      </c>
    </row>
    <row r="20" spans="1:9" ht="13.5" thickBot="1" x14ac:dyDescent="0.25">
      <c r="A20" s="3" t="s">
        <v>50</v>
      </c>
      <c r="B20" s="4">
        <f t="shared" ref="B20:G20" ca="1" si="1">SUM(B16:B19)</f>
        <v>616</v>
      </c>
      <c r="C20" s="4">
        <f t="shared" ca="1" si="1"/>
        <v>586</v>
      </c>
      <c r="D20" s="4">
        <f t="shared" ca="1" si="1"/>
        <v>451</v>
      </c>
      <c r="E20" s="4">
        <f t="shared" ca="1" si="1"/>
        <v>439</v>
      </c>
      <c r="F20" s="4">
        <f t="shared" ca="1" si="1"/>
        <v>0</v>
      </c>
      <c r="G20" s="4">
        <f t="shared" ca="1" si="1"/>
        <v>439</v>
      </c>
      <c r="I20" s="11">
        <f ca="1">SUM(I16:I19)</f>
        <v>408</v>
      </c>
    </row>
    <row r="22" spans="1:9" ht="13.5" thickBot="1" x14ac:dyDescent="0.25"/>
    <row r="23" spans="1:9" ht="26.25" thickBot="1" x14ac:dyDescent="0.25">
      <c r="A23" s="1" t="s">
        <v>53</v>
      </c>
      <c r="B23" s="1" t="s">
        <v>54</v>
      </c>
      <c r="C23" s="1" t="s">
        <v>55</v>
      </c>
      <c r="D23" s="1" t="s">
        <v>202</v>
      </c>
      <c r="E23" s="1" t="s">
        <v>56</v>
      </c>
      <c r="F23" s="1" t="s">
        <v>57</v>
      </c>
      <c r="G23" s="1" t="s">
        <v>58</v>
      </c>
      <c r="I23" s="10" t="s">
        <v>77</v>
      </c>
    </row>
    <row r="24" spans="1:9" ht="13.5" thickBot="1" x14ac:dyDescent="0.25">
      <c r="A24" s="13" t="s">
        <v>51</v>
      </c>
      <c r="B24" s="14">
        <f ca="1">SUMIF(PrF!$C$1:'PrF'!$C$1080,A24,PrF!$D$1:'PrF'!$D$1060)+SUMIF(LF!$C$1:'LF'!$C$720,A24,LF!$D$1:'LF'!$D$720)+SUMIF(PřF!$C$1:'PřF'!$C$741,A24,PřF!$D$1:'PřF'!$D$741)+SUMIF(FF!$C$1:'FF'!$C$208,A24,FF!$D$1:'FF'!$D$208)+SUMIF(PdF!$C$1:'PdF'!$C$587,A24,PdF!$D$1:'PdF'!$D$587)+SUMIF(ESF!$C$1:'ESF'!$C$897,A24,ESF!$D$1:'ESF'!$D$897)+SUMIF(FI!$C$1:'FI'!$C$988,A24,FI!$D$1:'FI'!$D$988)+SUMIF(FSS!$C$1:'FSS'!$C$707,A24,FSS!$D$1:'FSS'!$D$707)+SUMIF(FSpS!$C$1:'FSpS'!$C$927,A24,FSpS!$D$1:'FSpS'!$D$927)+SUMIF(FaF!$C$1:'FaF'!$C$1058,A24,FaF!$D$1:'FaF'!$D$1038)</f>
        <v>534</v>
      </c>
      <c r="C24" s="14">
        <f ca="1">SUMIF(PrF!$C$1:'PrF'!$C$1080,A24,PrF!$E$1:'PrF'!$E$1060)+SUMIF(LF!$C$1:'LF'!$C$720,A24,LF!$E$1:'LF'!$E$720)+SUMIF(PřF!$C$1:'PřF'!$C$741,A24,PřF!$E$1:'PřF'!$E$741)+SUMIF(FF!$C$1:'FF'!$C$208,A24,FF!$E$1:'FF'!$E$208)+SUMIF(PdF!$C$1:'PdF'!$C$587,A24,PdF!$E$1:'PdF'!$E$587)+SUMIF(ESF!$C$1:'ESF'!$C$897,A24,ESF!$E$1:'ESF'!$E$897)+SUMIF(FI!$C$1:'FI'!$C$988,A24,FI!$E$1:'FI'!$E$988)+SUMIF(FSS!$C$1:'FSS'!$C$707,A24,FSS!$E$1:'FSS'!$E$707)+SUMIF(FSpS!$C$1:'FSpS'!$C$927,A24,FSpS!$E$1:'FSpS'!$E$927)+SUMIF(FaF!$C$1:'FaF'!$C$1058,A24,FaF!$E$1:'FaF'!$E$1038)</f>
        <v>509</v>
      </c>
      <c r="D24" s="14">
        <f ca="1">SUMIF(PrF!$C$1:'PrF'!$C$1080,A24,PrF!$F$1:'PrF'!$F$1060)+SUMIF(LF!$C$1:'LF'!$C$720,A24,LF!$F$1:'LF'!$F$720)+SUMIF(PřF!$C$1:'PřF'!$C$741,A24,PřF!$F$1:'PřF'!$F$741)+SUMIF(FF!$C$1:'FF'!$C$208,A24,FF!$F$1:'FF'!$F$208)+SUMIF(PdF!$C$1:'PdF'!$C$587,A24,PdF!$F$1:'PdF'!$F$587)+SUMIF(ESF!$C$1:'ESF'!$C$897,A24,ESF!$F$1:'ESF'!$F$897)+SUMIF(FI!$C$1:'FI'!$C$988,A24,FI!$F$1:'FI'!$F$988)+SUMIF(FSS!$C$1:'FSS'!$C$707,A24,FSS!$F$1:'FSS'!$F$707)+SUMIF(FSpS!$C$1:'FSpS'!$C$927,A24,FSpS!$F$1:'FSpS'!$F$927)+SUMIF(FaF!$C$1:'FaF'!$C$1058,A24,FaF!$F$1:'FaF'!$F$1038)</f>
        <v>395</v>
      </c>
      <c r="E24" s="14">
        <f ca="1">SUMIF(PrF!$C$1:'PrF'!$C$1080,A24,PrF!$G$1:'PrF'!$G$1060)+SUMIF(LF!$C$1:'LF'!$C$720,A24,LF!$G$1:'LF'!$G$720)+SUMIF(PřF!$C$1:'PřF'!$C$741,A24,PřF!$G$1:'PřF'!$G$741)+SUMIF(FF!$C$1:'FF'!$C$208,A24,FF!$G$1:'FF'!$G$208)+SUMIF(PdF!$C$1:'PdF'!$C$587,A24,PdF!$G$1:'PdF'!$G$587)+SUMIF(ESF!$C$1:'ESF'!$C$897,A24,ESF!$G$1:'ESF'!$G$897)+SUMIF(FI!$C$1:'FI'!$C$988,A24,FI!$G$1:'FI'!$G$988)+SUMIF(FSS!$C$1:'FSS'!$C$707,A24,FSS!$G$1:'FSS'!$G$707)+SUMIF(FSpS!$C$1:'FSpS'!$C$927,A24,FSpS!$G$1:'FSpS'!$G$927)+SUMIF(FaF!$C$1:'FaF'!$C$1058,A24,FaF!$G$1:'FaF'!$G$1038)</f>
        <v>384</v>
      </c>
      <c r="F24" s="14">
        <f ca="1">SUMIF(PrF!$C$1:'PrF'!$C$1080,A24,PrF!$H$1:'PrF'!$H$1060)+SUMIF(LF!$C$1:'LF'!$C$720,A24,LF!$H$1:'LF'!$H$720)+SUMIF(PřF!$C$1:'PřF'!$C$741,A24,PřF!$H$1:'PřF'!$H$741)+SUMIF(FF!$C$1:'FF'!$C$208,A24,FF!$H$1:'FF'!$H$208)+SUMIF(PdF!$C$1:'PdF'!$C$587,A24,PdF!$H$1:'PdF'!$H$587)+SUMIF(ESF!$C$1:'ESF'!$C$897,A24,ESF!$H$1:'ESF'!$H$897)+SUMIF(FI!$C$1:'FI'!$C$988,A24,FI!$H$1:'FI'!$H$988)+SUMIF(FSS!$C$1:'FSS'!$C$707,A24,FSS!$H$1:'FSS'!$H$707)+SUMIF(FSpS!$C$1:'FSpS'!$C$927,A24,FSpS!$H$1:'FSpS'!$H$927)+SUMIF(FaF!$C$1:'FaF'!$C$1058,A24,FaF!$H$1:'FaF'!$H$1038)</f>
        <v>0</v>
      </c>
      <c r="G24" s="14">
        <f ca="1">SUMIF(PrF!$C$1:'PrF'!$C$1080,A24,PrF!$I$1:'PrF'!$I$1060)+SUMIF(LF!$C$1:'LF'!$C$720,A24,LF!$I$1:'LF'!$I$720)+SUMIF(PřF!$C$1:'PřF'!$C$741,A24,PřF!$I$1:'PřF'!$I$741)+SUMIF(FF!$C$1:'FF'!$C$208,A24,FF!$I$1:'FF'!$I$208)+SUMIF(PdF!$C$1:'PdF'!$C$587,A24,PdF!$I$1:'PdF'!$I$587)+SUMIF(ESF!$C$1:'ESF'!$C$897,A24,ESF!$I$1:'ESF'!$I$897)+SUMIF(FI!$C$1:'FI'!$C$988,A24,FI!$I$1:'FI'!$I$988)+SUMIF(FSS!$C$1:'FSS'!$C$707,A24,FSS!$I$1:'FSS'!$I$707)+SUMIF(FSpS!$C$1:'FSpS'!$C$927,A24,FSpS!$I$1:'FSpS'!$I$927)+SUMIF(FaF!$C$1:'FaF'!$C$1058,A24,FaF!$I$1:'FaF'!$I$1038)</f>
        <v>384</v>
      </c>
      <c r="H24" s="15"/>
      <c r="I24" s="16">
        <f ca="1">SUMIF(PrF!$C$1:'PrF'!$C$1080,A24,PrF!$K$1:'PrF'!$K$1060)+SUMIF(LF!$C$1:'LF'!$C$720,A24,LF!$K$1:'LF'!$K$721)+SUMIF(PřF!$C$1:'PřF'!$C$741,A24,PřF!$K$1:'PřF'!$K$741)+SUMIF(FF!$C$1:'FF'!$C$208,A24,FF!$K$1:'FF'!$K$208)+SUMIF(PdF!$C$1:'PdF'!$C$587,A24,PdF!$K$1:'PdF'!$K$587)+SUMIF(ESF!$C$1:'ESF'!$C$897,A24,ESF!$K$1:'ESF'!$K$897)+SUMIF(FI!$C$1:'FI'!$C$988,A24,FI!$K$1:'FI'!$K$988)+SUMIF(FSS!$C$1:'FSS'!$C$707,A24,FSS!$K$1:'FSS'!$K$707)+SUMIF(FSpS!$C$1:'FSpS'!$C$927,A24,FSpS!$K$1:'FSpS'!$K$927)+SUMIF(FaF!$C$1:'FaF'!$C$1058,A24,FaF!$K$1:'FaF'!$K$1038)</f>
        <v>355</v>
      </c>
    </row>
    <row r="25" spans="1:9" ht="13.5" thickBot="1" x14ac:dyDescent="0.25">
      <c r="A25" s="13" t="s">
        <v>59</v>
      </c>
      <c r="B25" s="14">
        <f ca="1">SUMIF(PrF!$C$1:'PrF'!$C$1080,A25,PrF!$D$1:'PrF'!$D$1060)+SUMIF(LF!$C$1:'LF'!$C$720,A25,LF!$D$1:'LF'!$D$720)+SUMIF(PřF!$C$1:'PřF'!$C$741,A25,PřF!$D$1:'PřF'!$D$741)+SUMIF(FF!$C$1:'FF'!$C$208,A25,FF!$D$1:'FF'!$D$208)+SUMIF(PdF!$C$1:'PdF'!$C$587,A25,PdF!$D$1:'PdF'!$D$587)+SUMIF(ESF!$C$1:'ESF'!$C$897,A25,ESF!$D$1:'ESF'!$D$897)+SUMIF(FI!$C$1:'FI'!$C$988,A25,FI!$D$1:'FI'!$D$988)+SUMIF(FSS!$C$1:'FSS'!$C$707,A25,FSS!$D$1:'FSS'!$D$707)+SUMIF(FSpS!$C$1:'FSpS'!$C$927,A25,FSpS!$D$1:'FSpS'!$D$927)+SUMIF(FaF!$C$1:'FaF'!$C$1058,A25,FaF!$D$1:'FaF'!$D$1038)</f>
        <v>82</v>
      </c>
      <c r="C25" s="14">
        <f ca="1">SUMIF(PrF!$C$1:'PrF'!$C$1080,A25,PrF!$E$1:'PrF'!$E$1060)+SUMIF(LF!$C$1:'LF'!$C$720,A25,LF!$E$1:'LF'!$E$720)+SUMIF(PřF!$C$1:'PřF'!$C$741,A25,PřF!$E$1:'PřF'!$E$741)+SUMIF(FF!$C$1:'FF'!$C$208,A25,FF!$E$1:'FF'!$E$208)+SUMIF(PdF!$C$1:'PdF'!$C$587,A25,PdF!$E$1:'PdF'!$E$587)+SUMIF(ESF!$C$1:'ESF'!$C$897,A25,ESF!$E$1:'ESF'!$E$897)+SUMIF(FI!$C$1:'FI'!$C$988,A25,FI!$E$1:'FI'!$E$988)+SUMIF(FSS!$C$1:'FSS'!$C$707,A25,FSS!$E$1:'FSS'!$E$707)+SUMIF(FSpS!$C$1:'FSpS'!$C$927,A25,FSpS!$E$1:'FSpS'!$E$927)+SUMIF(FaF!$C$1:'FaF'!$C$1058,A25,FaF!$E$1:'FaF'!$E$1038)</f>
        <v>77</v>
      </c>
      <c r="D25" s="14">
        <f ca="1">SUMIF(PrF!$C$1:'PrF'!$C$1080,A25,PrF!$F$1:'PrF'!$F$1060)+SUMIF(LF!$C$1:'LF'!$C$720,A25,LF!$F$1:'LF'!$F$720)+SUMIF(PřF!$C$1:'PřF'!$C$741,A25,PřF!$F$1:'PřF'!$F$741)+SUMIF(FF!$C$1:'FF'!$C$208,A25,FF!$F$1:'FF'!$F$208)+SUMIF(PdF!$C$1:'PdF'!$C$587,A25,PdF!$F$1:'PdF'!$F$587)+SUMIF(ESF!$C$1:'ESF'!$C$897,A25,ESF!$F$1:'ESF'!$F$897)+SUMIF(FI!$C$1:'FI'!$C$988,A25,FI!$F$1:'FI'!$F$988)+SUMIF(FSS!$C$1:'FSS'!$C$707,A25,FSS!$F$1:'FSS'!$F$707)+SUMIF(FSpS!$C$1:'FSpS'!$C$927,A25,FSpS!$F$1:'FSpS'!$F$927)+SUMIF(FaF!$C$1:'FaF'!$C$1058,A25,FaF!$F$1:'FaF'!$F$1038)</f>
        <v>56</v>
      </c>
      <c r="E25" s="14">
        <f ca="1">SUMIF(PrF!$C$1:'PrF'!$C$1080,A25,PrF!$G$1:'PrF'!$G$1060)+SUMIF(LF!$C$1:'LF'!$C$720,A25,LF!$G$1:'LF'!$G$720)+SUMIF(PřF!$C$1:'PřF'!$C$741,A25,PřF!$G$1:'PřF'!$G$741)+SUMIF(FF!$C$1:'FF'!$C$208,A25,FF!$G$1:'FF'!$G$208)+SUMIF(PdF!$C$1:'PdF'!$C$587,A25,PdF!$G$1:'PdF'!$G$587)+SUMIF(ESF!$C$1:'ESF'!$C$897,A25,ESF!$G$1:'ESF'!$G$897)+SUMIF(FI!$C$1:'FI'!$C$988,A25,FI!$G$1:'FI'!$G$988)+SUMIF(FSS!$C$1:'FSS'!$C$707,A25,FSS!$G$1:'FSS'!$G$707)+SUMIF(FSpS!$C$1:'FSpS'!$C$927,A25,FSpS!$G$1:'FSpS'!$G$927)+SUMIF(FaF!$C$1:'FaF'!$C$1058,A25,FaF!$G$1:'FaF'!$G$1038)</f>
        <v>55</v>
      </c>
      <c r="F25" s="14">
        <f ca="1">SUMIF(PrF!$C$1:'PrF'!$C$1080,A25,PrF!$H$1:'PrF'!$H$1060)+SUMIF(LF!$C$1:'LF'!$C$720,A25,LF!$H$1:'LF'!$H$720)+SUMIF(PřF!$C$1:'PřF'!$C$741,A25,PřF!$H$1:'PřF'!$H$741)+SUMIF(FF!$C$1:'FF'!$C$208,A25,FF!$H$1:'FF'!$H$208)+SUMIF(PdF!$C$1:'PdF'!$C$587,A25,PdF!$H$1:'PdF'!$H$587)+SUMIF(ESF!$C$1:'ESF'!$C$897,A25,ESF!$H$1:'ESF'!$H$897)+SUMIF(FI!$C$1:'FI'!$C$988,A25,FI!$H$1:'FI'!$H$988)+SUMIF(FSS!$C$1:'FSS'!$C$707,A25,FSS!$H$1:'FSS'!$H$707)+SUMIF(FSpS!$C$1:'FSpS'!$C$927,A25,FSpS!$H$1:'FSpS'!$H$927)+SUMIF(FaF!$C$1:'FaF'!$C$1058,A25,FaF!$H$1:'FaF'!$H$1038)</f>
        <v>0</v>
      </c>
      <c r="G25" s="14">
        <f ca="1">SUMIF(PrF!$C$1:'PrF'!$C$1080,A25,PrF!$I$1:'PrF'!$I$1060)+SUMIF(LF!$C$1:'LF'!$C$720,A25,LF!$I$1:'LF'!$I$720)+SUMIF(PřF!$C$1:'PřF'!$C$741,A25,PřF!$I$1:'PřF'!$I$741)+SUMIF(FF!$C$1:'FF'!$C$208,A25,FF!$I$1:'FF'!$I$208)+SUMIF(PdF!$C$1:'PdF'!$C$587,A25,PdF!$I$1:'PdF'!$I$587)+SUMIF(ESF!$C$1:'ESF'!$C$897,A25,ESF!$I$1:'ESF'!$I$897)+SUMIF(FI!$C$1:'FI'!$C$988,A25,FI!$I$1:'FI'!$I$988)+SUMIF(FSS!$C$1:'FSS'!$C$707,A25,FSS!$I$1:'FSS'!$I$707)+SUMIF(FSpS!$C$1:'FSpS'!$C$927,A25,FSpS!$I$1:'FSpS'!$I$927)+SUMIF(FaF!$C$1:'FaF'!$C$1058,A25,FaF!$I$1:'FaF'!$I$1038)</f>
        <v>55</v>
      </c>
      <c r="H25" s="15"/>
      <c r="I25" s="16">
        <f ca="1">SUMIF(PrF!$C$1:'PrF'!$C$1080,A25,PrF!$K$1:'PrF'!$K$1060)+SUMIF(LF!$C$1:'LF'!$C$720,A25,LF!$K$1:'LF'!$K$721)+SUMIF(PřF!$C$1:'PřF'!$C$741,A25,PřF!$K$1:'PřF'!$K$741)+SUMIF(FF!$C$1:'FF'!$C$208,A25,FF!$K$1:'FF'!$K$208)+SUMIF(PdF!$C$1:'PdF'!$C$587,A25,PdF!$K$1:'PdF'!$K$587)+SUMIF(ESF!$C$1:'ESF'!$C$897,A25,ESF!$K$1:'ESF'!$K$897)+SUMIF(FI!$C$1:'FI'!$C$988,A25,FI!$K$1:'FI'!$K$988)+SUMIF(FSS!$C$1:'FSS'!$C$707,A25,FSS!$K$1:'FSS'!$K$707)+SUMIF(FSpS!$C$1:'FSpS'!$C$927,A25,FSpS!$K$1:'FSpS'!$K$927)+SUMIF(FaF!$C$1:'FaF'!$C$1058,A25,FaF!$K$1:'FaF'!$K$1038)</f>
        <v>53</v>
      </c>
    </row>
    <row r="26" spans="1:9" ht="13.5" thickBot="1" x14ac:dyDescent="0.25">
      <c r="A26" s="3" t="s">
        <v>50</v>
      </c>
      <c r="B26" s="4">
        <f t="shared" ref="B26:G26" ca="1" si="2">SUM(B24:B25)</f>
        <v>616</v>
      </c>
      <c r="C26" s="4">
        <f t="shared" ca="1" si="2"/>
        <v>586</v>
      </c>
      <c r="D26" s="4">
        <f t="shared" ca="1" si="2"/>
        <v>451</v>
      </c>
      <c r="E26" s="4">
        <f t="shared" ca="1" si="2"/>
        <v>439</v>
      </c>
      <c r="F26" s="4">
        <f t="shared" ca="1" si="2"/>
        <v>0</v>
      </c>
      <c r="G26" s="4">
        <f t="shared" ca="1" si="2"/>
        <v>439</v>
      </c>
      <c r="I26" s="11">
        <f ca="1">SUM(I24:I25)</f>
        <v>408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5"/>
  <sheetViews>
    <sheetView workbookViewId="0">
      <selection activeCell="A2" sqref="A2:K31"/>
    </sheetView>
  </sheetViews>
  <sheetFormatPr defaultRowHeight="12.75" x14ac:dyDescent="0.2"/>
  <cols>
    <col min="1" max="1" width="68.7109375" style="5" customWidth="1"/>
    <col min="2" max="2" width="13.7109375" style="5" customWidth="1"/>
    <col min="3" max="3" width="14.42578125" style="5" customWidth="1"/>
    <col min="4" max="9" width="10.7109375" style="18" customWidth="1"/>
    <col min="10" max="10" width="10.7109375" style="8" customWidth="1"/>
    <col min="11" max="11" width="10.7109375" style="7" customWidth="1"/>
  </cols>
  <sheetData>
    <row r="1" spans="1:11" ht="37.5" customHeight="1" x14ac:dyDescent="0.2">
      <c r="A1" s="48" t="s">
        <v>159</v>
      </c>
      <c r="B1" s="31" t="s">
        <v>0</v>
      </c>
      <c r="C1" s="31" t="s">
        <v>53</v>
      </c>
      <c r="D1" s="31" t="s">
        <v>54</v>
      </c>
      <c r="E1" s="31" t="s">
        <v>55</v>
      </c>
      <c r="F1" s="31" t="s">
        <v>202</v>
      </c>
      <c r="G1" s="31" t="s">
        <v>56</v>
      </c>
      <c r="H1" s="31" t="s">
        <v>57</v>
      </c>
      <c r="I1" s="31" t="s">
        <v>58</v>
      </c>
      <c r="J1" s="32" t="s">
        <v>78</v>
      </c>
      <c r="K1" s="33" t="s">
        <v>77</v>
      </c>
    </row>
    <row r="2" spans="1:11" ht="13.15" customHeight="1" x14ac:dyDescent="0.2">
      <c r="A2" s="56" t="s">
        <v>87</v>
      </c>
      <c r="B2" s="68"/>
      <c r="C2" s="68"/>
      <c r="D2" s="68"/>
      <c r="E2" s="68"/>
      <c r="F2" s="68"/>
      <c r="G2" s="68"/>
      <c r="H2" s="68"/>
      <c r="I2" s="68"/>
      <c r="J2" s="68"/>
      <c r="K2" s="37"/>
    </row>
    <row r="3" spans="1:11" ht="13.15" customHeight="1" x14ac:dyDescent="0.2">
      <c r="A3" s="58" t="s">
        <v>87</v>
      </c>
      <c r="B3" s="35" t="s">
        <v>1</v>
      </c>
      <c r="C3" s="35" t="s">
        <v>51</v>
      </c>
      <c r="D3" s="35">
        <v>3</v>
      </c>
      <c r="E3" s="35">
        <v>3</v>
      </c>
      <c r="F3" s="35">
        <v>3</v>
      </c>
      <c r="G3" s="35">
        <v>3</v>
      </c>
      <c r="H3" s="35">
        <v>0</v>
      </c>
      <c r="I3" s="35">
        <v>3</v>
      </c>
      <c r="J3" s="36"/>
      <c r="K3" s="37">
        <v>3</v>
      </c>
    </row>
    <row r="4" spans="1:11" ht="13.15" customHeight="1" x14ac:dyDescent="0.2">
      <c r="A4" s="58" t="s">
        <v>87</v>
      </c>
      <c r="B4" s="35" t="s">
        <v>1</v>
      </c>
      <c r="C4" s="35" t="s">
        <v>59</v>
      </c>
      <c r="D4" s="35">
        <v>1</v>
      </c>
      <c r="E4" s="35">
        <v>1</v>
      </c>
      <c r="F4" s="35">
        <v>0</v>
      </c>
      <c r="G4" s="35">
        <v>0</v>
      </c>
      <c r="H4" s="35">
        <v>0</v>
      </c>
      <c r="I4" s="35">
        <v>0</v>
      </c>
      <c r="J4" s="36"/>
      <c r="K4" s="37">
        <v>0</v>
      </c>
    </row>
    <row r="5" spans="1:11" ht="13.15" customHeight="1" x14ac:dyDescent="0.2">
      <c r="A5" s="34" t="s">
        <v>120</v>
      </c>
      <c r="B5" s="35"/>
      <c r="C5" s="35"/>
      <c r="D5" s="35"/>
      <c r="E5" s="35"/>
      <c r="F5" s="35"/>
      <c r="G5" s="35"/>
      <c r="H5" s="35"/>
      <c r="I5" s="35"/>
      <c r="J5" s="36"/>
      <c r="K5" s="37"/>
    </row>
    <row r="6" spans="1:11" ht="13.15" customHeight="1" x14ac:dyDescent="0.2">
      <c r="A6" s="38" t="s">
        <v>120</v>
      </c>
      <c r="B6" s="35" t="s">
        <v>1</v>
      </c>
      <c r="C6" s="35" t="s">
        <v>51</v>
      </c>
      <c r="D6" s="35">
        <v>2</v>
      </c>
      <c r="E6" s="35">
        <v>2</v>
      </c>
      <c r="F6" s="35">
        <v>2</v>
      </c>
      <c r="G6" s="35">
        <v>2</v>
      </c>
      <c r="H6" s="35">
        <v>0</v>
      </c>
      <c r="I6" s="35">
        <v>2</v>
      </c>
      <c r="J6" s="36"/>
      <c r="K6" s="37">
        <v>2</v>
      </c>
    </row>
    <row r="7" spans="1:11" ht="13.15" customHeight="1" x14ac:dyDescent="0.2">
      <c r="A7" s="38" t="s">
        <v>120</v>
      </c>
      <c r="B7" s="35" t="s">
        <v>1</v>
      </c>
      <c r="C7" s="35" t="s">
        <v>59</v>
      </c>
      <c r="D7" s="35">
        <v>1</v>
      </c>
      <c r="E7" s="35">
        <v>1</v>
      </c>
      <c r="F7" s="35">
        <v>0</v>
      </c>
      <c r="G7" s="35">
        <v>0</v>
      </c>
      <c r="H7" s="35">
        <v>0</v>
      </c>
      <c r="I7" s="35">
        <v>0</v>
      </c>
      <c r="J7" s="36"/>
      <c r="K7" s="37">
        <v>0</v>
      </c>
    </row>
    <row r="8" spans="1:11" ht="13.15" customHeight="1" x14ac:dyDescent="0.2">
      <c r="A8" s="34" t="s">
        <v>166</v>
      </c>
      <c r="B8" s="35" t="s">
        <v>1</v>
      </c>
      <c r="C8" s="35" t="s">
        <v>51</v>
      </c>
      <c r="D8" s="35">
        <v>6</v>
      </c>
      <c r="E8" s="35">
        <v>6</v>
      </c>
      <c r="F8" s="35">
        <v>6</v>
      </c>
      <c r="G8" s="35">
        <v>6</v>
      </c>
      <c r="H8" s="35">
        <v>0</v>
      </c>
      <c r="I8" s="35">
        <v>6</v>
      </c>
      <c r="J8" s="36"/>
      <c r="K8" s="37">
        <v>6</v>
      </c>
    </row>
    <row r="9" spans="1:11" ht="13.15" customHeight="1" x14ac:dyDescent="0.2">
      <c r="A9" s="34" t="s">
        <v>167</v>
      </c>
      <c r="B9" s="35" t="s">
        <v>1</v>
      </c>
      <c r="C9" s="35" t="s">
        <v>51</v>
      </c>
      <c r="D9" s="35">
        <v>2</v>
      </c>
      <c r="E9" s="35">
        <v>2</v>
      </c>
      <c r="F9" s="35">
        <v>0</v>
      </c>
      <c r="G9" s="35">
        <v>0</v>
      </c>
      <c r="H9" s="35">
        <v>0</v>
      </c>
      <c r="I9" s="35">
        <v>0</v>
      </c>
      <c r="J9" s="36"/>
      <c r="K9" s="37">
        <v>0</v>
      </c>
    </row>
    <row r="10" spans="1:11" ht="13.15" customHeight="1" x14ac:dyDescent="0.2">
      <c r="A10" s="34" t="s">
        <v>121</v>
      </c>
      <c r="B10" s="35" t="s">
        <v>1</v>
      </c>
      <c r="C10" s="35" t="s">
        <v>51</v>
      </c>
      <c r="D10" s="35">
        <v>4</v>
      </c>
      <c r="E10" s="35">
        <v>4</v>
      </c>
      <c r="F10" s="35">
        <v>4</v>
      </c>
      <c r="G10" s="35">
        <v>4</v>
      </c>
      <c r="H10" s="35">
        <v>0</v>
      </c>
      <c r="I10" s="35">
        <v>4</v>
      </c>
      <c r="J10" s="36"/>
      <c r="K10" s="37">
        <v>4</v>
      </c>
    </row>
    <row r="11" spans="1:11" ht="13.15" customHeight="1" x14ac:dyDescent="0.2">
      <c r="A11" s="34" t="s">
        <v>88</v>
      </c>
      <c r="B11" s="35"/>
      <c r="C11" s="35"/>
      <c r="D11" s="35"/>
      <c r="E11" s="35"/>
      <c r="F11" s="35"/>
      <c r="G11" s="35"/>
      <c r="H11" s="35"/>
      <c r="I11" s="35"/>
      <c r="J11" s="36"/>
      <c r="K11" s="37"/>
    </row>
    <row r="12" spans="1:11" ht="13.15" customHeight="1" x14ac:dyDescent="0.2">
      <c r="A12" s="38" t="s">
        <v>88</v>
      </c>
      <c r="B12" s="35" t="s">
        <v>1</v>
      </c>
      <c r="C12" s="35" t="s">
        <v>51</v>
      </c>
      <c r="D12" s="35">
        <v>5</v>
      </c>
      <c r="E12" s="35">
        <v>5</v>
      </c>
      <c r="F12" s="35">
        <v>3</v>
      </c>
      <c r="G12" s="35">
        <v>3</v>
      </c>
      <c r="H12" s="35">
        <v>0</v>
      </c>
      <c r="I12" s="35">
        <v>3</v>
      </c>
      <c r="J12" s="36"/>
      <c r="K12" s="37">
        <v>3</v>
      </c>
    </row>
    <row r="13" spans="1:11" ht="13.15" customHeight="1" x14ac:dyDescent="0.2">
      <c r="A13" s="38" t="s">
        <v>88</v>
      </c>
      <c r="B13" s="35" t="s">
        <v>1</v>
      </c>
      <c r="C13" s="35" t="s">
        <v>59</v>
      </c>
      <c r="D13" s="35">
        <v>1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6"/>
      <c r="K13" s="37">
        <v>0</v>
      </c>
    </row>
    <row r="14" spans="1:11" ht="13.15" customHeight="1" x14ac:dyDescent="0.2">
      <c r="A14" s="34" t="s">
        <v>221</v>
      </c>
      <c r="B14" s="35"/>
      <c r="C14" s="35"/>
      <c r="D14" s="35"/>
      <c r="E14" s="35"/>
      <c r="F14" s="35"/>
      <c r="G14" s="35"/>
      <c r="H14" s="35"/>
      <c r="I14" s="35"/>
      <c r="J14" s="36"/>
      <c r="K14" s="37"/>
    </row>
    <row r="15" spans="1:11" ht="13.15" customHeight="1" x14ac:dyDescent="0.2">
      <c r="A15" s="38" t="s">
        <v>221</v>
      </c>
      <c r="B15" s="35" t="s">
        <v>1</v>
      </c>
      <c r="C15" s="35" t="s">
        <v>51</v>
      </c>
      <c r="D15" s="35">
        <v>1</v>
      </c>
      <c r="E15" s="35">
        <v>1</v>
      </c>
      <c r="F15" s="35">
        <v>0</v>
      </c>
      <c r="G15" s="35">
        <v>0</v>
      </c>
      <c r="H15" s="35">
        <v>0</v>
      </c>
      <c r="I15" s="35">
        <v>0</v>
      </c>
      <c r="J15" s="36"/>
      <c r="K15" s="37">
        <v>0</v>
      </c>
    </row>
    <row r="16" spans="1:11" ht="13.15" customHeight="1" x14ac:dyDescent="0.2">
      <c r="A16" s="38" t="s">
        <v>222</v>
      </c>
      <c r="B16" s="35" t="s">
        <v>1</v>
      </c>
      <c r="C16" s="35" t="s">
        <v>51</v>
      </c>
      <c r="D16" s="35">
        <v>1</v>
      </c>
      <c r="E16" s="35">
        <v>1</v>
      </c>
      <c r="F16" s="35">
        <v>1</v>
      </c>
      <c r="G16" s="35">
        <v>1</v>
      </c>
      <c r="H16" s="35">
        <v>0</v>
      </c>
      <c r="I16" s="35">
        <v>1</v>
      </c>
      <c r="J16" s="36"/>
      <c r="K16" s="37">
        <v>1</v>
      </c>
    </row>
    <row r="17" spans="1:11" ht="13.15" customHeight="1" x14ac:dyDescent="0.2">
      <c r="A17" s="34" t="s">
        <v>71</v>
      </c>
      <c r="B17" s="42"/>
      <c r="C17" s="42"/>
      <c r="D17" s="35"/>
      <c r="E17" s="35"/>
      <c r="F17" s="35"/>
      <c r="G17" s="35"/>
      <c r="H17" s="35"/>
      <c r="I17" s="35"/>
      <c r="J17" s="36"/>
      <c r="K17" s="37"/>
    </row>
    <row r="18" spans="1:11" ht="13.15" customHeight="1" x14ac:dyDescent="0.2">
      <c r="A18" s="38" t="s">
        <v>43</v>
      </c>
      <c r="B18" s="35" t="s">
        <v>1</v>
      </c>
      <c r="C18" s="35" t="s">
        <v>51</v>
      </c>
      <c r="D18" s="35">
        <v>2</v>
      </c>
      <c r="E18" s="35">
        <v>2</v>
      </c>
      <c r="F18" s="35">
        <v>1</v>
      </c>
      <c r="G18" s="35">
        <v>1</v>
      </c>
      <c r="H18" s="35">
        <v>0</v>
      </c>
      <c r="I18" s="35">
        <v>1</v>
      </c>
      <c r="J18" s="36"/>
      <c r="K18" s="37">
        <v>1</v>
      </c>
    </row>
    <row r="19" spans="1:11" ht="13.15" customHeight="1" x14ac:dyDescent="0.2">
      <c r="A19" s="38" t="s">
        <v>71</v>
      </c>
      <c r="B19" s="35" t="s">
        <v>1</v>
      </c>
      <c r="C19" s="35" t="s">
        <v>51</v>
      </c>
      <c r="D19" s="35">
        <v>6</v>
      </c>
      <c r="E19" s="35">
        <v>5</v>
      </c>
      <c r="F19" s="35">
        <v>3</v>
      </c>
      <c r="G19" s="35">
        <v>3</v>
      </c>
      <c r="H19" s="35">
        <v>0</v>
      </c>
      <c r="I19" s="35">
        <v>3</v>
      </c>
      <c r="J19" s="36"/>
      <c r="K19" s="37">
        <v>3</v>
      </c>
    </row>
    <row r="20" spans="1:11" ht="13.15" customHeight="1" x14ac:dyDescent="0.2">
      <c r="A20" s="38" t="s">
        <v>71</v>
      </c>
      <c r="B20" s="35" t="s">
        <v>1</v>
      </c>
      <c r="C20" s="35" t="s">
        <v>59</v>
      </c>
      <c r="D20" s="35">
        <v>1</v>
      </c>
      <c r="E20" s="35">
        <v>1</v>
      </c>
      <c r="F20" s="35">
        <v>1</v>
      </c>
      <c r="G20" s="35">
        <v>1</v>
      </c>
      <c r="H20" s="35">
        <v>0</v>
      </c>
      <c r="I20" s="35">
        <v>1</v>
      </c>
      <c r="J20" s="36"/>
      <c r="K20" s="37">
        <v>1</v>
      </c>
    </row>
    <row r="21" spans="1:11" ht="13.15" customHeight="1" x14ac:dyDescent="0.2">
      <c r="A21" s="34" t="s">
        <v>68</v>
      </c>
      <c r="B21" s="42"/>
      <c r="C21" s="42"/>
      <c r="D21" s="35"/>
      <c r="E21" s="35"/>
      <c r="F21" s="35"/>
      <c r="G21" s="35"/>
      <c r="H21" s="35"/>
      <c r="I21" s="35"/>
      <c r="J21" s="36"/>
      <c r="K21" s="37"/>
    </row>
    <row r="22" spans="1:11" ht="13.15" customHeight="1" x14ac:dyDescent="0.2">
      <c r="A22" s="38" t="s">
        <v>27</v>
      </c>
      <c r="B22" s="35" t="s">
        <v>1</v>
      </c>
      <c r="C22" s="35" t="s">
        <v>51</v>
      </c>
      <c r="D22" s="35">
        <v>3</v>
      </c>
      <c r="E22" s="35">
        <v>3</v>
      </c>
      <c r="F22" s="35">
        <v>3</v>
      </c>
      <c r="G22" s="35">
        <v>3</v>
      </c>
      <c r="H22" s="35">
        <v>0</v>
      </c>
      <c r="I22" s="35">
        <v>3</v>
      </c>
      <c r="J22" s="36"/>
      <c r="K22" s="37">
        <v>3</v>
      </c>
    </row>
    <row r="23" spans="1:11" ht="13.15" customHeight="1" x14ac:dyDescent="0.2">
      <c r="A23" s="38" t="s">
        <v>220</v>
      </c>
      <c r="B23" s="35" t="s">
        <v>1</v>
      </c>
      <c r="C23" s="35" t="s">
        <v>59</v>
      </c>
      <c r="D23" s="35">
        <v>1</v>
      </c>
      <c r="E23" s="35">
        <v>1</v>
      </c>
      <c r="F23" s="35">
        <v>0</v>
      </c>
      <c r="G23" s="35">
        <v>0</v>
      </c>
      <c r="H23" s="35">
        <v>0</v>
      </c>
      <c r="I23" s="35">
        <v>0</v>
      </c>
      <c r="J23" s="36"/>
      <c r="K23" s="37">
        <v>0</v>
      </c>
    </row>
    <row r="24" spans="1:11" ht="13.15" customHeight="1" x14ac:dyDescent="0.2">
      <c r="A24" s="34" t="s">
        <v>123</v>
      </c>
      <c r="B24" s="35" t="s">
        <v>1</v>
      </c>
      <c r="C24" s="35" t="s">
        <v>51</v>
      </c>
      <c r="D24" s="35">
        <v>2</v>
      </c>
      <c r="E24" s="35">
        <v>2</v>
      </c>
      <c r="F24" s="35">
        <v>1</v>
      </c>
      <c r="G24" s="35">
        <v>1</v>
      </c>
      <c r="H24" s="35">
        <v>0</v>
      </c>
      <c r="I24" s="35">
        <v>1</v>
      </c>
      <c r="J24" s="36"/>
      <c r="K24" s="37">
        <v>1</v>
      </c>
    </row>
    <row r="25" spans="1:11" ht="13.15" customHeight="1" x14ac:dyDescent="0.2">
      <c r="A25" s="34" t="s">
        <v>73</v>
      </c>
      <c r="B25" s="35"/>
      <c r="C25" s="35"/>
      <c r="D25" s="35"/>
      <c r="E25" s="35"/>
      <c r="F25" s="35"/>
      <c r="G25" s="35"/>
      <c r="H25" s="35"/>
      <c r="I25" s="35"/>
      <c r="J25" s="36"/>
      <c r="K25" s="37"/>
    </row>
    <row r="26" spans="1:11" ht="13.15" customHeight="1" x14ac:dyDescent="0.2">
      <c r="A26" s="38" t="s">
        <v>73</v>
      </c>
      <c r="B26" s="35" t="s">
        <v>1</v>
      </c>
      <c r="C26" s="35" t="s">
        <v>51</v>
      </c>
      <c r="D26" s="35">
        <v>5</v>
      </c>
      <c r="E26" s="35">
        <v>5</v>
      </c>
      <c r="F26" s="35">
        <v>0</v>
      </c>
      <c r="G26" s="35">
        <v>0</v>
      </c>
      <c r="H26" s="35">
        <v>0</v>
      </c>
      <c r="I26" s="35">
        <v>0</v>
      </c>
      <c r="J26" s="36"/>
      <c r="K26" s="37">
        <v>0</v>
      </c>
    </row>
    <row r="27" spans="1:11" ht="13.15" customHeight="1" x14ac:dyDescent="0.2">
      <c r="A27" s="38" t="s">
        <v>73</v>
      </c>
      <c r="B27" s="35" t="s">
        <v>1</v>
      </c>
      <c r="C27" s="35" t="s">
        <v>59</v>
      </c>
      <c r="D27" s="35">
        <v>5</v>
      </c>
      <c r="E27" s="35">
        <v>5</v>
      </c>
      <c r="F27" s="35">
        <v>2</v>
      </c>
      <c r="G27" s="35">
        <v>2</v>
      </c>
      <c r="H27" s="35">
        <v>0</v>
      </c>
      <c r="I27" s="35">
        <v>2</v>
      </c>
      <c r="J27" s="36"/>
      <c r="K27" s="37">
        <v>2</v>
      </c>
    </row>
    <row r="28" spans="1:11" ht="13.15" customHeight="1" x14ac:dyDescent="0.2">
      <c r="A28" s="34" t="s">
        <v>72</v>
      </c>
      <c r="B28" s="42"/>
      <c r="C28" s="42"/>
      <c r="D28" s="35"/>
      <c r="E28" s="35"/>
      <c r="F28" s="35"/>
      <c r="G28" s="35"/>
      <c r="H28" s="35"/>
      <c r="I28" s="35"/>
      <c r="J28" s="36"/>
      <c r="K28" s="37"/>
    </row>
    <row r="29" spans="1:11" ht="13.15" customHeight="1" x14ac:dyDescent="0.2">
      <c r="A29" s="38" t="s">
        <v>72</v>
      </c>
      <c r="B29" s="35" t="s">
        <v>1</v>
      </c>
      <c r="C29" s="35" t="s">
        <v>51</v>
      </c>
      <c r="D29" s="35">
        <v>3</v>
      </c>
      <c r="E29" s="35">
        <v>3</v>
      </c>
      <c r="F29" s="35">
        <v>1</v>
      </c>
      <c r="G29" s="35">
        <v>1</v>
      </c>
      <c r="H29" s="35">
        <v>0</v>
      </c>
      <c r="I29" s="35">
        <v>1</v>
      </c>
      <c r="J29" s="36"/>
      <c r="K29" s="37">
        <v>1</v>
      </c>
    </row>
    <row r="30" spans="1:11" ht="13.15" customHeight="1" x14ac:dyDescent="0.2">
      <c r="A30" s="38" t="s">
        <v>201</v>
      </c>
      <c r="B30" s="35" t="s">
        <v>1</v>
      </c>
      <c r="C30" s="35" t="s">
        <v>59</v>
      </c>
      <c r="D30" s="35">
        <v>1</v>
      </c>
      <c r="E30" s="35">
        <v>1</v>
      </c>
      <c r="F30" s="35">
        <v>0</v>
      </c>
      <c r="G30" s="35">
        <v>0</v>
      </c>
      <c r="H30" s="35">
        <v>0</v>
      </c>
      <c r="I30" s="35">
        <v>0</v>
      </c>
      <c r="J30" s="36"/>
      <c r="K30" s="37">
        <v>0</v>
      </c>
    </row>
    <row r="31" spans="1:11" ht="13.15" customHeight="1" x14ac:dyDescent="0.2">
      <c r="A31" s="34" t="s">
        <v>122</v>
      </c>
      <c r="B31" s="35" t="s">
        <v>1</v>
      </c>
      <c r="C31" s="35" t="s">
        <v>51</v>
      </c>
      <c r="D31" s="35">
        <v>3</v>
      </c>
      <c r="E31" s="35">
        <v>3</v>
      </c>
      <c r="F31" s="35">
        <v>1</v>
      </c>
      <c r="G31" s="35">
        <v>1</v>
      </c>
      <c r="H31" s="35">
        <v>0</v>
      </c>
      <c r="I31" s="35">
        <v>1</v>
      </c>
      <c r="J31" s="36"/>
      <c r="K31" s="37">
        <v>1</v>
      </c>
    </row>
    <row r="32" spans="1:11" ht="13.15" customHeight="1" thickBot="1" x14ac:dyDescent="0.25">
      <c r="A32" s="43" t="s">
        <v>50</v>
      </c>
      <c r="B32" s="53"/>
      <c r="C32" s="45"/>
      <c r="D32" s="44">
        <f t="shared" ref="D32:I32" si="0">SUM(D2:D31)</f>
        <v>59</v>
      </c>
      <c r="E32" s="44">
        <f t="shared" si="0"/>
        <v>57</v>
      </c>
      <c r="F32" s="44">
        <f t="shared" si="0"/>
        <v>32</v>
      </c>
      <c r="G32" s="44">
        <f t="shared" si="0"/>
        <v>32</v>
      </c>
      <c r="H32" s="44">
        <f t="shared" si="0"/>
        <v>0</v>
      </c>
      <c r="I32" s="44">
        <f t="shared" si="0"/>
        <v>32</v>
      </c>
      <c r="J32" s="57"/>
      <c r="K32" s="47">
        <f>SUM(K2:K31)</f>
        <v>32</v>
      </c>
    </row>
    <row r="33" spans="3:10" x14ac:dyDescent="0.2">
      <c r="C33" s="7"/>
      <c r="D33"/>
      <c r="E33"/>
      <c r="F33"/>
      <c r="G33"/>
      <c r="H33"/>
      <c r="I33"/>
      <c r="J33"/>
    </row>
    <row r="34" spans="3:10" x14ac:dyDescent="0.2">
      <c r="C34" s="7"/>
      <c r="D34"/>
      <c r="E34"/>
      <c r="F34"/>
      <c r="G34"/>
      <c r="H34"/>
      <c r="I34"/>
      <c r="J34"/>
    </row>
    <row r="35" spans="3:10" x14ac:dyDescent="0.2">
      <c r="C35" s="7"/>
      <c r="D35"/>
      <c r="E35"/>
      <c r="F35"/>
      <c r="G35"/>
      <c r="H35"/>
      <c r="I35"/>
      <c r="J35"/>
    </row>
    <row r="36" spans="3:10" x14ac:dyDescent="0.2">
      <c r="C36" s="7"/>
      <c r="D36"/>
      <c r="E36"/>
      <c r="F36"/>
      <c r="G36"/>
      <c r="H36"/>
      <c r="I36"/>
      <c r="J36"/>
    </row>
    <row r="37" spans="3:10" x14ac:dyDescent="0.2">
      <c r="C37" s="7"/>
      <c r="D37"/>
      <c r="E37"/>
      <c r="F37"/>
      <c r="G37"/>
      <c r="H37"/>
      <c r="I37"/>
      <c r="J37"/>
    </row>
    <row r="38" spans="3:10" x14ac:dyDescent="0.2">
      <c r="C38" s="7"/>
      <c r="D38"/>
      <c r="E38"/>
      <c r="F38"/>
      <c r="G38"/>
      <c r="H38"/>
      <c r="I38"/>
      <c r="J38"/>
    </row>
    <row r="39" spans="3:10" x14ac:dyDescent="0.2">
      <c r="C39" s="7"/>
      <c r="D39"/>
      <c r="E39"/>
      <c r="F39"/>
      <c r="G39"/>
      <c r="H39"/>
      <c r="I39"/>
      <c r="J39"/>
    </row>
    <row r="40" spans="3:10" x14ac:dyDescent="0.2">
      <c r="C40" s="7"/>
      <c r="D40"/>
      <c r="E40"/>
      <c r="F40"/>
      <c r="G40"/>
      <c r="H40"/>
      <c r="I40"/>
      <c r="J40"/>
    </row>
    <row r="41" spans="3:10" x14ac:dyDescent="0.2">
      <c r="C41" s="7"/>
      <c r="D41"/>
      <c r="E41"/>
      <c r="F41"/>
      <c r="G41"/>
      <c r="H41"/>
      <c r="I41"/>
      <c r="J41"/>
    </row>
    <row r="42" spans="3:10" x14ac:dyDescent="0.2">
      <c r="C42" s="7"/>
      <c r="D42"/>
      <c r="E42"/>
      <c r="F42"/>
      <c r="G42"/>
      <c r="H42"/>
      <c r="I42"/>
      <c r="J42"/>
    </row>
    <row r="43" spans="3:10" x14ac:dyDescent="0.2">
      <c r="C43" s="7"/>
      <c r="D43"/>
      <c r="E43"/>
      <c r="F43"/>
      <c r="G43"/>
      <c r="H43"/>
      <c r="I43"/>
      <c r="J43"/>
    </row>
    <row r="44" spans="3:10" x14ac:dyDescent="0.2">
      <c r="C44" s="7"/>
      <c r="D44"/>
      <c r="E44"/>
      <c r="F44"/>
      <c r="G44"/>
      <c r="H44"/>
      <c r="I44"/>
      <c r="J44"/>
    </row>
    <row r="45" spans="3:10" x14ac:dyDescent="0.2">
      <c r="C45" s="7"/>
      <c r="D45"/>
      <c r="E45"/>
      <c r="F45"/>
      <c r="G45"/>
      <c r="H45"/>
      <c r="I45"/>
      <c r="J45"/>
    </row>
    <row r="46" spans="3:10" x14ac:dyDescent="0.2">
      <c r="C46" s="7"/>
      <c r="D46"/>
      <c r="E46"/>
      <c r="F46"/>
      <c r="G46"/>
      <c r="H46"/>
      <c r="I46"/>
      <c r="J46"/>
    </row>
    <row r="47" spans="3:10" x14ac:dyDescent="0.2">
      <c r="C47" s="7"/>
      <c r="D47"/>
      <c r="E47"/>
      <c r="F47"/>
      <c r="G47"/>
      <c r="H47"/>
      <c r="I47"/>
      <c r="J47"/>
    </row>
    <row r="48" spans="3:10" x14ac:dyDescent="0.2">
      <c r="C48" s="7"/>
      <c r="D48"/>
      <c r="E48"/>
      <c r="F48"/>
      <c r="G48"/>
      <c r="H48"/>
      <c r="I48"/>
      <c r="J48"/>
    </row>
    <row r="49" spans="3:11" x14ac:dyDescent="0.2">
      <c r="C49" s="7"/>
      <c r="D49"/>
      <c r="E49"/>
      <c r="F49"/>
      <c r="G49"/>
      <c r="H49"/>
      <c r="I49"/>
      <c r="J49"/>
    </row>
    <row r="50" spans="3:11" x14ac:dyDescent="0.2">
      <c r="C50" s="7"/>
      <c r="D50" s="7"/>
      <c r="E50"/>
      <c r="F50"/>
      <c r="G50"/>
      <c r="H50"/>
      <c r="I50"/>
      <c r="J50"/>
      <c r="K50"/>
    </row>
    <row r="51" spans="3:11" x14ac:dyDescent="0.2">
      <c r="C51" s="7"/>
      <c r="D51" s="7"/>
      <c r="E51"/>
      <c r="F51"/>
      <c r="G51"/>
      <c r="H51"/>
      <c r="I51"/>
      <c r="J51"/>
      <c r="K51"/>
    </row>
    <row r="52" spans="3:11" x14ac:dyDescent="0.2">
      <c r="C52" s="7"/>
      <c r="D52" s="7"/>
      <c r="E52"/>
      <c r="F52"/>
      <c r="G52"/>
      <c r="H52"/>
      <c r="I52"/>
      <c r="J52"/>
      <c r="K52"/>
    </row>
    <row r="53" spans="3:11" x14ac:dyDescent="0.2">
      <c r="D53" s="7"/>
      <c r="E53"/>
      <c r="F53"/>
      <c r="G53"/>
      <c r="H53"/>
      <c r="I53"/>
      <c r="J53"/>
      <c r="K53"/>
    </row>
    <row r="54" spans="3:11" x14ac:dyDescent="0.2">
      <c r="D54" s="7"/>
      <c r="E54"/>
      <c r="F54"/>
      <c r="G54"/>
      <c r="H54"/>
      <c r="I54"/>
      <c r="J54"/>
      <c r="K54"/>
    </row>
    <row r="55" spans="3:11" x14ac:dyDescent="0.2">
      <c r="D55" s="7"/>
      <c r="E55"/>
      <c r="F55"/>
      <c r="G55"/>
      <c r="H55"/>
      <c r="I55"/>
      <c r="J55"/>
      <c r="K55"/>
    </row>
    <row r="56" spans="3:11" x14ac:dyDescent="0.2">
      <c r="D56" s="7"/>
      <c r="E56"/>
      <c r="F56"/>
      <c r="G56"/>
      <c r="H56"/>
      <c r="I56"/>
      <c r="J56"/>
      <c r="K56"/>
    </row>
    <row r="57" spans="3:11" x14ac:dyDescent="0.2">
      <c r="D57" s="7"/>
      <c r="E57"/>
      <c r="F57"/>
      <c r="G57"/>
      <c r="H57"/>
      <c r="I57"/>
      <c r="J57"/>
      <c r="K57"/>
    </row>
    <row r="58" spans="3:11" x14ac:dyDescent="0.2">
      <c r="D58" s="7"/>
      <c r="E58"/>
      <c r="F58"/>
      <c r="G58"/>
      <c r="H58"/>
      <c r="I58"/>
      <c r="J58"/>
      <c r="K58"/>
    </row>
    <row r="59" spans="3:11" x14ac:dyDescent="0.2">
      <c r="D59" s="7"/>
      <c r="E59"/>
      <c r="F59"/>
      <c r="G59"/>
      <c r="H59"/>
      <c r="I59"/>
      <c r="J59"/>
      <c r="K59"/>
    </row>
    <row r="60" spans="3:11" x14ac:dyDescent="0.2">
      <c r="D60" s="7"/>
      <c r="E60"/>
      <c r="F60"/>
      <c r="G60"/>
      <c r="H60"/>
      <c r="I60"/>
      <c r="J60"/>
      <c r="K60"/>
    </row>
    <row r="61" spans="3:11" x14ac:dyDescent="0.2">
      <c r="D61" s="7"/>
      <c r="E61"/>
      <c r="F61"/>
      <c r="G61"/>
      <c r="H61"/>
      <c r="I61"/>
      <c r="J61"/>
      <c r="K61"/>
    </row>
    <row r="62" spans="3:11" x14ac:dyDescent="0.2">
      <c r="D62" s="7"/>
      <c r="E62"/>
      <c r="F62"/>
      <c r="G62"/>
      <c r="H62"/>
      <c r="I62"/>
      <c r="J62"/>
      <c r="K62"/>
    </row>
    <row r="63" spans="3:11" x14ac:dyDescent="0.2">
      <c r="D63" s="7"/>
      <c r="E63"/>
      <c r="F63"/>
      <c r="G63"/>
      <c r="H63"/>
      <c r="I63"/>
      <c r="J63"/>
      <c r="K63"/>
    </row>
    <row r="64" spans="3:11" x14ac:dyDescent="0.2">
      <c r="D64" s="7"/>
      <c r="E64"/>
      <c r="F64"/>
      <c r="G64"/>
      <c r="H64"/>
      <c r="I64"/>
      <c r="J64"/>
      <c r="K64"/>
    </row>
    <row r="65" spans="4:11" x14ac:dyDescent="0.2">
      <c r="D65" s="7"/>
      <c r="E65"/>
      <c r="F65"/>
      <c r="G65"/>
      <c r="H65"/>
      <c r="I65"/>
      <c r="J65"/>
      <c r="K65"/>
    </row>
    <row r="66" spans="4:11" x14ac:dyDescent="0.2">
      <c r="D66" s="7"/>
      <c r="E66"/>
      <c r="F66"/>
      <c r="G66"/>
      <c r="H66"/>
      <c r="I66"/>
      <c r="J66"/>
      <c r="K66"/>
    </row>
    <row r="67" spans="4:11" x14ac:dyDescent="0.2">
      <c r="D67" s="7"/>
      <c r="E67"/>
      <c r="F67"/>
      <c r="G67"/>
      <c r="H67"/>
      <c r="I67"/>
      <c r="J67"/>
      <c r="K67"/>
    </row>
    <row r="68" spans="4:11" x14ac:dyDescent="0.2">
      <c r="D68" s="7"/>
      <c r="E68"/>
      <c r="F68"/>
      <c r="G68"/>
      <c r="H68"/>
      <c r="I68"/>
      <c r="J68"/>
      <c r="K68"/>
    </row>
    <row r="69" spans="4:11" x14ac:dyDescent="0.2">
      <c r="D69" s="7"/>
      <c r="E69"/>
      <c r="F69"/>
      <c r="G69"/>
      <c r="H69"/>
      <c r="I69"/>
      <c r="J69"/>
      <c r="K69"/>
    </row>
    <row r="70" spans="4:11" x14ac:dyDescent="0.2">
      <c r="D70" s="7"/>
      <c r="E70"/>
      <c r="F70"/>
      <c r="G70"/>
      <c r="H70"/>
      <c r="I70"/>
      <c r="J70"/>
      <c r="K70"/>
    </row>
    <row r="71" spans="4:11" x14ac:dyDescent="0.2">
      <c r="D71" s="7"/>
      <c r="E71"/>
      <c r="F71"/>
      <c r="G71"/>
      <c r="H71"/>
      <c r="I71"/>
      <c r="J71"/>
      <c r="K71"/>
    </row>
    <row r="72" spans="4:11" x14ac:dyDescent="0.2">
      <c r="D72" s="7"/>
      <c r="E72"/>
      <c r="F72"/>
      <c r="G72"/>
      <c r="H72"/>
      <c r="I72"/>
      <c r="J72"/>
      <c r="K72"/>
    </row>
    <row r="73" spans="4:11" x14ac:dyDescent="0.2">
      <c r="D73" s="7"/>
      <c r="E73"/>
      <c r="F73"/>
      <c r="G73"/>
      <c r="H73"/>
      <c r="I73"/>
      <c r="J73"/>
      <c r="K73"/>
    </row>
    <row r="74" spans="4:11" x14ac:dyDescent="0.2">
      <c r="D74" s="7"/>
      <c r="E74"/>
      <c r="F74"/>
      <c r="G74"/>
      <c r="H74"/>
      <c r="I74"/>
      <c r="J74"/>
      <c r="K74"/>
    </row>
    <row r="75" spans="4:11" x14ac:dyDescent="0.2">
      <c r="D75" s="7"/>
      <c r="E75"/>
      <c r="F75"/>
      <c r="G75"/>
      <c r="H75"/>
      <c r="I75"/>
      <c r="J75"/>
      <c r="K75"/>
    </row>
    <row r="76" spans="4:11" x14ac:dyDescent="0.2">
      <c r="D76" s="7"/>
      <c r="E76"/>
      <c r="F76"/>
      <c r="G76"/>
      <c r="H76"/>
      <c r="I76"/>
      <c r="J76"/>
      <c r="K76"/>
    </row>
    <row r="77" spans="4:11" x14ac:dyDescent="0.2">
      <c r="D77" s="7"/>
      <c r="E77"/>
      <c r="F77"/>
      <c r="G77"/>
      <c r="H77"/>
      <c r="I77"/>
      <c r="J77"/>
      <c r="K77"/>
    </row>
    <row r="78" spans="4:11" x14ac:dyDescent="0.2">
      <c r="D78" s="7"/>
      <c r="E78"/>
      <c r="F78"/>
      <c r="G78"/>
      <c r="H78"/>
      <c r="I78"/>
      <c r="J78"/>
      <c r="K78"/>
    </row>
    <row r="79" spans="4:11" x14ac:dyDescent="0.2">
      <c r="D79" s="7"/>
      <c r="E79"/>
      <c r="F79"/>
      <c r="G79"/>
      <c r="H79"/>
      <c r="I79"/>
      <c r="J79"/>
      <c r="K79"/>
    </row>
    <row r="80" spans="4:11" x14ac:dyDescent="0.2">
      <c r="D80" s="7"/>
      <c r="E80"/>
      <c r="F80"/>
      <c r="G80"/>
      <c r="H80"/>
      <c r="I80"/>
      <c r="J80"/>
      <c r="K80"/>
    </row>
    <row r="81" spans="4:11" x14ac:dyDescent="0.2">
      <c r="D81" s="7"/>
      <c r="E81"/>
      <c r="F81"/>
      <c r="G81"/>
      <c r="H81"/>
      <c r="I81"/>
      <c r="J81"/>
      <c r="K81"/>
    </row>
    <row r="82" spans="4:11" x14ac:dyDescent="0.2">
      <c r="D82" s="7"/>
      <c r="E82"/>
      <c r="F82"/>
      <c r="G82"/>
      <c r="H82"/>
      <c r="I82"/>
      <c r="J82"/>
      <c r="K82"/>
    </row>
    <row r="83" spans="4:11" x14ac:dyDescent="0.2">
      <c r="D83" s="7"/>
      <c r="E83"/>
      <c r="F83"/>
      <c r="G83"/>
      <c r="H83"/>
      <c r="I83"/>
      <c r="J83"/>
      <c r="K83"/>
    </row>
    <row r="84" spans="4:11" x14ac:dyDescent="0.2">
      <c r="D84" s="7"/>
      <c r="E84"/>
      <c r="F84"/>
      <c r="G84"/>
      <c r="H84"/>
      <c r="I84"/>
      <c r="J84"/>
      <c r="K84"/>
    </row>
    <row r="85" spans="4:11" x14ac:dyDescent="0.2">
      <c r="D85" s="7"/>
      <c r="E85"/>
      <c r="F85"/>
      <c r="G85"/>
      <c r="H85"/>
      <c r="I85"/>
      <c r="J85"/>
      <c r="K85"/>
    </row>
  </sheetData>
  <phoneticPr fontId="3" type="noConversion"/>
  <pageMargins left="0.78740157499999996" right="0.78740157499999996" top="0.984251969" bottom="0.984251969" header="0.4921259845" footer="0.492125984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"/>
  <sheetViews>
    <sheetView zoomScaleNormal="100" workbookViewId="0">
      <selection activeCell="A2" sqref="A2:K5"/>
    </sheetView>
  </sheetViews>
  <sheetFormatPr defaultRowHeight="12.75" x14ac:dyDescent="0.2"/>
  <cols>
    <col min="1" max="1" width="68.7109375" style="5" customWidth="1"/>
    <col min="2" max="2" width="13.7109375" style="5" customWidth="1"/>
    <col min="3" max="3" width="14.28515625" style="5" customWidth="1"/>
    <col min="4" max="9" width="10.7109375" style="5" customWidth="1"/>
    <col min="10" max="11" width="10.7109375" style="7" customWidth="1"/>
  </cols>
  <sheetData>
    <row r="1" spans="1:11" s="2" customFormat="1" ht="37.5" customHeight="1" x14ac:dyDescent="0.2">
      <c r="A1" s="19" t="s">
        <v>159</v>
      </c>
      <c r="B1" s="20" t="s">
        <v>0</v>
      </c>
      <c r="C1" s="20" t="s">
        <v>53</v>
      </c>
      <c r="D1" s="20" t="s">
        <v>54</v>
      </c>
      <c r="E1" s="20" t="s">
        <v>55</v>
      </c>
      <c r="F1" s="20" t="s">
        <v>202</v>
      </c>
      <c r="G1" s="20" t="s">
        <v>56</v>
      </c>
      <c r="H1" s="20" t="s">
        <v>57</v>
      </c>
      <c r="I1" s="20" t="s">
        <v>58</v>
      </c>
      <c r="J1" s="21" t="s">
        <v>78</v>
      </c>
      <c r="K1" s="22" t="s">
        <v>77</v>
      </c>
    </row>
    <row r="2" spans="1:11" ht="13.15" customHeight="1" x14ac:dyDescent="0.2">
      <c r="A2" s="34" t="s">
        <v>28</v>
      </c>
      <c r="B2" s="35"/>
      <c r="C2" s="35"/>
      <c r="D2" s="35"/>
      <c r="E2" s="35"/>
      <c r="F2" s="35"/>
      <c r="G2" s="35"/>
      <c r="H2" s="35"/>
      <c r="I2" s="35"/>
      <c r="J2" s="59"/>
      <c r="K2" s="37"/>
    </row>
    <row r="3" spans="1:11" ht="13.15" customHeight="1" x14ac:dyDescent="0.2">
      <c r="A3" s="38" t="s">
        <v>28</v>
      </c>
      <c r="B3" s="35" t="s">
        <v>1</v>
      </c>
      <c r="C3" s="35" t="s">
        <v>51</v>
      </c>
      <c r="D3" s="35">
        <v>12</v>
      </c>
      <c r="E3" s="35">
        <v>11</v>
      </c>
      <c r="F3" s="35">
        <v>9</v>
      </c>
      <c r="G3" s="35">
        <v>9</v>
      </c>
      <c r="H3" s="35">
        <v>0</v>
      </c>
      <c r="I3" s="35">
        <v>9</v>
      </c>
      <c r="J3" s="35"/>
      <c r="K3" s="37">
        <v>9</v>
      </c>
    </row>
    <row r="4" spans="1:11" ht="13.15" customHeight="1" x14ac:dyDescent="0.2">
      <c r="A4" s="38" t="s">
        <v>28</v>
      </c>
      <c r="B4" s="35" t="s">
        <v>1</v>
      </c>
      <c r="C4" s="35" t="s">
        <v>59</v>
      </c>
      <c r="D4" s="35">
        <v>9</v>
      </c>
      <c r="E4" s="35">
        <v>7</v>
      </c>
      <c r="F4" s="35">
        <v>2</v>
      </c>
      <c r="G4" s="35">
        <v>2</v>
      </c>
      <c r="H4" s="35">
        <v>0</v>
      </c>
      <c r="I4" s="35">
        <v>2</v>
      </c>
      <c r="J4" s="35"/>
      <c r="K4" s="37">
        <v>2</v>
      </c>
    </row>
    <row r="5" spans="1:11" ht="13.15" customHeight="1" x14ac:dyDescent="0.2">
      <c r="A5" s="34" t="s">
        <v>144</v>
      </c>
      <c r="B5" s="35" t="s">
        <v>1</v>
      </c>
      <c r="C5" s="35" t="s">
        <v>59</v>
      </c>
      <c r="D5" s="35">
        <v>1</v>
      </c>
      <c r="E5" s="35">
        <v>1</v>
      </c>
      <c r="F5" s="35">
        <v>1</v>
      </c>
      <c r="G5" s="35">
        <v>1</v>
      </c>
      <c r="H5" s="35">
        <v>0</v>
      </c>
      <c r="I5" s="35">
        <v>1</v>
      </c>
      <c r="J5" s="59"/>
      <c r="K5" s="37">
        <v>0</v>
      </c>
    </row>
    <row r="6" spans="1:11" ht="13.15" customHeight="1" thickBot="1" x14ac:dyDescent="0.25">
      <c r="A6" s="23" t="s">
        <v>50</v>
      </c>
      <c r="B6" s="24"/>
      <c r="C6" s="55"/>
      <c r="D6" s="26">
        <f t="shared" ref="D6:I6" si="0">SUM(D2:D5)</f>
        <v>22</v>
      </c>
      <c r="E6" s="26">
        <f t="shared" si="0"/>
        <v>19</v>
      </c>
      <c r="F6" s="26">
        <f t="shared" si="0"/>
        <v>12</v>
      </c>
      <c r="G6" s="26">
        <f t="shared" si="0"/>
        <v>12</v>
      </c>
      <c r="H6" s="26">
        <f t="shared" si="0"/>
        <v>0</v>
      </c>
      <c r="I6" s="26">
        <f t="shared" si="0"/>
        <v>12</v>
      </c>
      <c r="J6" s="26"/>
      <c r="K6" s="28">
        <f>SUM(K2:K5)</f>
        <v>11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workbookViewId="0">
      <selection activeCell="A2" sqref="A2:K25"/>
    </sheetView>
  </sheetViews>
  <sheetFormatPr defaultRowHeight="12.75" x14ac:dyDescent="0.2"/>
  <cols>
    <col min="1" max="1" width="68.7109375" style="5" customWidth="1"/>
    <col min="2" max="2" width="13.7109375" style="5" customWidth="1"/>
    <col min="3" max="3" width="14.28515625" style="5" customWidth="1"/>
    <col min="4" max="9" width="10.7109375" style="5" customWidth="1"/>
    <col min="10" max="11" width="10.7109375" style="7" customWidth="1"/>
  </cols>
  <sheetData>
    <row r="1" spans="1:11" ht="37.9" customHeight="1" x14ac:dyDescent="0.2">
      <c r="A1" s="19" t="s">
        <v>159</v>
      </c>
      <c r="B1" s="20" t="s">
        <v>0</v>
      </c>
      <c r="C1" s="20" t="s">
        <v>53</v>
      </c>
      <c r="D1" s="20" t="s">
        <v>54</v>
      </c>
      <c r="E1" s="20" t="s">
        <v>55</v>
      </c>
      <c r="F1" s="20" t="s">
        <v>202</v>
      </c>
      <c r="G1" s="20" t="s">
        <v>56</v>
      </c>
      <c r="H1" s="20" t="s">
        <v>57</v>
      </c>
      <c r="I1" s="20" t="s">
        <v>58</v>
      </c>
      <c r="J1" s="21" t="s">
        <v>78</v>
      </c>
      <c r="K1" s="22" t="s">
        <v>77</v>
      </c>
    </row>
    <row r="2" spans="1:11" ht="13.15" customHeight="1" x14ac:dyDescent="0.2">
      <c r="A2" s="34" t="s">
        <v>137</v>
      </c>
      <c r="B2" s="35"/>
      <c r="C2" s="35"/>
      <c r="D2" s="35"/>
      <c r="E2" s="35"/>
      <c r="F2" s="35"/>
      <c r="G2" s="35"/>
      <c r="H2" s="35"/>
      <c r="I2" s="35"/>
      <c r="J2" s="59"/>
      <c r="K2" s="37"/>
    </row>
    <row r="3" spans="1:11" ht="13.15" customHeight="1" x14ac:dyDescent="0.2">
      <c r="A3" s="38" t="s">
        <v>138</v>
      </c>
      <c r="B3" s="35" t="s">
        <v>1</v>
      </c>
      <c r="C3" s="35" t="s">
        <v>51</v>
      </c>
      <c r="D3" s="35">
        <v>5</v>
      </c>
      <c r="E3" s="35">
        <v>5</v>
      </c>
      <c r="F3" s="35">
        <v>2</v>
      </c>
      <c r="G3" s="35">
        <v>2</v>
      </c>
      <c r="H3" s="35">
        <v>0</v>
      </c>
      <c r="I3" s="35">
        <v>2</v>
      </c>
      <c r="J3" s="59"/>
      <c r="K3" s="37">
        <v>2</v>
      </c>
    </row>
    <row r="4" spans="1:11" ht="13.15" customHeight="1" x14ac:dyDescent="0.2">
      <c r="A4" s="38" t="s">
        <v>181</v>
      </c>
      <c r="B4" s="35" t="s">
        <v>1</v>
      </c>
      <c r="C4" s="35" t="s">
        <v>51</v>
      </c>
      <c r="D4" s="35">
        <v>2</v>
      </c>
      <c r="E4" s="35">
        <v>2</v>
      </c>
      <c r="F4" s="35">
        <v>2</v>
      </c>
      <c r="G4" s="35">
        <v>2</v>
      </c>
      <c r="H4" s="35">
        <v>0</v>
      </c>
      <c r="I4" s="35">
        <v>2</v>
      </c>
      <c r="J4" s="59"/>
      <c r="K4" s="37">
        <v>2</v>
      </c>
    </row>
    <row r="5" spans="1:11" ht="13.15" customHeight="1" x14ac:dyDescent="0.2">
      <c r="A5" s="34" t="s">
        <v>89</v>
      </c>
      <c r="B5" s="35" t="s">
        <v>1</v>
      </c>
      <c r="C5" s="35" t="s">
        <v>51</v>
      </c>
      <c r="D5" s="35">
        <v>5</v>
      </c>
      <c r="E5" s="35">
        <v>3</v>
      </c>
      <c r="F5" s="35">
        <v>3</v>
      </c>
      <c r="G5" s="35">
        <v>3</v>
      </c>
      <c r="H5" s="35">
        <v>0</v>
      </c>
      <c r="I5" s="35">
        <v>3</v>
      </c>
      <c r="J5" s="59"/>
      <c r="K5" s="37">
        <v>3</v>
      </c>
    </row>
    <row r="6" spans="1:11" ht="13.15" customHeight="1" x14ac:dyDescent="0.2">
      <c r="A6" s="34" t="s">
        <v>90</v>
      </c>
      <c r="B6" s="35" t="s">
        <v>1</v>
      </c>
      <c r="C6" s="35" t="s">
        <v>59</v>
      </c>
      <c r="D6" s="35">
        <v>1</v>
      </c>
      <c r="E6" s="35">
        <v>1</v>
      </c>
      <c r="F6" s="35">
        <v>1</v>
      </c>
      <c r="G6" s="35">
        <v>1</v>
      </c>
      <c r="H6" s="35">
        <v>0</v>
      </c>
      <c r="I6" s="35">
        <v>1</v>
      </c>
      <c r="J6" s="59"/>
      <c r="K6" s="37">
        <v>1</v>
      </c>
    </row>
    <row r="7" spans="1:11" ht="13.15" customHeight="1" x14ac:dyDescent="0.2">
      <c r="A7" s="34" t="s">
        <v>5</v>
      </c>
      <c r="B7" s="35"/>
      <c r="C7" s="35"/>
      <c r="D7" s="35"/>
      <c r="E7" s="35"/>
      <c r="F7" s="35"/>
      <c r="G7" s="35"/>
      <c r="H7" s="35"/>
      <c r="I7" s="35"/>
      <c r="J7" s="59"/>
      <c r="K7" s="37"/>
    </row>
    <row r="8" spans="1:11" ht="13.15" customHeight="1" x14ac:dyDescent="0.2">
      <c r="A8" s="38" t="s">
        <v>134</v>
      </c>
      <c r="B8" s="35" t="s">
        <v>1</v>
      </c>
      <c r="C8" s="35" t="s">
        <v>51</v>
      </c>
      <c r="D8" s="35">
        <v>5</v>
      </c>
      <c r="E8" s="35">
        <v>5</v>
      </c>
      <c r="F8" s="35">
        <v>3</v>
      </c>
      <c r="G8" s="35">
        <v>3</v>
      </c>
      <c r="H8" s="35">
        <v>0</v>
      </c>
      <c r="I8" s="35">
        <v>3</v>
      </c>
      <c r="J8" s="59"/>
      <c r="K8" s="37">
        <v>3</v>
      </c>
    </row>
    <row r="9" spans="1:11" ht="13.15" customHeight="1" x14ac:dyDescent="0.2">
      <c r="A9" s="34" t="s">
        <v>6</v>
      </c>
      <c r="B9" s="35" t="s">
        <v>1</v>
      </c>
      <c r="C9" s="35" t="s">
        <v>51</v>
      </c>
      <c r="D9" s="35">
        <v>3</v>
      </c>
      <c r="E9" s="35">
        <v>3</v>
      </c>
      <c r="F9" s="35">
        <v>3</v>
      </c>
      <c r="G9" s="35">
        <v>3</v>
      </c>
      <c r="H9" s="35">
        <v>0</v>
      </c>
      <c r="I9" s="35">
        <v>3</v>
      </c>
      <c r="J9" s="59"/>
      <c r="K9" s="37">
        <v>3</v>
      </c>
    </row>
    <row r="10" spans="1:11" ht="13.15" customHeight="1" x14ac:dyDescent="0.2">
      <c r="A10" s="34" t="s">
        <v>168</v>
      </c>
      <c r="K10" s="37"/>
    </row>
    <row r="11" spans="1:11" ht="13.15" customHeight="1" x14ac:dyDescent="0.2">
      <c r="A11" s="38" t="s">
        <v>168</v>
      </c>
      <c r="B11" s="35" t="s">
        <v>1</v>
      </c>
      <c r="C11" s="35" t="s">
        <v>51</v>
      </c>
      <c r="D11" s="35">
        <v>3</v>
      </c>
      <c r="E11" s="35">
        <v>3</v>
      </c>
      <c r="F11" s="35">
        <v>1</v>
      </c>
      <c r="G11" s="35">
        <v>1</v>
      </c>
      <c r="H11" s="35">
        <v>0</v>
      </c>
      <c r="I11" s="35">
        <v>1</v>
      </c>
      <c r="J11" s="59"/>
      <c r="K11" s="37">
        <v>1</v>
      </c>
    </row>
    <row r="12" spans="1:11" ht="13.15" customHeight="1" x14ac:dyDescent="0.2">
      <c r="A12" s="38" t="s">
        <v>168</v>
      </c>
      <c r="B12" s="35" t="s">
        <v>1</v>
      </c>
      <c r="C12" s="35" t="s">
        <v>59</v>
      </c>
      <c r="D12" s="35">
        <v>1</v>
      </c>
      <c r="E12" s="35">
        <v>1</v>
      </c>
      <c r="F12" s="35">
        <v>1</v>
      </c>
      <c r="G12" s="35">
        <v>1</v>
      </c>
      <c r="H12" s="35">
        <v>0</v>
      </c>
      <c r="I12" s="35">
        <v>1</v>
      </c>
      <c r="J12" s="59"/>
      <c r="K12" s="37">
        <v>1</v>
      </c>
    </row>
    <row r="13" spans="1:11" ht="13.15" customHeight="1" x14ac:dyDescent="0.2">
      <c r="A13" s="34" t="s">
        <v>182</v>
      </c>
      <c r="B13" s="35" t="s">
        <v>1</v>
      </c>
      <c r="C13" s="35" t="s">
        <v>59</v>
      </c>
      <c r="D13" s="35">
        <v>3</v>
      </c>
      <c r="E13" s="35">
        <v>3</v>
      </c>
      <c r="F13" s="35">
        <v>2</v>
      </c>
      <c r="G13" s="35">
        <v>2</v>
      </c>
      <c r="H13" s="35">
        <v>0</v>
      </c>
      <c r="I13" s="35">
        <v>2</v>
      </c>
      <c r="J13" s="59"/>
      <c r="K13" s="37">
        <v>2</v>
      </c>
    </row>
    <row r="14" spans="1:11" ht="13.15" customHeight="1" x14ac:dyDescent="0.2">
      <c r="A14" s="34" t="s">
        <v>91</v>
      </c>
      <c r="B14" s="35" t="s">
        <v>1</v>
      </c>
      <c r="C14" s="35" t="s">
        <v>59</v>
      </c>
      <c r="D14" s="35">
        <v>1</v>
      </c>
      <c r="E14" s="35">
        <v>1</v>
      </c>
      <c r="F14" s="35">
        <v>0</v>
      </c>
      <c r="G14" s="35">
        <v>0</v>
      </c>
      <c r="H14" s="35">
        <v>0</v>
      </c>
      <c r="I14" s="35">
        <v>0</v>
      </c>
      <c r="J14" s="59"/>
      <c r="K14" s="37">
        <v>0</v>
      </c>
    </row>
    <row r="15" spans="1:11" ht="13.15" customHeight="1" x14ac:dyDescent="0.2">
      <c r="A15" s="34" t="s">
        <v>7</v>
      </c>
      <c r="B15" s="35"/>
      <c r="C15" s="35"/>
      <c r="D15" s="35"/>
      <c r="E15" s="35"/>
      <c r="F15" s="35"/>
      <c r="G15" s="35"/>
      <c r="H15" s="35"/>
      <c r="I15" s="35"/>
      <c r="J15" s="59"/>
      <c r="K15" s="37"/>
    </row>
    <row r="16" spans="1:11" ht="13.15" customHeight="1" x14ac:dyDescent="0.2">
      <c r="A16" s="38" t="s">
        <v>135</v>
      </c>
      <c r="B16" s="35" t="s">
        <v>1</v>
      </c>
      <c r="C16" s="35" t="s">
        <v>51</v>
      </c>
      <c r="D16" s="35">
        <v>2</v>
      </c>
      <c r="E16" s="35">
        <v>2</v>
      </c>
      <c r="F16" s="35">
        <v>0</v>
      </c>
      <c r="G16" s="35">
        <v>0</v>
      </c>
      <c r="H16" s="35">
        <v>0</v>
      </c>
      <c r="I16" s="35">
        <v>0</v>
      </c>
      <c r="J16" s="59"/>
      <c r="K16" s="37">
        <v>0</v>
      </c>
    </row>
    <row r="17" spans="1:11" ht="13.15" customHeight="1" x14ac:dyDescent="0.2">
      <c r="A17" s="38" t="s">
        <v>136</v>
      </c>
      <c r="B17" s="35" t="s">
        <v>1</v>
      </c>
      <c r="C17" s="35" t="s">
        <v>51</v>
      </c>
      <c r="D17" s="35">
        <v>2</v>
      </c>
      <c r="E17" s="35">
        <v>2</v>
      </c>
      <c r="F17" s="35">
        <v>2</v>
      </c>
      <c r="G17" s="35">
        <v>2</v>
      </c>
      <c r="H17" s="35">
        <v>0</v>
      </c>
      <c r="I17" s="35">
        <v>2</v>
      </c>
      <c r="J17" s="59"/>
      <c r="K17" s="37">
        <v>1</v>
      </c>
    </row>
    <row r="18" spans="1:11" ht="13.15" customHeight="1" x14ac:dyDescent="0.2">
      <c r="A18" s="34" t="s">
        <v>12</v>
      </c>
      <c r="B18" s="35" t="s">
        <v>1</v>
      </c>
      <c r="C18" s="35" t="s">
        <v>51</v>
      </c>
      <c r="D18" s="35">
        <v>4</v>
      </c>
      <c r="E18" s="35">
        <v>4</v>
      </c>
      <c r="F18" s="35">
        <v>2</v>
      </c>
      <c r="G18" s="35">
        <v>2</v>
      </c>
      <c r="H18" s="35">
        <v>0</v>
      </c>
      <c r="I18" s="35">
        <v>2</v>
      </c>
      <c r="J18" s="59"/>
      <c r="K18" s="37">
        <v>2</v>
      </c>
    </row>
    <row r="19" spans="1:11" ht="13.15" customHeight="1" x14ac:dyDescent="0.2">
      <c r="A19" s="34" t="s">
        <v>132</v>
      </c>
      <c r="B19" s="35" t="s">
        <v>1</v>
      </c>
      <c r="C19" s="35" t="s">
        <v>51</v>
      </c>
      <c r="D19" s="35">
        <v>4</v>
      </c>
      <c r="E19" s="35">
        <v>4</v>
      </c>
      <c r="F19" s="35">
        <v>3</v>
      </c>
      <c r="G19" s="35">
        <v>3</v>
      </c>
      <c r="H19" s="35">
        <v>0</v>
      </c>
      <c r="I19" s="35">
        <v>3</v>
      </c>
      <c r="J19" s="59"/>
      <c r="K19" s="37">
        <v>3</v>
      </c>
    </row>
    <row r="20" spans="1:11" ht="13.15" customHeight="1" x14ac:dyDescent="0.2">
      <c r="A20" s="34" t="s">
        <v>128</v>
      </c>
      <c r="B20" s="35"/>
      <c r="C20" s="35"/>
      <c r="D20" s="35"/>
      <c r="E20" s="35"/>
      <c r="F20" s="35"/>
      <c r="G20" s="35"/>
      <c r="H20" s="35"/>
      <c r="I20" s="35"/>
      <c r="J20" s="59"/>
      <c r="K20" s="37"/>
    </row>
    <row r="21" spans="1:11" ht="13.15" customHeight="1" x14ac:dyDescent="0.2">
      <c r="A21" s="38" t="s">
        <v>140</v>
      </c>
      <c r="B21" s="35" t="s">
        <v>1</v>
      </c>
      <c r="C21" s="35" t="s">
        <v>51</v>
      </c>
      <c r="D21" s="35">
        <v>4</v>
      </c>
      <c r="E21" s="35">
        <v>4</v>
      </c>
      <c r="F21" s="35">
        <v>3</v>
      </c>
      <c r="G21" s="35">
        <v>3</v>
      </c>
      <c r="H21" s="35">
        <v>0</v>
      </c>
      <c r="I21" s="35">
        <v>3</v>
      </c>
      <c r="J21" s="59"/>
      <c r="K21" s="37">
        <v>3</v>
      </c>
    </row>
    <row r="22" spans="1:11" ht="13.15" customHeight="1" x14ac:dyDescent="0.2">
      <c r="A22" s="38" t="s">
        <v>139</v>
      </c>
      <c r="B22" s="35" t="s">
        <v>1</v>
      </c>
      <c r="C22" s="35" t="s">
        <v>51</v>
      </c>
      <c r="D22" s="35">
        <v>8</v>
      </c>
      <c r="E22" s="35">
        <v>7</v>
      </c>
      <c r="F22" s="35">
        <v>5</v>
      </c>
      <c r="G22" s="35">
        <v>3</v>
      </c>
      <c r="H22" s="35">
        <v>0</v>
      </c>
      <c r="I22" s="35">
        <v>3</v>
      </c>
      <c r="J22" s="59"/>
      <c r="K22" s="37">
        <v>3</v>
      </c>
    </row>
    <row r="23" spans="1:11" ht="13.15" customHeight="1" x14ac:dyDescent="0.2">
      <c r="A23" s="34" t="s">
        <v>129</v>
      </c>
      <c r="B23" s="35" t="s">
        <v>1</v>
      </c>
      <c r="C23" s="35" t="s">
        <v>51</v>
      </c>
      <c r="D23" s="35">
        <v>7</v>
      </c>
      <c r="E23" s="35">
        <v>7</v>
      </c>
      <c r="F23" s="35">
        <v>6</v>
      </c>
      <c r="G23" s="35">
        <v>4</v>
      </c>
      <c r="H23" s="35">
        <v>0</v>
      </c>
      <c r="I23" s="35">
        <v>4</v>
      </c>
      <c r="J23" s="59"/>
      <c r="K23" s="37">
        <v>4</v>
      </c>
    </row>
    <row r="24" spans="1:11" ht="13.15" customHeight="1" x14ac:dyDescent="0.2">
      <c r="A24" s="34" t="s">
        <v>130</v>
      </c>
      <c r="B24" s="35" t="s">
        <v>1</v>
      </c>
      <c r="C24" s="35" t="s">
        <v>59</v>
      </c>
      <c r="D24" s="35">
        <v>2</v>
      </c>
      <c r="E24" s="35">
        <v>2</v>
      </c>
      <c r="F24" s="35">
        <v>2</v>
      </c>
      <c r="G24" s="35">
        <v>1</v>
      </c>
      <c r="H24" s="35">
        <v>0</v>
      </c>
      <c r="I24" s="35">
        <v>1</v>
      </c>
      <c r="J24" s="59"/>
      <c r="K24" s="37">
        <v>1</v>
      </c>
    </row>
    <row r="25" spans="1:11" ht="13.15" customHeight="1" x14ac:dyDescent="0.2">
      <c r="A25" s="34" t="s">
        <v>131</v>
      </c>
      <c r="B25" s="35" t="s">
        <v>1</v>
      </c>
      <c r="C25" s="35" t="s">
        <v>51</v>
      </c>
      <c r="D25" s="35">
        <v>3</v>
      </c>
      <c r="E25" s="35">
        <v>3</v>
      </c>
      <c r="F25" s="35">
        <v>3</v>
      </c>
      <c r="G25" s="35">
        <v>3</v>
      </c>
      <c r="H25" s="35">
        <v>0</v>
      </c>
      <c r="I25" s="35">
        <v>3</v>
      </c>
      <c r="J25" s="59"/>
      <c r="K25" s="37">
        <v>2</v>
      </c>
    </row>
    <row r="26" spans="1:11" ht="13.15" customHeight="1" thickBot="1" x14ac:dyDescent="0.25">
      <c r="A26" s="23" t="s">
        <v>50</v>
      </c>
      <c r="B26" s="24"/>
      <c r="C26" s="25"/>
      <c r="D26" s="26">
        <f t="shared" ref="D26:I26" si="0">SUM(D2:D25)</f>
        <v>65</v>
      </c>
      <c r="E26" s="26">
        <f t="shared" si="0"/>
        <v>62</v>
      </c>
      <c r="F26" s="26">
        <f t="shared" si="0"/>
        <v>44</v>
      </c>
      <c r="G26" s="26">
        <f t="shared" si="0"/>
        <v>39</v>
      </c>
      <c r="H26" s="26">
        <f t="shared" si="0"/>
        <v>0</v>
      </c>
      <c r="I26" s="26">
        <f t="shared" si="0"/>
        <v>39</v>
      </c>
      <c r="J26" s="27"/>
      <c r="K26" s="28">
        <f>SUM(K2:K25)</f>
        <v>37</v>
      </c>
    </row>
    <row r="30" spans="1:11" x14ac:dyDescent="0.2">
      <c r="I30" s="7"/>
    </row>
    <row r="31" spans="1:11" x14ac:dyDescent="0.2">
      <c r="I31" s="7"/>
    </row>
    <row r="32" spans="1:11" x14ac:dyDescent="0.2">
      <c r="I32" s="7"/>
    </row>
    <row r="33" spans="9:9" x14ac:dyDescent="0.2">
      <c r="I33" s="7"/>
    </row>
    <row r="34" spans="9:9" x14ac:dyDescent="0.2">
      <c r="I34" s="7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7"/>
  <sheetViews>
    <sheetView topLeftCell="A26" zoomScaleNormal="100" workbookViewId="0">
      <selection activeCell="A2" sqref="A2:K65"/>
    </sheetView>
  </sheetViews>
  <sheetFormatPr defaultRowHeight="12.75" x14ac:dyDescent="0.2"/>
  <cols>
    <col min="1" max="1" width="68.7109375" style="5" customWidth="1"/>
    <col min="2" max="2" width="13.7109375" style="5" customWidth="1"/>
    <col min="3" max="3" width="14.28515625" style="5" customWidth="1"/>
    <col min="4" max="9" width="10.7109375" style="5" customWidth="1"/>
    <col min="10" max="11" width="10.7109375" style="7" customWidth="1"/>
  </cols>
  <sheetData>
    <row r="1" spans="1:11" ht="37.5" customHeight="1" x14ac:dyDescent="0.2">
      <c r="A1" s="19" t="s">
        <v>159</v>
      </c>
      <c r="B1" s="20" t="s">
        <v>0</v>
      </c>
      <c r="C1" s="20" t="s">
        <v>53</v>
      </c>
      <c r="D1" s="20" t="s">
        <v>54</v>
      </c>
      <c r="E1" s="20" t="s">
        <v>55</v>
      </c>
      <c r="F1" s="20" t="s">
        <v>202</v>
      </c>
      <c r="G1" s="20" t="s">
        <v>56</v>
      </c>
      <c r="H1" s="20" t="s">
        <v>57</v>
      </c>
      <c r="I1" s="20" t="s">
        <v>58</v>
      </c>
      <c r="J1" s="21" t="s">
        <v>78</v>
      </c>
      <c r="K1" s="22" t="s">
        <v>77</v>
      </c>
    </row>
    <row r="2" spans="1:11" ht="13.15" customHeight="1" x14ac:dyDescent="0.2">
      <c r="A2" s="52" t="s">
        <v>183</v>
      </c>
      <c r="B2" s="42"/>
      <c r="C2" s="42"/>
      <c r="D2" s="42"/>
      <c r="E2" s="42"/>
      <c r="F2" s="42"/>
      <c r="G2" s="42"/>
      <c r="H2" s="42"/>
      <c r="I2" s="42"/>
      <c r="J2" s="60"/>
      <c r="K2" s="39"/>
    </row>
    <row r="3" spans="1:11" ht="13.15" customHeight="1" x14ac:dyDescent="0.2">
      <c r="A3" s="38" t="s">
        <v>183</v>
      </c>
      <c r="B3" s="35" t="s">
        <v>1</v>
      </c>
      <c r="C3" s="35" t="s">
        <v>51</v>
      </c>
      <c r="D3" s="35">
        <v>4</v>
      </c>
      <c r="E3" s="35">
        <v>4</v>
      </c>
      <c r="F3" s="35">
        <v>4</v>
      </c>
      <c r="G3" s="35">
        <v>4</v>
      </c>
      <c r="H3" s="35">
        <v>0</v>
      </c>
      <c r="I3" s="35">
        <v>4</v>
      </c>
      <c r="J3" s="35"/>
      <c r="K3" s="61">
        <v>4</v>
      </c>
    </row>
    <row r="4" spans="1:11" ht="13.15" customHeight="1" x14ac:dyDescent="0.2">
      <c r="A4" s="38" t="s">
        <v>183</v>
      </c>
      <c r="B4" s="35" t="s">
        <v>1</v>
      </c>
      <c r="C4" s="35" t="s">
        <v>59</v>
      </c>
      <c r="D4" s="62">
        <v>2</v>
      </c>
      <c r="E4" s="35">
        <v>2</v>
      </c>
      <c r="F4" s="35">
        <v>2</v>
      </c>
      <c r="G4" s="35">
        <v>2</v>
      </c>
      <c r="H4" s="35">
        <v>0</v>
      </c>
      <c r="I4" s="35">
        <v>2</v>
      </c>
      <c r="J4" s="63"/>
      <c r="K4" s="61">
        <v>2</v>
      </c>
    </row>
    <row r="5" spans="1:11" ht="13.15" customHeight="1" x14ac:dyDescent="0.2">
      <c r="A5" s="34" t="s">
        <v>184</v>
      </c>
      <c r="D5" s="42"/>
      <c r="E5" s="42"/>
      <c r="F5" s="42"/>
      <c r="G5" s="42"/>
      <c r="H5" s="42"/>
      <c r="I5" s="42"/>
      <c r="J5" s="60"/>
      <c r="K5" s="39"/>
    </row>
    <row r="6" spans="1:11" ht="13.15" customHeight="1" x14ac:dyDescent="0.2">
      <c r="A6" s="38" t="s">
        <v>184</v>
      </c>
      <c r="B6" s="35" t="s">
        <v>1</v>
      </c>
      <c r="C6" s="35" t="s">
        <v>51</v>
      </c>
      <c r="D6" s="35">
        <v>1</v>
      </c>
      <c r="E6" s="35">
        <v>1</v>
      </c>
      <c r="F6" s="35">
        <v>1</v>
      </c>
      <c r="G6" s="35">
        <v>1</v>
      </c>
      <c r="H6" s="35">
        <v>0</v>
      </c>
      <c r="I6" s="35">
        <v>1</v>
      </c>
      <c r="J6" s="60"/>
      <c r="K6" s="64">
        <v>1</v>
      </c>
    </row>
    <row r="7" spans="1:11" ht="13.15" customHeight="1" x14ac:dyDescent="0.2">
      <c r="A7" s="38" t="s">
        <v>184</v>
      </c>
      <c r="B7" s="35" t="s">
        <v>1</v>
      </c>
      <c r="C7" s="35" t="s">
        <v>59</v>
      </c>
      <c r="D7" s="35">
        <v>1</v>
      </c>
      <c r="E7" s="35">
        <v>1</v>
      </c>
      <c r="F7" s="35">
        <v>0</v>
      </c>
      <c r="G7" s="35">
        <v>0</v>
      </c>
      <c r="H7" s="35">
        <v>0</v>
      </c>
      <c r="I7" s="35">
        <v>0</v>
      </c>
      <c r="J7" s="60"/>
      <c r="K7" s="64">
        <v>0</v>
      </c>
    </row>
    <row r="8" spans="1:11" ht="13.15" customHeight="1" x14ac:dyDescent="0.2">
      <c r="A8" s="34" t="s">
        <v>103</v>
      </c>
      <c r="B8" s="42"/>
      <c r="C8" s="42"/>
      <c r="D8" s="42"/>
      <c r="E8" s="42"/>
      <c r="F8" s="42"/>
      <c r="G8" s="42"/>
      <c r="H8" s="42"/>
      <c r="I8" s="42"/>
      <c r="J8" s="60"/>
      <c r="K8" s="39"/>
    </row>
    <row r="9" spans="1:11" ht="13.15" customHeight="1" x14ac:dyDescent="0.2">
      <c r="A9" s="38" t="s">
        <v>104</v>
      </c>
      <c r="B9" s="35" t="s">
        <v>1</v>
      </c>
      <c r="C9" s="35" t="s">
        <v>51</v>
      </c>
      <c r="D9" s="35">
        <v>7</v>
      </c>
      <c r="E9" s="35">
        <v>7</v>
      </c>
      <c r="F9" s="35">
        <v>4</v>
      </c>
      <c r="G9" s="35">
        <v>4</v>
      </c>
      <c r="H9" s="35">
        <v>0</v>
      </c>
      <c r="I9" s="35">
        <v>4</v>
      </c>
      <c r="J9" s="60"/>
      <c r="K9" s="64">
        <v>2</v>
      </c>
    </row>
    <row r="10" spans="1:11" ht="13.15" customHeight="1" x14ac:dyDescent="0.2">
      <c r="A10" s="38" t="s">
        <v>105</v>
      </c>
      <c r="B10" s="35" t="s">
        <v>1</v>
      </c>
      <c r="C10" s="35" t="s">
        <v>51</v>
      </c>
      <c r="D10" s="35">
        <v>9</v>
      </c>
      <c r="E10" s="35">
        <v>8</v>
      </c>
      <c r="F10" s="35">
        <v>6</v>
      </c>
      <c r="G10" s="35">
        <v>6</v>
      </c>
      <c r="H10" s="35">
        <v>0</v>
      </c>
      <c r="I10" s="35">
        <v>6</v>
      </c>
      <c r="J10" s="60"/>
      <c r="K10" s="64">
        <v>4</v>
      </c>
    </row>
    <row r="11" spans="1:11" ht="13.15" customHeight="1" x14ac:dyDescent="0.2">
      <c r="A11" s="38" t="s">
        <v>158</v>
      </c>
      <c r="B11" s="35" t="s">
        <v>1</v>
      </c>
      <c r="C11" s="35" t="s">
        <v>51</v>
      </c>
      <c r="D11" s="35">
        <v>3</v>
      </c>
      <c r="E11" s="35">
        <v>3</v>
      </c>
      <c r="F11" s="35">
        <v>0</v>
      </c>
      <c r="G11" s="35">
        <v>0</v>
      </c>
      <c r="H11" s="35">
        <v>0</v>
      </c>
      <c r="I11" s="35">
        <v>0</v>
      </c>
      <c r="J11" s="60"/>
      <c r="K11" s="64">
        <v>0</v>
      </c>
    </row>
    <row r="12" spans="1:11" ht="13.15" customHeight="1" x14ac:dyDescent="0.2">
      <c r="A12" s="34" t="s">
        <v>100</v>
      </c>
      <c r="B12" s="42"/>
      <c r="C12" s="42"/>
      <c r="D12" s="42"/>
      <c r="E12" s="42"/>
      <c r="F12" s="42"/>
      <c r="G12" s="42"/>
      <c r="H12" s="42"/>
      <c r="I12" s="42"/>
      <c r="J12" s="60"/>
      <c r="K12" s="39"/>
    </row>
    <row r="13" spans="1:11" ht="13.15" customHeight="1" x14ac:dyDescent="0.2">
      <c r="A13" s="38" t="s">
        <v>101</v>
      </c>
      <c r="B13" s="35" t="s">
        <v>1</v>
      </c>
      <c r="C13" s="35" t="s">
        <v>51</v>
      </c>
      <c r="D13" s="35">
        <v>2</v>
      </c>
      <c r="E13" s="35">
        <v>2</v>
      </c>
      <c r="F13" s="35">
        <v>2</v>
      </c>
      <c r="G13" s="35">
        <v>2</v>
      </c>
      <c r="H13" s="35">
        <v>0</v>
      </c>
      <c r="I13" s="35">
        <v>2</v>
      </c>
      <c r="J13" s="60"/>
      <c r="K13" s="64">
        <v>2</v>
      </c>
    </row>
    <row r="14" spans="1:11" ht="13.15" customHeight="1" x14ac:dyDescent="0.2">
      <c r="A14" s="38" t="s">
        <v>102</v>
      </c>
      <c r="B14" s="35" t="s">
        <v>1</v>
      </c>
      <c r="C14" s="35" t="s">
        <v>51</v>
      </c>
      <c r="D14" s="35">
        <v>7</v>
      </c>
      <c r="E14" s="35">
        <v>7</v>
      </c>
      <c r="F14" s="35">
        <v>5</v>
      </c>
      <c r="G14" s="35">
        <v>5</v>
      </c>
      <c r="H14" s="35">
        <v>0</v>
      </c>
      <c r="I14" s="35">
        <v>5</v>
      </c>
      <c r="J14" s="60"/>
      <c r="K14" s="64">
        <v>5</v>
      </c>
    </row>
    <row r="15" spans="1:11" ht="13.15" customHeight="1" x14ac:dyDescent="0.2">
      <c r="A15" s="34" t="s">
        <v>107</v>
      </c>
      <c r="B15" s="35"/>
      <c r="C15" s="35"/>
      <c r="D15" s="35"/>
      <c r="E15" s="35"/>
      <c r="F15" s="35"/>
      <c r="G15" s="35"/>
      <c r="H15" s="35"/>
      <c r="I15" s="35"/>
      <c r="J15" s="60"/>
      <c r="K15" s="64"/>
    </row>
    <row r="16" spans="1:11" ht="13.15" customHeight="1" x14ac:dyDescent="0.2">
      <c r="A16" s="38" t="s">
        <v>108</v>
      </c>
      <c r="B16" s="35" t="s">
        <v>1</v>
      </c>
      <c r="C16" s="35" t="s">
        <v>51</v>
      </c>
      <c r="D16" s="35">
        <v>1</v>
      </c>
      <c r="E16" s="35">
        <v>1</v>
      </c>
      <c r="F16" s="35">
        <v>1</v>
      </c>
      <c r="G16" s="35">
        <v>1</v>
      </c>
      <c r="H16" s="35">
        <v>0</v>
      </c>
      <c r="I16" s="35">
        <v>1</v>
      </c>
      <c r="J16" s="60"/>
      <c r="K16" s="64">
        <v>1</v>
      </c>
    </row>
    <row r="17" spans="1:11" ht="13.15" customHeight="1" x14ac:dyDescent="0.2">
      <c r="A17" s="34" t="s">
        <v>99</v>
      </c>
      <c r="B17" s="35"/>
      <c r="C17" s="35"/>
      <c r="D17" s="35"/>
      <c r="E17" s="35"/>
      <c r="F17" s="35"/>
      <c r="G17" s="35"/>
      <c r="H17" s="35"/>
      <c r="I17" s="35"/>
      <c r="J17" s="60"/>
      <c r="K17" s="39"/>
    </row>
    <row r="18" spans="1:11" ht="13.15" customHeight="1" x14ac:dyDescent="0.2">
      <c r="A18" s="38" t="s">
        <v>92</v>
      </c>
      <c r="B18" s="35" t="s">
        <v>1</v>
      </c>
      <c r="C18" s="35" t="s">
        <v>51</v>
      </c>
      <c r="D18" s="35">
        <v>2</v>
      </c>
      <c r="E18" s="35">
        <v>2</v>
      </c>
      <c r="F18" s="35">
        <v>2</v>
      </c>
      <c r="G18" s="35">
        <v>2</v>
      </c>
      <c r="H18" s="35">
        <v>0</v>
      </c>
      <c r="I18" s="35">
        <v>2</v>
      </c>
      <c r="J18" s="60"/>
      <c r="K18" s="64">
        <v>2</v>
      </c>
    </row>
    <row r="19" spans="1:11" ht="13.15" customHeight="1" x14ac:dyDescent="0.2">
      <c r="A19" s="38" t="s">
        <v>146</v>
      </c>
      <c r="B19" s="35" t="s">
        <v>1</v>
      </c>
      <c r="C19" s="35" t="s">
        <v>51</v>
      </c>
      <c r="D19" s="35">
        <v>1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60"/>
      <c r="K19" s="64">
        <v>0</v>
      </c>
    </row>
    <row r="20" spans="1:11" ht="13.15" customHeight="1" x14ac:dyDescent="0.2">
      <c r="A20" s="38" t="s">
        <v>115</v>
      </c>
      <c r="B20" s="35" t="s">
        <v>1</v>
      </c>
      <c r="C20" s="35" t="s">
        <v>51</v>
      </c>
      <c r="D20" s="35">
        <v>4</v>
      </c>
      <c r="E20" s="35">
        <v>4</v>
      </c>
      <c r="F20" s="35">
        <v>2</v>
      </c>
      <c r="G20" s="35">
        <v>2</v>
      </c>
      <c r="H20" s="35">
        <v>0</v>
      </c>
      <c r="I20" s="35">
        <v>2</v>
      </c>
      <c r="J20" s="60"/>
      <c r="K20" s="64">
        <v>2</v>
      </c>
    </row>
    <row r="21" spans="1:11" ht="13.15" customHeight="1" x14ac:dyDescent="0.2">
      <c r="A21" s="38" t="s">
        <v>115</v>
      </c>
      <c r="B21" s="35" t="s">
        <v>1</v>
      </c>
      <c r="C21" s="35" t="s">
        <v>59</v>
      </c>
      <c r="D21" s="35">
        <v>1</v>
      </c>
      <c r="E21" s="35">
        <v>1</v>
      </c>
      <c r="F21" s="35">
        <v>1</v>
      </c>
      <c r="G21" s="35">
        <v>1</v>
      </c>
      <c r="H21" s="35">
        <v>0</v>
      </c>
      <c r="I21" s="35">
        <v>1</v>
      </c>
      <c r="J21" s="60"/>
      <c r="K21" s="64">
        <v>1</v>
      </c>
    </row>
    <row r="22" spans="1:11" ht="13.15" customHeight="1" x14ac:dyDescent="0.2">
      <c r="A22" s="34" t="s">
        <v>185</v>
      </c>
      <c r="B22" s="35" t="s">
        <v>1</v>
      </c>
      <c r="C22" s="35" t="s">
        <v>59</v>
      </c>
      <c r="D22" s="35">
        <v>1</v>
      </c>
      <c r="E22" s="35">
        <v>1</v>
      </c>
      <c r="F22" s="35">
        <v>1</v>
      </c>
      <c r="G22" s="35">
        <v>1</v>
      </c>
      <c r="H22" s="35">
        <v>0</v>
      </c>
      <c r="I22" s="35">
        <v>1</v>
      </c>
      <c r="J22" s="60"/>
      <c r="K22" s="64">
        <v>1</v>
      </c>
    </row>
    <row r="23" spans="1:11" ht="13.15" customHeight="1" x14ac:dyDescent="0.2">
      <c r="A23" s="34" t="s">
        <v>14</v>
      </c>
      <c r="B23" s="35" t="s">
        <v>1</v>
      </c>
      <c r="C23" s="35" t="s">
        <v>51</v>
      </c>
      <c r="D23" s="35">
        <v>3</v>
      </c>
      <c r="E23" s="35">
        <v>3</v>
      </c>
      <c r="F23" s="35">
        <v>3</v>
      </c>
      <c r="G23" s="35">
        <v>3</v>
      </c>
      <c r="H23" s="35">
        <v>0</v>
      </c>
      <c r="I23" s="35">
        <v>3</v>
      </c>
      <c r="J23" s="60"/>
      <c r="K23" s="64">
        <v>2</v>
      </c>
    </row>
    <row r="24" spans="1:11" ht="13.15" customHeight="1" x14ac:dyDescent="0.2">
      <c r="A24" s="34" t="s">
        <v>207</v>
      </c>
      <c r="B24" s="35" t="s">
        <v>1</v>
      </c>
      <c r="C24" s="35" t="s">
        <v>59</v>
      </c>
      <c r="D24" s="35">
        <v>1</v>
      </c>
      <c r="E24" s="35">
        <v>1</v>
      </c>
      <c r="F24" s="35">
        <v>1</v>
      </c>
      <c r="G24" s="35">
        <v>1</v>
      </c>
      <c r="H24" s="35">
        <v>0</v>
      </c>
      <c r="I24" s="35">
        <v>1</v>
      </c>
      <c r="J24" s="60"/>
      <c r="K24" s="64">
        <v>1</v>
      </c>
    </row>
    <row r="25" spans="1:11" ht="13.15" customHeight="1" x14ac:dyDescent="0.2">
      <c r="A25" s="34" t="s">
        <v>106</v>
      </c>
      <c r="B25" s="42"/>
      <c r="C25" s="42"/>
      <c r="D25" s="35"/>
      <c r="E25" s="35"/>
      <c r="F25" s="35"/>
      <c r="G25" s="35"/>
      <c r="H25" s="35"/>
      <c r="I25" s="35"/>
      <c r="J25" s="63"/>
      <c r="K25" s="61"/>
    </row>
    <row r="26" spans="1:11" ht="13.15" customHeight="1" x14ac:dyDescent="0.2">
      <c r="A26" s="38" t="s">
        <v>204</v>
      </c>
      <c r="B26" s="35" t="s">
        <v>1</v>
      </c>
      <c r="C26" s="35" t="s">
        <v>59</v>
      </c>
      <c r="D26" s="35">
        <v>1</v>
      </c>
      <c r="E26" s="35">
        <v>1</v>
      </c>
      <c r="F26" s="35">
        <v>1</v>
      </c>
      <c r="G26" s="35">
        <v>1</v>
      </c>
      <c r="H26" s="35">
        <v>0</v>
      </c>
      <c r="I26" s="35">
        <v>1</v>
      </c>
      <c r="J26" s="63"/>
      <c r="K26" s="61">
        <v>1</v>
      </c>
    </row>
    <row r="27" spans="1:11" ht="13.15" customHeight="1" x14ac:dyDescent="0.2">
      <c r="A27" s="38" t="s">
        <v>15</v>
      </c>
      <c r="B27" s="35" t="s">
        <v>1</v>
      </c>
      <c r="C27" s="35" t="s">
        <v>51</v>
      </c>
      <c r="D27" s="35">
        <v>6</v>
      </c>
      <c r="E27" s="35">
        <v>6</v>
      </c>
      <c r="F27" s="35">
        <v>6</v>
      </c>
      <c r="G27" s="35">
        <v>6</v>
      </c>
      <c r="H27" s="35">
        <v>0</v>
      </c>
      <c r="I27" s="35">
        <v>6</v>
      </c>
      <c r="J27" s="60"/>
      <c r="K27" s="64">
        <v>6</v>
      </c>
    </row>
    <row r="28" spans="1:11" ht="13.15" customHeight="1" x14ac:dyDescent="0.2">
      <c r="A28" s="38" t="s">
        <v>186</v>
      </c>
      <c r="B28" s="35" t="s">
        <v>1</v>
      </c>
      <c r="C28" s="35" t="s">
        <v>59</v>
      </c>
      <c r="D28" s="35">
        <v>2</v>
      </c>
      <c r="E28" s="35">
        <v>2</v>
      </c>
      <c r="F28" s="35">
        <v>2</v>
      </c>
      <c r="G28" s="35">
        <v>2</v>
      </c>
      <c r="H28" s="35">
        <v>0</v>
      </c>
      <c r="I28" s="35">
        <v>2</v>
      </c>
      <c r="J28" s="60"/>
      <c r="K28" s="64">
        <v>2</v>
      </c>
    </row>
    <row r="29" spans="1:11" ht="13.15" customHeight="1" x14ac:dyDescent="0.2">
      <c r="A29" s="34" t="s">
        <v>109</v>
      </c>
      <c r="B29" s="42"/>
      <c r="C29" s="42"/>
      <c r="D29" s="42"/>
      <c r="E29" s="42"/>
      <c r="F29" s="42"/>
      <c r="G29" s="42"/>
      <c r="H29" s="42"/>
      <c r="I29" s="42"/>
      <c r="J29" s="60"/>
      <c r="K29" s="64"/>
    </row>
    <row r="30" spans="1:11" ht="13.15" customHeight="1" x14ac:dyDescent="0.2">
      <c r="A30" s="38" t="s">
        <v>16</v>
      </c>
      <c r="B30" s="35" t="s">
        <v>1</v>
      </c>
      <c r="C30" s="35" t="s">
        <v>51</v>
      </c>
      <c r="D30" s="35">
        <v>2</v>
      </c>
      <c r="E30" s="35">
        <v>2</v>
      </c>
      <c r="F30" s="35">
        <v>2</v>
      </c>
      <c r="G30" s="35">
        <v>2</v>
      </c>
      <c r="H30" s="35">
        <v>0</v>
      </c>
      <c r="I30" s="35">
        <v>2</v>
      </c>
      <c r="J30" s="60"/>
      <c r="K30" s="64">
        <v>2</v>
      </c>
    </row>
    <row r="31" spans="1:11" ht="13.15" customHeight="1" x14ac:dyDescent="0.2">
      <c r="A31" s="38" t="s">
        <v>16</v>
      </c>
      <c r="B31" s="35" t="s">
        <v>1</v>
      </c>
      <c r="C31" s="35" t="s">
        <v>59</v>
      </c>
      <c r="D31" s="35">
        <v>2</v>
      </c>
      <c r="E31" s="35">
        <v>2</v>
      </c>
      <c r="F31" s="35">
        <v>2</v>
      </c>
      <c r="G31" s="35">
        <v>2</v>
      </c>
      <c r="H31" s="35">
        <v>0</v>
      </c>
      <c r="I31" s="35">
        <v>2</v>
      </c>
      <c r="J31" s="60"/>
      <c r="K31" s="64">
        <v>2</v>
      </c>
    </row>
    <row r="32" spans="1:11" ht="13.15" customHeight="1" x14ac:dyDescent="0.2">
      <c r="A32" s="38" t="s">
        <v>208</v>
      </c>
      <c r="B32" s="35" t="s">
        <v>1</v>
      </c>
      <c r="C32" s="35" t="s">
        <v>59</v>
      </c>
      <c r="D32" s="35">
        <v>1</v>
      </c>
      <c r="E32" s="35">
        <v>1</v>
      </c>
      <c r="F32" s="35">
        <v>1</v>
      </c>
      <c r="G32" s="35">
        <v>1</v>
      </c>
      <c r="H32" s="35">
        <v>0</v>
      </c>
      <c r="I32" s="35">
        <v>1</v>
      </c>
      <c r="J32" s="60"/>
      <c r="K32" s="64">
        <v>1</v>
      </c>
    </row>
    <row r="33" spans="1:11" ht="13.15" customHeight="1" x14ac:dyDescent="0.2">
      <c r="A33" s="34" t="s">
        <v>169</v>
      </c>
      <c r="B33" s="35" t="s">
        <v>1</v>
      </c>
      <c r="C33" s="35" t="s">
        <v>51</v>
      </c>
      <c r="D33" s="35">
        <v>4</v>
      </c>
      <c r="E33" s="35">
        <v>4</v>
      </c>
      <c r="F33" s="35">
        <v>1</v>
      </c>
      <c r="G33" s="35">
        <v>1</v>
      </c>
      <c r="H33" s="35">
        <v>0</v>
      </c>
      <c r="I33" s="35">
        <v>1</v>
      </c>
      <c r="J33" s="60"/>
      <c r="K33" s="64">
        <v>0</v>
      </c>
    </row>
    <row r="34" spans="1:11" ht="13.15" customHeight="1" x14ac:dyDescent="0.2">
      <c r="A34" s="34" t="s">
        <v>13</v>
      </c>
      <c r="B34" s="42"/>
      <c r="C34" s="42"/>
      <c r="D34" s="42"/>
      <c r="E34" s="42"/>
      <c r="F34" s="42"/>
      <c r="G34" s="42"/>
      <c r="H34" s="42"/>
      <c r="I34" s="42"/>
      <c r="J34" s="60"/>
      <c r="K34" s="39"/>
    </row>
    <row r="35" spans="1:11" ht="13.15" customHeight="1" x14ac:dyDescent="0.2">
      <c r="A35" s="38" t="s">
        <v>110</v>
      </c>
      <c r="B35" s="35" t="s">
        <v>1</v>
      </c>
      <c r="C35" s="35" t="s">
        <v>51</v>
      </c>
      <c r="D35" s="35">
        <v>4</v>
      </c>
      <c r="E35" s="35">
        <v>4</v>
      </c>
      <c r="F35" s="35">
        <v>4</v>
      </c>
      <c r="G35" s="35">
        <v>4</v>
      </c>
      <c r="H35" s="35">
        <v>0</v>
      </c>
      <c r="I35" s="35">
        <v>4</v>
      </c>
      <c r="J35" s="60"/>
      <c r="K35" s="64">
        <v>4</v>
      </c>
    </row>
    <row r="36" spans="1:11" ht="13.15" customHeight="1" x14ac:dyDescent="0.2">
      <c r="A36" s="38" t="s">
        <v>13</v>
      </c>
      <c r="B36" s="35" t="s">
        <v>1</v>
      </c>
      <c r="C36" s="35" t="s">
        <v>51</v>
      </c>
      <c r="D36" s="35">
        <v>5</v>
      </c>
      <c r="E36" s="35">
        <v>4</v>
      </c>
      <c r="F36" s="35">
        <v>4</v>
      </c>
      <c r="G36" s="35">
        <v>4</v>
      </c>
      <c r="H36" s="35">
        <v>0</v>
      </c>
      <c r="I36" s="35">
        <v>4</v>
      </c>
      <c r="J36" s="60"/>
      <c r="K36" s="64">
        <v>4</v>
      </c>
    </row>
    <row r="37" spans="1:11" ht="13.15" customHeight="1" x14ac:dyDescent="0.2">
      <c r="A37" s="38" t="s">
        <v>13</v>
      </c>
      <c r="B37" s="35" t="s">
        <v>1</v>
      </c>
      <c r="C37" s="35" t="s">
        <v>59</v>
      </c>
      <c r="D37" s="35">
        <v>2</v>
      </c>
      <c r="E37" s="35">
        <v>2</v>
      </c>
      <c r="F37" s="35">
        <v>1</v>
      </c>
      <c r="G37" s="35">
        <v>1</v>
      </c>
      <c r="H37" s="35">
        <v>0</v>
      </c>
      <c r="I37" s="35">
        <v>1</v>
      </c>
      <c r="J37" s="60"/>
      <c r="K37" s="64">
        <v>1</v>
      </c>
    </row>
    <row r="38" spans="1:11" ht="13.15" customHeight="1" x14ac:dyDescent="0.2">
      <c r="A38" s="38" t="s">
        <v>111</v>
      </c>
      <c r="B38" s="35" t="s">
        <v>1</v>
      </c>
      <c r="C38" s="35" t="s">
        <v>51</v>
      </c>
      <c r="D38" s="35">
        <v>1</v>
      </c>
      <c r="E38" s="35">
        <v>1</v>
      </c>
      <c r="F38" s="35">
        <v>1</v>
      </c>
      <c r="G38" s="35">
        <v>1</v>
      </c>
      <c r="H38" s="35">
        <v>0</v>
      </c>
      <c r="I38" s="35">
        <v>1</v>
      </c>
      <c r="J38" s="60"/>
      <c r="K38" s="64">
        <v>1</v>
      </c>
    </row>
    <row r="39" spans="1:11" ht="13.15" customHeight="1" x14ac:dyDescent="0.2">
      <c r="A39" s="34" t="s">
        <v>112</v>
      </c>
      <c r="B39" s="42"/>
      <c r="C39" s="42"/>
      <c r="D39" s="42"/>
      <c r="E39" s="42"/>
      <c r="F39" s="42"/>
      <c r="G39" s="42"/>
      <c r="H39" s="42"/>
      <c r="I39" s="42"/>
      <c r="J39" s="60"/>
      <c r="K39" s="39"/>
    </row>
    <row r="40" spans="1:11" ht="13.15" customHeight="1" x14ac:dyDescent="0.2">
      <c r="A40" s="38" t="s">
        <v>114</v>
      </c>
      <c r="B40" s="35" t="s">
        <v>1</v>
      </c>
      <c r="C40" s="35" t="s">
        <v>51</v>
      </c>
      <c r="D40" s="35">
        <v>1</v>
      </c>
      <c r="E40" s="35">
        <v>1</v>
      </c>
      <c r="F40" s="35">
        <v>1</v>
      </c>
      <c r="G40" s="35">
        <v>1</v>
      </c>
      <c r="H40" s="35">
        <v>0</v>
      </c>
      <c r="I40" s="35">
        <v>1</v>
      </c>
      <c r="J40" s="60"/>
      <c r="K40" s="64">
        <v>1</v>
      </c>
    </row>
    <row r="41" spans="1:11" ht="13.15" customHeight="1" x14ac:dyDescent="0.2">
      <c r="A41" s="38" t="s">
        <v>81</v>
      </c>
      <c r="B41" s="35" t="s">
        <v>1</v>
      </c>
      <c r="C41" s="35" t="s">
        <v>51</v>
      </c>
      <c r="D41" s="35">
        <v>1</v>
      </c>
      <c r="E41" s="35">
        <v>1</v>
      </c>
      <c r="F41" s="35">
        <v>1</v>
      </c>
      <c r="G41" s="35">
        <v>1</v>
      </c>
      <c r="H41" s="35">
        <v>0</v>
      </c>
      <c r="I41" s="35">
        <v>1</v>
      </c>
      <c r="J41" s="60"/>
      <c r="K41" s="64">
        <v>1</v>
      </c>
    </row>
    <row r="42" spans="1:11" ht="13.15" customHeight="1" x14ac:dyDescent="0.2">
      <c r="A42" s="38" t="s">
        <v>113</v>
      </c>
      <c r="B42" s="35" t="s">
        <v>1</v>
      </c>
      <c r="C42" s="35" t="s">
        <v>51</v>
      </c>
      <c r="D42" s="35">
        <v>5</v>
      </c>
      <c r="E42" s="35">
        <v>5</v>
      </c>
      <c r="F42" s="35">
        <v>4</v>
      </c>
      <c r="G42" s="35">
        <v>4</v>
      </c>
      <c r="H42" s="35">
        <v>0</v>
      </c>
      <c r="I42" s="35">
        <v>4</v>
      </c>
      <c r="J42" s="60"/>
      <c r="K42" s="64">
        <v>4</v>
      </c>
    </row>
    <row r="43" spans="1:11" ht="13.15" customHeight="1" x14ac:dyDescent="0.2">
      <c r="A43" s="34" t="s">
        <v>74</v>
      </c>
      <c r="B43" s="35"/>
      <c r="C43" s="35"/>
      <c r="D43" s="35"/>
      <c r="E43" s="35"/>
      <c r="F43" s="35"/>
      <c r="G43" s="35"/>
      <c r="H43" s="35"/>
      <c r="I43" s="35"/>
      <c r="J43" s="60"/>
      <c r="K43" s="64"/>
    </row>
    <row r="44" spans="1:11" ht="13.15" customHeight="1" x14ac:dyDescent="0.2">
      <c r="A44" s="38" t="s">
        <v>74</v>
      </c>
      <c r="B44" s="35" t="s">
        <v>1</v>
      </c>
      <c r="C44" s="35" t="s">
        <v>51</v>
      </c>
      <c r="D44" s="35">
        <v>3</v>
      </c>
      <c r="E44" s="35">
        <v>3</v>
      </c>
      <c r="F44" s="35">
        <v>3</v>
      </c>
      <c r="G44" s="35">
        <v>3</v>
      </c>
      <c r="H44" s="35">
        <v>0</v>
      </c>
      <c r="I44" s="35">
        <v>3</v>
      </c>
      <c r="J44" s="60"/>
      <c r="K44" s="64">
        <v>3</v>
      </c>
    </row>
    <row r="45" spans="1:11" ht="13.15" customHeight="1" x14ac:dyDescent="0.2">
      <c r="A45" s="38" t="s">
        <v>74</v>
      </c>
      <c r="B45" s="35" t="s">
        <v>1</v>
      </c>
      <c r="C45" s="35" t="s">
        <v>59</v>
      </c>
      <c r="D45" s="35">
        <v>1</v>
      </c>
      <c r="E45" s="35">
        <v>1</v>
      </c>
      <c r="F45" s="35">
        <v>1</v>
      </c>
      <c r="G45" s="35">
        <v>1</v>
      </c>
      <c r="H45" s="35">
        <v>0</v>
      </c>
      <c r="I45" s="35">
        <v>1</v>
      </c>
      <c r="J45" s="60"/>
      <c r="K45" s="64">
        <v>1</v>
      </c>
    </row>
    <row r="46" spans="1:11" ht="13.15" customHeight="1" x14ac:dyDescent="0.2">
      <c r="A46" s="34" t="s">
        <v>205</v>
      </c>
      <c r="B46" s="35"/>
      <c r="C46" s="35"/>
      <c r="D46" s="35"/>
      <c r="E46" s="35"/>
      <c r="F46" s="35"/>
      <c r="G46" s="35"/>
      <c r="H46" s="35"/>
      <c r="I46" s="35"/>
      <c r="J46" s="60"/>
      <c r="K46" s="64"/>
    </row>
    <row r="47" spans="1:11" ht="13.15" customHeight="1" x14ac:dyDescent="0.2">
      <c r="A47" s="38" t="s">
        <v>206</v>
      </c>
      <c r="B47" s="35" t="s">
        <v>1</v>
      </c>
      <c r="C47" s="35" t="s">
        <v>51</v>
      </c>
      <c r="D47" s="35">
        <v>3</v>
      </c>
      <c r="E47" s="35">
        <v>3</v>
      </c>
      <c r="F47" s="35">
        <v>1</v>
      </c>
      <c r="G47" s="35">
        <v>1</v>
      </c>
      <c r="H47" s="35">
        <v>0</v>
      </c>
      <c r="I47" s="35">
        <v>1</v>
      </c>
      <c r="J47" s="60"/>
      <c r="K47" s="64">
        <v>1</v>
      </c>
    </row>
    <row r="48" spans="1:11" ht="13.15" customHeight="1" x14ac:dyDescent="0.2">
      <c r="A48" s="34" t="s">
        <v>170</v>
      </c>
      <c r="B48" s="35"/>
      <c r="C48" s="35"/>
      <c r="D48" s="35"/>
      <c r="E48" s="35"/>
      <c r="F48" s="35"/>
      <c r="G48" s="35"/>
      <c r="H48" s="35"/>
      <c r="I48" s="35"/>
      <c r="J48" s="60"/>
      <c r="K48" s="64"/>
    </row>
    <row r="49" spans="1:11" ht="13.15" customHeight="1" x14ac:dyDescent="0.2">
      <c r="A49" s="38" t="s">
        <v>187</v>
      </c>
      <c r="B49" s="35" t="s">
        <v>1</v>
      </c>
      <c r="C49" s="35" t="s">
        <v>51</v>
      </c>
      <c r="D49" s="35">
        <v>1</v>
      </c>
      <c r="E49" s="35">
        <v>1</v>
      </c>
      <c r="F49" s="35">
        <v>0</v>
      </c>
      <c r="G49" s="35">
        <v>0</v>
      </c>
      <c r="H49" s="35">
        <v>0</v>
      </c>
      <c r="I49" s="35">
        <v>0</v>
      </c>
      <c r="J49" s="60"/>
      <c r="K49" s="64">
        <v>0</v>
      </c>
    </row>
    <row r="50" spans="1:11" ht="13.15" customHeight="1" x14ac:dyDescent="0.2">
      <c r="A50" s="38" t="s">
        <v>171</v>
      </c>
      <c r="B50" s="35" t="s">
        <v>1</v>
      </c>
      <c r="C50" s="35" t="s">
        <v>51</v>
      </c>
      <c r="D50" s="35">
        <v>4</v>
      </c>
      <c r="E50" s="35">
        <v>3</v>
      </c>
      <c r="F50" s="35">
        <v>2</v>
      </c>
      <c r="G50" s="35">
        <v>2</v>
      </c>
      <c r="H50" s="35">
        <v>0</v>
      </c>
      <c r="I50" s="35">
        <v>2</v>
      </c>
      <c r="J50" s="60"/>
      <c r="K50" s="64">
        <v>1</v>
      </c>
    </row>
    <row r="51" spans="1:11" ht="13.15" customHeight="1" x14ac:dyDescent="0.2">
      <c r="A51" s="34" t="s">
        <v>188</v>
      </c>
      <c r="B51" s="35"/>
      <c r="C51" s="35"/>
      <c r="D51" s="35"/>
      <c r="E51" s="35"/>
      <c r="F51" s="35"/>
      <c r="G51" s="35"/>
      <c r="H51" s="35"/>
      <c r="I51" s="35"/>
      <c r="J51" s="60"/>
      <c r="K51" s="64"/>
    </row>
    <row r="52" spans="1:11" ht="13.15" customHeight="1" x14ac:dyDescent="0.2">
      <c r="A52" s="38" t="s">
        <v>188</v>
      </c>
      <c r="B52" s="35" t="s">
        <v>1</v>
      </c>
      <c r="C52" s="35" t="s">
        <v>51</v>
      </c>
      <c r="D52" s="35">
        <v>3</v>
      </c>
      <c r="E52" s="35">
        <v>3</v>
      </c>
      <c r="F52" s="35">
        <v>3</v>
      </c>
      <c r="G52" s="35">
        <v>3</v>
      </c>
      <c r="H52" s="35">
        <v>0</v>
      </c>
      <c r="I52" s="35">
        <v>3</v>
      </c>
      <c r="J52" s="60"/>
      <c r="K52" s="64">
        <v>3</v>
      </c>
    </row>
    <row r="53" spans="1:11" ht="13.15" customHeight="1" x14ac:dyDescent="0.2">
      <c r="A53" s="38" t="s">
        <v>188</v>
      </c>
      <c r="B53" s="35" t="s">
        <v>1</v>
      </c>
      <c r="C53" s="35" t="s">
        <v>59</v>
      </c>
      <c r="D53" s="35">
        <v>1</v>
      </c>
      <c r="E53" s="35">
        <v>1</v>
      </c>
      <c r="F53" s="35">
        <v>1</v>
      </c>
      <c r="G53" s="35">
        <v>1</v>
      </c>
      <c r="H53" s="35">
        <v>0</v>
      </c>
      <c r="I53" s="35">
        <v>1</v>
      </c>
      <c r="J53" s="60"/>
      <c r="K53" s="64">
        <v>1</v>
      </c>
    </row>
    <row r="54" spans="1:11" ht="13.15" customHeight="1" x14ac:dyDescent="0.2">
      <c r="A54" s="34" t="s">
        <v>116</v>
      </c>
      <c r="B54" s="42"/>
      <c r="C54" s="42"/>
      <c r="D54" s="42"/>
      <c r="E54" s="42"/>
      <c r="F54" s="42"/>
      <c r="G54" s="42"/>
      <c r="H54" s="42"/>
      <c r="I54" s="42"/>
      <c r="J54" s="60"/>
      <c r="K54" s="39"/>
    </row>
    <row r="55" spans="1:11" ht="13.15" customHeight="1" x14ac:dyDescent="0.2">
      <c r="A55" s="38" t="s">
        <v>157</v>
      </c>
      <c r="B55" s="35" t="s">
        <v>1</v>
      </c>
      <c r="C55" s="35" t="s">
        <v>51</v>
      </c>
      <c r="D55" s="35">
        <v>1</v>
      </c>
      <c r="E55" s="35">
        <v>1</v>
      </c>
      <c r="F55" s="35">
        <v>1</v>
      </c>
      <c r="G55" s="35">
        <v>1</v>
      </c>
      <c r="H55" s="35">
        <v>0</v>
      </c>
      <c r="I55" s="35">
        <v>1</v>
      </c>
      <c r="J55" s="60"/>
      <c r="K55" s="64">
        <v>1</v>
      </c>
    </row>
    <row r="56" spans="1:11" ht="13.15" customHeight="1" x14ac:dyDescent="0.2">
      <c r="A56" s="38" t="s">
        <v>209</v>
      </c>
      <c r="B56" s="35" t="s">
        <v>1</v>
      </c>
      <c r="C56" s="35" t="s">
        <v>59</v>
      </c>
      <c r="D56" s="35">
        <v>1</v>
      </c>
      <c r="E56" s="35">
        <v>1</v>
      </c>
      <c r="F56" s="35">
        <v>1</v>
      </c>
      <c r="G56" s="35">
        <v>1</v>
      </c>
      <c r="H56" s="35">
        <v>0</v>
      </c>
      <c r="I56" s="35">
        <v>1</v>
      </c>
      <c r="J56" s="60"/>
      <c r="K56" s="64">
        <v>1</v>
      </c>
    </row>
    <row r="57" spans="1:11" ht="13.15" customHeight="1" x14ac:dyDescent="0.2">
      <c r="A57" s="34" t="s">
        <v>117</v>
      </c>
      <c r="B57" s="42"/>
      <c r="C57" s="42"/>
      <c r="D57" s="42"/>
      <c r="E57" s="42"/>
      <c r="F57" s="42"/>
      <c r="G57" s="42"/>
      <c r="H57" s="42"/>
      <c r="I57" s="42"/>
      <c r="J57" s="60"/>
      <c r="K57" s="39"/>
    </row>
    <row r="58" spans="1:11" ht="13.15" customHeight="1" x14ac:dyDescent="0.2">
      <c r="A58" s="38" t="s">
        <v>156</v>
      </c>
      <c r="B58" s="35" t="s">
        <v>1</v>
      </c>
      <c r="C58" s="35" t="s">
        <v>51</v>
      </c>
      <c r="D58" s="35">
        <v>4</v>
      </c>
      <c r="E58" s="35">
        <v>4</v>
      </c>
      <c r="F58" s="35">
        <v>4</v>
      </c>
      <c r="G58" s="35">
        <v>4</v>
      </c>
      <c r="H58" s="35">
        <v>0</v>
      </c>
      <c r="I58" s="35">
        <v>4</v>
      </c>
      <c r="J58" s="60"/>
      <c r="K58" s="64">
        <v>4</v>
      </c>
    </row>
    <row r="59" spans="1:11" ht="13.15" customHeight="1" x14ac:dyDescent="0.2">
      <c r="A59" s="38" t="s">
        <v>156</v>
      </c>
      <c r="B59" s="35" t="s">
        <v>1</v>
      </c>
      <c r="C59" s="35" t="s">
        <v>59</v>
      </c>
      <c r="D59" s="35">
        <v>1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60"/>
      <c r="K59" s="64">
        <v>0</v>
      </c>
    </row>
    <row r="60" spans="1:11" ht="13.15" customHeight="1" x14ac:dyDescent="0.2">
      <c r="A60" s="38" t="s">
        <v>17</v>
      </c>
      <c r="B60" s="35" t="s">
        <v>1</v>
      </c>
      <c r="C60" s="35" t="s">
        <v>51</v>
      </c>
      <c r="D60" s="35">
        <v>2</v>
      </c>
      <c r="E60" s="35">
        <v>2</v>
      </c>
      <c r="F60" s="35">
        <v>2</v>
      </c>
      <c r="G60" s="35">
        <v>2</v>
      </c>
      <c r="H60" s="35">
        <v>0</v>
      </c>
      <c r="I60" s="35">
        <v>2</v>
      </c>
      <c r="J60" s="60"/>
      <c r="K60" s="64">
        <v>2</v>
      </c>
    </row>
    <row r="61" spans="1:11" ht="13.15" customHeight="1" x14ac:dyDescent="0.2">
      <c r="A61" s="38" t="s">
        <v>17</v>
      </c>
      <c r="B61" s="35" t="s">
        <v>1</v>
      </c>
      <c r="C61" s="35" t="s">
        <v>59</v>
      </c>
      <c r="D61" s="35">
        <v>2</v>
      </c>
      <c r="E61" s="35">
        <v>2</v>
      </c>
      <c r="F61" s="35">
        <v>2</v>
      </c>
      <c r="G61" s="35">
        <v>2</v>
      </c>
      <c r="H61" s="35">
        <v>0</v>
      </c>
      <c r="I61" s="35">
        <v>2</v>
      </c>
      <c r="J61" s="60"/>
      <c r="K61" s="64">
        <v>2</v>
      </c>
    </row>
    <row r="62" spans="1:11" ht="13.15" customHeight="1" x14ac:dyDescent="0.2">
      <c r="A62" s="38" t="s">
        <v>210</v>
      </c>
      <c r="B62" s="35" t="s">
        <v>1</v>
      </c>
      <c r="C62" s="35" t="s">
        <v>51</v>
      </c>
      <c r="D62" s="35">
        <v>1</v>
      </c>
      <c r="E62" s="35">
        <v>1</v>
      </c>
      <c r="F62" s="35">
        <v>1</v>
      </c>
      <c r="G62" s="35">
        <v>1</v>
      </c>
      <c r="H62" s="35">
        <v>0</v>
      </c>
      <c r="I62" s="35">
        <v>1</v>
      </c>
      <c r="J62" s="60"/>
      <c r="K62" s="64">
        <v>1</v>
      </c>
    </row>
    <row r="63" spans="1:11" ht="13.15" customHeight="1" x14ac:dyDescent="0.2">
      <c r="A63" s="34" t="s">
        <v>189</v>
      </c>
      <c r="B63" s="35"/>
      <c r="C63" s="35"/>
      <c r="D63" s="35"/>
      <c r="E63" s="35"/>
      <c r="F63" s="35"/>
      <c r="G63" s="35"/>
      <c r="H63" s="35"/>
      <c r="I63" s="35"/>
      <c r="J63" s="60"/>
      <c r="K63" s="64"/>
    </row>
    <row r="64" spans="1:11" ht="13.15" customHeight="1" x14ac:dyDescent="0.2">
      <c r="A64" s="38" t="s">
        <v>211</v>
      </c>
      <c r="B64" s="35" t="s">
        <v>1</v>
      </c>
      <c r="C64" s="35" t="s">
        <v>51</v>
      </c>
      <c r="D64" s="35">
        <v>1</v>
      </c>
      <c r="E64" s="35">
        <v>1</v>
      </c>
      <c r="F64" s="35">
        <v>1</v>
      </c>
      <c r="G64" s="35">
        <v>1</v>
      </c>
      <c r="H64" s="35">
        <v>0</v>
      </c>
      <c r="I64" s="35">
        <v>1</v>
      </c>
      <c r="J64" s="60"/>
      <c r="K64" s="64">
        <v>1</v>
      </c>
    </row>
    <row r="65" spans="1:11" ht="13.15" customHeight="1" x14ac:dyDescent="0.2">
      <c r="A65" s="38" t="s">
        <v>212</v>
      </c>
      <c r="B65" s="35" t="s">
        <v>1</v>
      </c>
      <c r="C65" s="35" t="s">
        <v>51</v>
      </c>
      <c r="D65" s="35">
        <v>1</v>
      </c>
      <c r="E65" s="35">
        <v>1</v>
      </c>
      <c r="F65" s="35">
        <v>1</v>
      </c>
      <c r="G65" s="35">
        <v>1</v>
      </c>
      <c r="H65" s="35">
        <v>0</v>
      </c>
      <c r="I65" s="35">
        <v>1</v>
      </c>
      <c r="J65" s="60"/>
      <c r="K65" s="64">
        <v>1</v>
      </c>
    </row>
    <row r="66" spans="1:11" ht="13.15" customHeight="1" thickBot="1" x14ac:dyDescent="0.25">
      <c r="A66" s="23" t="s">
        <v>50</v>
      </c>
      <c r="B66" s="24"/>
      <c r="C66" s="24"/>
      <c r="D66" s="26">
        <f t="shared" ref="D66:I66" si="0">SUM(D2:D65)</f>
        <v>117</v>
      </c>
      <c r="E66" s="26">
        <f t="shared" si="0"/>
        <v>112</v>
      </c>
      <c r="F66" s="26">
        <f t="shared" si="0"/>
        <v>90</v>
      </c>
      <c r="G66" s="26">
        <f t="shared" si="0"/>
        <v>90</v>
      </c>
      <c r="H66" s="26">
        <f t="shared" si="0"/>
        <v>0</v>
      </c>
      <c r="I66" s="26">
        <f t="shared" si="0"/>
        <v>90</v>
      </c>
      <c r="J66" s="26"/>
      <c r="K66" s="69">
        <f>SUM(K2:K65)</f>
        <v>83</v>
      </c>
    </row>
    <row r="67" spans="1:11" x14ac:dyDescent="0.2">
      <c r="K67" s="5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5"/>
  <sheetViews>
    <sheetView topLeftCell="A5" workbookViewId="0">
      <selection activeCell="A2" sqref="A2:K44"/>
    </sheetView>
  </sheetViews>
  <sheetFormatPr defaultRowHeight="12.75" x14ac:dyDescent="0.2"/>
  <cols>
    <col min="1" max="1" width="68.7109375" style="5" customWidth="1"/>
    <col min="2" max="2" width="13.7109375" style="2" customWidth="1"/>
    <col min="3" max="3" width="14.28515625" style="2" customWidth="1"/>
    <col min="4" max="9" width="10.7109375" style="5" customWidth="1"/>
    <col min="10" max="10" width="10.7109375" style="9" customWidth="1"/>
    <col min="11" max="11" width="10.7109375" style="7" customWidth="1"/>
  </cols>
  <sheetData>
    <row r="1" spans="1:11" ht="37.5" customHeight="1" x14ac:dyDescent="0.2">
      <c r="A1" s="30" t="s">
        <v>160</v>
      </c>
      <c r="B1" s="31" t="s">
        <v>0</v>
      </c>
      <c r="C1" s="31" t="s">
        <v>53</v>
      </c>
      <c r="D1" s="31" t="s">
        <v>54</v>
      </c>
      <c r="E1" s="31" t="s">
        <v>55</v>
      </c>
      <c r="F1" s="31" t="s">
        <v>202</v>
      </c>
      <c r="G1" s="31" t="s">
        <v>56</v>
      </c>
      <c r="H1" s="31" t="s">
        <v>57</v>
      </c>
      <c r="I1" s="31" t="s">
        <v>58</v>
      </c>
      <c r="J1" s="32" t="s">
        <v>78</v>
      </c>
      <c r="K1" s="33" t="s">
        <v>77</v>
      </c>
    </row>
    <row r="2" spans="1:11" ht="13.15" customHeight="1" x14ac:dyDescent="0.2">
      <c r="A2" s="34" t="s">
        <v>147</v>
      </c>
      <c r="B2" s="35" t="s">
        <v>1</v>
      </c>
      <c r="C2" s="35" t="s">
        <v>51</v>
      </c>
      <c r="D2" s="35">
        <v>2</v>
      </c>
      <c r="E2" s="35">
        <v>2</v>
      </c>
      <c r="F2" s="35">
        <v>2</v>
      </c>
      <c r="G2" s="35">
        <v>2</v>
      </c>
      <c r="H2" s="35">
        <v>0</v>
      </c>
      <c r="I2" s="35">
        <v>2</v>
      </c>
      <c r="J2" s="36"/>
      <c r="K2" s="37">
        <v>2</v>
      </c>
    </row>
    <row r="3" spans="1:11" ht="13.15" customHeight="1" x14ac:dyDescent="0.2">
      <c r="A3" s="34" t="s">
        <v>213</v>
      </c>
      <c r="B3" s="35" t="s">
        <v>1</v>
      </c>
      <c r="C3" s="35" t="s">
        <v>51</v>
      </c>
      <c r="D3" s="35">
        <v>1</v>
      </c>
      <c r="E3" s="35">
        <v>1</v>
      </c>
      <c r="F3" s="35">
        <v>1</v>
      </c>
      <c r="G3" s="35">
        <v>1</v>
      </c>
      <c r="H3" s="35">
        <v>0</v>
      </c>
      <c r="I3" s="35">
        <v>1</v>
      </c>
      <c r="J3" s="36"/>
      <c r="K3" s="37">
        <v>1</v>
      </c>
    </row>
    <row r="4" spans="1:11" ht="13.15" customHeight="1" x14ac:dyDescent="0.2">
      <c r="A4" s="34" t="s">
        <v>148</v>
      </c>
      <c r="B4" s="35" t="s">
        <v>1</v>
      </c>
      <c r="C4" s="35" t="s">
        <v>51</v>
      </c>
      <c r="D4" s="35">
        <v>2</v>
      </c>
      <c r="E4" s="35">
        <v>2</v>
      </c>
      <c r="F4" s="35">
        <v>2</v>
      </c>
      <c r="G4" s="35">
        <v>2</v>
      </c>
      <c r="H4" s="35">
        <v>0</v>
      </c>
      <c r="I4" s="35">
        <v>2</v>
      </c>
      <c r="J4" s="36"/>
      <c r="K4" s="37">
        <v>2</v>
      </c>
    </row>
    <row r="5" spans="1:11" ht="13.15" customHeight="1" x14ac:dyDescent="0.2">
      <c r="A5" s="34" t="s">
        <v>39</v>
      </c>
      <c r="B5" s="35" t="s">
        <v>1</v>
      </c>
      <c r="C5" s="35" t="s">
        <v>51</v>
      </c>
      <c r="D5" s="35">
        <v>3</v>
      </c>
      <c r="E5" s="35">
        <v>3</v>
      </c>
      <c r="F5" s="35">
        <v>3</v>
      </c>
      <c r="G5" s="35">
        <v>3</v>
      </c>
      <c r="H5" s="35">
        <v>0</v>
      </c>
      <c r="I5" s="35">
        <v>3</v>
      </c>
      <c r="J5" s="36"/>
      <c r="K5" s="37">
        <v>3</v>
      </c>
    </row>
    <row r="6" spans="1:11" ht="13.15" customHeight="1" x14ac:dyDescent="0.2">
      <c r="A6" s="34" t="s">
        <v>94</v>
      </c>
      <c r="B6" s="35" t="s">
        <v>1</v>
      </c>
      <c r="C6" s="35" t="s">
        <v>51</v>
      </c>
      <c r="D6" s="35">
        <v>5</v>
      </c>
      <c r="E6" s="35">
        <v>5</v>
      </c>
      <c r="F6" s="35">
        <v>4</v>
      </c>
      <c r="G6" s="35">
        <v>4</v>
      </c>
      <c r="H6" s="35">
        <v>0</v>
      </c>
      <c r="I6" s="35">
        <v>4</v>
      </c>
      <c r="J6" s="36"/>
      <c r="K6" s="37">
        <v>4</v>
      </c>
    </row>
    <row r="7" spans="1:11" ht="13.15" customHeight="1" x14ac:dyDescent="0.2">
      <c r="A7" s="34" t="s">
        <v>75</v>
      </c>
      <c r="B7" s="35"/>
      <c r="C7" s="35"/>
      <c r="D7" s="35"/>
      <c r="E7" s="35"/>
      <c r="F7" s="35"/>
      <c r="G7" s="35"/>
      <c r="H7" s="35"/>
      <c r="I7" s="35"/>
      <c r="J7" s="36"/>
      <c r="K7" s="39"/>
    </row>
    <row r="8" spans="1:11" ht="13.15" customHeight="1" x14ac:dyDescent="0.2">
      <c r="A8" s="40" t="s">
        <v>18</v>
      </c>
      <c r="B8" s="35" t="s">
        <v>1</v>
      </c>
      <c r="C8" s="35" t="s">
        <v>51</v>
      </c>
      <c r="D8" s="35">
        <v>3</v>
      </c>
      <c r="E8" s="35">
        <v>3</v>
      </c>
      <c r="F8" s="35">
        <v>3</v>
      </c>
      <c r="G8" s="35">
        <v>3</v>
      </c>
      <c r="H8" s="35">
        <v>0</v>
      </c>
      <c r="I8" s="35">
        <v>3</v>
      </c>
      <c r="J8" s="36"/>
      <c r="K8" s="37">
        <v>3</v>
      </c>
    </row>
    <row r="9" spans="1:11" ht="13.15" customHeight="1" x14ac:dyDescent="0.2">
      <c r="A9" s="38" t="s">
        <v>10</v>
      </c>
      <c r="B9" s="35" t="s">
        <v>1</v>
      </c>
      <c r="C9" s="35" t="s">
        <v>51</v>
      </c>
      <c r="D9" s="35">
        <v>2</v>
      </c>
      <c r="E9" s="35">
        <v>2</v>
      </c>
      <c r="F9" s="35">
        <v>2</v>
      </c>
      <c r="G9" s="35">
        <v>2</v>
      </c>
      <c r="H9" s="35">
        <v>0</v>
      </c>
      <c r="I9" s="35">
        <v>2</v>
      </c>
      <c r="J9" s="36"/>
      <c r="K9" s="37">
        <v>2</v>
      </c>
    </row>
    <row r="10" spans="1:11" ht="13.15" customHeight="1" x14ac:dyDescent="0.2">
      <c r="A10" s="38" t="s">
        <v>20</v>
      </c>
      <c r="B10" s="35" t="s">
        <v>1</v>
      </c>
      <c r="C10" s="35" t="s">
        <v>51</v>
      </c>
      <c r="D10" s="35">
        <v>1</v>
      </c>
      <c r="E10" s="35">
        <v>1</v>
      </c>
      <c r="F10" s="35">
        <v>1</v>
      </c>
      <c r="G10" s="35">
        <v>1</v>
      </c>
      <c r="H10" s="35">
        <v>0</v>
      </c>
      <c r="I10" s="35">
        <v>1</v>
      </c>
      <c r="J10" s="36"/>
      <c r="K10" s="37">
        <v>1</v>
      </c>
    </row>
    <row r="11" spans="1:11" ht="13.15" customHeight="1" x14ac:dyDescent="0.2">
      <c r="A11" s="34" t="s">
        <v>48</v>
      </c>
      <c r="B11" s="35" t="s">
        <v>1</v>
      </c>
      <c r="C11" s="35" t="s">
        <v>51</v>
      </c>
      <c r="D11" s="35">
        <v>4</v>
      </c>
      <c r="E11" s="35">
        <v>4</v>
      </c>
      <c r="F11" s="35">
        <v>4</v>
      </c>
      <c r="G11" s="35">
        <v>4</v>
      </c>
      <c r="H11" s="35">
        <v>0</v>
      </c>
      <c r="I11" s="35">
        <v>4</v>
      </c>
      <c r="J11" s="36"/>
      <c r="K11" s="37">
        <v>4</v>
      </c>
    </row>
    <row r="12" spans="1:11" ht="13.15" customHeight="1" x14ac:dyDescent="0.2">
      <c r="A12" s="34" t="s">
        <v>41</v>
      </c>
      <c r="B12" s="35"/>
      <c r="C12" s="35"/>
      <c r="D12" s="35"/>
      <c r="E12" s="35"/>
      <c r="F12" s="35"/>
      <c r="G12" s="35"/>
      <c r="H12" s="35"/>
      <c r="I12" s="35"/>
      <c r="J12" s="36"/>
      <c r="K12" s="37"/>
    </row>
    <row r="13" spans="1:11" ht="13.15" customHeight="1" x14ac:dyDescent="0.2">
      <c r="A13" s="38" t="s">
        <v>173</v>
      </c>
      <c r="B13" s="35" t="s">
        <v>1</v>
      </c>
      <c r="C13" s="35" t="s">
        <v>51</v>
      </c>
      <c r="D13" s="35">
        <v>2</v>
      </c>
      <c r="E13" s="35">
        <v>2</v>
      </c>
      <c r="F13" s="35">
        <v>2</v>
      </c>
      <c r="G13" s="35">
        <v>2</v>
      </c>
      <c r="H13" s="35">
        <v>0</v>
      </c>
      <c r="I13" s="35">
        <v>2</v>
      </c>
      <c r="J13" s="36"/>
      <c r="K13" s="37">
        <v>2</v>
      </c>
    </row>
    <row r="14" spans="1:11" ht="13.15" customHeight="1" x14ac:dyDescent="0.2">
      <c r="A14" s="38" t="s">
        <v>190</v>
      </c>
      <c r="B14" s="35" t="s">
        <v>1</v>
      </c>
      <c r="C14" s="35" t="s">
        <v>51</v>
      </c>
      <c r="D14" s="35">
        <v>2</v>
      </c>
      <c r="E14" s="35">
        <v>2</v>
      </c>
      <c r="F14" s="35">
        <v>2</v>
      </c>
      <c r="G14" s="35">
        <v>2</v>
      </c>
      <c r="H14" s="35">
        <v>0</v>
      </c>
      <c r="I14" s="35">
        <v>2</v>
      </c>
      <c r="J14" s="36"/>
      <c r="K14" s="37">
        <v>2</v>
      </c>
    </row>
    <row r="15" spans="1:11" ht="13.15" customHeight="1" x14ac:dyDescent="0.2">
      <c r="A15" s="38" t="s">
        <v>46</v>
      </c>
      <c r="B15" s="35" t="s">
        <v>1</v>
      </c>
      <c r="C15" s="35" t="s">
        <v>51</v>
      </c>
      <c r="D15" s="35">
        <v>2</v>
      </c>
      <c r="E15" s="35">
        <v>2</v>
      </c>
      <c r="F15" s="35">
        <v>2</v>
      </c>
      <c r="G15" s="35">
        <v>2</v>
      </c>
      <c r="H15" s="35">
        <v>0</v>
      </c>
      <c r="I15" s="35">
        <v>2</v>
      </c>
      <c r="J15" s="36"/>
      <c r="K15" s="37">
        <v>1</v>
      </c>
    </row>
    <row r="16" spans="1:11" ht="13.15" customHeight="1" x14ac:dyDescent="0.2">
      <c r="A16" s="38" t="s">
        <v>47</v>
      </c>
      <c r="B16" s="35" t="s">
        <v>1</v>
      </c>
      <c r="C16" s="35" t="s">
        <v>51</v>
      </c>
      <c r="D16" s="35">
        <v>2</v>
      </c>
      <c r="E16" s="35">
        <v>2</v>
      </c>
      <c r="F16" s="35">
        <v>2</v>
      </c>
      <c r="G16" s="35">
        <v>2</v>
      </c>
      <c r="H16" s="35">
        <v>0</v>
      </c>
      <c r="I16" s="35">
        <v>2</v>
      </c>
      <c r="J16" s="36"/>
      <c r="K16" s="37">
        <v>2</v>
      </c>
    </row>
    <row r="17" spans="1:11" ht="13.15" customHeight="1" x14ac:dyDescent="0.2">
      <c r="A17" s="38" t="s">
        <v>47</v>
      </c>
      <c r="B17" s="35" t="s">
        <v>1</v>
      </c>
      <c r="C17" s="35" t="s">
        <v>59</v>
      </c>
      <c r="D17" s="35">
        <v>1</v>
      </c>
      <c r="E17" s="35">
        <v>1</v>
      </c>
      <c r="F17" s="35">
        <v>1</v>
      </c>
      <c r="G17" s="35">
        <v>1</v>
      </c>
      <c r="H17" s="35">
        <v>0</v>
      </c>
      <c r="I17" s="35">
        <v>1</v>
      </c>
      <c r="J17" s="36"/>
      <c r="K17" s="37">
        <v>1</v>
      </c>
    </row>
    <row r="18" spans="1:11" ht="13.15" customHeight="1" x14ac:dyDescent="0.2">
      <c r="A18" s="38" t="s">
        <v>191</v>
      </c>
      <c r="B18" s="35" t="s">
        <v>1</v>
      </c>
      <c r="C18" s="35" t="s">
        <v>51</v>
      </c>
      <c r="D18" s="35">
        <v>2</v>
      </c>
      <c r="E18" s="35">
        <v>2</v>
      </c>
      <c r="F18" s="35">
        <v>2</v>
      </c>
      <c r="G18" s="35">
        <v>2</v>
      </c>
      <c r="H18" s="35">
        <v>0</v>
      </c>
      <c r="I18" s="35">
        <v>2</v>
      </c>
      <c r="J18" s="36"/>
      <c r="K18" s="37">
        <v>2</v>
      </c>
    </row>
    <row r="19" spans="1:11" ht="13.15" customHeight="1" x14ac:dyDescent="0.2">
      <c r="A19" s="34" t="s">
        <v>95</v>
      </c>
      <c r="B19" s="35" t="s">
        <v>1</v>
      </c>
      <c r="C19" s="35" t="s">
        <v>51</v>
      </c>
      <c r="D19" s="35">
        <v>6</v>
      </c>
      <c r="E19" s="35">
        <v>6</v>
      </c>
      <c r="F19" s="35">
        <v>6</v>
      </c>
      <c r="G19" s="35">
        <v>6</v>
      </c>
      <c r="H19" s="35">
        <v>0</v>
      </c>
      <c r="I19" s="35">
        <v>6</v>
      </c>
      <c r="J19" s="36"/>
      <c r="K19" s="37">
        <v>6</v>
      </c>
    </row>
    <row r="20" spans="1:11" ht="13.15" customHeight="1" x14ac:dyDescent="0.2">
      <c r="A20" s="34" t="s">
        <v>8</v>
      </c>
      <c r="B20" s="35" t="s">
        <v>1</v>
      </c>
      <c r="C20" s="35" t="s">
        <v>51</v>
      </c>
      <c r="D20" s="35">
        <v>10</v>
      </c>
      <c r="E20" s="35">
        <v>10</v>
      </c>
      <c r="F20" s="35">
        <v>10</v>
      </c>
      <c r="G20" s="35">
        <v>10</v>
      </c>
      <c r="H20" s="35">
        <v>0</v>
      </c>
      <c r="I20" s="35">
        <v>10</v>
      </c>
      <c r="J20" s="36"/>
      <c r="K20" s="37">
        <v>10</v>
      </c>
    </row>
    <row r="21" spans="1:11" ht="13.15" customHeight="1" x14ac:dyDescent="0.2">
      <c r="A21" s="34" t="s">
        <v>42</v>
      </c>
      <c r="B21" s="41"/>
      <c r="C21" s="41"/>
      <c r="D21" s="42"/>
      <c r="E21" s="42"/>
      <c r="F21" s="42"/>
      <c r="G21" s="42"/>
      <c r="H21" s="42"/>
      <c r="I21" s="42"/>
      <c r="J21" s="36"/>
      <c r="K21" s="39"/>
    </row>
    <row r="22" spans="1:11" ht="13.15" customHeight="1" x14ac:dyDescent="0.2">
      <c r="A22" s="38" t="s">
        <v>149</v>
      </c>
      <c r="B22" s="35" t="s">
        <v>1</v>
      </c>
      <c r="C22" s="35" t="s">
        <v>51</v>
      </c>
      <c r="D22" s="35">
        <v>1</v>
      </c>
      <c r="E22" s="35">
        <v>1</v>
      </c>
      <c r="F22" s="35">
        <v>1</v>
      </c>
      <c r="G22" s="35">
        <v>1</v>
      </c>
      <c r="H22" s="35">
        <v>0</v>
      </c>
      <c r="I22" s="35">
        <v>1</v>
      </c>
      <c r="J22" s="36"/>
      <c r="K22" s="37">
        <v>1</v>
      </c>
    </row>
    <row r="23" spans="1:11" ht="13.15" customHeight="1" x14ac:dyDescent="0.2">
      <c r="A23" s="38" t="s">
        <v>96</v>
      </c>
      <c r="B23" s="35" t="s">
        <v>1</v>
      </c>
      <c r="C23" s="35" t="s">
        <v>51</v>
      </c>
      <c r="D23" s="35">
        <v>1</v>
      </c>
      <c r="E23" s="35">
        <v>1</v>
      </c>
      <c r="F23" s="35">
        <v>1</v>
      </c>
      <c r="G23" s="35">
        <v>1</v>
      </c>
      <c r="H23" s="35">
        <v>0</v>
      </c>
      <c r="I23" s="35">
        <v>1</v>
      </c>
      <c r="J23" s="36"/>
      <c r="K23" s="37">
        <v>1</v>
      </c>
    </row>
    <row r="24" spans="1:11" ht="13.15" customHeight="1" x14ac:dyDescent="0.2">
      <c r="A24" s="34" t="s">
        <v>40</v>
      </c>
      <c r="B24" s="41"/>
      <c r="C24" s="41"/>
      <c r="D24" s="42"/>
      <c r="E24" s="42"/>
      <c r="F24" s="42"/>
      <c r="G24" s="42"/>
      <c r="H24" s="42"/>
      <c r="I24" s="42"/>
      <c r="J24" s="36"/>
      <c r="K24" s="39"/>
    </row>
    <row r="25" spans="1:11" ht="13.15" customHeight="1" x14ac:dyDescent="0.2">
      <c r="A25" s="38" t="s">
        <v>44</v>
      </c>
      <c r="B25" s="35" t="s">
        <v>1</v>
      </c>
      <c r="C25" s="35" t="s">
        <v>51</v>
      </c>
      <c r="D25" s="35">
        <v>7</v>
      </c>
      <c r="E25" s="35">
        <v>7</v>
      </c>
      <c r="F25" s="35">
        <v>7</v>
      </c>
      <c r="G25" s="35">
        <v>7</v>
      </c>
      <c r="H25" s="35">
        <v>0</v>
      </c>
      <c r="I25" s="35">
        <v>7</v>
      </c>
      <c r="J25" s="36"/>
      <c r="K25" s="37">
        <v>6</v>
      </c>
    </row>
    <row r="26" spans="1:11" ht="13.15" customHeight="1" x14ac:dyDescent="0.2">
      <c r="A26" s="38" t="s">
        <v>172</v>
      </c>
      <c r="B26" s="35" t="s">
        <v>1</v>
      </c>
      <c r="C26" s="35" t="s">
        <v>51</v>
      </c>
      <c r="D26" s="35">
        <v>2</v>
      </c>
      <c r="E26" s="35">
        <v>2</v>
      </c>
      <c r="F26" s="35">
        <v>2</v>
      </c>
      <c r="G26" s="35">
        <v>2</v>
      </c>
      <c r="H26" s="35">
        <v>0</v>
      </c>
      <c r="I26" s="35">
        <v>2</v>
      </c>
      <c r="J26" s="36"/>
      <c r="K26" s="37">
        <v>2</v>
      </c>
    </row>
    <row r="27" spans="1:11" ht="13.15" customHeight="1" x14ac:dyDescent="0.2">
      <c r="A27" s="38" t="s">
        <v>45</v>
      </c>
      <c r="B27" s="35" t="s">
        <v>1</v>
      </c>
      <c r="C27" s="35" t="s">
        <v>51</v>
      </c>
      <c r="D27" s="35">
        <v>2</v>
      </c>
      <c r="E27" s="35">
        <v>2</v>
      </c>
      <c r="F27" s="35">
        <v>2</v>
      </c>
      <c r="G27" s="35">
        <v>2</v>
      </c>
      <c r="H27" s="35">
        <v>0</v>
      </c>
      <c r="I27" s="35">
        <v>2</v>
      </c>
      <c r="J27" s="36"/>
      <c r="K27" s="37">
        <v>2</v>
      </c>
    </row>
    <row r="28" spans="1:11" ht="13.15" customHeight="1" x14ac:dyDescent="0.2">
      <c r="A28" s="34" t="s">
        <v>85</v>
      </c>
      <c r="B28" s="35" t="s">
        <v>1</v>
      </c>
      <c r="C28" s="35" t="s">
        <v>51</v>
      </c>
      <c r="D28" s="35">
        <v>2</v>
      </c>
      <c r="E28" s="35">
        <v>2</v>
      </c>
      <c r="F28" s="35">
        <v>1</v>
      </c>
      <c r="G28" s="35">
        <v>1</v>
      </c>
      <c r="H28" s="35">
        <v>0</v>
      </c>
      <c r="I28" s="35">
        <v>1</v>
      </c>
      <c r="J28" s="36"/>
      <c r="K28" s="37">
        <v>1</v>
      </c>
    </row>
    <row r="29" spans="1:11" ht="13.15" customHeight="1" x14ac:dyDescent="0.2">
      <c r="A29" s="34" t="s">
        <v>174</v>
      </c>
      <c r="B29" s="41"/>
      <c r="C29" s="41"/>
      <c r="D29" s="35"/>
      <c r="E29" s="35"/>
      <c r="F29" s="35"/>
      <c r="G29" s="35"/>
      <c r="H29" s="35"/>
      <c r="I29" s="35"/>
      <c r="J29" s="36"/>
      <c r="K29" s="37"/>
    </row>
    <row r="30" spans="1:11" ht="13.15" customHeight="1" x14ac:dyDescent="0.2">
      <c r="A30" s="40" t="s">
        <v>79</v>
      </c>
      <c r="B30" s="35" t="s">
        <v>1</v>
      </c>
      <c r="C30" s="35" t="s">
        <v>51</v>
      </c>
      <c r="D30" s="35">
        <v>2</v>
      </c>
      <c r="E30" s="35">
        <v>2</v>
      </c>
      <c r="F30" s="35">
        <v>2</v>
      </c>
      <c r="G30" s="35">
        <v>2</v>
      </c>
      <c r="H30" s="35">
        <v>0</v>
      </c>
      <c r="I30" s="35">
        <v>2</v>
      </c>
      <c r="J30" s="36"/>
      <c r="K30" s="37">
        <v>2</v>
      </c>
    </row>
    <row r="31" spans="1:11" ht="13.15" customHeight="1" x14ac:dyDescent="0.2">
      <c r="A31" s="40" t="s">
        <v>192</v>
      </c>
      <c r="B31" s="35" t="s">
        <v>1</v>
      </c>
      <c r="C31" s="35" t="s">
        <v>51</v>
      </c>
      <c r="D31" s="35">
        <v>3</v>
      </c>
      <c r="E31" s="35">
        <v>2</v>
      </c>
      <c r="F31" s="35">
        <v>2</v>
      </c>
      <c r="G31" s="35">
        <v>2</v>
      </c>
      <c r="H31" s="35">
        <v>0</v>
      </c>
      <c r="I31" s="35">
        <v>2</v>
      </c>
      <c r="J31" s="36"/>
      <c r="K31" s="37">
        <v>2</v>
      </c>
    </row>
    <row r="32" spans="1:11" ht="13.15" customHeight="1" x14ac:dyDescent="0.2">
      <c r="A32" s="40" t="s">
        <v>214</v>
      </c>
      <c r="B32" s="35" t="s">
        <v>1</v>
      </c>
      <c r="C32" s="35" t="s">
        <v>51</v>
      </c>
      <c r="D32" s="35">
        <v>2</v>
      </c>
      <c r="E32" s="35">
        <v>2</v>
      </c>
      <c r="F32" s="35">
        <v>2</v>
      </c>
      <c r="G32" s="35">
        <v>2</v>
      </c>
      <c r="H32" s="35">
        <v>0</v>
      </c>
      <c r="I32" s="35">
        <v>2</v>
      </c>
      <c r="J32" s="36"/>
      <c r="K32" s="37">
        <v>1</v>
      </c>
    </row>
    <row r="33" spans="1:11" ht="13.15" customHeight="1" x14ac:dyDescent="0.2">
      <c r="A33" s="40" t="s">
        <v>150</v>
      </c>
      <c r="B33" s="35" t="s">
        <v>1</v>
      </c>
      <c r="C33" s="35" t="s">
        <v>51</v>
      </c>
      <c r="D33" s="35">
        <v>1</v>
      </c>
      <c r="E33" s="35">
        <v>1</v>
      </c>
      <c r="F33" s="35">
        <v>1</v>
      </c>
      <c r="G33" s="35">
        <v>1</v>
      </c>
      <c r="H33" s="35">
        <v>0</v>
      </c>
      <c r="I33" s="35">
        <v>1</v>
      </c>
      <c r="J33" s="36"/>
      <c r="K33" s="37">
        <v>1</v>
      </c>
    </row>
    <row r="34" spans="1:11" ht="13.15" customHeight="1" x14ac:dyDescent="0.2">
      <c r="A34" s="38" t="s">
        <v>76</v>
      </c>
      <c r="B34" s="35" t="s">
        <v>1</v>
      </c>
      <c r="C34" s="35" t="s">
        <v>51</v>
      </c>
      <c r="D34" s="35">
        <v>3</v>
      </c>
      <c r="E34" s="35">
        <v>3</v>
      </c>
      <c r="F34" s="35">
        <v>3</v>
      </c>
      <c r="G34" s="35">
        <v>3</v>
      </c>
      <c r="H34" s="35">
        <v>0</v>
      </c>
      <c r="I34" s="35">
        <v>3</v>
      </c>
      <c r="J34" s="36"/>
      <c r="K34" s="37">
        <v>3</v>
      </c>
    </row>
    <row r="35" spans="1:11" ht="13.15" customHeight="1" x14ac:dyDescent="0.2">
      <c r="A35" s="38" t="s">
        <v>76</v>
      </c>
      <c r="B35" s="35" t="s">
        <v>1</v>
      </c>
      <c r="C35" s="35" t="s">
        <v>59</v>
      </c>
      <c r="D35" s="35">
        <v>3</v>
      </c>
      <c r="E35" s="35">
        <v>3</v>
      </c>
      <c r="F35" s="35">
        <v>3</v>
      </c>
      <c r="G35" s="35">
        <v>3</v>
      </c>
      <c r="H35" s="35">
        <v>0</v>
      </c>
      <c r="I35" s="35">
        <v>3</v>
      </c>
      <c r="J35" s="36"/>
      <c r="K35" s="37">
        <v>3</v>
      </c>
    </row>
    <row r="36" spans="1:11" ht="13.15" customHeight="1" x14ac:dyDescent="0.2">
      <c r="A36" s="34" t="s">
        <v>19</v>
      </c>
      <c r="B36" s="35" t="s">
        <v>1</v>
      </c>
      <c r="C36" s="35" t="s">
        <v>51</v>
      </c>
      <c r="D36" s="35">
        <v>1</v>
      </c>
      <c r="E36" s="35">
        <v>1</v>
      </c>
      <c r="F36" s="35">
        <v>1</v>
      </c>
      <c r="G36" s="35">
        <v>1</v>
      </c>
      <c r="H36" s="35">
        <v>0</v>
      </c>
      <c r="I36" s="35">
        <v>1</v>
      </c>
      <c r="J36" s="36"/>
      <c r="K36" s="37">
        <v>1</v>
      </c>
    </row>
    <row r="37" spans="1:11" ht="13.15" customHeight="1" x14ac:dyDescent="0.2">
      <c r="A37" s="34" t="s">
        <v>151</v>
      </c>
      <c r="B37" s="35" t="s">
        <v>1</v>
      </c>
      <c r="C37" s="35" t="s">
        <v>51</v>
      </c>
      <c r="D37" s="35">
        <v>14</v>
      </c>
      <c r="E37" s="35">
        <v>14</v>
      </c>
      <c r="F37" s="35">
        <v>14</v>
      </c>
      <c r="G37" s="35">
        <v>14</v>
      </c>
      <c r="H37" s="35">
        <v>0</v>
      </c>
      <c r="I37" s="35">
        <v>14</v>
      </c>
      <c r="J37" s="36"/>
      <c r="K37" s="37">
        <v>14</v>
      </c>
    </row>
    <row r="38" spans="1:11" ht="13.15" customHeight="1" x14ac:dyDescent="0.2">
      <c r="A38" s="34" t="s">
        <v>93</v>
      </c>
      <c r="B38" s="35"/>
      <c r="C38" s="35"/>
      <c r="D38" s="35"/>
      <c r="E38" s="35"/>
      <c r="F38" s="35"/>
      <c r="G38" s="35"/>
      <c r="H38" s="35"/>
      <c r="I38" s="35"/>
      <c r="J38" s="36"/>
      <c r="K38" s="37"/>
    </row>
    <row r="39" spans="1:11" ht="13.15" customHeight="1" x14ac:dyDescent="0.2">
      <c r="A39" s="38" t="s">
        <v>93</v>
      </c>
      <c r="B39" s="35" t="s">
        <v>1</v>
      </c>
      <c r="C39" s="35" t="s">
        <v>51</v>
      </c>
      <c r="D39" s="35">
        <v>1</v>
      </c>
      <c r="E39" s="35">
        <v>1</v>
      </c>
      <c r="F39" s="35">
        <v>1</v>
      </c>
      <c r="G39" s="35">
        <v>1</v>
      </c>
      <c r="H39" s="35">
        <v>0</v>
      </c>
      <c r="I39" s="35">
        <v>1</v>
      </c>
      <c r="J39" s="36"/>
      <c r="K39" s="37">
        <v>1</v>
      </c>
    </row>
    <row r="40" spans="1:11" ht="13.15" customHeight="1" x14ac:dyDescent="0.2">
      <c r="A40" s="38" t="s">
        <v>93</v>
      </c>
      <c r="B40" s="35" t="s">
        <v>1</v>
      </c>
      <c r="C40" s="35" t="s">
        <v>59</v>
      </c>
      <c r="D40" s="35">
        <v>1</v>
      </c>
      <c r="E40" s="35">
        <v>1</v>
      </c>
      <c r="F40" s="35">
        <v>1</v>
      </c>
      <c r="G40" s="35">
        <v>1</v>
      </c>
      <c r="H40" s="35">
        <v>0</v>
      </c>
      <c r="I40" s="35">
        <v>1</v>
      </c>
      <c r="J40" s="36"/>
      <c r="K40" s="37">
        <v>1</v>
      </c>
    </row>
    <row r="41" spans="1:11" ht="13.15" customHeight="1" x14ac:dyDescent="0.2">
      <c r="A41" s="34" t="s">
        <v>80</v>
      </c>
      <c r="B41" s="35" t="s">
        <v>1</v>
      </c>
      <c r="C41" s="35" t="s">
        <v>51</v>
      </c>
      <c r="D41" s="35">
        <v>9</v>
      </c>
      <c r="E41" s="35">
        <v>8</v>
      </c>
      <c r="F41" s="35">
        <v>6</v>
      </c>
      <c r="G41" s="35">
        <v>6</v>
      </c>
      <c r="H41" s="35">
        <v>0</v>
      </c>
      <c r="I41" s="35">
        <v>6</v>
      </c>
      <c r="J41" s="36"/>
      <c r="K41" s="37">
        <v>3</v>
      </c>
    </row>
    <row r="42" spans="1:11" ht="13.15" customHeight="1" x14ac:dyDescent="0.2">
      <c r="A42" s="34" t="s">
        <v>86</v>
      </c>
      <c r="B42" s="35"/>
      <c r="C42" s="35"/>
      <c r="D42" s="35"/>
      <c r="E42" s="35"/>
      <c r="F42" s="35"/>
      <c r="G42" s="35"/>
      <c r="H42" s="35"/>
      <c r="I42" s="35"/>
      <c r="J42" s="36"/>
      <c r="K42" s="39"/>
    </row>
    <row r="43" spans="1:11" ht="13.15" customHeight="1" x14ac:dyDescent="0.2">
      <c r="A43" s="38" t="s">
        <v>98</v>
      </c>
      <c r="B43" s="35" t="s">
        <v>1</v>
      </c>
      <c r="C43" s="35" t="s">
        <v>51</v>
      </c>
      <c r="D43" s="35">
        <v>6</v>
      </c>
      <c r="E43" s="35">
        <v>6</v>
      </c>
      <c r="F43" s="35">
        <v>6</v>
      </c>
      <c r="G43" s="35">
        <v>6</v>
      </c>
      <c r="H43" s="35">
        <v>0</v>
      </c>
      <c r="I43" s="35">
        <v>6</v>
      </c>
      <c r="J43" s="36"/>
      <c r="K43" s="37">
        <v>6</v>
      </c>
    </row>
    <row r="44" spans="1:11" ht="13.15" customHeight="1" x14ac:dyDescent="0.2">
      <c r="A44" s="38" t="s">
        <v>97</v>
      </c>
      <c r="B44" s="35" t="s">
        <v>1</v>
      </c>
      <c r="C44" s="35" t="s">
        <v>51</v>
      </c>
      <c r="D44" s="35">
        <v>5</v>
      </c>
      <c r="E44" s="35">
        <v>4</v>
      </c>
      <c r="F44" s="35">
        <v>4</v>
      </c>
      <c r="G44" s="35">
        <v>4</v>
      </c>
      <c r="H44" s="35">
        <v>0</v>
      </c>
      <c r="I44" s="35">
        <v>4</v>
      </c>
      <c r="J44" s="36"/>
      <c r="K44" s="37">
        <v>3</v>
      </c>
    </row>
    <row r="45" spans="1:11" ht="13.15" customHeight="1" thickBot="1" x14ac:dyDescent="0.25">
      <c r="A45" s="43" t="s">
        <v>50</v>
      </c>
      <c r="B45" s="44"/>
      <c r="C45" s="45"/>
      <c r="D45" s="44">
        <f t="shared" ref="D45:I45" si="0">SUM(D2:D44)</f>
        <v>116</v>
      </c>
      <c r="E45" s="44">
        <f t="shared" si="0"/>
        <v>113</v>
      </c>
      <c r="F45" s="44">
        <f t="shared" si="0"/>
        <v>109</v>
      </c>
      <c r="G45" s="44">
        <f t="shared" si="0"/>
        <v>109</v>
      </c>
      <c r="H45" s="44">
        <f t="shared" si="0"/>
        <v>0</v>
      </c>
      <c r="I45" s="44">
        <f t="shared" si="0"/>
        <v>109</v>
      </c>
      <c r="J45" s="46"/>
      <c r="K45" s="47">
        <f>SUM(K2:K44)</f>
        <v>102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2"/>
  <sheetViews>
    <sheetView topLeftCell="A32" zoomScaleNormal="100" workbookViewId="0">
      <selection activeCell="A2" sqref="A2:K71"/>
    </sheetView>
  </sheetViews>
  <sheetFormatPr defaultRowHeight="12.75" x14ac:dyDescent="0.2"/>
  <cols>
    <col min="1" max="1" width="68.7109375" style="12" customWidth="1"/>
    <col min="2" max="2" width="13.7109375" style="5" customWidth="1"/>
    <col min="3" max="3" width="14.28515625" style="5" customWidth="1"/>
    <col min="4" max="9" width="10.7109375" style="6" customWidth="1"/>
    <col min="10" max="11" width="10.7109375" style="8" customWidth="1"/>
    <col min="12" max="12" width="9.140625" customWidth="1"/>
  </cols>
  <sheetData>
    <row r="1" spans="1:11" ht="37.5" customHeight="1" x14ac:dyDescent="0.2">
      <c r="A1" s="48" t="s">
        <v>159</v>
      </c>
      <c r="B1" s="31" t="s">
        <v>0</v>
      </c>
      <c r="C1" s="31" t="s">
        <v>53</v>
      </c>
      <c r="D1" s="31" t="s">
        <v>54</v>
      </c>
      <c r="E1" s="31" t="s">
        <v>55</v>
      </c>
      <c r="F1" s="31" t="s">
        <v>202</v>
      </c>
      <c r="G1" s="31" t="s">
        <v>56</v>
      </c>
      <c r="H1" s="31" t="s">
        <v>57</v>
      </c>
      <c r="I1" s="31" t="s">
        <v>58</v>
      </c>
      <c r="J1" s="32" t="s">
        <v>78</v>
      </c>
      <c r="K1" s="33" t="s">
        <v>77</v>
      </c>
    </row>
    <row r="2" spans="1:11" ht="13.15" customHeight="1" x14ac:dyDescent="0.2">
      <c r="A2" s="34" t="s">
        <v>84</v>
      </c>
      <c r="B2" s="35"/>
      <c r="C2" s="35"/>
      <c r="D2" s="35"/>
      <c r="E2" s="35"/>
      <c r="F2" s="35"/>
      <c r="G2" s="35"/>
      <c r="H2" s="35"/>
      <c r="I2" s="35"/>
      <c r="J2" s="36"/>
      <c r="K2" s="37"/>
    </row>
    <row r="3" spans="1:11" ht="13.15" customHeight="1" x14ac:dyDescent="0.2">
      <c r="A3" s="38" t="s">
        <v>84</v>
      </c>
      <c r="B3" s="35" t="s">
        <v>1</v>
      </c>
      <c r="C3" s="35" t="s">
        <v>51</v>
      </c>
      <c r="D3" s="35">
        <v>1</v>
      </c>
      <c r="E3" s="35">
        <v>1</v>
      </c>
      <c r="F3" s="35">
        <v>1</v>
      </c>
      <c r="G3" s="35">
        <v>1</v>
      </c>
      <c r="H3" s="35">
        <v>0</v>
      </c>
      <c r="I3" s="35">
        <v>1</v>
      </c>
      <c r="J3" s="36"/>
      <c r="K3" s="37">
        <v>1</v>
      </c>
    </row>
    <row r="4" spans="1:11" ht="13.15" customHeight="1" x14ac:dyDescent="0.2">
      <c r="A4" s="38" t="s">
        <v>124</v>
      </c>
      <c r="B4" s="35" t="s">
        <v>1</v>
      </c>
      <c r="C4" s="35" t="s">
        <v>51</v>
      </c>
      <c r="D4" s="35">
        <v>1</v>
      </c>
      <c r="E4" s="35">
        <v>1</v>
      </c>
      <c r="F4" s="35">
        <v>0</v>
      </c>
      <c r="G4" s="35">
        <v>0</v>
      </c>
      <c r="H4" s="35">
        <v>0</v>
      </c>
      <c r="I4" s="35">
        <v>0</v>
      </c>
      <c r="J4" s="36"/>
      <c r="K4" s="37">
        <v>0</v>
      </c>
    </row>
    <row r="5" spans="1:11" ht="13.15" customHeight="1" x14ac:dyDescent="0.2">
      <c r="A5" s="34" t="s">
        <v>193</v>
      </c>
      <c r="B5" s="35" t="s">
        <v>1</v>
      </c>
      <c r="C5" s="35" t="s">
        <v>51</v>
      </c>
      <c r="D5" s="35">
        <v>3</v>
      </c>
      <c r="E5" s="35">
        <v>3</v>
      </c>
      <c r="F5" s="35">
        <v>3</v>
      </c>
      <c r="G5" s="35">
        <v>3</v>
      </c>
      <c r="H5" s="35">
        <v>0</v>
      </c>
      <c r="I5" s="35">
        <v>3</v>
      </c>
      <c r="J5" s="36"/>
      <c r="K5" s="37">
        <v>3</v>
      </c>
    </row>
    <row r="6" spans="1:11" ht="13.15" customHeight="1" x14ac:dyDescent="0.2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6"/>
      <c r="K6" s="37"/>
    </row>
    <row r="7" spans="1:11" ht="13.15" customHeight="1" x14ac:dyDescent="0.2">
      <c r="A7" s="38" t="s">
        <v>62</v>
      </c>
      <c r="B7" s="35" t="s">
        <v>1</v>
      </c>
      <c r="C7" s="35" t="s">
        <v>51</v>
      </c>
      <c r="D7" s="35">
        <v>13</v>
      </c>
      <c r="E7" s="35">
        <v>9</v>
      </c>
      <c r="F7" s="35">
        <v>7</v>
      </c>
      <c r="G7" s="35">
        <v>7</v>
      </c>
      <c r="H7" s="35">
        <v>0</v>
      </c>
      <c r="I7" s="35">
        <v>7</v>
      </c>
      <c r="J7" s="36"/>
      <c r="K7" s="37">
        <v>7</v>
      </c>
    </row>
    <row r="8" spans="1:11" ht="13.15" customHeight="1" x14ac:dyDescent="0.2">
      <c r="A8" s="38" t="s">
        <v>62</v>
      </c>
      <c r="B8" s="35" t="s">
        <v>1</v>
      </c>
      <c r="C8" s="35" t="s">
        <v>59</v>
      </c>
      <c r="D8" s="35">
        <v>2</v>
      </c>
      <c r="E8" s="35">
        <v>2</v>
      </c>
      <c r="F8" s="35">
        <v>1</v>
      </c>
      <c r="G8" s="35">
        <v>1</v>
      </c>
      <c r="H8" s="35">
        <v>0</v>
      </c>
      <c r="I8" s="35">
        <v>1</v>
      </c>
      <c r="J8" s="36"/>
      <c r="K8" s="37">
        <v>1</v>
      </c>
    </row>
    <row r="9" spans="1:11" ht="13.15" customHeight="1" x14ac:dyDescent="0.2">
      <c r="A9" s="34" t="s">
        <v>194</v>
      </c>
      <c r="B9" s="35" t="s">
        <v>1</v>
      </c>
      <c r="C9" s="35" t="s">
        <v>51</v>
      </c>
      <c r="D9" s="35">
        <v>1</v>
      </c>
      <c r="E9" s="35">
        <v>1</v>
      </c>
      <c r="F9" s="35">
        <v>0</v>
      </c>
      <c r="G9" s="35">
        <v>0</v>
      </c>
      <c r="H9" s="35">
        <v>0</v>
      </c>
      <c r="I9" s="35">
        <v>0</v>
      </c>
      <c r="J9" s="36"/>
      <c r="K9" s="37">
        <v>0</v>
      </c>
    </row>
    <row r="10" spans="1:11" ht="13.15" customHeight="1" x14ac:dyDescent="0.2">
      <c r="A10" s="34" t="s">
        <v>22</v>
      </c>
      <c r="B10" s="35"/>
      <c r="C10" s="35"/>
      <c r="D10" s="35"/>
      <c r="E10" s="35"/>
      <c r="F10" s="35"/>
      <c r="G10" s="35"/>
      <c r="H10" s="35"/>
      <c r="I10" s="35"/>
      <c r="J10" s="36"/>
      <c r="K10" s="37"/>
    </row>
    <row r="11" spans="1:11" ht="13.15" customHeight="1" x14ac:dyDescent="0.2">
      <c r="A11" s="40" t="s">
        <v>22</v>
      </c>
      <c r="B11" s="35" t="s">
        <v>1</v>
      </c>
      <c r="C11" s="35" t="s">
        <v>51</v>
      </c>
      <c r="D11" s="35">
        <v>4</v>
      </c>
      <c r="E11" s="35">
        <v>4</v>
      </c>
      <c r="F11" s="35">
        <v>4</v>
      </c>
      <c r="G11" s="35">
        <v>4</v>
      </c>
      <c r="H11" s="35">
        <v>0</v>
      </c>
      <c r="I11" s="35">
        <v>4</v>
      </c>
      <c r="J11" s="36"/>
      <c r="K11" s="37">
        <v>4</v>
      </c>
    </row>
    <row r="12" spans="1:11" ht="13.15" customHeight="1" x14ac:dyDescent="0.2">
      <c r="A12" s="40" t="s">
        <v>22</v>
      </c>
      <c r="B12" s="35" t="s">
        <v>1</v>
      </c>
      <c r="C12" s="35" t="s">
        <v>59</v>
      </c>
      <c r="D12" s="35">
        <v>1</v>
      </c>
      <c r="E12" s="35">
        <v>1</v>
      </c>
      <c r="F12" s="35">
        <v>1</v>
      </c>
      <c r="G12" s="35">
        <v>1</v>
      </c>
      <c r="H12" s="35">
        <v>0</v>
      </c>
      <c r="I12" s="35">
        <v>1</v>
      </c>
      <c r="J12" s="36"/>
      <c r="K12" s="37">
        <v>1</v>
      </c>
    </row>
    <row r="13" spans="1:11" ht="13.15" customHeight="1" x14ac:dyDescent="0.2">
      <c r="A13" s="34" t="s">
        <v>21</v>
      </c>
      <c r="B13" s="35" t="s">
        <v>1</v>
      </c>
      <c r="C13" s="35" t="s">
        <v>51</v>
      </c>
      <c r="D13" s="35">
        <v>2</v>
      </c>
      <c r="E13" s="35">
        <v>2</v>
      </c>
      <c r="F13" s="35">
        <v>2</v>
      </c>
      <c r="G13" s="35">
        <v>2</v>
      </c>
      <c r="H13" s="35">
        <v>0</v>
      </c>
      <c r="I13" s="35">
        <v>2</v>
      </c>
      <c r="J13" s="36"/>
      <c r="K13" s="37">
        <v>2</v>
      </c>
    </row>
    <row r="14" spans="1:11" ht="13.15" customHeight="1" x14ac:dyDescent="0.2">
      <c r="A14" s="34" t="s">
        <v>9</v>
      </c>
      <c r="B14" s="35" t="s">
        <v>1</v>
      </c>
      <c r="C14" s="35" t="s">
        <v>51</v>
      </c>
      <c r="D14" s="35">
        <v>4</v>
      </c>
      <c r="E14" s="35">
        <v>4</v>
      </c>
      <c r="F14" s="35">
        <v>4</v>
      </c>
      <c r="G14" s="35">
        <v>3</v>
      </c>
      <c r="H14" s="35">
        <v>0</v>
      </c>
      <c r="I14" s="35">
        <v>3</v>
      </c>
      <c r="J14" s="36"/>
      <c r="K14" s="37">
        <v>3</v>
      </c>
    </row>
    <row r="15" spans="1:11" ht="13.15" customHeight="1" x14ac:dyDescent="0.2">
      <c r="A15" s="34" t="s">
        <v>153</v>
      </c>
      <c r="B15" s="35"/>
      <c r="C15" s="35"/>
      <c r="D15" s="35"/>
      <c r="E15" s="35"/>
      <c r="F15" s="35"/>
      <c r="G15" s="35"/>
      <c r="H15" s="35"/>
      <c r="I15" s="35"/>
      <c r="J15" s="36"/>
      <c r="K15" s="37"/>
    </row>
    <row r="16" spans="1:11" ht="13.15" customHeight="1" x14ac:dyDescent="0.2">
      <c r="A16" s="38" t="s">
        <v>153</v>
      </c>
      <c r="B16" s="35" t="s">
        <v>1</v>
      </c>
      <c r="C16" s="35" t="s">
        <v>51</v>
      </c>
      <c r="D16" s="35">
        <v>5</v>
      </c>
      <c r="E16" s="35">
        <v>5</v>
      </c>
      <c r="F16" s="35">
        <v>3</v>
      </c>
      <c r="G16" s="35">
        <v>3</v>
      </c>
      <c r="H16" s="35">
        <v>0</v>
      </c>
      <c r="I16" s="35">
        <v>3</v>
      </c>
      <c r="J16" s="36"/>
      <c r="K16" s="37">
        <v>3</v>
      </c>
    </row>
    <row r="17" spans="1:11" ht="13.15" customHeight="1" x14ac:dyDescent="0.2">
      <c r="A17" s="38" t="s">
        <v>153</v>
      </c>
      <c r="B17" s="35" t="s">
        <v>1</v>
      </c>
      <c r="C17" s="35" t="s">
        <v>59</v>
      </c>
      <c r="D17" s="35">
        <v>1</v>
      </c>
      <c r="E17" s="35">
        <v>1</v>
      </c>
      <c r="F17" s="35">
        <v>1</v>
      </c>
      <c r="G17" s="35">
        <v>1</v>
      </c>
      <c r="H17" s="35">
        <v>0</v>
      </c>
      <c r="I17" s="35">
        <v>1</v>
      </c>
      <c r="J17" s="36"/>
      <c r="K17" s="37">
        <v>1</v>
      </c>
    </row>
    <row r="18" spans="1:11" ht="13.15" customHeight="1" x14ac:dyDescent="0.2">
      <c r="A18" s="34" t="s">
        <v>152</v>
      </c>
      <c r="B18" s="35"/>
      <c r="C18" s="35"/>
      <c r="D18" s="35"/>
      <c r="E18" s="35"/>
      <c r="F18" s="35"/>
      <c r="G18" s="35"/>
      <c r="H18" s="35"/>
      <c r="I18" s="35"/>
      <c r="J18" s="36"/>
      <c r="K18" s="37"/>
    </row>
    <row r="19" spans="1:11" ht="13.15" customHeight="1" x14ac:dyDescent="0.2">
      <c r="A19" s="38" t="s">
        <v>152</v>
      </c>
      <c r="B19" s="35" t="s">
        <v>1</v>
      </c>
      <c r="C19" s="35" t="s">
        <v>51</v>
      </c>
      <c r="D19" s="35">
        <v>4</v>
      </c>
      <c r="E19" s="35">
        <v>4</v>
      </c>
      <c r="F19" s="35">
        <v>3</v>
      </c>
      <c r="G19" s="35">
        <v>3</v>
      </c>
      <c r="H19" s="35">
        <v>0</v>
      </c>
      <c r="I19" s="35">
        <v>3</v>
      </c>
      <c r="J19" s="36"/>
      <c r="K19" s="37">
        <v>3</v>
      </c>
    </row>
    <row r="20" spans="1:11" ht="13.15" customHeight="1" x14ac:dyDescent="0.2">
      <c r="A20" s="38" t="s">
        <v>152</v>
      </c>
      <c r="B20" s="35" t="s">
        <v>1</v>
      </c>
      <c r="C20" s="35" t="s">
        <v>59</v>
      </c>
      <c r="D20" s="35">
        <v>1</v>
      </c>
      <c r="E20" s="35">
        <v>1</v>
      </c>
      <c r="F20" s="35">
        <v>1</v>
      </c>
      <c r="G20" s="35">
        <v>1</v>
      </c>
      <c r="H20" s="35">
        <v>0</v>
      </c>
      <c r="I20" s="35">
        <v>1</v>
      </c>
      <c r="J20" s="36"/>
      <c r="K20" s="37">
        <v>1</v>
      </c>
    </row>
    <row r="21" spans="1:11" ht="13.15" customHeight="1" x14ac:dyDescent="0.2">
      <c r="A21" s="34" t="s">
        <v>195</v>
      </c>
      <c r="B21" s="35" t="s">
        <v>1</v>
      </c>
      <c r="C21" s="35" t="s">
        <v>51</v>
      </c>
      <c r="D21" s="35">
        <v>3</v>
      </c>
      <c r="E21" s="35">
        <v>3</v>
      </c>
      <c r="F21" s="35">
        <v>0</v>
      </c>
      <c r="G21" s="35">
        <v>0</v>
      </c>
      <c r="H21" s="35">
        <v>0</v>
      </c>
      <c r="I21" s="35">
        <v>0</v>
      </c>
      <c r="J21" s="36"/>
      <c r="K21" s="37">
        <v>0</v>
      </c>
    </row>
    <row r="22" spans="1:11" ht="13.15" customHeight="1" x14ac:dyDescent="0.2">
      <c r="A22" s="52" t="s">
        <v>175</v>
      </c>
      <c r="B22" s="35" t="s">
        <v>1</v>
      </c>
      <c r="C22" s="35" t="s">
        <v>51</v>
      </c>
      <c r="D22" s="35">
        <v>7</v>
      </c>
      <c r="E22" s="35">
        <v>6</v>
      </c>
      <c r="F22" s="35">
        <v>4</v>
      </c>
      <c r="G22" s="35">
        <v>4</v>
      </c>
      <c r="H22" s="35">
        <v>0</v>
      </c>
      <c r="I22" s="35">
        <v>4</v>
      </c>
      <c r="J22" s="36"/>
      <c r="K22" s="37">
        <v>4</v>
      </c>
    </row>
    <row r="23" spans="1:11" ht="13.15" customHeight="1" x14ac:dyDescent="0.2">
      <c r="A23" s="52" t="s">
        <v>63</v>
      </c>
      <c r="B23" s="35" t="s">
        <v>1</v>
      </c>
      <c r="C23" s="35" t="s">
        <v>51</v>
      </c>
      <c r="D23" s="35">
        <v>7</v>
      </c>
      <c r="E23" s="35">
        <v>6</v>
      </c>
      <c r="F23" s="35">
        <v>2</v>
      </c>
      <c r="G23" s="35">
        <v>2</v>
      </c>
      <c r="H23" s="35">
        <v>0</v>
      </c>
      <c r="I23" s="35">
        <v>2</v>
      </c>
      <c r="J23" s="36"/>
      <c r="K23" s="37">
        <v>1</v>
      </c>
    </row>
    <row r="24" spans="1:11" ht="13.15" customHeight="1" x14ac:dyDescent="0.2">
      <c r="A24" s="34" t="s">
        <v>66</v>
      </c>
      <c r="B24" s="35" t="s">
        <v>1</v>
      </c>
      <c r="C24" s="35" t="s">
        <v>51</v>
      </c>
      <c r="D24" s="35">
        <v>2</v>
      </c>
      <c r="E24" s="35">
        <v>2</v>
      </c>
      <c r="F24" s="35">
        <v>2</v>
      </c>
      <c r="G24" s="35">
        <v>2</v>
      </c>
      <c r="H24" s="35">
        <v>0</v>
      </c>
      <c r="I24" s="35">
        <v>2</v>
      </c>
      <c r="J24" s="36"/>
      <c r="K24" s="37">
        <v>2</v>
      </c>
    </row>
    <row r="25" spans="1:11" ht="13.15" customHeight="1" x14ac:dyDescent="0.2">
      <c r="A25" s="34" t="s">
        <v>215</v>
      </c>
      <c r="B25" s="35"/>
      <c r="C25" s="35"/>
      <c r="D25" s="35"/>
      <c r="E25" s="35"/>
      <c r="F25" s="35"/>
      <c r="G25" s="35"/>
      <c r="H25" s="35"/>
      <c r="I25" s="35"/>
      <c r="J25" s="36"/>
      <c r="K25" s="37"/>
    </row>
    <row r="26" spans="1:11" ht="13.15" customHeight="1" x14ac:dyDescent="0.2">
      <c r="A26" s="74" t="s">
        <v>124</v>
      </c>
      <c r="B26" s="35" t="s">
        <v>1</v>
      </c>
      <c r="C26" s="35" t="s">
        <v>51</v>
      </c>
      <c r="D26" s="35">
        <v>1</v>
      </c>
      <c r="E26" s="35">
        <v>1</v>
      </c>
      <c r="F26" s="35">
        <v>1</v>
      </c>
      <c r="G26" s="35">
        <v>0</v>
      </c>
      <c r="H26" s="35">
        <v>0</v>
      </c>
      <c r="I26" s="35">
        <v>0</v>
      </c>
      <c r="J26" s="36"/>
      <c r="K26" s="37">
        <v>0</v>
      </c>
    </row>
    <row r="27" spans="1:11" ht="13.15" customHeight="1" x14ac:dyDescent="0.2">
      <c r="A27" s="34" t="s">
        <v>126</v>
      </c>
      <c r="B27" s="35"/>
      <c r="C27" s="35"/>
      <c r="D27" s="35"/>
      <c r="E27" s="35"/>
      <c r="F27" s="35"/>
      <c r="G27" s="35"/>
      <c r="H27" s="35"/>
      <c r="I27" s="35"/>
      <c r="J27" s="36"/>
      <c r="K27" s="37"/>
    </row>
    <row r="28" spans="1:11" ht="13.15" customHeight="1" x14ac:dyDescent="0.2">
      <c r="A28" s="38" t="s">
        <v>126</v>
      </c>
      <c r="B28" s="35" t="s">
        <v>1</v>
      </c>
      <c r="C28" s="35" t="s">
        <v>51</v>
      </c>
      <c r="D28" s="35">
        <v>1</v>
      </c>
      <c r="E28" s="35">
        <v>1</v>
      </c>
      <c r="F28" s="35">
        <v>1</v>
      </c>
      <c r="G28" s="35">
        <v>1</v>
      </c>
      <c r="H28" s="35">
        <v>0</v>
      </c>
      <c r="I28" s="35">
        <v>1</v>
      </c>
      <c r="J28" s="36"/>
      <c r="K28" s="37">
        <v>1</v>
      </c>
    </row>
    <row r="29" spans="1:11" ht="13.15" customHeight="1" x14ac:dyDescent="0.2">
      <c r="A29" s="38" t="s">
        <v>126</v>
      </c>
      <c r="B29" s="35" t="s">
        <v>1</v>
      </c>
      <c r="C29" s="35" t="s">
        <v>59</v>
      </c>
      <c r="D29" s="35">
        <v>1</v>
      </c>
      <c r="E29" s="35">
        <v>1</v>
      </c>
      <c r="F29" s="35">
        <v>1</v>
      </c>
      <c r="G29" s="35">
        <v>1</v>
      </c>
      <c r="H29" s="35">
        <v>0</v>
      </c>
      <c r="I29" s="35">
        <v>1</v>
      </c>
      <c r="J29" s="36"/>
      <c r="K29" s="37">
        <v>1</v>
      </c>
    </row>
    <row r="30" spans="1:11" ht="13.15" customHeight="1" x14ac:dyDescent="0.2">
      <c r="A30" s="34" t="s">
        <v>176</v>
      </c>
      <c r="K30" s="37"/>
    </row>
    <row r="31" spans="1:11" ht="13.15" customHeight="1" x14ac:dyDescent="0.2">
      <c r="A31" s="38" t="s">
        <v>176</v>
      </c>
      <c r="B31" s="35" t="s">
        <v>1</v>
      </c>
      <c r="C31" s="35" t="s">
        <v>51</v>
      </c>
      <c r="D31" s="35">
        <v>9</v>
      </c>
      <c r="E31" s="35">
        <v>9</v>
      </c>
      <c r="F31" s="35">
        <v>3</v>
      </c>
      <c r="G31" s="35">
        <v>3</v>
      </c>
      <c r="H31" s="35">
        <v>0</v>
      </c>
      <c r="I31" s="35">
        <v>3</v>
      </c>
      <c r="J31" s="36"/>
      <c r="K31" s="37">
        <v>3</v>
      </c>
    </row>
    <row r="32" spans="1:11" ht="13.15" customHeight="1" x14ac:dyDescent="0.2">
      <c r="A32" s="38" t="s">
        <v>176</v>
      </c>
      <c r="B32" s="35" t="s">
        <v>1</v>
      </c>
      <c r="C32" s="35" t="s">
        <v>59</v>
      </c>
      <c r="D32" s="35">
        <v>1</v>
      </c>
      <c r="E32" s="35">
        <v>1</v>
      </c>
      <c r="F32" s="35">
        <v>0</v>
      </c>
      <c r="G32" s="35">
        <v>0</v>
      </c>
      <c r="H32" s="35">
        <v>0</v>
      </c>
      <c r="I32" s="35">
        <v>0</v>
      </c>
      <c r="J32" s="36"/>
      <c r="K32" s="37">
        <v>0</v>
      </c>
    </row>
    <row r="33" spans="1:11" ht="13.15" customHeight="1" x14ac:dyDescent="0.2">
      <c r="A33" s="34" t="s">
        <v>65</v>
      </c>
      <c r="B33" s="35"/>
      <c r="C33" s="35"/>
      <c r="D33" s="35"/>
      <c r="E33" s="35"/>
      <c r="F33" s="35"/>
      <c r="G33" s="35"/>
      <c r="H33" s="35"/>
      <c r="I33" s="35"/>
      <c r="J33" s="36"/>
      <c r="K33" s="37"/>
    </row>
    <row r="34" spans="1:11" ht="13.15" customHeight="1" x14ac:dyDescent="0.2">
      <c r="A34" s="38" t="s">
        <v>65</v>
      </c>
      <c r="B34" s="35" t="s">
        <v>1</v>
      </c>
      <c r="C34" s="35" t="s">
        <v>51</v>
      </c>
      <c r="D34" s="35">
        <v>4</v>
      </c>
      <c r="E34" s="35">
        <v>3</v>
      </c>
      <c r="F34" s="35">
        <v>3</v>
      </c>
      <c r="G34" s="35">
        <v>3</v>
      </c>
      <c r="H34" s="35">
        <v>0</v>
      </c>
      <c r="I34" s="35">
        <v>3</v>
      </c>
      <c r="J34" s="36"/>
      <c r="K34" s="37">
        <v>3</v>
      </c>
    </row>
    <row r="35" spans="1:11" ht="13.15" customHeight="1" x14ac:dyDescent="0.2">
      <c r="A35" s="38" t="s">
        <v>65</v>
      </c>
      <c r="B35" s="35" t="s">
        <v>1</v>
      </c>
      <c r="C35" s="35" t="s">
        <v>59</v>
      </c>
      <c r="D35" s="35">
        <v>1</v>
      </c>
      <c r="E35" s="35">
        <v>1</v>
      </c>
      <c r="F35" s="35">
        <v>1</v>
      </c>
      <c r="G35" s="35">
        <v>1</v>
      </c>
      <c r="H35" s="35">
        <v>0</v>
      </c>
      <c r="I35" s="35">
        <v>1</v>
      </c>
      <c r="J35" s="36"/>
      <c r="K35" s="37">
        <v>1</v>
      </c>
    </row>
    <row r="36" spans="1:11" ht="13.15" customHeight="1" x14ac:dyDescent="0.2">
      <c r="A36" s="34" t="s">
        <v>177</v>
      </c>
      <c r="B36" s="35" t="s">
        <v>1</v>
      </c>
      <c r="C36" s="35" t="s">
        <v>51</v>
      </c>
      <c r="D36" s="35">
        <v>1</v>
      </c>
      <c r="E36" s="35">
        <v>1</v>
      </c>
      <c r="F36" s="35">
        <v>1</v>
      </c>
      <c r="G36" s="35">
        <v>1</v>
      </c>
      <c r="H36" s="35">
        <v>0</v>
      </c>
      <c r="I36" s="35">
        <v>1</v>
      </c>
      <c r="J36" s="36"/>
      <c r="K36" s="37">
        <v>1</v>
      </c>
    </row>
    <row r="37" spans="1:11" ht="13.15" customHeight="1" x14ac:dyDescent="0.2">
      <c r="A37" s="34" t="s">
        <v>196</v>
      </c>
      <c r="B37" s="35" t="s">
        <v>1</v>
      </c>
      <c r="C37" s="35" t="s">
        <v>51</v>
      </c>
      <c r="D37" s="35">
        <v>2</v>
      </c>
      <c r="E37" s="35">
        <v>2</v>
      </c>
      <c r="F37" s="35">
        <v>0</v>
      </c>
      <c r="G37" s="35">
        <v>0</v>
      </c>
      <c r="H37" s="35">
        <v>0</v>
      </c>
      <c r="I37" s="35">
        <v>0</v>
      </c>
      <c r="J37" s="36"/>
      <c r="K37" s="37">
        <v>0</v>
      </c>
    </row>
    <row r="38" spans="1:11" ht="13.15" customHeight="1" x14ac:dyDescent="0.2">
      <c r="A38" s="34" t="s">
        <v>127</v>
      </c>
      <c r="B38" s="35" t="s">
        <v>1</v>
      </c>
      <c r="C38" s="35" t="s">
        <v>51</v>
      </c>
      <c r="D38" s="35">
        <v>3</v>
      </c>
      <c r="E38" s="35">
        <v>3</v>
      </c>
      <c r="F38" s="35">
        <v>2</v>
      </c>
      <c r="G38" s="35">
        <v>2</v>
      </c>
      <c r="H38" s="35">
        <v>0</v>
      </c>
      <c r="I38" s="35">
        <v>2</v>
      </c>
      <c r="J38" s="36"/>
      <c r="K38" s="37">
        <v>0</v>
      </c>
    </row>
    <row r="39" spans="1:11" ht="13.15" customHeight="1" x14ac:dyDescent="0.2">
      <c r="A39" s="34" t="s">
        <v>70</v>
      </c>
      <c r="B39" s="35"/>
      <c r="C39" s="35"/>
      <c r="D39" s="35"/>
      <c r="E39" s="35"/>
      <c r="F39" s="35"/>
      <c r="G39" s="35"/>
      <c r="H39" s="35"/>
      <c r="I39" s="35"/>
      <c r="J39" s="36"/>
      <c r="K39" s="37"/>
    </row>
    <row r="40" spans="1:11" ht="13.15" customHeight="1" x14ac:dyDescent="0.2">
      <c r="A40" s="38" t="s">
        <v>125</v>
      </c>
      <c r="B40" s="35" t="s">
        <v>1</v>
      </c>
      <c r="C40" s="35" t="s">
        <v>51</v>
      </c>
      <c r="D40" s="35">
        <v>1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6"/>
      <c r="K40" s="37">
        <v>0</v>
      </c>
    </row>
    <row r="41" spans="1:11" ht="13.15" customHeight="1" x14ac:dyDescent="0.2">
      <c r="A41" s="38" t="s">
        <v>70</v>
      </c>
      <c r="B41" s="35" t="s">
        <v>1</v>
      </c>
      <c r="C41" s="35" t="s">
        <v>51</v>
      </c>
      <c r="D41" s="35">
        <v>10</v>
      </c>
      <c r="E41" s="35">
        <v>8</v>
      </c>
      <c r="F41" s="35">
        <v>4</v>
      </c>
      <c r="G41" s="35">
        <v>4</v>
      </c>
      <c r="H41" s="35">
        <v>0</v>
      </c>
      <c r="I41" s="35">
        <v>4</v>
      </c>
      <c r="J41" s="36"/>
      <c r="K41" s="37">
        <v>4</v>
      </c>
    </row>
    <row r="42" spans="1:11" ht="13.15" customHeight="1" x14ac:dyDescent="0.2">
      <c r="A42" s="38" t="s">
        <v>70</v>
      </c>
      <c r="B42" s="35" t="s">
        <v>1</v>
      </c>
      <c r="C42" s="35" t="s">
        <v>59</v>
      </c>
      <c r="D42" s="35">
        <v>1</v>
      </c>
      <c r="E42" s="35">
        <v>1</v>
      </c>
      <c r="F42" s="35">
        <v>1</v>
      </c>
      <c r="G42" s="35">
        <v>1</v>
      </c>
      <c r="H42" s="35">
        <v>0</v>
      </c>
      <c r="I42" s="35">
        <v>1</v>
      </c>
      <c r="J42" s="36"/>
      <c r="K42" s="37">
        <v>1</v>
      </c>
    </row>
    <row r="43" spans="1:11" ht="13.15" customHeight="1" x14ac:dyDescent="0.2">
      <c r="A43" s="34" t="s">
        <v>61</v>
      </c>
      <c r="B43" s="35"/>
      <c r="C43" s="35"/>
      <c r="D43" s="35"/>
      <c r="E43" s="35"/>
      <c r="F43" s="35"/>
      <c r="G43" s="35"/>
      <c r="H43" s="35"/>
      <c r="I43" s="35"/>
      <c r="J43" s="36"/>
      <c r="K43" s="37"/>
    </row>
    <row r="44" spans="1:11" ht="13.15" customHeight="1" x14ac:dyDescent="0.2">
      <c r="A44" s="38" t="s">
        <v>178</v>
      </c>
      <c r="B44" s="35" t="s">
        <v>1</v>
      </c>
      <c r="C44" s="35" t="s">
        <v>59</v>
      </c>
      <c r="D44" s="35">
        <v>1</v>
      </c>
      <c r="E44" s="35">
        <v>1</v>
      </c>
      <c r="F44" s="35">
        <v>0</v>
      </c>
      <c r="G44" s="35">
        <v>0</v>
      </c>
      <c r="H44" s="35">
        <v>0</v>
      </c>
      <c r="I44" s="35">
        <v>0</v>
      </c>
      <c r="J44" s="36"/>
      <c r="K44" s="37">
        <v>0</v>
      </c>
    </row>
    <row r="45" spans="1:11" ht="13.15" customHeight="1" x14ac:dyDescent="0.2">
      <c r="A45" s="34" t="s">
        <v>179</v>
      </c>
      <c r="B45" s="35"/>
      <c r="C45" s="35"/>
      <c r="D45" s="35"/>
      <c r="E45" s="35"/>
      <c r="F45" s="35"/>
      <c r="G45" s="35"/>
      <c r="H45" s="35"/>
      <c r="I45" s="35"/>
      <c r="J45" s="36"/>
      <c r="K45" s="37"/>
    </row>
    <row r="46" spans="1:11" ht="13.15" customHeight="1" x14ac:dyDescent="0.2">
      <c r="A46" s="38" t="s">
        <v>179</v>
      </c>
      <c r="B46" s="35" t="s">
        <v>1</v>
      </c>
      <c r="C46" s="35" t="s">
        <v>51</v>
      </c>
      <c r="D46" s="35">
        <v>13</v>
      </c>
      <c r="E46" s="35">
        <v>13</v>
      </c>
      <c r="F46" s="35">
        <v>10</v>
      </c>
      <c r="G46" s="35">
        <v>6</v>
      </c>
      <c r="H46" s="35">
        <v>0</v>
      </c>
      <c r="I46" s="35">
        <v>6</v>
      </c>
      <c r="J46" s="36"/>
      <c r="K46" s="37">
        <v>6</v>
      </c>
    </row>
    <row r="47" spans="1:11" ht="13.15" customHeight="1" x14ac:dyDescent="0.2">
      <c r="A47" s="38" t="s">
        <v>179</v>
      </c>
      <c r="B47" s="35" t="s">
        <v>1</v>
      </c>
      <c r="C47" s="35" t="s">
        <v>51</v>
      </c>
      <c r="D47" s="35">
        <v>3</v>
      </c>
      <c r="E47" s="35">
        <v>2</v>
      </c>
      <c r="F47" s="35">
        <v>0</v>
      </c>
      <c r="G47" s="35">
        <v>0</v>
      </c>
      <c r="H47" s="35">
        <v>0</v>
      </c>
      <c r="I47" s="35">
        <v>0</v>
      </c>
      <c r="J47" s="36"/>
      <c r="K47" s="37">
        <v>0</v>
      </c>
    </row>
    <row r="48" spans="1:11" ht="13.15" customHeight="1" x14ac:dyDescent="0.2">
      <c r="A48" s="34" t="s">
        <v>64</v>
      </c>
      <c r="B48" s="35"/>
      <c r="C48" s="35"/>
      <c r="D48" s="35"/>
      <c r="E48" s="35"/>
      <c r="F48" s="35"/>
      <c r="G48" s="35"/>
      <c r="H48" s="35"/>
      <c r="I48" s="35"/>
      <c r="J48" s="36"/>
      <c r="K48" s="37"/>
    </row>
    <row r="49" spans="1:11" ht="13.15" customHeight="1" x14ac:dyDescent="0.2">
      <c r="A49" s="38" t="s">
        <v>64</v>
      </c>
      <c r="B49" s="35" t="s">
        <v>1</v>
      </c>
      <c r="C49" s="35" t="s">
        <v>51</v>
      </c>
      <c r="D49" s="35">
        <v>2</v>
      </c>
      <c r="E49" s="35">
        <v>2</v>
      </c>
      <c r="F49" s="35">
        <v>2</v>
      </c>
      <c r="G49" s="35">
        <v>2</v>
      </c>
      <c r="H49" s="35">
        <v>0</v>
      </c>
      <c r="I49" s="35">
        <v>2</v>
      </c>
      <c r="J49" s="36"/>
      <c r="K49" s="37">
        <v>2</v>
      </c>
    </row>
    <row r="50" spans="1:11" ht="13.15" customHeight="1" x14ac:dyDescent="0.2">
      <c r="A50" s="38" t="s">
        <v>64</v>
      </c>
      <c r="B50" s="35" t="s">
        <v>1</v>
      </c>
      <c r="C50" s="35" t="s">
        <v>59</v>
      </c>
      <c r="D50" s="35">
        <v>1</v>
      </c>
      <c r="E50" s="35">
        <v>1</v>
      </c>
      <c r="F50" s="35">
        <v>1</v>
      </c>
      <c r="G50" s="35">
        <v>1</v>
      </c>
      <c r="H50" s="35">
        <v>0</v>
      </c>
      <c r="I50" s="35">
        <v>1</v>
      </c>
      <c r="J50" s="36"/>
      <c r="K50" s="37">
        <v>1</v>
      </c>
    </row>
    <row r="51" spans="1:11" ht="13.15" customHeight="1" x14ac:dyDescent="0.2">
      <c r="A51" s="34" t="s">
        <v>68</v>
      </c>
      <c r="B51" s="35"/>
      <c r="C51" s="35"/>
      <c r="D51" s="35"/>
      <c r="E51" s="35"/>
      <c r="F51" s="35"/>
      <c r="G51" s="35"/>
      <c r="H51" s="35"/>
      <c r="I51" s="35"/>
      <c r="J51" s="36"/>
      <c r="K51" s="37"/>
    </row>
    <row r="52" spans="1:11" ht="13.15" customHeight="1" x14ac:dyDescent="0.2">
      <c r="A52" s="38" t="s">
        <v>68</v>
      </c>
      <c r="B52" s="35" t="s">
        <v>1</v>
      </c>
      <c r="C52" s="35" t="s">
        <v>51</v>
      </c>
      <c r="D52" s="35">
        <v>11</v>
      </c>
      <c r="E52" s="35">
        <v>10</v>
      </c>
      <c r="F52" s="35">
        <v>8</v>
      </c>
      <c r="G52" s="35">
        <v>8</v>
      </c>
      <c r="H52" s="35">
        <v>0</v>
      </c>
      <c r="I52" s="35">
        <v>8</v>
      </c>
      <c r="J52" s="36"/>
      <c r="K52" s="37">
        <v>8</v>
      </c>
    </row>
    <row r="53" spans="1:11" ht="13.15" customHeight="1" x14ac:dyDescent="0.2">
      <c r="A53" s="38" t="s">
        <v>68</v>
      </c>
      <c r="B53" s="35" t="s">
        <v>1</v>
      </c>
      <c r="C53" s="35" t="s">
        <v>59</v>
      </c>
      <c r="D53" s="35">
        <v>1</v>
      </c>
      <c r="E53" s="35">
        <v>1</v>
      </c>
      <c r="F53" s="35">
        <v>0</v>
      </c>
      <c r="G53" s="35">
        <v>0</v>
      </c>
      <c r="H53" s="35">
        <v>0</v>
      </c>
      <c r="I53" s="35">
        <v>0</v>
      </c>
      <c r="J53" s="36"/>
      <c r="K53" s="37">
        <v>0</v>
      </c>
    </row>
    <row r="54" spans="1:11" ht="13.15" customHeight="1" x14ac:dyDescent="0.2">
      <c r="A54" s="34" t="s">
        <v>67</v>
      </c>
      <c r="B54" s="35" t="s">
        <v>1</v>
      </c>
      <c r="C54" s="35" t="s">
        <v>51</v>
      </c>
      <c r="D54" s="35">
        <v>4</v>
      </c>
      <c r="E54" s="35">
        <v>3</v>
      </c>
      <c r="F54" s="35">
        <v>2</v>
      </c>
      <c r="G54" s="35">
        <v>2</v>
      </c>
      <c r="H54" s="35">
        <v>0</v>
      </c>
      <c r="I54" s="35">
        <v>2</v>
      </c>
      <c r="J54" s="36"/>
      <c r="K54" s="37">
        <v>2</v>
      </c>
    </row>
    <row r="55" spans="1:11" ht="13.15" customHeight="1" x14ac:dyDescent="0.2">
      <c r="A55" s="34" t="s">
        <v>23</v>
      </c>
      <c r="B55" s="35"/>
      <c r="C55" s="35"/>
      <c r="D55" s="35"/>
      <c r="E55" s="35"/>
      <c r="F55" s="35"/>
      <c r="G55" s="35"/>
      <c r="H55" s="35"/>
      <c r="I55" s="35"/>
      <c r="J55" s="36"/>
      <c r="K55" s="37"/>
    </row>
    <row r="56" spans="1:11" ht="13.15" customHeight="1" x14ac:dyDescent="0.2">
      <c r="A56" s="38" t="s">
        <v>124</v>
      </c>
      <c r="B56" s="35" t="s">
        <v>1</v>
      </c>
      <c r="C56" s="35" t="s">
        <v>51</v>
      </c>
      <c r="D56" s="35">
        <v>1</v>
      </c>
      <c r="E56" s="35">
        <v>1</v>
      </c>
      <c r="F56" s="35">
        <v>1</v>
      </c>
      <c r="G56" s="35">
        <v>1</v>
      </c>
      <c r="H56" s="35">
        <v>0</v>
      </c>
      <c r="I56" s="35">
        <v>1</v>
      </c>
      <c r="J56" s="36"/>
      <c r="K56" s="37">
        <v>1</v>
      </c>
    </row>
    <row r="57" spans="1:11" ht="13.15" customHeight="1" x14ac:dyDescent="0.2">
      <c r="A57" s="38" t="s">
        <v>124</v>
      </c>
      <c r="B57" s="35" t="s">
        <v>1</v>
      </c>
      <c r="C57" s="35" t="s">
        <v>59</v>
      </c>
      <c r="D57" s="35">
        <v>1</v>
      </c>
      <c r="E57" s="35">
        <v>1</v>
      </c>
      <c r="F57" s="35">
        <v>1</v>
      </c>
      <c r="G57" s="35">
        <v>1</v>
      </c>
      <c r="H57" s="35">
        <v>0</v>
      </c>
      <c r="I57" s="35">
        <v>1</v>
      </c>
      <c r="J57" s="36"/>
      <c r="K57" s="37">
        <v>1</v>
      </c>
    </row>
    <row r="58" spans="1:11" ht="13.15" customHeight="1" x14ac:dyDescent="0.2">
      <c r="A58" s="38" t="s">
        <v>23</v>
      </c>
      <c r="B58" s="35" t="s">
        <v>1</v>
      </c>
      <c r="C58" s="35" t="s">
        <v>51</v>
      </c>
      <c r="D58" s="35">
        <v>1</v>
      </c>
      <c r="E58" s="35">
        <v>1</v>
      </c>
      <c r="F58" s="35">
        <v>1</v>
      </c>
      <c r="G58" s="35">
        <v>1</v>
      </c>
      <c r="H58" s="35">
        <v>0</v>
      </c>
      <c r="I58" s="35">
        <v>1</v>
      </c>
      <c r="J58" s="36"/>
      <c r="K58" s="37">
        <v>1</v>
      </c>
    </row>
    <row r="59" spans="1:11" ht="13.15" customHeight="1" x14ac:dyDescent="0.2">
      <c r="A59" s="34" t="s">
        <v>24</v>
      </c>
      <c r="B59" s="35"/>
      <c r="C59" s="35"/>
      <c r="D59" s="35"/>
      <c r="E59" s="35"/>
      <c r="F59" s="35"/>
      <c r="G59" s="35"/>
      <c r="H59" s="35"/>
      <c r="I59" s="35"/>
      <c r="J59" s="36"/>
      <c r="K59" s="37"/>
    </row>
    <row r="60" spans="1:11" ht="13.15" customHeight="1" x14ac:dyDescent="0.2">
      <c r="A60" s="38" t="s">
        <v>24</v>
      </c>
      <c r="B60" s="35" t="s">
        <v>1</v>
      </c>
      <c r="C60" s="35" t="s">
        <v>51</v>
      </c>
      <c r="D60" s="35">
        <v>2</v>
      </c>
      <c r="E60" s="35">
        <v>2</v>
      </c>
      <c r="F60" s="35">
        <v>2</v>
      </c>
      <c r="G60" s="35">
        <v>2</v>
      </c>
      <c r="H60" s="35">
        <v>0</v>
      </c>
      <c r="I60" s="35">
        <v>2</v>
      </c>
      <c r="J60" s="36"/>
      <c r="K60" s="37">
        <v>2</v>
      </c>
    </row>
    <row r="61" spans="1:11" ht="13.15" customHeight="1" x14ac:dyDescent="0.2">
      <c r="A61" s="38" t="s">
        <v>125</v>
      </c>
      <c r="B61" s="35" t="s">
        <v>1</v>
      </c>
      <c r="C61" s="35" t="s">
        <v>51</v>
      </c>
      <c r="D61" s="35">
        <v>1</v>
      </c>
      <c r="E61" s="35">
        <v>1</v>
      </c>
      <c r="F61" s="35">
        <v>1</v>
      </c>
      <c r="G61" s="35">
        <v>1</v>
      </c>
      <c r="H61" s="35">
        <v>0</v>
      </c>
      <c r="I61" s="35">
        <v>1</v>
      </c>
      <c r="J61" s="36"/>
      <c r="K61" s="37">
        <v>1</v>
      </c>
    </row>
    <row r="62" spans="1:11" ht="13.15" customHeight="1" x14ac:dyDescent="0.2">
      <c r="A62" s="34" t="s">
        <v>197</v>
      </c>
      <c r="B62" s="35"/>
      <c r="C62" s="35"/>
      <c r="D62" s="35"/>
      <c r="E62" s="35"/>
      <c r="F62" s="35"/>
      <c r="G62" s="35"/>
      <c r="H62" s="35"/>
      <c r="I62" s="35"/>
      <c r="J62" s="36"/>
      <c r="K62" s="37"/>
    </row>
    <row r="63" spans="1:11" ht="13.15" customHeight="1" x14ac:dyDescent="0.2">
      <c r="A63" s="38" t="s">
        <v>197</v>
      </c>
      <c r="B63" s="35" t="s">
        <v>1</v>
      </c>
      <c r="C63" s="35" t="s">
        <v>51</v>
      </c>
      <c r="D63" s="35">
        <v>3</v>
      </c>
      <c r="E63" s="35">
        <v>3</v>
      </c>
      <c r="F63" s="35">
        <v>3</v>
      </c>
      <c r="G63" s="35">
        <v>3</v>
      </c>
      <c r="H63" s="35">
        <v>0</v>
      </c>
      <c r="I63" s="35">
        <v>3</v>
      </c>
      <c r="J63" s="36"/>
      <c r="K63" s="37">
        <v>3</v>
      </c>
    </row>
    <row r="64" spans="1:11" ht="13.15" customHeight="1" x14ac:dyDescent="0.2">
      <c r="A64" s="38" t="s">
        <v>197</v>
      </c>
      <c r="B64" s="35" t="s">
        <v>1</v>
      </c>
      <c r="C64" s="35" t="s">
        <v>59</v>
      </c>
      <c r="D64" s="35">
        <v>2</v>
      </c>
      <c r="E64" s="35">
        <v>1</v>
      </c>
      <c r="F64" s="35">
        <v>1</v>
      </c>
      <c r="G64" s="35">
        <v>1</v>
      </c>
      <c r="H64" s="35">
        <v>0</v>
      </c>
      <c r="I64" s="35">
        <v>1</v>
      </c>
      <c r="J64" s="36"/>
      <c r="K64" s="37">
        <v>1</v>
      </c>
    </row>
    <row r="65" spans="1:11" ht="13.15" customHeight="1" x14ac:dyDescent="0.2">
      <c r="A65" s="34" t="s">
        <v>180</v>
      </c>
      <c r="B65" s="35" t="s">
        <v>1</v>
      </c>
      <c r="C65" s="35" t="s">
        <v>51</v>
      </c>
      <c r="D65" s="35">
        <v>4</v>
      </c>
      <c r="E65" s="35">
        <v>4</v>
      </c>
      <c r="F65" s="35">
        <v>4</v>
      </c>
      <c r="G65" s="35">
        <v>4</v>
      </c>
      <c r="H65" s="35">
        <v>0</v>
      </c>
      <c r="I65" s="35">
        <v>4</v>
      </c>
      <c r="J65" s="36"/>
      <c r="K65" s="37">
        <v>4</v>
      </c>
    </row>
    <row r="66" spans="1:11" ht="13.15" customHeight="1" x14ac:dyDescent="0.2">
      <c r="A66" s="34" t="s">
        <v>25</v>
      </c>
      <c r="B66" s="49"/>
      <c r="C66" s="49"/>
      <c r="D66" s="50"/>
      <c r="E66" s="50"/>
      <c r="F66" s="50"/>
      <c r="G66" s="50"/>
      <c r="H66" s="50"/>
      <c r="I66" s="50"/>
      <c r="J66" s="51"/>
      <c r="K66" s="64"/>
    </row>
    <row r="67" spans="1:11" ht="13.15" customHeight="1" x14ac:dyDescent="0.2">
      <c r="A67" s="40" t="s">
        <v>25</v>
      </c>
      <c r="B67" s="35" t="s">
        <v>1</v>
      </c>
      <c r="C67" s="35" t="s">
        <v>51</v>
      </c>
      <c r="D67" s="35">
        <v>2</v>
      </c>
      <c r="E67" s="35">
        <v>2</v>
      </c>
      <c r="F67" s="35">
        <v>1</v>
      </c>
      <c r="G67" s="35">
        <v>1</v>
      </c>
      <c r="H67" s="35">
        <v>0</v>
      </c>
      <c r="I67" s="35">
        <v>1</v>
      </c>
      <c r="J67" s="36"/>
      <c r="K67" s="37">
        <v>0</v>
      </c>
    </row>
    <row r="68" spans="1:11" ht="13.15" customHeight="1" x14ac:dyDescent="0.2">
      <c r="A68" s="40" t="s">
        <v>25</v>
      </c>
      <c r="B68" s="35" t="s">
        <v>1</v>
      </c>
      <c r="C68" s="35" t="s">
        <v>59</v>
      </c>
      <c r="D68" s="35">
        <v>2</v>
      </c>
      <c r="E68" s="35">
        <v>2</v>
      </c>
      <c r="F68" s="35">
        <v>2</v>
      </c>
      <c r="G68" s="35">
        <v>2</v>
      </c>
      <c r="H68" s="35">
        <v>0</v>
      </c>
      <c r="I68" s="35">
        <v>2</v>
      </c>
      <c r="J68" s="36"/>
      <c r="K68" s="37">
        <v>2</v>
      </c>
    </row>
    <row r="69" spans="1:11" ht="13.15" customHeight="1" x14ac:dyDescent="0.2">
      <c r="A69" s="34" t="s">
        <v>82</v>
      </c>
      <c r="D69" s="35"/>
      <c r="E69" s="35"/>
      <c r="F69" s="35"/>
      <c r="G69" s="35"/>
      <c r="H69" s="35"/>
      <c r="I69" s="35"/>
      <c r="J69" s="36"/>
      <c r="K69" s="37"/>
    </row>
    <row r="70" spans="1:11" ht="13.15" customHeight="1" x14ac:dyDescent="0.2">
      <c r="A70" s="38" t="s">
        <v>82</v>
      </c>
      <c r="B70" s="35" t="s">
        <v>1</v>
      </c>
      <c r="C70" s="35" t="s">
        <v>51</v>
      </c>
      <c r="D70" s="70">
        <v>1</v>
      </c>
      <c r="E70" s="70">
        <v>1</v>
      </c>
      <c r="F70" s="70">
        <v>1</v>
      </c>
      <c r="G70" s="70">
        <v>1</v>
      </c>
      <c r="H70" s="70">
        <v>0</v>
      </c>
      <c r="I70" s="70">
        <v>1</v>
      </c>
      <c r="J70" s="71"/>
      <c r="K70" s="72">
        <v>1</v>
      </c>
    </row>
    <row r="71" spans="1:11" ht="13.15" customHeight="1" x14ac:dyDescent="0.2">
      <c r="A71" s="38" t="s">
        <v>82</v>
      </c>
      <c r="B71" s="35" t="s">
        <v>1</v>
      </c>
      <c r="C71" s="35" t="s">
        <v>59</v>
      </c>
      <c r="D71" s="70">
        <v>2</v>
      </c>
      <c r="E71" s="70">
        <v>2</v>
      </c>
      <c r="F71" s="70">
        <v>1</v>
      </c>
      <c r="G71" s="70">
        <v>1</v>
      </c>
      <c r="H71" s="70">
        <v>0</v>
      </c>
      <c r="I71" s="70">
        <v>1</v>
      </c>
      <c r="J71" s="71"/>
      <c r="K71" s="72">
        <v>1</v>
      </c>
    </row>
    <row r="72" spans="1:11" ht="13.15" customHeight="1" thickBot="1" x14ac:dyDescent="0.25">
      <c r="A72" s="43" t="s">
        <v>50</v>
      </c>
      <c r="B72" s="53"/>
      <c r="C72" s="45"/>
      <c r="D72" s="44">
        <f t="shared" ref="D72:I72" si="0">SUM(D2:D71)</f>
        <v>156</v>
      </c>
      <c r="E72" s="44">
        <f t="shared" si="0"/>
        <v>142</v>
      </c>
      <c r="F72" s="44">
        <f t="shared" si="0"/>
        <v>99</v>
      </c>
      <c r="G72" s="44">
        <f t="shared" si="0"/>
        <v>93</v>
      </c>
      <c r="H72" s="44">
        <f t="shared" si="0"/>
        <v>0</v>
      </c>
      <c r="I72" s="44">
        <f t="shared" si="0"/>
        <v>93</v>
      </c>
      <c r="J72" s="44"/>
      <c r="K72" s="73">
        <f>SUM(K2:K71)</f>
        <v>89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3"/>
  <sheetViews>
    <sheetView workbookViewId="0">
      <selection activeCell="A2" sqref="A2:K12"/>
    </sheetView>
  </sheetViews>
  <sheetFormatPr defaultRowHeight="12.75" x14ac:dyDescent="0.2"/>
  <cols>
    <col min="1" max="1" width="68.7109375" style="12" customWidth="1"/>
    <col min="2" max="2" width="13.7109375" style="6" customWidth="1"/>
    <col min="3" max="3" width="14.28515625" style="6" customWidth="1"/>
    <col min="4" max="9" width="10.7109375" style="6" customWidth="1"/>
    <col min="10" max="10" width="10.7109375" style="9" customWidth="1"/>
    <col min="11" max="11" width="10.7109375" style="8" customWidth="1"/>
    <col min="12" max="12" width="9.140625" customWidth="1"/>
  </cols>
  <sheetData>
    <row r="1" spans="1:11" ht="37.5" customHeight="1" x14ac:dyDescent="0.2">
      <c r="A1" s="19" t="s">
        <v>159</v>
      </c>
      <c r="B1" s="20" t="s">
        <v>0</v>
      </c>
      <c r="C1" s="20" t="s">
        <v>53</v>
      </c>
      <c r="D1" s="20" t="s">
        <v>54</v>
      </c>
      <c r="E1" s="20" t="s">
        <v>55</v>
      </c>
      <c r="F1" s="20" t="s">
        <v>202</v>
      </c>
      <c r="G1" s="20" t="s">
        <v>56</v>
      </c>
      <c r="H1" s="20" t="s">
        <v>57</v>
      </c>
      <c r="I1" s="20" t="s">
        <v>58</v>
      </c>
      <c r="J1" s="21" t="s">
        <v>78</v>
      </c>
      <c r="K1" s="22" t="s">
        <v>77</v>
      </c>
    </row>
    <row r="2" spans="1:11" ht="13.15" customHeight="1" x14ac:dyDescent="0.2">
      <c r="A2" s="34" t="s">
        <v>216</v>
      </c>
      <c r="B2" s="35" t="s">
        <v>1</v>
      </c>
      <c r="C2" s="35" t="s">
        <v>51</v>
      </c>
      <c r="D2" s="62">
        <v>1</v>
      </c>
      <c r="E2" s="62">
        <v>1</v>
      </c>
      <c r="F2" s="62">
        <v>0</v>
      </c>
      <c r="G2" s="62">
        <v>0</v>
      </c>
      <c r="H2" s="62">
        <v>0</v>
      </c>
      <c r="I2" s="62">
        <v>0</v>
      </c>
      <c r="J2" s="62"/>
      <c r="K2" s="64">
        <v>0</v>
      </c>
    </row>
    <row r="3" spans="1:11" ht="13.15" customHeight="1" x14ac:dyDescent="0.2">
      <c r="A3" s="34" t="s">
        <v>11</v>
      </c>
      <c r="B3" s="35" t="s">
        <v>1</v>
      </c>
      <c r="C3" s="35" t="s">
        <v>51</v>
      </c>
      <c r="D3" s="62">
        <v>7</v>
      </c>
      <c r="E3" s="62">
        <v>7</v>
      </c>
      <c r="F3" s="62">
        <v>6</v>
      </c>
      <c r="G3" s="62">
        <v>6</v>
      </c>
      <c r="H3" s="62">
        <v>0</v>
      </c>
      <c r="I3" s="62">
        <v>6</v>
      </c>
      <c r="J3" s="62"/>
      <c r="K3" s="64">
        <v>6</v>
      </c>
    </row>
    <row r="4" spans="1:11" ht="13.15" customHeight="1" x14ac:dyDescent="0.2">
      <c r="A4" s="34" t="s">
        <v>161</v>
      </c>
      <c r="B4" s="35" t="s">
        <v>1</v>
      </c>
      <c r="C4" s="35" t="s">
        <v>51</v>
      </c>
      <c r="D4" s="62">
        <v>1</v>
      </c>
      <c r="E4" s="62">
        <v>1</v>
      </c>
      <c r="F4" s="62">
        <v>1</v>
      </c>
      <c r="G4" s="62">
        <v>1</v>
      </c>
      <c r="H4" s="62">
        <v>0</v>
      </c>
      <c r="I4" s="62">
        <v>1</v>
      </c>
      <c r="J4" s="62"/>
      <c r="K4" s="64">
        <v>1</v>
      </c>
    </row>
    <row r="5" spans="1:11" ht="13.15" customHeight="1" x14ac:dyDescent="0.2">
      <c r="A5" s="34" t="s">
        <v>155</v>
      </c>
      <c r="B5" s="35" t="s">
        <v>1</v>
      </c>
      <c r="C5" s="35" t="s">
        <v>51</v>
      </c>
      <c r="D5" s="62">
        <v>3</v>
      </c>
      <c r="E5" s="62">
        <v>3</v>
      </c>
      <c r="F5" s="62">
        <v>3</v>
      </c>
      <c r="G5" s="62">
        <v>3</v>
      </c>
      <c r="H5" s="62">
        <v>0</v>
      </c>
      <c r="I5" s="62">
        <v>3</v>
      </c>
      <c r="J5" s="62"/>
      <c r="K5" s="64">
        <v>3</v>
      </c>
    </row>
    <row r="6" spans="1:11" ht="13.15" customHeight="1" x14ac:dyDescent="0.2">
      <c r="A6" s="34" t="s">
        <v>217</v>
      </c>
      <c r="B6" s="35" t="s">
        <v>1</v>
      </c>
      <c r="C6" s="35" t="s">
        <v>51</v>
      </c>
      <c r="D6" s="62">
        <v>1</v>
      </c>
      <c r="E6" s="62">
        <v>1</v>
      </c>
      <c r="F6" s="62">
        <v>1</v>
      </c>
      <c r="G6" s="62">
        <v>1</v>
      </c>
      <c r="H6" s="62">
        <v>0</v>
      </c>
      <c r="I6" s="62">
        <v>1</v>
      </c>
      <c r="J6" s="62"/>
      <c r="K6" s="64">
        <v>1</v>
      </c>
    </row>
    <row r="7" spans="1:11" ht="13.15" customHeight="1" x14ac:dyDescent="0.2">
      <c r="A7" s="34" t="s">
        <v>218</v>
      </c>
      <c r="B7" s="35" t="s">
        <v>1</v>
      </c>
      <c r="C7" s="35" t="s">
        <v>59</v>
      </c>
      <c r="D7" s="62">
        <v>1</v>
      </c>
      <c r="E7" s="62">
        <v>1</v>
      </c>
      <c r="F7" s="62">
        <v>1</v>
      </c>
      <c r="G7" s="62">
        <v>1</v>
      </c>
      <c r="H7" s="62">
        <v>0</v>
      </c>
      <c r="I7" s="62">
        <v>1</v>
      </c>
      <c r="J7" s="62"/>
      <c r="K7" s="64">
        <v>0</v>
      </c>
    </row>
    <row r="8" spans="1:11" ht="13.15" customHeight="1" x14ac:dyDescent="0.2">
      <c r="A8" s="34" t="s">
        <v>49</v>
      </c>
      <c r="B8" s="50"/>
      <c r="C8" s="50"/>
      <c r="D8" s="62"/>
      <c r="E8" s="62"/>
      <c r="F8" s="62"/>
      <c r="G8" s="62"/>
      <c r="H8" s="62"/>
      <c r="I8" s="62"/>
      <c r="J8" s="62"/>
      <c r="K8" s="64"/>
    </row>
    <row r="9" spans="1:11" ht="13.15" customHeight="1" x14ac:dyDescent="0.2">
      <c r="A9" s="38" t="s">
        <v>49</v>
      </c>
      <c r="B9" s="35" t="s">
        <v>1</v>
      </c>
      <c r="C9" s="35" t="s">
        <v>51</v>
      </c>
      <c r="D9" s="62">
        <v>6</v>
      </c>
      <c r="E9" s="62">
        <v>6</v>
      </c>
      <c r="F9" s="62">
        <v>5</v>
      </c>
      <c r="G9" s="62">
        <v>5</v>
      </c>
      <c r="H9" s="62">
        <v>0</v>
      </c>
      <c r="I9" s="62">
        <v>5</v>
      </c>
      <c r="J9" s="62"/>
      <c r="K9" s="64">
        <v>5</v>
      </c>
    </row>
    <row r="10" spans="1:11" ht="13.15" customHeight="1" x14ac:dyDescent="0.2">
      <c r="A10" s="38" t="s">
        <v>49</v>
      </c>
      <c r="B10" s="35" t="s">
        <v>1</v>
      </c>
      <c r="C10" s="35" t="s">
        <v>59</v>
      </c>
      <c r="D10" s="62">
        <v>1</v>
      </c>
      <c r="E10" s="62">
        <v>1</v>
      </c>
      <c r="F10" s="62">
        <v>1</v>
      </c>
      <c r="G10" s="62">
        <v>1</v>
      </c>
      <c r="H10" s="62">
        <v>0</v>
      </c>
      <c r="I10" s="62">
        <v>1</v>
      </c>
      <c r="J10" s="62"/>
      <c r="K10" s="64">
        <v>1</v>
      </c>
    </row>
    <row r="11" spans="1:11" ht="13.15" customHeight="1" x14ac:dyDescent="0.2">
      <c r="A11" s="34" t="s">
        <v>154</v>
      </c>
      <c r="B11" s="35" t="s">
        <v>1</v>
      </c>
      <c r="C11" s="35" t="s">
        <v>51</v>
      </c>
      <c r="D11" s="62">
        <v>4</v>
      </c>
      <c r="E11" s="62">
        <v>4</v>
      </c>
      <c r="F11" s="62">
        <v>2</v>
      </c>
      <c r="G11" s="62">
        <v>2</v>
      </c>
      <c r="H11" s="62">
        <v>0</v>
      </c>
      <c r="I11" s="62">
        <v>2</v>
      </c>
      <c r="J11" s="62"/>
      <c r="K11" s="64">
        <v>2</v>
      </c>
    </row>
    <row r="12" spans="1:11" ht="13.15" customHeight="1" x14ac:dyDescent="0.2">
      <c r="A12" s="34" t="s">
        <v>83</v>
      </c>
      <c r="B12" s="35" t="s">
        <v>1</v>
      </c>
      <c r="C12" s="35" t="s">
        <v>51</v>
      </c>
      <c r="D12" s="62">
        <v>2</v>
      </c>
      <c r="E12" s="62">
        <v>2</v>
      </c>
      <c r="F12" s="62">
        <v>1</v>
      </c>
      <c r="G12" s="62">
        <v>1</v>
      </c>
      <c r="H12" s="62">
        <v>0</v>
      </c>
      <c r="I12" s="62">
        <v>1</v>
      </c>
      <c r="J12" s="62"/>
      <c r="K12" s="64">
        <v>1</v>
      </c>
    </row>
    <row r="13" spans="1:11" ht="13.15" customHeight="1" thickBot="1" x14ac:dyDescent="0.25">
      <c r="A13" s="23" t="s">
        <v>50</v>
      </c>
      <c r="B13" s="26"/>
      <c r="C13" s="54"/>
      <c r="D13" s="26">
        <f t="shared" ref="D13:I13" si="0">SUM(D2:D12)</f>
        <v>27</v>
      </c>
      <c r="E13" s="26">
        <f t="shared" si="0"/>
        <v>27</v>
      </c>
      <c r="F13" s="26">
        <f t="shared" si="0"/>
        <v>21</v>
      </c>
      <c r="G13" s="26">
        <f t="shared" si="0"/>
        <v>21</v>
      </c>
      <c r="H13" s="26">
        <f t="shared" si="0"/>
        <v>0</v>
      </c>
      <c r="I13" s="26">
        <f t="shared" si="0"/>
        <v>21</v>
      </c>
      <c r="J13" s="26"/>
      <c r="K13" s="29">
        <f>SUM(K2:K12)</f>
        <v>20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"/>
  <sheetViews>
    <sheetView workbookViewId="0">
      <selection activeCell="A2" sqref="A2:K10"/>
    </sheetView>
  </sheetViews>
  <sheetFormatPr defaultRowHeight="12.75" x14ac:dyDescent="0.2"/>
  <cols>
    <col min="1" max="1" width="68.7109375" style="5" customWidth="1"/>
    <col min="2" max="2" width="13.7109375" style="5" customWidth="1"/>
    <col min="3" max="3" width="14.28515625" style="5" customWidth="1"/>
    <col min="4" max="9" width="10.7109375" style="5" customWidth="1"/>
    <col min="10" max="11" width="10.7109375" style="7" customWidth="1"/>
  </cols>
  <sheetData>
    <row r="1" spans="1:11" ht="37.5" customHeight="1" x14ac:dyDescent="0.2">
      <c r="A1" s="19" t="s">
        <v>159</v>
      </c>
      <c r="B1" s="20" t="s">
        <v>0</v>
      </c>
      <c r="C1" s="20" t="s">
        <v>53</v>
      </c>
      <c r="D1" s="20" t="s">
        <v>54</v>
      </c>
      <c r="E1" s="20" t="s">
        <v>55</v>
      </c>
      <c r="F1" s="20" t="s">
        <v>203</v>
      </c>
      <c r="G1" s="20" t="s">
        <v>56</v>
      </c>
      <c r="H1" s="20" t="s">
        <v>57</v>
      </c>
      <c r="I1" s="20" t="s">
        <v>58</v>
      </c>
      <c r="J1" s="21" t="s">
        <v>78</v>
      </c>
      <c r="K1" s="22" t="s">
        <v>77</v>
      </c>
    </row>
    <row r="2" spans="1:11" ht="13.15" customHeight="1" x14ac:dyDescent="0.2">
      <c r="A2" s="65" t="s">
        <v>198</v>
      </c>
      <c r="B2" s="17"/>
      <c r="C2" s="17"/>
      <c r="D2" s="17"/>
      <c r="E2" s="17"/>
      <c r="F2" s="17"/>
      <c r="G2" s="17"/>
      <c r="H2" s="17"/>
      <c r="I2" s="17"/>
      <c r="J2" s="18"/>
      <c r="K2" s="66"/>
    </row>
    <row r="3" spans="1:11" ht="13.15" customHeight="1" x14ac:dyDescent="0.2">
      <c r="A3" s="67" t="s">
        <v>198</v>
      </c>
      <c r="B3" s="17" t="s">
        <v>1</v>
      </c>
      <c r="C3" s="17" t="s">
        <v>51</v>
      </c>
      <c r="D3" s="17">
        <v>2</v>
      </c>
      <c r="E3" s="17">
        <v>2</v>
      </c>
      <c r="F3" s="17">
        <v>2</v>
      </c>
      <c r="G3" s="17">
        <v>2</v>
      </c>
      <c r="H3" s="17">
        <v>0</v>
      </c>
      <c r="I3" s="17">
        <v>2</v>
      </c>
      <c r="J3" s="18"/>
      <c r="K3" s="66">
        <v>2</v>
      </c>
    </row>
    <row r="4" spans="1:11" x14ac:dyDescent="0.2">
      <c r="A4" s="67" t="s">
        <v>198</v>
      </c>
      <c r="B4" s="17" t="s">
        <v>1</v>
      </c>
      <c r="C4" s="17" t="s">
        <v>59</v>
      </c>
      <c r="D4" s="17">
        <v>1</v>
      </c>
      <c r="E4" s="17">
        <v>1</v>
      </c>
      <c r="F4" s="17">
        <v>1</v>
      </c>
      <c r="G4" s="17">
        <v>1</v>
      </c>
      <c r="H4" s="17">
        <v>0</v>
      </c>
      <c r="I4" s="17">
        <v>1</v>
      </c>
      <c r="J4" s="18"/>
      <c r="K4" s="66">
        <v>1</v>
      </c>
    </row>
    <row r="5" spans="1:11" x14ac:dyDescent="0.2">
      <c r="A5" s="65" t="s">
        <v>219</v>
      </c>
      <c r="B5" s="17" t="s">
        <v>1</v>
      </c>
      <c r="C5" s="17" t="s">
        <v>51</v>
      </c>
      <c r="D5" s="17">
        <v>1</v>
      </c>
      <c r="E5" s="17">
        <v>1</v>
      </c>
      <c r="F5" s="17">
        <v>1</v>
      </c>
      <c r="G5" s="17">
        <v>1</v>
      </c>
      <c r="H5" s="17">
        <v>0</v>
      </c>
      <c r="I5" s="17">
        <v>1</v>
      </c>
      <c r="J5" s="18"/>
      <c r="K5" s="66">
        <v>0</v>
      </c>
    </row>
    <row r="6" spans="1:11" x14ac:dyDescent="0.2">
      <c r="A6" s="65" t="s">
        <v>199</v>
      </c>
      <c r="B6" s="17" t="s">
        <v>1</v>
      </c>
      <c r="C6" s="17" t="s">
        <v>59</v>
      </c>
      <c r="D6" s="17">
        <v>1</v>
      </c>
      <c r="E6" s="17">
        <v>1</v>
      </c>
      <c r="F6" s="17">
        <v>1</v>
      </c>
      <c r="G6" s="17">
        <v>1</v>
      </c>
      <c r="H6" s="17">
        <v>0</v>
      </c>
      <c r="I6" s="17">
        <v>1</v>
      </c>
      <c r="J6" s="18"/>
      <c r="K6" s="66">
        <v>1</v>
      </c>
    </row>
    <row r="7" spans="1:11" x14ac:dyDescent="0.2">
      <c r="A7" s="65" t="s">
        <v>200</v>
      </c>
      <c r="B7" s="17" t="s">
        <v>1</v>
      </c>
      <c r="C7" s="17" t="s">
        <v>51</v>
      </c>
      <c r="D7" s="17">
        <v>1</v>
      </c>
      <c r="E7" s="17">
        <v>1</v>
      </c>
      <c r="F7" s="17">
        <v>0</v>
      </c>
      <c r="G7" s="17">
        <v>0</v>
      </c>
      <c r="H7" s="17">
        <v>0</v>
      </c>
      <c r="I7" s="17">
        <v>0</v>
      </c>
      <c r="J7" s="18"/>
      <c r="K7" s="66">
        <v>0</v>
      </c>
    </row>
    <row r="8" spans="1:11" x14ac:dyDescent="0.2">
      <c r="A8" s="65" t="s">
        <v>165</v>
      </c>
      <c r="B8" s="17"/>
      <c r="C8" s="17"/>
      <c r="D8" s="17"/>
      <c r="E8" s="17"/>
      <c r="F8" s="17"/>
      <c r="G8" s="17"/>
      <c r="H8" s="17"/>
      <c r="I8" s="17"/>
      <c r="J8" s="18"/>
      <c r="K8" s="66"/>
    </row>
    <row r="9" spans="1:11" x14ac:dyDescent="0.2">
      <c r="A9" s="67" t="s">
        <v>165</v>
      </c>
      <c r="B9" s="17" t="s">
        <v>1</v>
      </c>
      <c r="C9" s="17" t="s">
        <v>51</v>
      </c>
      <c r="D9" s="17">
        <v>1</v>
      </c>
      <c r="E9" s="17">
        <v>1</v>
      </c>
      <c r="F9" s="17">
        <v>0</v>
      </c>
      <c r="G9" s="17">
        <v>0</v>
      </c>
      <c r="H9" s="17">
        <v>0</v>
      </c>
      <c r="I9" s="17">
        <v>0</v>
      </c>
      <c r="J9" s="18"/>
      <c r="K9" s="66">
        <v>0</v>
      </c>
    </row>
    <row r="10" spans="1:11" x14ac:dyDescent="0.2">
      <c r="A10" s="67" t="s">
        <v>165</v>
      </c>
      <c r="B10" s="17" t="s">
        <v>1</v>
      </c>
      <c r="C10" s="17" t="s">
        <v>59</v>
      </c>
      <c r="D10" s="17">
        <v>1</v>
      </c>
      <c r="E10" s="17">
        <v>1</v>
      </c>
      <c r="F10" s="17">
        <v>1</v>
      </c>
      <c r="G10" s="17">
        <v>1</v>
      </c>
      <c r="H10" s="17">
        <v>0</v>
      </c>
      <c r="I10" s="17">
        <v>1</v>
      </c>
      <c r="J10" s="18"/>
      <c r="K10" s="66">
        <v>1</v>
      </c>
    </row>
    <row r="11" spans="1:11" ht="15.75" thickBot="1" x14ac:dyDescent="0.25">
      <c r="A11" s="23" t="s">
        <v>50</v>
      </c>
      <c r="B11" s="26"/>
      <c r="C11" s="54"/>
      <c r="D11" s="26">
        <f t="shared" ref="D11:I11" si="0">SUM(D2:D10)</f>
        <v>8</v>
      </c>
      <c r="E11" s="26">
        <f t="shared" si="0"/>
        <v>8</v>
      </c>
      <c r="F11" s="26">
        <f t="shared" si="0"/>
        <v>6</v>
      </c>
      <c r="G11" s="26">
        <f t="shared" si="0"/>
        <v>6</v>
      </c>
      <c r="H11" s="26">
        <f t="shared" si="0"/>
        <v>0</v>
      </c>
      <c r="I11" s="26">
        <f t="shared" si="0"/>
        <v>6</v>
      </c>
      <c r="J11" s="26"/>
      <c r="K11" s="29">
        <f>SUM(K2:K10)</f>
        <v>5</v>
      </c>
    </row>
    <row r="12" spans="1:11" x14ac:dyDescent="0.2">
      <c r="I12" s="7"/>
    </row>
  </sheetData>
  <pageMargins left="0.7" right="0.7" top="0.78740157499999996" bottom="0.78740157499999996" header="0.3" footer="0.3"/>
  <pageSetup paperSize="2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"/>
  <sheetViews>
    <sheetView tabSelected="1" zoomScaleNormal="100" workbookViewId="0">
      <selection activeCell="E22" sqref="E22"/>
    </sheetView>
  </sheetViews>
  <sheetFormatPr defaultRowHeight="12.75" x14ac:dyDescent="0.2"/>
  <cols>
    <col min="1" max="1" width="68.7109375" style="5" customWidth="1"/>
    <col min="2" max="2" width="13.7109375" style="5" customWidth="1"/>
    <col min="3" max="3" width="14.28515625" style="5" customWidth="1"/>
    <col min="4" max="9" width="10.7109375" style="5" customWidth="1"/>
    <col min="10" max="11" width="10.7109375" style="7" customWidth="1"/>
  </cols>
  <sheetData>
    <row r="1" spans="1:11" ht="37.5" customHeight="1" x14ac:dyDescent="0.2">
      <c r="A1" s="19" t="s">
        <v>159</v>
      </c>
      <c r="B1" s="20" t="s">
        <v>0</v>
      </c>
      <c r="C1" s="20" t="s">
        <v>53</v>
      </c>
      <c r="D1" s="20" t="s">
        <v>54</v>
      </c>
      <c r="E1" s="20" t="s">
        <v>55</v>
      </c>
      <c r="F1" s="20" t="s">
        <v>202</v>
      </c>
      <c r="G1" s="20" t="s">
        <v>56</v>
      </c>
      <c r="H1" s="20" t="s">
        <v>57</v>
      </c>
      <c r="I1" s="20" t="s">
        <v>58</v>
      </c>
      <c r="J1" s="21" t="s">
        <v>78</v>
      </c>
      <c r="K1" s="22" t="s">
        <v>77</v>
      </c>
    </row>
    <row r="2" spans="1:11" ht="13.15" customHeight="1" x14ac:dyDescent="0.2">
      <c r="A2" s="34" t="s">
        <v>118</v>
      </c>
      <c r="B2" s="35" t="s">
        <v>1</v>
      </c>
      <c r="C2" s="35" t="s">
        <v>51</v>
      </c>
      <c r="D2" s="35">
        <v>7</v>
      </c>
      <c r="E2" s="35">
        <v>7</v>
      </c>
      <c r="F2" s="35">
        <v>2</v>
      </c>
      <c r="G2" s="35">
        <v>2</v>
      </c>
      <c r="H2" s="35">
        <v>0</v>
      </c>
      <c r="I2" s="35">
        <v>2</v>
      </c>
      <c r="J2" s="59"/>
      <c r="K2" s="37">
        <v>1</v>
      </c>
    </row>
    <row r="3" spans="1:11" ht="13.15" customHeight="1" x14ac:dyDescent="0.2">
      <c r="A3" s="34" t="s">
        <v>164</v>
      </c>
      <c r="B3" s="35" t="s">
        <v>1</v>
      </c>
      <c r="C3" s="35" t="s">
        <v>51</v>
      </c>
      <c r="D3" s="35">
        <v>2</v>
      </c>
      <c r="E3" s="35">
        <v>2</v>
      </c>
      <c r="F3" s="35">
        <v>2</v>
      </c>
      <c r="G3" s="35">
        <v>2</v>
      </c>
      <c r="H3" s="35">
        <v>0</v>
      </c>
      <c r="I3" s="35">
        <v>2</v>
      </c>
      <c r="J3" s="59"/>
      <c r="K3" s="37">
        <v>0</v>
      </c>
    </row>
    <row r="4" spans="1:11" ht="13.15" customHeight="1" x14ac:dyDescent="0.2">
      <c r="A4" s="34" t="s">
        <v>26</v>
      </c>
      <c r="B4" s="35" t="s">
        <v>1</v>
      </c>
      <c r="C4" s="35" t="s">
        <v>51</v>
      </c>
      <c r="D4" s="35">
        <v>3</v>
      </c>
      <c r="E4" s="35">
        <v>3</v>
      </c>
      <c r="F4" s="35">
        <v>2</v>
      </c>
      <c r="G4" s="35">
        <v>2</v>
      </c>
      <c r="H4" s="35">
        <v>0</v>
      </c>
      <c r="I4" s="35">
        <v>2</v>
      </c>
      <c r="J4" s="59"/>
      <c r="K4" s="37">
        <v>1</v>
      </c>
    </row>
    <row r="5" spans="1:11" ht="13.15" customHeight="1" x14ac:dyDescent="0.2">
      <c r="A5" s="34" t="s">
        <v>29</v>
      </c>
      <c r="B5" s="35" t="s">
        <v>1</v>
      </c>
      <c r="C5" s="35" t="s">
        <v>51</v>
      </c>
      <c r="D5" s="35">
        <v>2</v>
      </c>
      <c r="E5" s="35">
        <v>2</v>
      </c>
      <c r="F5" s="35">
        <v>2</v>
      </c>
      <c r="G5" s="35">
        <v>2</v>
      </c>
      <c r="H5" s="35">
        <v>0</v>
      </c>
      <c r="I5" s="35">
        <v>2</v>
      </c>
      <c r="J5" s="59"/>
      <c r="K5" s="37">
        <v>2</v>
      </c>
    </row>
    <row r="6" spans="1:11" ht="13.15" customHeight="1" x14ac:dyDescent="0.2">
      <c r="A6" s="34" t="s">
        <v>145</v>
      </c>
      <c r="B6" s="35" t="s">
        <v>1</v>
      </c>
      <c r="C6" s="35" t="s">
        <v>51</v>
      </c>
      <c r="D6" s="35">
        <v>2</v>
      </c>
      <c r="E6" s="35">
        <v>2</v>
      </c>
      <c r="F6" s="35">
        <v>1</v>
      </c>
      <c r="G6" s="35">
        <v>1</v>
      </c>
      <c r="H6" s="35">
        <v>0</v>
      </c>
      <c r="I6" s="35">
        <v>1</v>
      </c>
      <c r="J6" s="59"/>
      <c r="K6" s="37">
        <v>1</v>
      </c>
    </row>
    <row r="7" spans="1:11" ht="13.15" customHeight="1" x14ac:dyDescent="0.2">
      <c r="A7" s="34" t="s">
        <v>119</v>
      </c>
      <c r="B7" s="35" t="s">
        <v>1</v>
      </c>
      <c r="C7" s="35" t="s">
        <v>59</v>
      </c>
      <c r="D7" s="35">
        <v>1</v>
      </c>
      <c r="E7" s="35">
        <v>1</v>
      </c>
      <c r="F7" s="35">
        <v>1</v>
      </c>
      <c r="G7" s="35">
        <v>1</v>
      </c>
      <c r="H7" s="35">
        <v>0</v>
      </c>
      <c r="I7" s="35">
        <v>1</v>
      </c>
      <c r="J7" s="59"/>
      <c r="K7" s="37">
        <v>1</v>
      </c>
    </row>
    <row r="8" spans="1:11" ht="13.15" customHeight="1" x14ac:dyDescent="0.2">
      <c r="A8" s="34" t="s">
        <v>60</v>
      </c>
      <c r="B8" s="35" t="s">
        <v>1</v>
      </c>
      <c r="C8" s="35" t="s">
        <v>51</v>
      </c>
      <c r="D8" s="35">
        <v>1</v>
      </c>
      <c r="E8" s="35">
        <v>1</v>
      </c>
      <c r="F8" s="35">
        <v>1</v>
      </c>
      <c r="G8" s="35">
        <v>1</v>
      </c>
      <c r="H8" s="35">
        <v>0</v>
      </c>
      <c r="I8" s="35">
        <v>1</v>
      </c>
      <c r="J8" s="59"/>
      <c r="K8" s="37">
        <v>1</v>
      </c>
    </row>
    <row r="9" spans="1:11" ht="15.75" thickBot="1" x14ac:dyDescent="0.25">
      <c r="A9" s="23" t="s">
        <v>50</v>
      </c>
      <c r="B9" s="24"/>
      <c r="C9" s="55"/>
      <c r="D9" s="26">
        <f t="shared" ref="D9:I9" si="0">SUM(D2:D8)</f>
        <v>18</v>
      </c>
      <c r="E9" s="26">
        <f t="shared" si="0"/>
        <v>18</v>
      </c>
      <c r="F9" s="26">
        <f t="shared" si="0"/>
        <v>11</v>
      </c>
      <c r="G9" s="26">
        <f t="shared" si="0"/>
        <v>11</v>
      </c>
      <c r="H9" s="26">
        <f t="shared" si="0"/>
        <v>0</v>
      </c>
      <c r="I9" s="26">
        <f t="shared" si="0"/>
        <v>11</v>
      </c>
      <c r="J9" s="27"/>
      <c r="K9" s="28">
        <f>SUM(K2:K8)</f>
        <v>7</v>
      </c>
    </row>
    <row r="10" spans="1:11" x14ac:dyDescent="0.2">
      <c r="I10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"/>
  <sheetViews>
    <sheetView zoomScaleNormal="100" workbookViewId="0">
      <selection activeCell="A2" sqref="A2:K9"/>
    </sheetView>
  </sheetViews>
  <sheetFormatPr defaultRowHeight="12.75" x14ac:dyDescent="0.2"/>
  <cols>
    <col min="1" max="1" width="68.7109375" style="5" customWidth="1"/>
    <col min="2" max="2" width="13.7109375" style="5" customWidth="1"/>
    <col min="3" max="3" width="14.28515625" style="5" customWidth="1"/>
    <col min="4" max="9" width="10.7109375" style="5" customWidth="1"/>
    <col min="10" max="11" width="10.7109375" style="7" customWidth="1"/>
  </cols>
  <sheetData>
    <row r="1" spans="1:11" ht="37.5" customHeight="1" x14ac:dyDescent="0.2">
      <c r="A1" s="19" t="s">
        <v>159</v>
      </c>
      <c r="B1" s="20" t="s">
        <v>0</v>
      </c>
      <c r="C1" s="20" t="s">
        <v>53</v>
      </c>
      <c r="D1" s="20" t="s">
        <v>54</v>
      </c>
      <c r="E1" s="20" t="s">
        <v>55</v>
      </c>
      <c r="F1" s="20" t="s">
        <v>203</v>
      </c>
      <c r="G1" s="20" t="s">
        <v>56</v>
      </c>
      <c r="H1" s="20" t="s">
        <v>57</v>
      </c>
      <c r="I1" s="20" t="s">
        <v>58</v>
      </c>
      <c r="J1" s="21" t="s">
        <v>78</v>
      </c>
      <c r="K1" s="22" t="s">
        <v>77</v>
      </c>
    </row>
    <row r="2" spans="1:11" ht="13.15" customHeight="1" x14ac:dyDescent="0.2">
      <c r="A2" s="34" t="s">
        <v>142</v>
      </c>
      <c r="B2" s="35"/>
      <c r="C2" s="35"/>
      <c r="D2" s="35"/>
      <c r="E2" s="35"/>
      <c r="F2" s="35"/>
      <c r="G2" s="35"/>
      <c r="H2" s="35"/>
      <c r="I2" s="35"/>
      <c r="J2" s="60"/>
      <c r="K2" s="37"/>
    </row>
    <row r="3" spans="1:11" ht="13.15" customHeight="1" x14ac:dyDescent="0.2">
      <c r="A3" s="38" t="s">
        <v>163</v>
      </c>
      <c r="B3" s="35" t="s">
        <v>1</v>
      </c>
      <c r="C3" s="35" t="s">
        <v>51</v>
      </c>
      <c r="D3" s="35">
        <v>2</v>
      </c>
      <c r="E3" s="35">
        <v>2</v>
      </c>
      <c r="F3" s="35">
        <v>2</v>
      </c>
      <c r="G3" s="35">
        <v>2</v>
      </c>
      <c r="H3" s="35">
        <v>0</v>
      </c>
      <c r="I3" s="35">
        <v>2</v>
      </c>
      <c r="J3" s="60"/>
      <c r="K3" s="37">
        <v>1</v>
      </c>
    </row>
    <row r="4" spans="1:11" ht="13.15" customHeight="1" x14ac:dyDescent="0.2">
      <c r="A4" s="38" t="s">
        <v>143</v>
      </c>
      <c r="B4" s="35" t="s">
        <v>1</v>
      </c>
      <c r="C4" s="35" t="s">
        <v>51</v>
      </c>
      <c r="D4" s="35">
        <v>6</v>
      </c>
      <c r="E4" s="35">
        <v>6</v>
      </c>
      <c r="F4" s="35">
        <v>6</v>
      </c>
      <c r="G4" s="35">
        <v>6</v>
      </c>
      <c r="H4" s="35">
        <v>0</v>
      </c>
      <c r="I4" s="35">
        <v>6</v>
      </c>
      <c r="J4" s="60"/>
      <c r="K4" s="37">
        <v>3</v>
      </c>
    </row>
    <row r="5" spans="1:11" ht="13.15" customHeight="1" x14ac:dyDescent="0.2">
      <c r="A5" s="34" t="s">
        <v>69</v>
      </c>
      <c r="B5" s="42"/>
      <c r="C5" s="42"/>
      <c r="D5" s="42"/>
      <c r="E5" s="42"/>
      <c r="F5" s="42"/>
      <c r="G5" s="42"/>
      <c r="H5" s="42"/>
      <c r="I5" s="42"/>
      <c r="J5" s="60"/>
      <c r="K5" s="39"/>
    </row>
    <row r="6" spans="1:11" ht="13.15" customHeight="1" x14ac:dyDescent="0.2">
      <c r="A6" s="38" t="s">
        <v>141</v>
      </c>
      <c r="B6" s="35" t="s">
        <v>1</v>
      </c>
      <c r="C6" s="35" t="s">
        <v>51</v>
      </c>
      <c r="D6" s="35">
        <v>6</v>
      </c>
      <c r="E6" s="35">
        <v>6</v>
      </c>
      <c r="F6" s="35">
        <v>6</v>
      </c>
      <c r="G6" s="35">
        <v>5</v>
      </c>
      <c r="H6" s="35">
        <v>0</v>
      </c>
      <c r="I6" s="35">
        <v>5</v>
      </c>
      <c r="J6" s="60"/>
      <c r="K6" s="37">
        <v>5</v>
      </c>
    </row>
    <row r="7" spans="1:11" ht="13.15" customHeight="1" x14ac:dyDescent="0.2">
      <c r="A7" s="38" t="s">
        <v>141</v>
      </c>
      <c r="B7" s="35" t="s">
        <v>1</v>
      </c>
      <c r="C7" s="35" t="s">
        <v>59</v>
      </c>
      <c r="D7" s="35">
        <v>1</v>
      </c>
      <c r="E7" s="35">
        <v>1</v>
      </c>
      <c r="F7" s="35">
        <v>1</v>
      </c>
      <c r="G7" s="35">
        <v>1</v>
      </c>
      <c r="H7" s="35">
        <v>0</v>
      </c>
      <c r="I7" s="35">
        <v>1</v>
      </c>
      <c r="J7" s="60"/>
      <c r="K7" s="37">
        <v>1</v>
      </c>
    </row>
    <row r="8" spans="1:11" ht="13.15" customHeight="1" x14ac:dyDescent="0.2">
      <c r="A8" s="38" t="s">
        <v>162</v>
      </c>
      <c r="B8" s="35" t="s">
        <v>1</v>
      </c>
      <c r="C8" s="35" t="s">
        <v>51</v>
      </c>
      <c r="D8" s="35">
        <v>11</v>
      </c>
      <c r="E8" s="35">
        <v>11</v>
      </c>
      <c r="F8" s="35">
        <v>10</v>
      </c>
      <c r="G8" s="35">
        <v>10</v>
      </c>
      <c r="H8" s="35">
        <v>0</v>
      </c>
      <c r="I8" s="35">
        <v>10</v>
      </c>
      <c r="J8" s="60"/>
      <c r="K8" s="37">
        <v>10</v>
      </c>
    </row>
    <row r="9" spans="1:11" ht="13.15" customHeight="1" x14ac:dyDescent="0.2">
      <c r="A9" s="38" t="s">
        <v>162</v>
      </c>
      <c r="B9" s="35" t="s">
        <v>1</v>
      </c>
      <c r="C9" s="35" t="s">
        <v>59</v>
      </c>
      <c r="D9" s="35">
        <v>2</v>
      </c>
      <c r="E9" s="35">
        <v>2</v>
      </c>
      <c r="F9" s="35">
        <v>2</v>
      </c>
      <c r="G9" s="35">
        <v>2</v>
      </c>
      <c r="H9" s="35">
        <v>0</v>
      </c>
      <c r="I9" s="35">
        <v>2</v>
      </c>
      <c r="J9" s="60"/>
      <c r="K9" s="37">
        <v>2</v>
      </c>
    </row>
    <row r="10" spans="1:11" ht="13.15" customHeight="1" thickBot="1" x14ac:dyDescent="0.25">
      <c r="A10" s="23" t="s">
        <v>50</v>
      </c>
      <c r="B10" s="24"/>
      <c r="C10" s="24"/>
      <c r="D10" s="26">
        <f>SUM(D2:D9)</f>
        <v>28</v>
      </c>
      <c r="E10" s="26">
        <f t="shared" ref="E10:K10" si="0">SUM(E2:E9)</f>
        <v>28</v>
      </c>
      <c r="F10" s="26">
        <f t="shared" si="0"/>
        <v>27</v>
      </c>
      <c r="G10" s="26">
        <f t="shared" si="0"/>
        <v>26</v>
      </c>
      <c r="H10" s="26">
        <f t="shared" si="0"/>
        <v>0</v>
      </c>
      <c r="I10" s="26">
        <f t="shared" si="0"/>
        <v>26</v>
      </c>
      <c r="J10" s="26"/>
      <c r="K10" s="29">
        <f t="shared" si="0"/>
        <v>22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Celkem</vt:lpstr>
      <vt:lpstr>PrF</vt:lpstr>
      <vt:lpstr>LF</vt:lpstr>
      <vt:lpstr>PřF</vt:lpstr>
      <vt:lpstr>FF</vt:lpstr>
      <vt:lpstr>PdF</vt:lpstr>
      <vt:lpstr>FaF</vt:lpstr>
      <vt:lpstr>ESF</vt:lpstr>
      <vt:lpstr>FI</vt:lpstr>
      <vt:lpstr>FSS</vt:lpstr>
      <vt:lpstr>FSpS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Smid</dc:creator>
  <cp:lastModifiedBy>Nikola Štípská</cp:lastModifiedBy>
  <dcterms:created xsi:type="dcterms:W3CDTF">2008-07-07T12:55:24Z</dcterms:created>
  <dcterms:modified xsi:type="dcterms:W3CDTF">2023-02-28T06:35:52Z</dcterms:modified>
</cp:coreProperties>
</file>