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05" windowWidth="14355" windowHeight="7740"/>
  </bookViews>
  <sheets>
    <sheet name="List1" sheetId="1" r:id="rId1"/>
    <sheet name="List2" sheetId="2" r:id="rId2"/>
    <sheet name="List3" sheetId="3" r:id="rId3"/>
  </sheets>
  <calcPr calcId="114210"/>
</workbook>
</file>

<file path=xl/calcChain.xml><?xml version="1.0" encoding="utf-8"?>
<calcChain xmlns="http://schemas.openxmlformats.org/spreadsheetml/2006/main">
  <c r="AI2209" i="1"/>
  <c r="AJ2209"/>
  <c r="AK2209"/>
  <c r="AL2209"/>
  <c r="AH2209"/>
  <c r="AI2208"/>
  <c r="AJ2208"/>
  <c r="AK2208"/>
  <c r="AL2208"/>
  <c r="AH2208"/>
  <c r="AI2207"/>
  <c r="AJ2207"/>
  <c r="AK2207"/>
  <c r="AL2207"/>
  <c r="AH2207"/>
  <c r="AI2206"/>
  <c r="AJ2206"/>
  <c r="AK2206"/>
  <c r="AL2206"/>
  <c r="AH2206"/>
  <c r="AI2205"/>
  <c r="AJ2205"/>
  <c r="AK2205"/>
  <c r="AL2205"/>
  <c r="AH2205"/>
  <c r="AG2205" a="1"/>
  <c r="AG2205"/>
  <c r="AG2206"/>
  <c r="AG2207"/>
  <c r="AG2208"/>
  <c r="AG2209"/>
  <c r="AH2197"/>
  <c r="AI2197"/>
  <c r="AJ2197"/>
  <c r="AK2197"/>
  <c r="AL2197"/>
  <c r="AH2198"/>
  <c r="AI2198"/>
  <c r="AJ2198"/>
  <c r="AK2198"/>
  <c r="AL2198"/>
  <c r="AH2199"/>
  <c r="AI2199"/>
  <c r="AJ2199"/>
  <c r="AK2199"/>
  <c r="AL2199"/>
  <c r="AH2200"/>
  <c r="AI2200"/>
  <c r="AJ2200"/>
  <c r="AK2200"/>
  <c r="AL2200"/>
  <c r="AI2196"/>
  <c r="AJ2196"/>
  <c r="AK2196"/>
  <c r="AL2196"/>
  <c r="AE2196" a="1"/>
  <c r="AE2196"/>
  <c r="AE2197"/>
  <c r="AE2198"/>
  <c r="AE2199"/>
  <c r="AE2200"/>
  <c r="AH2192" a="1"/>
  <c r="AH2196"/>
  <c r="AG2196" a="1"/>
  <c r="AG2196"/>
  <c r="AG2197"/>
  <c r="AG2198"/>
  <c r="AG2199"/>
  <c r="AG2200"/>
  <c r="AH2192"/>
  <c r="AI2192"/>
  <c r="AJ2192"/>
  <c r="AK2192"/>
  <c r="AL2192"/>
  <c r="AG2192"/>
  <c r="AI2189"/>
  <c r="AJ2189"/>
  <c r="AK2189"/>
  <c r="AL2189"/>
  <c r="AH2189"/>
  <c r="AI2188"/>
  <c r="AJ2188"/>
  <c r="AK2188"/>
  <c r="AL2188"/>
  <c r="AH2188"/>
  <c r="AI2187"/>
  <c r="AJ2187"/>
  <c r="AK2187"/>
  <c r="AL2187"/>
  <c r="AH2187"/>
  <c r="AK2176"/>
  <c r="AL2176"/>
  <c r="AJ2176"/>
  <c r="AJ2186"/>
  <c r="AI2186"/>
  <c r="AK2186"/>
  <c r="AL2186"/>
  <c r="AH2186"/>
  <c r="AI2185"/>
  <c r="AJ2185"/>
  <c r="AK2185"/>
  <c r="AL2185"/>
  <c r="AH2185"/>
  <c r="AG2185" a="1"/>
  <c r="AG2185"/>
  <c r="AG2186"/>
  <c r="AG2187"/>
  <c r="AG2188"/>
  <c r="AG2189"/>
  <c r="AK2179"/>
  <c r="AJ2178" a="1"/>
  <c r="AJ2178"/>
  <c r="AJ2179"/>
  <c r="AI2177" a="1"/>
  <c r="AI2177"/>
  <c r="AI2178"/>
  <c r="AI2179"/>
  <c r="AH2176" a="1"/>
  <c r="AH2176"/>
  <c r="AH2177"/>
  <c r="AH2178"/>
  <c r="AH2179"/>
  <c r="AL2178"/>
  <c r="AL2177"/>
  <c r="AK2177"/>
  <c r="AJ2175"/>
  <c r="AK2175"/>
  <c r="AL2175"/>
  <c r="AI2175"/>
  <c r="AI2176"/>
  <c r="AJ2177"/>
  <c r="AK2178"/>
  <c r="AL2179"/>
  <c r="AH2175"/>
  <c r="AG2175" a="1"/>
  <c r="AG2175"/>
  <c r="AG2176"/>
  <c r="AG2177"/>
  <c r="AG2178"/>
  <c r="AG2179"/>
  <c r="AO2169"/>
  <c r="AN2169"/>
  <c r="AM2169"/>
  <c r="AK2169"/>
  <c r="AL2169"/>
  <c r="AJ2169"/>
  <c r="AF3"/>
  <c r="AG3"/>
  <c r="AH3"/>
  <c r="AI3"/>
  <c r="AJ3"/>
  <c r="AK3"/>
  <c r="AL3"/>
  <c r="AM3"/>
  <c r="AN3"/>
  <c r="AO3"/>
  <c r="AF4"/>
  <c r="AG4"/>
  <c r="AH4"/>
  <c r="AI4"/>
  <c r="AJ4"/>
  <c r="AK4"/>
  <c r="AL4"/>
  <c r="AM4"/>
  <c r="AN4"/>
  <c r="AO4"/>
  <c r="AF5"/>
  <c r="AG5"/>
  <c r="AH5"/>
  <c r="AI5"/>
  <c r="AJ5"/>
  <c r="AK5"/>
  <c r="AL5"/>
  <c r="AM5"/>
  <c r="AN5"/>
  <c r="AO5"/>
  <c r="AF6"/>
  <c r="AG6"/>
  <c r="AH6"/>
  <c r="AI6"/>
  <c r="AJ6"/>
  <c r="AK6"/>
  <c r="AL6"/>
  <c r="AM6"/>
  <c r="AN6"/>
  <c r="AO6"/>
  <c r="AF7"/>
  <c r="AG7"/>
  <c r="AH7"/>
  <c r="AI7"/>
  <c r="AJ7"/>
  <c r="AK7"/>
  <c r="AL7"/>
  <c r="AM7"/>
  <c r="AN7"/>
  <c r="AO7"/>
  <c r="AF8"/>
  <c r="AG8"/>
  <c r="AH8"/>
  <c r="AI8"/>
  <c r="AJ8"/>
  <c r="AK8"/>
  <c r="AL8"/>
  <c r="AM8"/>
  <c r="AN8"/>
  <c r="AO8"/>
  <c r="AF9"/>
  <c r="AG9"/>
  <c r="AH9"/>
  <c r="AI9"/>
  <c r="AJ9"/>
  <c r="AK9"/>
  <c r="AL9"/>
  <c r="AM9"/>
  <c r="AN9"/>
  <c r="AO9"/>
  <c r="AF10"/>
  <c r="AG10"/>
  <c r="AH10"/>
  <c r="AI10"/>
  <c r="AJ10"/>
  <c r="AK10"/>
  <c r="AL10"/>
  <c r="AM10"/>
  <c r="AN10"/>
  <c r="AO10"/>
  <c r="AF11"/>
  <c r="AG11"/>
  <c r="AH11"/>
  <c r="AI11"/>
  <c r="AJ11"/>
  <c r="AK11"/>
  <c r="AL11"/>
  <c r="AM11"/>
  <c r="AN11"/>
  <c r="AO11"/>
  <c r="AF12"/>
  <c r="AG12"/>
  <c r="AH12"/>
  <c r="AI12"/>
  <c r="AJ12"/>
  <c r="AK12"/>
  <c r="AL12"/>
  <c r="AM12"/>
  <c r="AN12"/>
  <c r="AO12"/>
  <c r="AF13"/>
  <c r="AG13"/>
  <c r="AH13"/>
  <c r="AI13"/>
  <c r="AJ13"/>
  <c r="AK13"/>
  <c r="AL13"/>
  <c r="AM13"/>
  <c r="AN13"/>
  <c r="AO13"/>
  <c r="AF14"/>
  <c r="AG14"/>
  <c r="AH14"/>
  <c r="AI14"/>
  <c r="AJ14"/>
  <c r="AK14"/>
  <c r="AL14"/>
  <c r="AM14"/>
  <c r="AN14"/>
  <c r="AO14"/>
  <c r="AF15"/>
  <c r="AG15"/>
  <c r="AH15"/>
  <c r="AI15"/>
  <c r="AJ15"/>
  <c r="AK15"/>
  <c r="AL15"/>
  <c r="AM15"/>
  <c r="AN15"/>
  <c r="AO15"/>
  <c r="AF16"/>
  <c r="AG16"/>
  <c r="AH16"/>
  <c r="AI16"/>
  <c r="AJ16"/>
  <c r="AK16"/>
  <c r="AL16"/>
  <c r="AM16"/>
  <c r="AN16"/>
  <c r="AO16"/>
  <c r="AF17"/>
  <c r="AG17"/>
  <c r="AH17"/>
  <c r="AI17"/>
  <c r="AJ17"/>
  <c r="AK17"/>
  <c r="AL17"/>
  <c r="AM17"/>
  <c r="AN17"/>
  <c r="AO17"/>
  <c r="AF18"/>
  <c r="AG18"/>
  <c r="AH18"/>
  <c r="AI18"/>
  <c r="AJ18"/>
  <c r="AK18"/>
  <c r="AL18"/>
  <c r="AM18"/>
  <c r="AN18"/>
  <c r="AO18"/>
  <c r="AF19"/>
  <c r="AG19"/>
  <c r="AH19"/>
  <c r="AI19"/>
  <c r="AJ19"/>
  <c r="AK19"/>
  <c r="AL19"/>
  <c r="AM19"/>
  <c r="AN19"/>
  <c r="AO19"/>
  <c r="AF20"/>
  <c r="AG20"/>
  <c r="AH20"/>
  <c r="AI20"/>
  <c r="AJ20"/>
  <c r="AK20"/>
  <c r="AL20"/>
  <c r="AM20"/>
  <c r="AN20"/>
  <c r="AO20"/>
  <c r="AF21"/>
  <c r="AG21"/>
  <c r="AH21"/>
  <c r="AI21"/>
  <c r="AJ21"/>
  <c r="AK21"/>
  <c r="AL21"/>
  <c r="AM21"/>
  <c r="AN21"/>
  <c r="AO21"/>
  <c r="AF22"/>
  <c r="AG22"/>
  <c r="AH22"/>
  <c r="AI22"/>
  <c r="AJ22"/>
  <c r="AK22"/>
  <c r="AL22"/>
  <c r="AM22"/>
  <c r="AN22"/>
  <c r="AO22"/>
  <c r="AF23"/>
  <c r="AG23"/>
  <c r="AH23"/>
  <c r="AI23"/>
  <c r="AJ23"/>
  <c r="AK23"/>
  <c r="AL23"/>
  <c r="AM23"/>
  <c r="AN23"/>
  <c r="AO23"/>
  <c r="AF24"/>
  <c r="AG24"/>
  <c r="AH24"/>
  <c r="AI24"/>
  <c r="AJ24"/>
  <c r="AK24"/>
  <c r="AL24"/>
  <c r="AM24"/>
  <c r="AN24"/>
  <c r="AO24"/>
  <c r="AF25"/>
  <c r="AG25"/>
  <c r="AH25"/>
  <c r="AI25"/>
  <c r="AJ25"/>
  <c r="AK25"/>
  <c r="AL25"/>
  <c r="AM25"/>
  <c r="AN25"/>
  <c r="AO25"/>
  <c r="AF26"/>
  <c r="AG26"/>
  <c r="AH26"/>
  <c r="AI26"/>
  <c r="AJ26"/>
  <c r="AK26"/>
  <c r="AL26"/>
  <c r="AM26"/>
  <c r="AN26"/>
  <c r="AO26"/>
  <c r="AF27"/>
  <c r="AG27"/>
  <c r="AH27"/>
  <c r="AI27"/>
  <c r="AJ27"/>
  <c r="AK27"/>
  <c r="AL27"/>
  <c r="AM27"/>
  <c r="AN27"/>
  <c r="AO27"/>
  <c r="AF28"/>
  <c r="AG28"/>
  <c r="AH28"/>
  <c r="AI28"/>
  <c r="AJ28"/>
  <c r="AK28"/>
  <c r="AL28"/>
  <c r="AM28"/>
  <c r="AN28"/>
  <c r="AO28"/>
  <c r="AF29"/>
  <c r="AG29"/>
  <c r="AH29"/>
  <c r="AI29"/>
  <c r="AJ29"/>
  <c r="AK29"/>
  <c r="AL29"/>
  <c r="AM29"/>
  <c r="AN29"/>
  <c r="AO29"/>
  <c r="AF30"/>
  <c r="AG30"/>
  <c r="AH30"/>
  <c r="AI30"/>
  <c r="AJ30"/>
  <c r="AK30"/>
  <c r="AL30"/>
  <c r="AM30"/>
  <c r="AN30"/>
  <c r="AO30"/>
  <c r="AF31"/>
  <c r="AG31"/>
  <c r="AH31"/>
  <c r="AI31"/>
  <c r="AJ31"/>
  <c r="AK31"/>
  <c r="AL31"/>
  <c r="AM31"/>
  <c r="AN31"/>
  <c r="AO31"/>
  <c r="AF32"/>
  <c r="AG32"/>
  <c r="AH32"/>
  <c r="AI32"/>
  <c r="AJ32"/>
  <c r="AK32"/>
  <c r="AL32"/>
  <c r="AM32"/>
  <c r="AN32"/>
  <c r="AO32"/>
  <c r="AF33"/>
  <c r="AG33"/>
  <c r="AH33"/>
  <c r="AI33"/>
  <c r="AJ33"/>
  <c r="AK33"/>
  <c r="AL33"/>
  <c r="AM33"/>
  <c r="AN33"/>
  <c r="AO33"/>
  <c r="AF34"/>
  <c r="AG34"/>
  <c r="AH34"/>
  <c r="AI34"/>
  <c r="AJ34"/>
  <c r="AK34"/>
  <c r="AL34"/>
  <c r="AM34"/>
  <c r="AN34"/>
  <c r="AO34"/>
  <c r="AF35"/>
  <c r="AG35"/>
  <c r="AH35"/>
  <c r="AI35"/>
  <c r="AJ35"/>
  <c r="AK35"/>
  <c r="AL35"/>
  <c r="AM35"/>
  <c r="AN35"/>
  <c r="AO35"/>
  <c r="AF36"/>
  <c r="AG36"/>
  <c r="AH36"/>
  <c r="AI36"/>
  <c r="AJ36"/>
  <c r="AK36"/>
  <c r="AL36"/>
  <c r="AM36"/>
  <c r="AN36"/>
  <c r="AO36"/>
  <c r="AF37"/>
  <c r="AG37"/>
  <c r="AH37"/>
  <c r="AI37"/>
  <c r="AJ37"/>
  <c r="AK37"/>
  <c r="AL37"/>
  <c r="AM37"/>
  <c r="AN37"/>
  <c r="AO37"/>
  <c r="AF38"/>
  <c r="AG38"/>
  <c r="AH38"/>
  <c r="AI38"/>
  <c r="AJ38"/>
  <c r="AK38"/>
  <c r="AL38"/>
  <c r="AM38"/>
  <c r="AN38"/>
  <c r="AO38"/>
  <c r="AF39"/>
  <c r="AG39"/>
  <c r="AH39"/>
  <c r="AI39"/>
  <c r="AJ39"/>
  <c r="AK39"/>
  <c r="AL39"/>
  <c r="AM39"/>
  <c r="AN39"/>
  <c r="AO39"/>
  <c r="AF40"/>
  <c r="AG40"/>
  <c r="AH40"/>
  <c r="AI40"/>
  <c r="AJ40"/>
  <c r="AK40"/>
  <c r="AL40"/>
  <c r="AM40"/>
  <c r="AN40"/>
  <c r="AO40"/>
  <c r="AF41"/>
  <c r="AG41"/>
  <c r="AH41"/>
  <c r="AI41"/>
  <c r="AJ41"/>
  <c r="AK41"/>
  <c r="AL41"/>
  <c r="AM41"/>
  <c r="AN41"/>
  <c r="AO41"/>
  <c r="AF42"/>
  <c r="AG42"/>
  <c r="AH42"/>
  <c r="AI42"/>
  <c r="AJ42"/>
  <c r="AK42"/>
  <c r="AL42"/>
  <c r="AM42"/>
  <c r="AN42"/>
  <c r="AO42"/>
  <c r="AF43"/>
  <c r="AG43"/>
  <c r="AH43"/>
  <c r="AI43"/>
  <c r="AJ43"/>
  <c r="AK43"/>
  <c r="AL43"/>
  <c r="AM43"/>
  <c r="AN43"/>
  <c r="AO43"/>
  <c r="AF44"/>
  <c r="AG44"/>
  <c r="AH44"/>
  <c r="AI44"/>
  <c r="AJ44"/>
  <c r="AK44"/>
  <c r="AL44"/>
  <c r="AM44"/>
  <c r="AN44"/>
  <c r="AO44"/>
  <c r="AF45"/>
  <c r="AG45"/>
  <c r="AH45"/>
  <c r="AI45"/>
  <c r="AJ45"/>
  <c r="AK45"/>
  <c r="AL45"/>
  <c r="AM45"/>
  <c r="AN45"/>
  <c r="AO45"/>
  <c r="AF46"/>
  <c r="AG46"/>
  <c r="AH46"/>
  <c r="AI46"/>
  <c r="AJ46"/>
  <c r="AK46"/>
  <c r="AL46"/>
  <c r="AM46"/>
  <c r="AN46"/>
  <c r="AO46"/>
  <c r="AF47"/>
  <c r="AG47"/>
  <c r="AH47"/>
  <c r="AI47"/>
  <c r="AJ47"/>
  <c r="AK47"/>
  <c r="AL47"/>
  <c r="AM47"/>
  <c r="AN47"/>
  <c r="AO47"/>
  <c r="AF48"/>
  <c r="AG48"/>
  <c r="AH48"/>
  <c r="AI48"/>
  <c r="AJ48"/>
  <c r="AK48"/>
  <c r="AL48"/>
  <c r="AM48"/>
  <c r="AN48"/>
  <c r="AO48"/>
  <c r="AF49"/>
  <c r="AG49"/>
  <c r="AH49"/>
  <c r="AI49"/>
  <c r="AJ49"/>
  <c r="AK49"/>
  <c r="AL49"/>
  <c r="AM49"/>
  <c r="AN49"/>
  <c r="AO49"/>
  <c r="AF50"/>
  <c r="AG50"/>
  <c r="AH50"/>
  <c r="AI50"/>
  <c r="AJ50"/>
  <c r="AK50"/>
  <c r="AL50"/>
  <c r="AM50"/>
  <c r="AN50"/>
  <c r="AO50"/>
  <c r="AF51"/>
  <c r="AG51"/>
  <c r="AH51"/>
  <c r="AI51"/>
  <c r="AJ51"/>
  <c r="AK51"/>
  <c r="AL51"/>
  <c r="AM51"/>
  <c r="AN51"/>
  <c r="AO51"/>
  <c r="AF52"/>
  <c r="AG52"/>
  <c r="AH52"/>
  <c r="AI52"/>
  <c r="AJ52"/>
  <c r="AK52"/>
  <c r="AL52"/>
  <c r="AM52"/>
  <c r="AN52"/>
  <c r="AO52"/>
  <c r="AF53"/>
  <c r="AG53"/>
  <c r="AH53"/>
  <c r="AI53"/>
  <c r="AJ53"/>
  <c r="AK53"/>
  <c r="AL53"/>
  <c r="AM53"/>
  <c r="AN53"/>
  <c r="AO53"/>
  <c r="AF54"/>
  <c r="AG54"/>
  <c r="AH54"/>
  <c r="AI54"/>
  <c r="AJ54"/>
  <c r="AK54"/>
  <c r="AL54"/>
  <c r="AM54"/>
  <c r="AN54"/>
  <c r="AO54"/>
  <c r="AF55"/>
  <c r="AG55"/>
  <c r="AH55"/>
  <c r="AI55"/>
  <c r="AJ55"/>
  <c r="AK55"/>
  <c r="AL55"/>
  <c r="AM55"/>
  <c r="AN55"/>
  <c r="AO55"/>
  <c r="AF56"/>
  <c r="AG56"/>
  <c r="AH56"/>
  <c r="AI56"/>
  <c r="AJ56"/>
  <c r="AK56"/>
  <c r="AL56"/>
  <c r="AM56"/>
  <c r="AN56"/>
  <c r="AO56"/>
  <c r="AF57"/>
  <c r="AG57"/>
  <c r="AH57"/>
  <c r="AI57"/>
  <c r="AJ57"/>
  <c r="AK57"/>
  <c r="AL57"/>
  <c r="AM57"/>
  <c r="AN57"/>
  <c r="AO57"/>
  <c r="AF58"/>
  <c r="AG58"/>
  <c r="AH58"/>
  <c r="AI58"/>
  <c r="AJ58"/>
  <c r="AK58"/>
  <c r="AL58"/>
  <c r="AM58"/>
  <c r="AN58"/>
  <c r="AO58"/>
  <c r="AF59"/>
  <c r="AG59"/>
  <c r="AH59"/>
  <c r="AI59"/>
  <c r="AJ59"/>
  <c r="AK59"/>
  <c r="AL59"/>
  <c r="AM59"/>
  <c r="AN59"/>
  <c r="AO59"/>
  <c r="AF60"/>
  <c r="AG60"/>
  <c r="AH60"/>
  <c r="AI60"/>
  <c r="AJ60"/>
  <c r="AK60"/>
  <c r="AL60"/>
  <c r="AM60"/>
  <c r="AN60"/>
  <c r="AO60"/>
  <c r="AF61"/>
  <c r="AG61"/>
  <c r="AH61"/>
  <c r="AI61"/>
  <c r="AJ61"/>
  <c r="AK61"/>
  <c r="AL61"/>
  <c r="AM61"/>
  <c r="AN61"/>
  <c r="AO61"/>
  <c r="AF62"/>
  <c r="AG62"/>
  <c r="AH62"/>
  <c r="AI62"/>
  <c r="AJ62"/>
  <c r="AK62"/>
  <c r="AL62"/>
  <c r="AM62"/>
  <c r="AN62"/>
  <c r="AO62"/>
  <c r="AF63"/>
  <c r="AG63"/>
  <c r="AH63"/>
  <c r="AI63"/>
  <c r="AJ63"/>
  <c r="AK63"/>
  <c r="AL63"/>
  <c r="AM63"/>
  <c r="AN63"/>
  <c r="AO63"/>
  <c r="AF64"/>
  <c r="AG64"/>
  <c r="AH64"/>
  <c r="AI64"/>
  <c r="AJ64"/>
  <c r="AK64"/>
  <c r="AL64"/>
  <c r="AM64"/>
  <c r="AN64"/>
  <c r="AO64"/>
  <c r="AF65"/>
  <c r="AG65"/>
  <c r="AH65"/>
  <c r="AI65"/>
  <c r="AJ65"/>
  <c r="AK65"/>
  <c r="AL65"/>
  <c r="AM65"/>
  <c r="AN65"/>
  <c r="AO65"/>
  <c r="AF66"/>
  <c r="AG66"/>
  <c r="AH66"/>
  <c r="AI66"/>
  <c r="AJ66"/>
  <c r="AK66"/>
  <c r="AL66"/>
  <c r="AM66"/>
  <c r="AN66"/>
  <c r="AO66"/>
  <c r="AF67"/>
  <c r="AG67"/>
  <c r="AH67"/>
  <c r="AI67"/>
  <c r="AJ67"/>
  <c r="AK67"/>
  <c r="AL67"/>
  <c r="AM67"/>
  <c r="AN67"/>
  <c r="AO67"/>
  <c r="AF68"/>
  <c r="AG68"/>
  <c r="AH68"/>
  <c r="AI68"/>
  <c r="AJ68"/>
  <c r="AK68"/>
  <c r="AL68"/>
  <c r="AM68"/>
  <c r="AN68"/>
  <c r="AO68"/>
  <c r="AF69"/>
  <c r="AG69"/>
  <c r="AH69"/>
  <c r="AI69"/>
  <c r="AJ69"/>
  <c r="AK69"/>
  <c r="AL69"/>
  <c r="AM69"/>
  <c r="AN69"/>
  <c r="AO69"/>
  <c r="AF70"/>
  <c r="AG70"/>
  <c r="AH70"/>
  <c r="AI70"/>
  <c r="AJ70"/>
  <c r="AK70"/>
  <c r="AL70"/>
  <c r="AM70"/>
  <c r="AN70"/>
  <c r="AO70"/>
  <c r="AF71"/>
  <c r="AG71"/>
  <c r="AH71"/>
  <c r="AI71"/>
  <c r="AJ71"/>
  <c r="AK71"/>
  <c r="AL71"/>
  <c r="AM71"/>
  <c r="AN71"/>
  <c r="AO71"/>
  <c r="AF72"/>
  <c r="AG72"/>
  <c r="AH72"/>
  <c r="AI72"/>
  <c r="AJ72"/>
  <c r="AK72"/>
  <c r="AL72"/>
  <c r="AM72"/>
  <c r="AN72"/>
  <c r="AO72"/>
  <c r="AF73"/>
  <c r="AG73"/>
  <c r="AH73"/>
  <c r="AI73"/>
  <c r="AJ73"/>
  <c r="AK73"/>
  <c r="AL73"/>
  <c r="AM73"/>
  <c r="AN73"/>
  <c r="AO73"/>
  <c r="AF74"/>
  <c r="AG74"/>
  <c r="AH74"/>
  <c r="AI74"/>
  <c r="AJ74"/>
  <c r="AK74"/>
  <c r="AL74"/>
  <c r="AM74"/>
  <c r="AN74"/>
  <c r="AO74"/>
  <c r="AF75"/>
  <c r="AG75"/>
  <c r="AH75"/>
  <c r="AI75"/>
  <c r="AJ75"/>
  <c r="AK75"/>
  <c r="AL75"/>
  <c r="AM75"/>
  <c r="AN75"/>
  <c r="AO75"/>
  <c r="AF76"/>
  <c r="AG76"/>
  <c r="AH76"/>
  <c r="AI76"/>
  <c r="AJ76"/>
  <c r="AK76"/>
  <c r="AL76"/>
  <c r="AM76"/>
  <c r="AN76"/>
  <c r="AO76"/>
  <c r="AF77"/>
  <c r="AG77"/>
  <c r="AH77"/>
  <c r="AI77"/>
  <c r="AJ77"/>
  <c r="AK77"/>
  <c r="AL77"/>
  <c r="AM77"/>
  <c r="AN77"/>
  <c r="AO77"/>
  <c r="AF78"/>
  <c r="AG78"/>
  <c r="AH78"/>
  <c r="AI78"/>
  <c r="AJ78"/>
  <c r="AK78"/>
  <c r="AL78"/>
  <c r="AM78"/>
  <c r="AN78"/>
  <c r="AO78"/>
  <c r="AF79"/>
  <c r="AG79"/>
  <c r="AH79"/>
  <c r="AI79"/>
  <c r="AJ79"/>
  <c r="AK79"/>
  <c r="AL79"/>
  <c r="AM79"/>
  <c r="AN79"/>
  <c r="AO79"/>
  <c r="AF80"/>
  <c r="AG80"/>
  <c r="AH80"/>
  <c r="AI80"/>
  <c r="AJ80"/>
  <c r="AK80"/>
  <c r="AL80"/>
  <c r="AM80"/>
  <c r="AN80"/>
  <c r="AO80"/>
  <c r="AF81"/>
  <c r="AG81"/>
  <c r="AH81"/>
  <c r="AI81"/>
  <c r="AJ81"/>
  <c r="AK81"/>
  <c r="AL81"/>
  <c r="AM81"/>
  <c r="AN81"/>
  <c r="AO81"/>
  <c r="AF82"/>
  <c r="AG82"/>
  <c r="AH82"/>
  <c r="AI82"/>
  <c r="AJ82"/>
  <c r="AK82"/>
  <c r="AL82"/>
  <c r="AM82"/>
  <c r="AN82"/>
  <c r="AO82"/>
  <c r="AF83"/>
  <c r="AG83"/>
  <c r="AH83"/>
  <c r="AI83"/>
  <c r="AJ83"/>
  <c r="AK83"/>
  <c r="AL83"/>
  <c r="AM83"/>
  <c r="AN83"/>
  <c r="AO83"/>
  <c r="AF84"/>
  <c r="AG84"/>
  <c r="AH84"/>
  <c r="AI84"/>
  <c r="AJ84"/>
  <c r="AK84"/>
  <c r="AL84"/>
  <c r="AM84"/>
  <c r="AN84"/>
  <c r="AO84"/>
  <c r="AF85"/>
  <c r="AG85"/>
  <c r="AH85"/>
  <c r="AI85"/>
  <c r="AJ85"/>
  <c r="AK85"/>
  <c r="AL85"/>
  <c r="AM85"/>
  <c r="AN85"/>
  <c r="AO85"/>
  <c r="AF86"/>
  <c r="AG86"/>
  <c r="AH86"/>
  <c r="AI86"/>
  <c r="AJ86"/>
  <c r="AK86"/>
  <c r="AL86"/>
  <c r="AM86"/>
  <c r="AN86"/>
  <c r="AO86"/>
  <c r="AF87"/>
  <c r="AG87"/>
  <c r="AH87"/>
  <c r="AI87"/>
  <c r="AJ87"/>
  <c r="AK87"/>
  <c r="AL87"/>
  <c r="AM87"/>
  <c r="AN87"/>
  <c r="AO87"/>
  <c r="AF88"/>
  <c r="AG88"/>
  <c r="AH88"/>
  <c r="AI88"/>
  <c r="AJ88"/>
  <c r="AK88"/>
  <c r="AL88"/>
  <c r="AM88"/>
  <c r="AN88"/>
  <c r="AO88"/>
  <c r="AF89"/>
  <c r="AG89"/>
  <c r="AH89"/>
  <c r="AI89"/>
  <c r="AJ89"/>
  <c r="AK89"/>
  <c r="AL89"/>
  <c r="AM89"/>
  <c r="AN89"/>
  <c r="AO89"/>
  <c r="AF90"/>
  <c r="AG90"/>
  <c r="AH90"/>
  <c r="AI90"/>
  <c r="AJ90"/>
  <c r="AK90"/>
  <c r="AL90"/>
  <c r="AM90"/>
  <c r="AN90"/>
  <c r="AO90"/>
  <c r="AF91"/>
  <c r="AG91"/>
  <c r="AH91"/>
  <c r="AI91"/>
  <c r="AJ91"/>
  <c r="AK91"/>
  <c r="AL91"/>
  <c r="AM91"/>
  <c r="AN91"/>
  <c r="AO91"/>
  <c r="AF92"/>
  <c r="AG92"/>
  <c r="AH92"/>
  <c r="AI92"/>
  <c r="AJ92"/>
  <c r="AK92"/>
  <c r="AL92"/>
  <c r="AM92"/>
  <c r="AN92"/>
  <c r="AO92"/>
  <c r="AF93"/>
  <c r="AG93"/>
  <c r="AH93"/>
  <c r="AI93"/>
  <c r="AJ93"/>
  <c r="AK93"/>
  <c r="AL93"/>
  <c r="AM93"/>
  <c r="AN93"/>
  <c r="AO93"/>
  <c r="AF94"/>
  <c r="AG94"/>
  <c r="AH94"/>
  <c r="AI94"/>
  <c r="AJ94"/>
  <c r="AK94"/>
  <c r="AL94"/>
  <c r="AM94"/>
  <c r="AN94"/>
  <c r="AO94"/>
  <c r="AF95"/>
  <c r="AG95"/>
  <c r="AH95"/>
  <c r="AI95"/>
  <c r="AJ95"/>
  <c r="AK95"/>
  <c r="AL95"/>
  <c r="AM95"/>
  <c r="AN95"/>
  <c r="AO95"/>
  <c r="AF96"/>
  <c r="AG96"/>
  <c r="AH96"/>
  <c r="AI96"/>
  <c r="AJ96"/>
  <c r="AK96"/>
  <c r="AL96"/>
  <c r="AM96"/>
  <c r="AN96"/>
  <c r="AO96"/>
  <c r="AF97"/>
  <c r="AG97"/>
  <c r="AH97"/>
  <c r="AI97"/>
  <c r="AJ97"/>
  <c r="AK97"/>
  <c r="AL97"/>
  <c r="AM97"/>
  <c r="AN97"/>
  <c r="AO97"/>
  <c r="AF98"/>
  <c r="AG98"/>
  <c r="AH98"/>
  <c r="AI98"/>
  <c r="AJ98"/>
  <c r="AK98"/>
  <c r="AL98"/>
  <c r="AM98"/>
  <c r="AN98"/>
  <c r="AO98"/>
  <c r="AF99"/>
  <c r="AG99"/>
  <c r="AH99"/>
  <c r="AI99"/>
  <c r="AJ99"/>
  <c r="AK99"/>
  <c r="AL99"/>
  <c r="AM99"/>
  <c r="AN99"/>
  <c r="AO99"/>
  <c r="AF100"/>
  <c r="AG100"/>
  <c r="AH100"/>
  <c r="AI100"/>
  <c r="AJ100"/>
  <c r="AK100"/>
  <c r="AL100"/>
  <c r="AM100"/>
  <c r="AN100"/>
  <c r="AO100"/>
  <c r="AF101"/>
  <c r="AG101"/>
  <c r="AH101"/>
  <c r="AI101"/>
  <c r="AJ101"/>
  <c r="AK101"/>
  <c r="AL101"/>
  <c r="AM101"/>
  <c r="AN101"/>
  <c r="AO101"/>
  <c r="AF102"/>
  <c r="AG102"/>
  <c r="AH102"/>
  <c r="AI102"/>
  <c r="AJ102"/>
  <c r="AK102"/>
  <c r="AL102"/>
  <c r="AM102"/>
  <c r="AN102"/>
  <c r="AO102"/>
  <c r="AF103"/>
  <c r="AG103"/>
  <c r="AH103"/>
  <c r="AI103"/>
  <c r="AJ103"/>
  <c r="AK103"/>
  <c r="AL103"/>
  <c r="AM103"/>
  <c r="AN103"/>
  <c r="AO103"/>
  <c r="AF104"/>
  <c r="AG104"/>
  <c r="AH104"/>
  <c r="AI104"/>
  <c r="AJ104"/>
  <c r="AK104"/>
  <c r="AL104"/>
  <c r="AM104"/>
  <c r="AN104"/>
  <c r="AO104"/>
  <c r="AF105"/>
  <c r="AG105"/>
  <c r="AH105"/>
  <c r="AI105"/>
  <c r="AJ105"/>
  <c r="AK105"/>
  <c r="AL105"/>
  <c r="AM105"/>
  <c r="AN105"/>
  <c r="AO105"/>
  <c r="AF106"/>
  <c r="AG106"/>
  <c r="AH106"/>
  <c r="AI106"/>
  <c r="AJ106"/>
  <c r="AK106"/>
  <c r="AL106"/>
  <c r="AM106"/>
  <c r="AN106"/>
  <c r="AO106"/>
  <c r="AF107"/>
  <c r="AG107"/>
  <c r="AH107"/>
  <c r="AI107"/>
  <c r="AJ107"/>
  <c r="AK107"/>
  <c r="AL107"/>
  <c r="AM107"/>
  <c r="AN107"/>
  <c r="AO107"/>
  <c r="AF108"/>
  <c r="AG108"/>
  <c r="AH108"/>
  <c r="AI108"/>
  <c r="AJ108"/>
  <c r="AK108"/>
  <c r="AL108"/>
  <c r="AM108"/>
  <c r="AN108"/>
  <c r="AO108"/>
  <c r="AF109"/>
  <c r="AG109"/>
  <c r="AH109"/>
  <c r="AI109"/>
  <c r="AJ109"/>
  <c r="AK109"/>
  <c r="AL109"/>
  <c r="AM109"/>
  <c r="AN109"/>
  <c r="AO109"/>
  <c r="AF110"/>
  <c r="AG110"/>
  <c r="AH110"/>
  <c r="AI110"/>
  <c r="AJ110"/>
  <c r="AK110"/>
  <c r="AL110"/>
  <c r="AM110"/>
  <c r="AN110"/>
  <c r="AO110"/>
  <c r="AF111"/>
  <c r="AG111"/>
  <c r="AH111"/>
  <c r="AI111"/>
  <c r="AJ111"/>
  <c r="AK111"/>
  <c r="AL111"/>
  <c r="AM111"/>
  <c r="AN111"/>
  <c r="AO111"/>
  <c r="AF112"/>
  <c r="AG112"/>
  <c r="AH112"/>
  <c r="AI112"/>
  <c r="AJ112"/>
  <c r="AK112"/>
  <c r="AL112"/>
  <c r="AM112"/>
  <c r="AN112"/>
  <c r="AO112"/>
  <c r="AF113"/>
  <c r="AG113"/>
  <c r="AH113"/>
  <c r="AI113"/>
  <c r="AJ113"/>
  <c r="AK113"/>
  <c r="AL113"/>
  <c r="AM113"/>
  <c r="AN113"/>
  <c r="AO113"/>
  <c r="AF114"/>
  <c r="AG114"/>
  <c r="AH114"/>
  <c r="AI114"/>
  <c r="AJ114"/>
  <c r="AK114"/>
  <c r="AL114"/>
  <c r="AM114"/>
  <c r="AN114"/>
  <c r="AO114"/>
  <c r="AF115"/>
  <c r="AG115"/>
  <c r="AH115"/>
  <c r="AI115"/>
  <c r="AJ115"/>
  <c r="AK115"/>
  <c r="AL115"/>
  <c r="AM115"/>
  <c r="AN115"/>
  <c r="AO115"/>
  <c r="AF116"/>
  <c r="AG116"/>
  <c r="AH116"/>
  <c r="AI116"/>
  <c r="AJ116"/>
  <c r="AK116"/>
  <c r="AL116"/>
  <c r="AM116"/>
  <c r="AN116"/>
  <c r="AO116"/>
  <c r="AF117"/>
  <c r="AG117"/>
  <c r="AH117"/>
  <c r="AI117"/>
  <c r="AJ117"/>
  <c r="AK117"/>
  <c r="AL117"/>
  <c r="AM117"/>
  <c r="AN117"/>
  <c r="AO117"/>
  <c r="AF118"/>
  <c r="AG118"/>
  <c r="AH118"/>
  <c r="AI118"/>
  <c r="AJ118"/>
  <c r="AK118"/>
  <c r="AL118"/>
  <c r="AM118"/>
  <c r="AN118"/>
  <c r="AO118"/>
  <c r="AF119"/>
  <c r="AG119"/>
  <c r="AH119"/>
  <c r="AI119"/>
  <c r="AJ119"/>
  <c r="AK119"/>
  <c r="AL119"/>
  <c r="AM119"/>
  <c r="AN119"/>
  <c r="AO119"/>
  <c r="AF120"/>
  <c r="AG120"/>
  <c r="AH120"/>
  <c r="AI120"/>
  <c r="AJ120"/>
  <c r="AK120"/>
  <c r="AL120"/>
  <c r="AM120"/>
  <c r="AN120"/>
  <c r="AO120"/>
  <c r="AF121"/>
  <c r="AG121"/>
  <c r="AH121"/>
  <c r="AI121"/>
  <c r="AJ121"/>
  <c r="AK121"/>
  <c r="AL121"/>
  <c r="AM121"/>
  <c r="AN121"/>
  <c r="AO121"/>
  <c r="AF122"/>
  <c r="AG122"/>
  <c r="AH122"/>
  <c r="AI122"/>
  <c r="AJ122"/>
  <c r="AK122"/>
  <c r="AL122"/>
  <c r="AM122"/>
  <c r="AN122"/>
  <c r="AO122"/>
  <c r="AF123"/>
  <c r="AG123"/>
  <c r="AH123"/>
  <c r="AI123"/>
  <c r="AJ123"/>
  <c r="AK123"/>
  <c r="AL123"/>
  <c r="AM123"/>
  <c r="AN123"/>
  <c r="AO123"/>
  <c r="AF124"/>
  <c r="AG124"/>
  <c r="AH124"/>
  <c r="AI124"/>
  <c r="AJ124"/>
  <c r="AK124"/>
  <c r="AL124"/>
  <c r="AM124"/>
  <c r="AN124"/>
  <c r="AO124"/>
  <c r="AF125"/>
  <c r="AG125"/>
  <c r="AH125"/>
  <c r="AI125"/>
  <c r="AJ125"/>
  <c r="AK125"/>
  <c r="AL125"/>
  <c r="AM125"/>
  <c r="AN125"/>
  <c r="AO125"/>
  <c r="AF126"/>
  <c r="AG126"/>
  <c r="AH126"/>
  <c r="AI126"/>
  <c r="AJ126"/>
  <c r="AK126"/>
  <c r="AL126"/>
  <c r="AM126"/>
  <c r="AN126"/>
  <c r="AO126"/>
  <c r="AF127"/>
  <c r="AG127"/>
  <c r="AH127"/>
  <c r="AI127"/>
  <c r="AJ127"/>
  <c r="AK127"/>
  <c r="AL127"/>
  <c r="AM127"/>
  <c r="AN127"/>
  <c r="AO127"/>
  <c r="AF128"/>
  <c r="AG128"/>
  <c r="AH128"/>
  <c r="AI128"/>
  <c r="AJ128"/>
  <c r="AK128"/>
  <c r="AL128"/>
  <c r="AM128"/>
  <c r="AN128"/>
  <c r="AO128"/>
  <c r="AF129"/>
  <c r="AG129"/>
  <c r="AH129"/>
  <c r="AI129"/>
  <c r="AJ129"/>
  <c r="AK129"/>
  <c r="AL129"/>
  <c r="AM129"/>
  <c r="AN129"/>
  <c r="AO129"/>
  <c r="AF130"/>
  <c r="AG130"/>
  <c r="AH130"/>
  <c r="AI130"/>
  <c r="AJ130"/>
  <c r="AK130"/>
  <c r="AL130"/>
  <c r="AM130"/>
  <c r="AN130"/>
  <c r="AO130"/>
  <c r="AF131"/>
  <c r="AG131"/>
  <c r="AH131"/>
  <c r="AI131"/>
  <c r="AJ131"/>
  <c r="AK131"/>
  <c r="AL131"/>
  <c r="AM131"/>
  <c r="AN131"/>
  <c r="AO131"/>
  <c r="AF132"/>
  <c r="AG132"/>
  <c r="AH132"/>
  <c r="AI132"/>
  <c r="AJ132"/>
  <c r="AK132"/>
  <c r="AL132"/>
  <c r="AM132"/>
  <c r="AN132"/>
  <c r="AO132"/>
  <c r="AF133"/>
  <c r="AG133"/>
  <c r="AH133"/>
  <c r="AI133"/>
  <c r="AJ133"/>
  <c r="AK133"/>
  <c r="AL133"/>
  <c r="AM133"/>
  <c r="AN133"/>
  <c r="AO133"/>
  <c r="AF134"/>
  <c r="AG134"/>
  <c r="AH134"/>
  <c r="AI134"/>
  <c r="AJ134"/>
  <c r="AK134"/>
  <c r="AL134"/>
  <c r="AM134"/>
  <c r="AN134"/>
  <c r="AO134"/>
  <c r="AF135"/>
  <c r="AG135"/>
  <c r="AH135"/>
  <c r="AI135"/>
  <c r="AJ135"/>
  <c r="AK135"/>
  <c r="AL135"/>
  <c r="AM135"/>
  <c r="AN135"/>
  <c r="AO135"/>
  <c r="AF136"/>
  <c r="AG136"/>
  <c r="AH136"/>
  <c r="AI136"/>
  <c r="AJ136"/>
  <c r="AK136"/>
  <c r="AL136"/>
  <c r="AM136"/>
  <c r="AN136"/>
  <c r="AO136"/>
  <c r="AF137"/>
  <c r="AG137"/>
  <c r="AH137"/>
  <c r="AI137"/>
  <c r="AJ137"/>
  <c r="AK137"/>
  <c r="AL137"/>
  <c r="AM137"/>
  <c r="AN137"/>
  <c r="AO137"/>
  <c r="AF138"/>
  <c r="AG138"/>
  <c r="AH138"/>
  <c r="AI138"/>
  <c r="AJ138"/>
  <c r="AK138"/>
  <c r="AL138"/>
  <c r="AM138"/>
  <c r="AN138"/>
  <c r="AO138"/>
  <c r="AF139"/>
  <c r="AG139"/>
  <c r="AH139"/>
  <c r="AI139"/>
  <c r="AJ139"/>
  <c r="AK139"/>
  <c r="AL139"/>
  <c r="AM139"/>
  <c r="AN139"/>
  <c r="AO139"/>
  <c r="AF140"/>
  <c r="AG140"/>
  <c r="AH140"/>
  <c r="AI140"/>
  <c r="AJ140"/>
  <c r="AK140"/>
  <c r="AL140"/>
  <c r="AM140"/>
  <c r="AN140"/>
  <c r="AO140"/>
  <c r="AF141"/>
  <c r="AG141"/>
  <c r="AH141"/>
  <c r="AI141"/>
  <c r="AJ141"/>
  <c r="AK141"/>
  <c r="AL141"/>
  <c r="AM141"/>
  <c r="AN141"/>
  <c r="AO141"/>
  <c r="AF142"/>
  <c r="AG142"/>
  <c r="AH142"/>
  <c r="AI142"/>
  <c r="AJ142"/>
  <c r="AK142"/>
  <c r="AL142"/>
  <c r="AM142"/>
  <c r="AN142"/>
  <c r="AO142"/>
  <c r="AF143"/>
  <c r="AG143"/>
  <c r="AH143"/>
  <c r="AI143"/>
  <c r="AJ143"/>
  <c r="AK143"/>
  <c r="AL143"/>
  <c r="AM143"/>
  <c r="AN143"/>
  <c r="AO143"/>
  <c r="AF144"/>
  <c r="AG144"/>
  <c r="AH144"/>
  <c r="AI144"/>
  <c r="AJ144"/>
  <c r="AK144"/>
  <c r="AL144"/>
  <c r="AM144"/>
  <c r="AN144"/>
  <c r="AO144"/>
  <c r="AF145"/>
  <c r="AG145"/>
  <c r="AH145"/>
  <c r="AI145"/>
  <c r="AJ145"/>
  <c r="AK145"/>
  <c r="AL145"/>
  <c r="AM145"/>
  <c r="AN145"/>
  <c r="AO145"/>
  <c r="AF146"/>
  <c r="AG146"/>
  <c r="AH146"/>
  <c r="AI146"/>
  <c r="AJ146"/>
  <c r="AK146"/>
  <c r="AL146"/>
  <c r="AM146"/>
  <c r="AN146"/>
  <c r="AO146"/>
  <c r="AF147"/>
  <c r="AG147"/>
  <c r="AH147"/>
  <c r="AI147"/>
  <c r="AJ147"/>
  <c r="AK147"/>
  <c r="AL147"/>
  <c r="AM147"/>
  <c r="AN147"/>
  <c r="AO147"/>
  <c r="AF148"/>
  <c r="AG148"/>
  <c r="AH148"/>
  <c r="AI148"/>
  <c r="AJ148"/>
  <c r="AK148"/>
  <c r="AL148"/>
  <c r="AM148"/>
  <c r="AN148"/>
  <c r="AO148"/>
  <c r="AF149"/>
  <c r="AG149"/>
  <c r="AH149"/>
  <c r="AI149"/>
  <c r="AJ149"/>
  <c r="AK149"/>
  <c r="AL149"/>
  <c r="AM149"/>
  <c r="AN149"/>
  <c r="AO149"/>
  <c r="AF150"/>
  <c r="AG150"/>
  <c r="AH150"/>
  <c r="AI150"/>
  <c r="AJ150"/>
  <c r="AK150"/>
  <c r="AL150"/>
  <c r="AM150"/>
  <c r="AN150"/>
  <c r="AO150"/>
  <c r="AF151"/>
  <c r="AG151"/>
  <c r="AH151"/>
  <c r="AI151"/>
  <c r="AJ151"/>
  <c r="AK151"/>
  <c r="AL151"/>
  <c r="AM151"/>
  <c r="AN151"/>
  <c r="AO151"/>
  <c r="AF152"/>
  <c r="AG152"/>
  <c r="AH152"/>
  <c r="AI152"/>
  <c r="AJ152"/>
  <c r="AK152"/>
  <c r="AL152"/>
  <c r="AM152"/>
  <c r="AN152"/>
  <c r="AO152"/>
  <c r="AF153"/>
  <c r="AG153"/>
  <c r="AH153"/>
  <c r="AI153"/>
  <c r="AJ153"/>
  <c r="AK153"/>
  <c r="AL153"/>
  <c r="AM153"/>
  <c r="AN153"/>
  <c r="AO153"/>
  <c r="AF154"/>
  <c r="AG154"/>
  <c r="AH154"/>
  <c r="AI154"/>
  <c r="AJ154"/>
  <c r="AK154"/>
  <c r="AL154"/>
  <c r="AM154"/>
  <c r="AN154"/>
  <c r="AO154"/>
  <c r="AF155"/>
  <c r="AG155"/>
  <c r="AH155"/>
  <c r="AI155"/>
  <c r="AJ155"/>
  <c r="AK155"/>
  <c r="AL155"/>
  <c r="AM155"/>
  <c r="AN155"/>
  <c r="AO155"/>
  <c r="AF156"/>
  <c r="AG156"/>
  <c r="AH156"/>
  <c r="AI156"/>
  <c r="AJ156"/>
  <c r="AK156"/>
  <c r="AL156"/>
  <c r="AM156"/>
  <c r="AN156"/>
  <c r="AO156"/>
  <c r="AF157"/>
  <c r="AG157"/>
  <c r="AH157"/>
  <c r="AI157"/>
  <c r="AJ157"/>
  <c r="AK157"/>
  <c r="AL157"/>
  <c r="AM157"/>
  <c r="AN157"/>
  <c r="AO157"/>
  <c r="AF158"/>
  <c r="AG158"/>
  <c r="AH158"/>
  <c r="AI158"/>
  <c r="AJ158"/>
  <c r="AK158"/>
  <c r="AL158"/>
  <c r="AM158"/>
  <c r="AN158"/>
  <c r="AO158"/>
  <c r="AF159"/>
  <c r="AG159"/>
  <c r="AH159"/>
  <c r="AI159"/>
  <c r="AJ159"/>
  <c r="AK159"/>
  <c r="AL159"/>
  <c r="AM159"/>
  <c r="AN159"/>
  <c r="AO159"/>
  <c r="AF160"/>
  <c r="AG160"/>
  <c r="AH160"/>
  <c r="AI160"/>
  <c r="AJ160"/>
  <c r="AK160"/>
  <c r="AL160"/>
  <c r="AM160"/>
  <c r="AN160"/>
  <c r="AO160"/>
  <c r="AF161"/>
  <c r="AG161"/>
  <c r="AH161"/>
  <c r="AI161"/>
  <c r="AJ161"/>
  <c r="AK161"/>
  <c r="AL161"/>
  <c r="AM161"/>
  <c r="AN161"/>
  <c r="AO161"/>
  <c r="AF162"/>
  <c r="AG162"/>
  <c r="AH162"/>
  <c r="AI162"/>
  <c r="AJ162"/>
  <c r="AK162"/>
  <c r="AL162"/>
  <c r="AM162"/>
  <c r="AN162"/>
  <c r="AO162"/>
  <c r="AF163"/>
  <c r="AG163"/>
  <c r="AH163"/>
  <c r="AI163"/>
  <c r="AJ163"/>
  <c r="AK163"/>
  <c r="AL163"/>
  <c r="AM163"/>
  <c r="AN163"/>
  <c r="AO163"/>
  <c r="AF164"/>
  <c r="AG164"/>
  <c r="AH164"/>
  <c r="AI164"/>
  <c r="AJ164"/>
  <c r="AK164"/>
  <c r="AL164"/>
  <c r="AM164"/>
  <c r="AN164"/>
  <c r="AO164"/>
  <c r="AF165"/>
  <c r="AG165"/>
  <c r="AH165"/>
  <c r="AI165"/>
  <c r="AJ165"/>
  <c r="AK165"/>
  <c r="AL165"/>
  <c r="AM165"/>
  <c r="AN165"/>
  <c r="AO165"/>
  <c r="AF166"/>
  <c r="AG166"/>
  <c r="AH166"/>
  <c r="AI166"/>
  <c r="AJ166"/>
  <c r="AK166"/>
  <c r="AL166"/>
  <c r="AM166"/>
  <c r="AN166"/>
  <c r="AO166"/>
  <c r="AF167"/>
  <c r="AG167"/>
  <c r="AH167"/>
  <c r="AI167"/>
  <c r="AJ167"/>
  <c r="AK167"/>
  <c r="AL167"/>
  <c r="AM167"/>
  <c r="AN167"/>
  <c r="AO167"/>
  <c r="AF168"/>
  <c r="AG168"/>
  <c r="AH168"/>
  <c r="AI168"/>
  <c r="AJ168"/>
  <c r="AK168"/>
  <c r="AL168"/>
  <c r="AM168"/>
  <c r="AN168"/>
  <c r="AO168"/>
  <c r="AF169"/>
  <c r="AG169"/>
  <c r="AH169"/>
  <c r="AI169"/>
  <c r="AJ169"/>
  <c r="AK169"/>
  <c r="AL169"/>
  <c r="AM169"/>
  <c r="AN169"/>
  <c r="AO169"/>
  <c r="AF170"/>
  <c r="AG170"/>
  <c r="AH170"/>
  <c r="AI170"/>
  <c r="AJ170"/>
  <c r="AK170"/>
  <c r="AL170"/>
  <c r="AM170"/>
  <c r="AN170"/>
  <c r="AO170"/>
  <c r="AF171"/>
  <c r="AG171"/>
  <c r="AH171"/>
  <c r="AI171"/>
  <c r="AJ171"/>
  <c r="AK171"/>
  <c r="AL171"/>
  <c r="AM171"/>
  <c r="AN171"/>
  <c r="AO171"/>
  <c r="AF172"/>
  <c r="AG172"/>
  <c r="AH172"/>
  <c r="AI172"/>
  <c r="AJ172"/>
  <c r="AK172"/>
  <c r="AL172"/>
  <c r="AM172"/>
  <c r="AN172"/>
  <c r="AO172"/>
  <c r="AF173"/>
  <c r="AG173"/>
  <c r="AH173"/>
  <c r="AI173"/>
  <c r="AJ173"/>
  <c r="AK173"/>
  <c r="AL173"/>
  <c r="AM173"/>
  <c r="AN173"/>
  <c r="AO173"/>
  <c r="AF174"/>
  <c r="AG174"/>
  <c r="AH174"/>
  <c r="AI174"/>
  <c r="AJ174"/>
  <c r="AK174"/>
  <c r="AL174"/>
  <c r="AM174"/>
  <c r="AN174"/>
  <c r="AO174"/>
  <c r="AF175"/>
  <c r="AG175"/>
  <c r="AH175"/>
  <c r="AI175"/>
  <c r="AJ175"/>
  <c r="AK175"/>
  <c r="AL175"/>
  <c r="AM175"/>
  <c r="AN175"/>
  <c r="AO175"/>
  <c r="AF176"/>
  <c r="AG176"/>
  <c r="AH176"/>
  <c r="AI176"/>
  <c r="AJ176"/>
  <c r="AK176"/>
  <c r="AL176"/>
  <c r="AM176"/>
  <c r="AN176"/>
  <c r="AO176"/>
  <c r="AF177"/>
  <c r="AG177"/>
  <c r="AH177"/>
  <c r="AI177"/>
  <c r="AJ177"/>
  <c r="AK177"/>
  <c r="AL177"/>
  <c r="AM177"/>
  <c r="AN177"/>
  <c r="AO177"/>
  <c r="AF178"/>
  <c r="AG178"/>
  <c r="AH178"/>
  <c r="AI178"/>
  <c r="AJ178"/>
  <c r="AK178"/>
  <c r="AL178"/>
  <c r="AM178"/>
  <c r="AN178"/>
  <c r="AO178"/>
  <c r="AF179"/>
  <c r="AG179"/>
  <c r="AH179"/>
  <c r="AI179"/>
  <c r="AJ179"/>
  <c r="AK179"/>
  <c r="AL179"/>
  <c r="AM179"/>
  <c r="AN179"/>
  <c r="AO179"/>
  <c r="AF180"/>
  <c r="AG180"/>
  <c r="AH180"/>
  <c r="AI180"/>
  <c r="AJ180"/>
  <c r="AK180"/>
  <c r="AL180"/>
  <c r="AM180"/>
  <c r="AN180"/>
  <c r="AO180"/>
  <c r="AF181"/>
  <c r="AG181"/>
  <c r="AH181"/>
  <c r="AI181"/>
  <c r="AJ181"/>
  <c r="AK181"/>
  <c r="AL181"/>
  <c r="AM181"/>
  <c r="AN181"/>
  <c r="AO181"/>
  <c r="AF182"/>
  <c r="AG182"/>
  <c r="AH182"/>
  <c r="AI182"/>
  <c r="AJ182"/>
  <c r="AK182"/>
  <c r="AL182"/>
  <c r="AM182"/>
  <c r="AN182"/>
  <c r="AO182"/>
  <c r="AF183"/>
  <c r="AG183"/>
  <c r="AH183"/>
  <c r="AI183"/>
  <c r="AJ183"/>
  <c r="AK183"/>
  <c r="AL183"/>
  <c r="AM183"/>
  <c r="AN183"/>
  <c r="AO183"/>
  <c r="AF184"/>
  <c r="AG184"/>
  <c r="AH184"/>
  <c r="AI184"/>
  <c r="AJ184"/>
  <c r="AK184"/>
  <c r="AL184"/>
  <c r="AM184"/>
  <c r="AN184"/>
  <c r="AO184"/>
  <c r="AF185"/>
  <c r="AG185"/>
  <c r="AH185"/>
  <c r="AI185"/>
  <c r="AJ185"/>
  <c r="AK185"/>
  <c r="AL185"/>
  <c r="AM185"/>
  <c r="AN185"/>
  <c r="AO185"/>
  <c r="AF186"/>
  <c r="AG186"/>
  <c r="AH186"/>
  <c r="AI186"/>
  <c r="AJ186"/>
  <c r="AK186"/>
  <c r="AL186"/>
  <c r="AM186"/>
  <c r="AN186"/>
  <c r="AO186"/>
  <c r="AF187"/>
  <c r="AG187"/>
  <c r="AH187"/>
  <c r="AI187"/>
  <c r="AJ187"/>
  <c r="AK187"/>
  <c r="AL187"/>
  <c r="AM187"/>
  <c r="AN187"/>
  <c r="AO187"/>
  <c r="AF188"/>
  <c r="AG188"/>
  <c r="AH188"/>
  <c r="AI188"/>
  <c r="AJ188"/>
  <c r="AK188"/>
  <c r="AL188"/>
  <c r="AM188"/>
  <c r="AN188"/>
  <c r="AO188"/>
  <c r="AF189"/>
  <c r="AG189"/>
  <c r="AH189"/>
  <c r="AI189"/>
  <c r="AJ189"/>
  <c r="AK189"/>
  <c r="AL189"/>
  <c r="AM189"/>
  <c r="AN189"/>
  <c r="AO189"/>
  <c r="AF190"/>
  <c r="AG190"/>
  <c r="AH190"/>
  <c r="AI190"/>
  <c r="AJ190"/>
  <c r="AK190"/>
  <c r="AL190"/>
  <c r="AM190"/>
  <c r="AN190"/>
  <c r="AO190"/>
  <c r="AF191"/>
  <c r="AG191"/>
  <c r="AH191"/>
  <c r="AI191"/>
  <c r="AJ191"/>
  <c r="AK191"/>
  <c r="AL191"/>
  <c r="AM191"/>
  <c r="AN191"/>
  <c r="AO191"/>
  <c r="AF192"/>
  <c r="AG192"/>
  <c r="AH192"/>
  <c r="AI192"/>
  <c r="AJ192"/>
  <c r="AK192"/>
  <c r="AL192"/>
  <c r="AM192"/>
  <c r="AN192"/>
  <c r="AO192"/>
  <c r="AF193"/>
  <c r="AG193"/>
  <c r="AH193"/>
  <c r="AI193"/>
  <c r="AJ193"/>
  <c r="AK193"/>
  <c r="AL193"/>
  <c r="AM193"/>
  <c r="AN193"/>
  <c r="AO193"/>
  <c r="AF194"/>
  <c r="AG194"/>
  <c r="AH194"/>
  <c r="AI194"/>
  <c r="AJ194"/>
  <c r="AK194"/>
  <c r="AL194"/>
  <c r="AM194"/>
  <c r="AN194"/>
  <c r="AO194"/>
  <c r="AF195"/>
  <c r="AG195"/>
  <c r="AH195"/>
  <c r="AI195"/>
  <c r="AJ195"/>
  <c r="AK195"/>
  <c r="AL195"/>
  <c r="AM195"/>
  <c r="AN195"/>
  <c r="AO195"/>
  <c r="AF196"/>
  <c r="AG196"/>
  <c r="AH196"/>
  <c r="AI196"/>
  <c r="AJ196"/>
  <c r="AK196"/>
  <c r="AL196"/>
  <c r="AM196"/>
  <c r="AN196"/>
  <c r="AO196"/>
  <c r="AF197"/>
  <c r="AG197"/>
  <c r="AH197"/>
  <c r="AI197"/>
  <c r="AJ197"/>
  <c r="AK197"/>
  <c r="AL197"/>
  <c r="AM197"/>
  <c r="AN197"/>
  <c r="AO197"/>
  <c r="AF198"/>
  <c r="AG198"/>
  <c r="AH198"/>
  <c r="AI198"/>
  <c r="AJ198"/>
  <c r="AK198"/>
  <c r="AL198"/>
  <c r="AM198"/>
  <c r="AN198"/>
  <c r="AO198"/>
  <c r="AF199"/>
  <c r="AG199"/>
  <c r="AH199"/>
  <c r="AI199"/>
  <c r="AJ199"/>
  <c r="AK199"/>
  <c r="AL199"/>
  <c r="AM199"/>
  <c r="AN199"/>
  <c r="AO199"/>
  <c r="AF200"/>
  <c r="AG200"/>
  <c r="AH200"/>
  <c r="AI200"/>
  <c r="AJ200"/>
  <c r="AK200"/>
  <c r="AL200"/>
  <c r="AM200"/>
  <c r="AN200"/>
  <c r="AO200"/>
  <c r="AF201"/>
  <c r="AG201"/>
  <c r="AH201"/>
  <c r="AI201"/>
  <c r="AJ201"/>
  <c r="AK201"/>
  <c r="AL201"/>
  <c r="AM201"/>
  <c r="AN201"/>
  <c r="AO201"/>
  <c r="AF202"/>
  <c r="AG202"/>
  <c r="AH202"/>
  <c r="AI202"/>
  <c r="AJ202"/>
  <c r="AK202"/>
  <c r="AL202"/>
  <c r="AM202"/>
  <c r="AN202"/>
  <c r="AO202"/>
  <c r="AF203"/>
  <c r="AG203"/>
  <c r="AH203"/>
  <c r="AI203"/>
  <c r="AJ203"/>
  <c r="AK203"/>
  <c r="AL203"/>
  <c r="AM203"/>
  <c r="AN203"/>
  <c r="AO203"/>
  <c r="AF204"/>
  <c r="AG204"/>
  <c r="AH204"/>
  <c r="AI204"/>
  <c r="AJ204"/>
  <c r="AK204"/>
  <c r="AL204"/>
  <c r="AM204"/>
  <c r="AN204"/>
  <c r="AO204"/>
  <c r="AF205"/>
  <c r="AG205"/>
  <c r="AH205"/>
  <c r="AI205"/>
  <c r="AJ205"/>
  <c r="AK205"/>
  <c r="AL205"/>
  <c r="AM205"/>
  <c r="AN205"/>
  <c r="AO205"/>
  <c r="AF206"/>
  <c r="AG206"/>
  <c r="AH206"/>
  <c r="AI206"/>
  <c r="AJ206"/>
  <c r="AK206"/>
  <c r="AL206"/>
  <c r="AM206"/>
  <c r="AN206"/>
  <c r="AO206"/>
  <c r="AF207"/>
  <c r="AG207"/>
  <c r="AH207"/>
  <c r="AI207"/>
  <c r="AJ207"/>
  <c r="AK207"/>
  <c r="AL207"/>
  <c r="AM207"/>
  <c r="AN207"/>
  <c r="AO207"/>
  <c r="AF208"/>
  <c r="AG208"/>
  <c r="AH208"/>
  <c r="AI208"/>
  <c r="AJ208"/>
  <c r="AK208"/>
  <c r="AL208"/>
  <c r="AM208"/>
  <c r="AN208"/>
  <c r="AO208"/>
  <c r="AF209"/>
  <c r="AG209"/>
  <c r="AH209"/>
  <c r="AI209"/>
  <c r="AJ209"/>
  <c r="AK209"/>
  <c r="AL209"/>
  <c r="AM209"/>
  <c r="AN209"/>
  <c r="AO209"/>
  <c r="AF210"/>
  <c r="AG210"/>
  <c r="AH210"/>
  <c r="AI210"/>
  <c r="AJ210"/>
  <c r="AK210"/>
  <c r="AL210"/>
  <c r="AM210"/>
  <c r="AN210"/>
  <c r="AO210"/>
  <c r="AF211"/>
  <c r="AG211"/>
  <c r="AH211"/>
  <c r="AI211"/>
  <c r="AJ211"/>
  <c r="AK211"/>
  <c r="AL211"/>
  <c r="AM211"/>
  <c r="AN211"/>
  <c r="AO211"/>
  <c r="AF212"/>
  <c r="AG212"/>
  <c r="AH212"/>
  <c r="AI212"/>
  <c r="AJ212"/>
  <c r="AK212"/>
  <c r="AL212"/>
  <c r="AM212"/>
  <c r="AN212"/>
  <c r="AO212"/>
  <c r="AF213"/>
  <c r="AG213"/>
  <c r="AH213"/>
  <c r="AI213"/>
  <c r="AJ213"/>
  <c r="AK213"/>
  <c r="AL213"/>
  <c r="AM213"/>
  <c r="AN213"/>
  <c r="AO213"/>
  <c r="AF214"/>
  <c r="AG214"/>
  <c r="AH214"/>
  <c r="AI214"/>
  <c r="AJ214"/>
  <c r="AK214"/>
  <c r="AL214"/>
  <c r="AM214"/>
  <c r="AN214"/>
  <c r="AO214"/>
  <c r="AF215"/>
  <c r="AG215"/>
  <c r="AH215"/>
  <c r="AI215"/>
  <c r="AJ215"/>
  <c r="AK215"/>
  <c r="AL215"/>
  <c r="AM215"/>
  <c r="AN215"/>
  <c r="AO215"/>
  <c r="AF216"/>
  <c r="AG216"/>
  <c r="AH216"/>
  <c r="AI216"/>
  <c r="AJ216"/>
  <c r="AK216"/>
  <c r="AL216"/>
  <c r="AM216"/>
  <c r="AN216"/>
  <c r="AO216"/>
  <c r="AF217"/>
  <c r="AG217"/>
  <c r="AH217"/>
  <c r="AI217"/>
  <c r="AJ217"/>
  <c r="AK217"/>
  <c r="AL217"/>
  <c r="AM217"/>
  <c r="AN217"/>
  <c r="AO217"/>
  <c r="AF218"/>
  <c r="AG218"/>
  <c r="AH218"/>
  <c r="AI218"/>
  <c r="AJ218"/>
  <c r="AK218"/>
  <c r="AL218"/>
  <c r="AM218"/>
  <c r="AN218"/>
  <c r="AO218"/>
  <c r="AF219"/>
  <c r="AG219"/>
  <c r="AH219"/>
  <c r="AI219"/>
  <c r="AJ219"/>
  <c r="AK219"/>
  <c r="AL219"/>
  <c r="AM219"/>
  <c r="AN219"/>
  <c r="AO219"/>
  <c r="AF220"/>
  <c r="AG220"/>
  <c r="AH220"/>
  <c r="AI220"/>
  <c r="AJ220"/>
  <c r="AK220"/>
  <c r="AL220"/>
  <c r="AM220"/>
  <c r="AN220"/>
  <c r="AO220"/>
  <c r="AF221"/>
  <c r="AG221"/>
  <c r="AH221"/>
  <c r="AI221"/>
  <c r="AJ221"/>
  <c r="AK221"/>
  <c r="AL221"/>
  <c r="AM221"/>
  <c r="AN221"/>
  <c r="AO221"/>
  <c r="AF222"/>
  <c r="AG222"/>
  <c r="AH222"/>
  <c r="AI222"/>
  <c r="AJ222"/>
  <c r="AK222"/>
  <c r="AL222"/>
  <c r="AM222"/>
  <c r="AN222"/>
  <c r="AO222"/>
  <c r="AF223"/>
  <c r="AG223"/>
  <c r="AH223"/>
  <c r="AI223"/>
  <c r="AJ223"/>
  <c r="AK223"/>
  <c r="AL223"/>
  <c r="AM223"/>
  <c r="AN223"/>
  <c r="AO223"/>
  <c r="AF224"/>
  <c r="AG224"/>
  <c r="AH224"/>
  <c r="AI224"/>
  <c r="AJ224"/>
  <c r="AK224"/>
  <c r="AL224"/>
  <c r="AM224"/>
  <c r="AN224"/>
  <c r="AO224"/>
  <c r="AF225"/>
  <c r="AG225"/>
  <c r="AH225"/>
  <c r="AI225"/>
  <c r="AJ225"/>
  <c r="AK225"/>
  <c r="AL225"/>
  <c r="AM225"/>
  <c r="AN225"/>
  <c r="AO225"/>
  <c r="AF226"/>
  <c r="AG226"/>
  <c r="AH226"/>
  <c r="AI226"/>
  <c r="AJ226"/>
  <c r="AK226"/>
  <c r="AL226"/>
  <c r="AM226"/>
  <c r="AN226"/>
  <c r="AO226"/>
  <c r="AF227"/>
  <c r="AG227"/>
  <c r="AH227"/>
  <c r="AI227"/>
  <c r="AJ227"/>
  <c r="AK227"/>
  <c r="AL227"/>
  <c r="AM227"/>
  <c r="AN227"/>
  <c r="AO227"/>
  <c r="AF228"/>
  <c r="AG228"/>
  <c r="AH228"/>
  <c r="AI228"/>
  <c r="AJ228"/>
  <c r="AK228"/>
  <c r="AL228"/>
  <c r="AM228"/>
  <c r="AN228"/>
  <c r="AO228"/>
  <c r="AF229"/>
  <c r="AG229"/>
  <c r="AH229"/>
  <c r="AI229"/>
  <c r="AJ229"/>
  <c r="AK229"/>
  <c r="AL229"/>
  <c r="AM229"/>
  <c r="AN229"/>
  <c r="AO229"/>
  <c r="AF230"/>
  <c r="AG230"/>
  <c r="AH230"/>
  <c r="AI230"/>
  <c r="AJ230"/>
  <c r="AK230"/>
  <c r="AL230"/>
  <c r="AM230"/>
  <c r="AN230"/>
  <c r="AO230"/>
  <c r="AF231"/>
  <c r="AG231"/>
  <c r="AH231"/>
  <c r="AI231"/>
  <c r="AJ231"/>
  <c r="AK231"/>
  <c r="AL231"/>
  <c r="AM231"/>
  <c r="AN231"/>
  <c r="AO231"/>
  <c r="AF232"/>
  <c r="AG232"/>
  <c r="AH232"/>
  <c r="AI232"/>
  <c r="AJ232"/>
  <c r="AK232"/>
  <c r="AL232"/>
  <c r="AM232"/>
  <c r="AN232"/>
  <c r="AO232"/>
  <c r="AF233"/>
  <c r="AG233"/>
  <c r="AH233"/>
  <c r="AI233"/>
  <c r="AJ233"/>
  <c r="AK233"/>
  <c r="AL233"/>
  <c r="AM233"/>
  <c r="AN233"/>
  <c r="AO233"/>
  <c r="AF234"/>
  <c r="AG234"/>
  <c r="AH234"/>
  <c r="AI234"/>
  <c r="AJ234"/>
  <c r="AK234"/>
  <c r="AL234"/>
  <c r="AM234"/>
  <c r="AN234"/>
  <c r="AO234"/>
  <c r="AF235"/>
  <c r="AG235"/>
  <c r="AH235"/>
  <c r="AI235"/>
  <c r="AJ235"/>
  <c r="AK235"/>
  <c r="AL235"/>
  <c r="AM235"/>
  <c r="AN235"/>
  <c r="AO235"/>
  <c r="AF236"/>
  <c r="AG236"/>
  <c r="AH236"/>
  <c r="AI236"/>
  <c r="AJ236"/>
  <c r="AK236"/>
  <c r="AL236"/>
  <c r="AM236"/>
  <c r="AN236"/>
  <c r="AO236"/>
  <c r="AF237"/>
  <c r="AG237"/>
  <c r="AH237"/>
  <c r="AI237"/>
  <c r="AJ237"/>
  <c r="AK237"/>
  <c r="AL237"/>
  <c r="AM237"/>
  <c r="AN237"/>
  <c r="AO237"/>
  <c r="AF238"/>
  <c r="AG238"/>
  <c r="AH238"/>
  <c r="AI238"/>
  <c r="AJ238"/>
  <c r="AK238"/>
  <c r="AL238"/>
  <c r="AM238"/>
  <c r="AN238"/>
  <c r="AO238"/>
  <c r="AF239"/>
  <c r="AG239"/>
  <c r="AH239"/>
  <c r="AI239"/>
  <c r="AJ239"/>
  <c r="AK239"/>
  <c r="AL239"/>
  <c r="AM239"/>
  <c r="AN239"/>
  <c r="AO239"/>
  <c r="AF240"/>
  <c r="AG240"/>
  <c r="AH240"/>
  <c r="AI240"/>
  <c r="AJ240"/>
  <c r="AK240"/>
  <c r="AL240"/>
  <c r="AM240"/>
  <c r="AN240"/>
  <c r="AO240"/>
  <c r="AF241"/>
  <c r="AG241"/>
  <c r="AH241"/>
  <c r="AI241"/>
  <c r="AJ241"/>
  <c r="AK241"/>
  <c r="AL241"/>
  <c r="AM241"/>
  <c r="AN241"/>
  <c r="AO241"/>
  <c r="AF242"/>
  <c r="AG242"/>
  <c r="AH242"/>
  <c r="AI242"/>
  <c r="AJ242"/>
  <c r="AK242"/>
  <c r="AL242"/>
  <c r="AM242"/>
  <c r="AN242"/>
  <c r="AO242"/>
  <c r="AF243"/>
  <c r="AG243"/>
  <c r="AH243"/>
  <c r="AI243"/>
  <c r="AJ243"/>
  <c r="AK243"/>
  <c r="AL243"/>
  <c r="AM243"/>
  <c r="AN243"/>
  <c r="AO243"/>
  <c r="AF244"/>
  <c r="AG244"/>
  <c r="AH244"/>
  <c r="AI244"/>
  <c r="AJ244"/>
  <c r="AK244"/>
  <c r="AL244"/>
  <c r="AM244"/>
  <c r="AN244"/>
  <c r="AO244"/>
  <c r="AF245"/>
  <c r="AG245"/>
  <c r="AH245"/>
  <c r="AI245"/>
  <c r="AJ245"/>
  <c r="AK245"/>
  <c r="AL245"/>
  <c r="AM245"/>
  <c r="AN245"/>
  <c r="AO245"/>
  <c r="AF246"/>
  <c r="AG246"/>
  <c r="AH246"/>
  <c r="AI246"/>
  <c r="AJ246"/>
  <c r="AK246"/>
  <c r="AL246"/>
  <c r="AM246"/>
  <c r="AN246"/>
  <c r="AO246"/>
  <c r="AF247"/>
  <c r="AG247"/>
  <c r="AH247"/>
  <c r="AI247"/>
  <c r="AJ247"/>
  <c r="AK247"/>
  <c r="AL247"/>
  <c r="AM247"/>
  <c r="AN247"/>
  <c r="AO247"/>
  <c r="AF248"/>
  <c r="AG248"/>
  <c r="AH248"/>
  <c r="AI248"/>
  <c r="AJ248"/>
  <c r="AK248"/>
  <c r="AL248"/>
  <c r="AM248"/>
  <c r="AN248"/>
  <c r="AO248"/>
  <c r="AF249"/>
  <c r="AG249"/>
  <c r="AH249"/>
  <c r="AI249"/>
  <c r="AJ249"/>
  <c r="AK249"/>
  <c r="AL249"/>
  <c r="AM249"/>
  <c r="AN249"/>
  <c r="AO249"/>
  <c r="AF250"/>
  <c r="AG250"/>
  <c r="AH250"/>
  <c r="AI250"/>
  <c r="AJ250"/>
  <c r="AK250"/>
  <c r="AL250"/>
  <c r="AM250"/>
  <c r="AN250"/>
  <c r="AO250"/>
  <c r="AF251"/>
  <c r="AG251"/>
  <c r="AH251"/>
  <c r="AI251"/>
  <c r="AJ251"/>
  <c r="AK251"/>
  <c r="AL251"/>
  <c r="AM251"/>
  <c r="AN251"/>
  <c r="AO251"/>
  <c r="AF252"/>
  <c r="AG252"/>
  <c r="AH252"/>
  <c r="AI252"/>
  <c r="AJ252"/>
  <c r="AK252"/>
  <c r="AL252"/>
  <c r="AM252"/>
  <c r="AN252"/>
  <c r="AO252"/>
  <c r="AF253"/>
  <c r="AG253"/>
  <c r="AH253"/>
  <c r="AI253"/>
  <c r="AJ253"/>
  <c r="AK253"/>
  <c r="AL253"/>
  <c r="AM253"/>
  <c r="AN253"/>
  <c r="AO253"/>
  <c r="AF254"/>
  <c r="AG254"/>
  <c r="AH254"/>
  <c r="AI254"/>
  <c r="AJ254"/>
  <c r="AK254"/>
  <c r="AL254"/>
  <c r="AM254"/>
  <c r="AN254"/>
  <c r="AO254"/>
  <c r="AF255"/>
  <c r="AG255"/>
  <c r="AH255"/>
  <c r="AI255"/>
  <c r="AJ255"/>
  <c r="AK255"/>
  <c r="AL255"/>
  <c r="AM255"/>
  <c r="AN255"/>
  <c r="AO255"/>
  <c r="AF256"/>
  <c r="AG256"/>
  <c r="AH256"/>
  <c r="AI256"/>
  <c r="AJ256"/>
  <c r="AK256"/>
  <c r="AL256"/>
  <c r="AM256"/>
  <c r="AN256"/>
  <c r="AO256"/>
  <c r="AF257"/>
  <c r="AG257"/>
  <c r="AH257"/>
  <c r="AI257"/>
  <c r="AJ257"/>
  <c r="AK257"/>
  <c r="AL257"/>
  <c r="AM257"/>
  <c r="AN257"/>
  <c r="AO257"/>
  <c r="AF258"/>
  <c r="AG258"/>
  <c r="AH258"/>
  <c r="AI258"/>
  <c r="AJ258"/>
  <c r="AK258"/>
  <c r="AL258"/>
  <c r="AM258"/>
  <c r="AN258"/>
  <c r="AO258"/>
  <c r="AF259"/>
  <c r="AG259"/>
  <c r="AH259"/>
  <c r="AI259"/>
  <c r="AJ259"/>
  <c r="AK259"/>
  <c r="AL259"/>
  <c r="AM259"/>
  <c r="AN259"/>
  <c r="AO259"/>
  <c r="AF260"/>
  <c r="AG260"/>
  <c r="AH260"/>
  <c r="AI260"/>
  <c r="AJ260"/>
  <c r="AK260"/>
  <c r="AL260"/>
  <c r="AM260"/>
  <c r="AN260"/>
  <c r="AO260"/>
  <c r="AF261"/>
  <c r="AG261"/>
  <c r="AH261"/>
  <c r="AI261"/>
  <c r="AJ261"/>
  <c r="AK261"/>
  <c r="AL261"/>
  <c r="AM261"/>
  <c r="AN261"/>
  <c r="AO261"/>
  <c r="AF262"/>
  <c r="AG262"/>
  <c r="AH262"/>
  <c r="AI262"/>
  <c r="AJ262"/>
  <c r="AK262"/>
  <c r="AL262"/>
  <c r="AM262"/>
  <c r="AN262"/>
  <c r="AO262"/>
  <c r="AF263"/>
  <c r="AG263"/>
  <c r="AH263"/>
  <c r="AI263"/>
  <c r="AJ263"/>
  <c r="AK263"/>
  <c r="AL263"/>
  <c r="AM263"/>
  <c r="AN263"/>
  <c r="AO263"/>
  <c r="AF264"/>
  <c r="AG264"/>
  <c r="AH264"/>
  <c r="AI264"/>
  <c r="AJ264"/>
  <c r="AK264"/>
  <c r="AL264"/>
  <c r="AM264"/>
  <c r="AN264"/>
  <c r="AO264"/>
  <c r="AF265"/>
  <c r="AG265"/>
  <c r="AH265"/>
  <c r="AI265"/>
  <c r="AJ265"/>
  <c r="AK265"/>
  <c r="AL265"/>
  <c r="AM265"/>
  <c r="AN265"/>
  <c r="AO265"/>
  <c r="AF266"/>
  <c r="AG266"/>
  <c r="AH266"/>
  <c r="AI266"/>
  <c r="AJ266"/>
  <c r="AK266"/>
  <c r="AL266"/>
  <c r="AM266"/>
  <c r="AN266"/>
  <c r="AO266"/>
  <c r="AF267"/>
  <c r="AG267"/>
  <c r="AH267"/>
  <c r="AI267"/>
  <c r="AJ267"/>
  <c r="AK267"/>
  <c r="AL267"/>
  <c r="AM267"/>
  <c r="AN267"/>
  <c r="AO267"/>
  <c r="AF268"/>
  <c r="AG268"/>
  <c r="AH268"/>
  <c r="AI268"/>
  <c r="AJ268"/>
  <c r="AK268"/>
  <c r="AL268"/>
  <c r="AM268"/>
  <c r="AN268"/>
  <c r="AO268"/>
  <c r="AF269"/>
  <c r="AG269"/>
  <c r="AH269"/>
  <c r="AI269"/>
  <c r="AJ269"/>
  <c r="AK269"/>
  <c r="AL269"/>
  <c r="AM269"/>
  <c r="AN269"/>
  <c r="AO269"/>
  <c r="AF270"/>
  <c r="AG270"/>
  <c r="AH270"/>
  <c r="AI270"/>
  <c r="AJ270"/>
  <c r="AK270"/>
  <c r="AL270"/>
  <c r="AM270"/>
  <c r="AN270"/>
  <c r="AO270"/>
  <c r="AF271"/>
  <c r="AG271"/>
  <c r="AH271"/>
  <c r="AI271"/>
  <c r="AJ271"/>
  <c r="AK271"/>
  <c r="AL271"/>
  <c r="AM271"/>
  <c r="AN271"/>
  <c r="AO271"/>
  <c r="AF272"/>
  <c r="AG272"/>
  <c r="AH272"/>
  <c r="AI272"/>
  <c r="AJ272"/>
  <c r="AK272"/>
  <c r="AL272"/>
  <c r="AM272"/>
  <c r="AN272"/>
  <c r="AO272"/>
  <c r="AF273"/>
  <c r="AG273"/>
  <c r="AH273"/>
  <c r="AI273"/>
  <c r="AJ273"/>
  <c r="AK273"/>
  <c r="AL273"/>
  <c r="AM273"/>
  <c r="AN273"/>
  <c r="AO273"/>
  <c r="AF274"/>
  <c r="AG274"/>
  <c r="AH274"/>
  <c r="AI274"/>
  <c r="AJ274"/>
  <c r="AK274"/>
  <c r="AL274"/>
  <c r="AM274"/>
  <c r="AN274"/>
  <c r="AO274"/>
  <c r="AF275"/>
  <c r="AG275"/>
  <c r="AH275"/>
  <c r="AI275"/>
  <c r="AJ275"/>
  <c r="AK275"/>
  <c r="AL275"/>
  <c r="AM275"/>
  <c r="AN275"/>
  <c r="AO275"/>
  <c r="AF276"/>
  <c r="AG276"/>
  <c r="AH276"/>
  <c r="AI276"/>
  <c r="AJ276"/>
  <c r="AK276"/>
  <c r="AL276"/>
  <c r="AM276"/>
  <c r="AN276"/>
  <c r="AO276"/>
  <c r="AF277"/>
  <c r="AG277"/>
  <c r="AH277"/>
  <c r="AI277"/>
  <c r="AJ277"/>
  <c r="AK277"/>
  <c r="AL277"/>
  <c r="AM277"/>
  <c r="AN277"/>
  <c r="AO277"/>
  <c r="AF278"/>
  <c r="AG278"/>
  <c r="AH278"/>
  <c r="AI278"/>
  <c r="AJ278"/>
  <c r="AK278"/>
  <c r="AL278"/>
  <c r="AM278"/>
  <c r="AN278"/>
  <c r="AO278"/>
  <c r="AF279"/>
  <c r="AG279"/>
  <c r="AH279"/>
  <c r="AI279"/>
  <c r="AJ279"/>
  <c r="AK279"/>
  <c r="AL279"/>
  <c r="AM279"/>
  <c r="AN279"/>
  <c r="AO279"/>
  <c r="AF280"/>
  <c r="AG280"/>
  <c r="AH280"/>
  <c r="AI280"/>
  <c r="AJ280"/>
  <c r="AK280"/>
  <c r="AL280"/>
  <c r="AM280"/>
  <c r="AN280"/>
  <c r="AO280"/>
  <c r="AF281"/>
  <c r="AG281"/>
  <c r="AH281"/>
  <c r="AI281"/>
  <c r="AJ281"/>
  <c r="AK281"/>
  <c r="AL281"/>
  <c r="AM281"/>
  <c r="AN281"/>
  <c r="AO281"/>
  <c r="AF282"/>
  <c r="AG282"/>
  <c r="AH282"/>
  <c r="AI282"/>
  <c r="AJ282"/>
  <c r="AK282"/>
  <c r="AL282"/>
  <c r="AM282"/>
  <c r="AN282"/>
  <c r="AO282"/>
  <c r="AF283"/>
  <c r="AG283"/>
  <c r="AH283"/>
  <c r="AI283"/>
  <c r="AJ283"/>
  <c r="AK283"/>
  <c r="AL283"/>
  <c r="AM283"/>
  <c r="AN283"/>
  <c r="AO283"/>
  <c r="AF284"/>
  <c r="AG284"/>
  <c r="AH284"/>
  <c r="AI284"/>
  <c r="AJ284"/>
  <c r="AK284"/>
  <c r="AL284"/>
  <c r="AM284"/>
  <c r="AN284"/>
  <c r="AO284"/>
  <c r="AF285"/>
  <c r="AG285"/>
  <c r="AH285"/>
  <c r="AI285"/>
  <c r="AJ285"/>
  <c r="AK285"/>
  <c r="AL285"/>
  <c r="AM285"/>
  <c r="AN285"/>
  <c r="AO285"/>
  <c r="AF286"/>
  <c r="AG286"/>
  <c r="AH286"/>
  <c r="AI286"/>
  <c r="AJ286"/>
  <c r="AK286"/>
  <c r="AL286"/>
  <c r="AM286"/>
  <c r="AN286"/>
  <c r="AO286"/>
  <c r="AF287"/>
  <c r="AG287"/>
  <c r="AH287"/>
  <c r="AI287"/>
  <c r="AJ287"/>
  <c r="AK287"/>
  <c r="AL287"/>
  <c r="AM287"/>
  <c r="AN287"/>
  <c r="AO287"/>
  <c r="AF288"/>
  <c r="AG288"/>
  <c r="AH288"/>
  <c r="AI288"/>
  <c r="AJ288"/>
  <c r="AK288"/>
  <c r="AL288"/>
  <c r="AM288"/>
  <c r="AN288"/>
  <c r="AO288"/>
  <c r="AF289"/>
  <c r="AG289"/>
  <c r="AH289"/>
  <c r="AI289"/>
  <c r="AJ289"/>
  <c r="AK289"/>
  <c r="AL289"/>
  <c r="AM289"/>
  <c r="AN289"/>
  <c r="AO289"/>
  <c r="AF290"/>
  <c r="AG290"/>
  <c r="AH290"/>
  <c r="AI290"/>
  <c r="AJ290"/>
  <c r="AK290"/>
  <c r="AL290"/>
  <c r="AM290"/>
  <c r="AN290"/>
  <c r="AO290"/>
  <c r="AF291"/>
  <c r="AG291"/>
  <c r="AH291"/>
  <c r="AI291"/>
  <c r="AJ291"/>
  <c r="AK291"/>
  <c r="AL291"/>
  <c r="AM291"/>
  <c r="AN291"/>
  <c r="AO291"/>
  <c r="AF292"/>
  <c r="AG292"/>
  <c r="AH292"/>
  <c r="AI292"/>
  <c r="AJ292"/>
  <c r="AK292"/>
  <c r="AL292"/>
  <c r="AM292"/>
  <c r="AN292"/>
  <c r="AO292"/>
  <c r="AF293"/>
  <c r="AG293"/>
  <c r="AH293"/>
  <c r="AI293"/>
  <c r="AJ293"/>
  <c r="AK293"/>
  <c r="AL293"/>
  <c r="AM293"/>
  <c r="AN293"/>
  <c r="AO293"/>
  <c r="AF294"/>
  <c r="AG294"/>
  <c r="AH294"/>
  <c r="AI294"/>
  <c r="AJ294"/>
  <c r="AK294"/>
  <c r="AL294"/>
  <c r="AM294"/>
  <c r="AN294"/>
  <c r="AO294"/>
  <c r="AF295"/>
  <c r="AG295"/>
  <c r="AH295"/>
  <c r="AI295"/>
  <c r="AJ295"/>
  <c r="AK295"/>
  <c r="AL295"/>
  <c r="AM295"/>
  <c r="AN295"/>
  <c r="AO295"/>
  <c r="AF296"/>
  <c r="AG296"/>
  <c r="AH296"/>
  <c r="AI296"/>
  <c r="AJ296"/>
  <c r="AK296"/>
  <c r="AL296"/>
  <c r="AM296"/>
  <c r="AN296"/>
  <c r="AO296"/>
  <c r="AF297"/>
  <c r="AG297"/>
  <c r="AH297"/>
  <c r="AI297"/>
  <c r="AJ297"/>
  <c r="AK297"/>
  <c r="AL297"/>
  <c r="AM297"/>
  <c r="AN297"/>
  <c r="AO297"/>
  <c r="AF298"/>
  <c r="AG298"/>
  <c r="AH298"/>
  <c r="AI298"/>
  <c r="AJ298"/>
  <c r="AK298"/>
  <c r="AL298"/>
  <c r="AM298"/>
  <c r="AN298"/>
  <c r="AO298"/>
  <c r="AF299"/>
  <c r="AG299"/>
  <c r="AH299"/>
  <c r="AI299"/>
  <c r="AJ299"/>
  <c r="AK299"/>
  <c r="AL299"/>
  <c r="AM299"/>
  <c r="AN299"/>
  <c r="AO299"/>
  <c r="AF300"/>
  <c r="AG300"/>
  <c r="AH300"/>
  <c r="AI300"/>
  <c r="AJ300"/>
  <c r="AK300"/>
  <c r="AL300"/>
  <c r="AM300"/>
  <c r="AN300"/>
  <c r="AO300"/>
  <c r="AF301"/>
  <c r="AG301"/>
  <c r="AH301"/>
  <c r="AI301"/>
  <c r="AJ301"/>
  <c r="AK301"/>
  <c r="AL301"/>
  <c r="AM301"/>
  <c r="AN301"/>
  <c r="AO301"/>
  <c r="AF302"/>
  <c r="AG302"/>
  <c r="AH302"/>
  <c r="AI302"/>
  <c r="AJ302"/>
  <c r="AK302"/>
  <c r="AL302"/>
  <c r="AM302"/>
  <c r="AN302"/>
  <c r="AO302"/>
  <c r="AF303"/>
  <c r="AG303"/>
  <c r="AH303"/>
  <c r="AI303"/>
  <c r="AJ303"/>
  <c r="AK303"/>
  <c r="AL303"/>
  <c r="AM303"/>
  <c r="AN303"/>
  <c r="AO303"/>
  <c r="AF304"/>
  <c r="AG304"/>
  <c r="AH304"/>
  <c r="AI304"/>
  <c r="AJ304"/>
  <c r="AK304"/>
  <c r="AL304"/>
  <c r="AM304"/>
  <c r="AN304"/>
  <c r="AO304"/>
  <c r="AF305"/>
  <c r="AG305"/>
  <c r="AH305"/>
  <c r="AI305"/>
  <c r="AJ305"/>
  <c r="AK305"/>
  <c r="AL305"/>
  <c r="AM305"/>
  <c r="AN305"/>
  <c r="AO305"/>
  <c r="AF306"/>
  <c r="AG306"/>
  <c r="AH306"/>
  <c r="AI306"/>
  <c r="AJ306"/>
  <c r="AK306"/>
  <c r="AL306"/>
  <c r="AM306"/>
  <c r="AN306"/>
  <c r="AO306"/>
  <c r="AF307"/>
  <c r="AG307"/>
  <c r="AH307"/>
  <c r="AI307"/>
  <c r="AJ307"/>
  <c r="AK307"/>
  <c r="AL307"/>
  <c r="AM307"/>
  <c r="AN307"/>
  <c r="AO307"/>
  <c r="AF308"/>
  <c r="AG308"/>
  <c r="AH308"/>
  <c r="AI308"/>
  <c r="AJ308"/>
  <c r="AK308"/>
  <c r="AL308"/>
  <c r="AM308"/>
  <c r="AN308"/>
  <c r="AO308"/>
  <c r="AF309"/>
  <c r="AG309"/>
  <c r="AH309"/>
  <c r="AI309"/>
  <c r="AJ309"/>
  <c r="AK309"/>
  <c r="AL309"/>
  <c r="AM309"/>
  <c r="AN309"/>
  <c r="AO309"/>
  <c r="AF310"/>
  <c r="AG310"/>
  <c r="AH310"/>
  <c r="AI310"/>
  <c r="AJ310"/>
  <c r="AK310"/>
  <c r="AL310"/>
  <c r="AM310"/>
  <c r="AN310"/>
  <c r="AO310"/>
  <c r="AF311"/>
  <c r="AG311"/>
  <c r="AH311"/>
  <c r="AI311"/>
  <c r="AJ311"/>
  <c r="AK311"/>
  <c r="AL311"/>
  <c r="AM311"/>
  <c r="AN311"/>
  <c r="AO311"/>
  <c r="AF312"/>
  <c r="AG312"/>
  <c r="AH312"/>
  <c r="AI312"/>
  <c r="AJ312"/>
  <c r="AK312"/>
  <c r="AL312"/>
  <c r="AM312"/>
  <c r="AN312"/>
  <c r="AO312"/>
  <c r="AF313"/>
  <c r="AG313"/>
  <c r="AH313"/>
  <c r="AI313"/>
  <c r="AJ313"/>
  <c r="AK313"/>
  <c r="AL313"/>
  <c r="AM313"/>
  <c r="AN313"/>
  <c r="AO313"/>
  <c r="AF314"/>
  <c r="AG314"/>
  <c r="AH314"/>
  <c r="AI314"/>
  <c r="AJ314"/>
  <c r="AK314"/>
  <c r="AL314"/>
  <c r="AM314"/>
  <c r="AN314"/>
  <c r="AO314"/>
  <c r="AF315"/>
  <c r="AG315"/>
  <c r="AH315"/>
  <c r="AI315"/>
  <c r="AJ315"/>
  <c r="AK315"/>
  <c r="AL315"/>
  <c r="AM315"/>
  <c r="AN315"/>
  <c r="AO315"/>
  <c r="AF316"/>
  <c r="AG316"/>
  <c r="AH316"/>
  <c r="AI316"/>
  <c r="AJ316"/>
  <c r="AK316"/>
  <c r="AL316"/>
  <c r="AM316"/>
  <c r="AN316"/>
  <c r="AO316"/>
  <c r="AF317"/>
  <c r="AG317"/>
  <c r="AH317"/>
  <c r="AI317"/>
  <c r="AJ317"/>
  <c r="AK317"/>
  <c r="AL317"/>
  <c r="AM317"/>
  <c r="AN317"/>
  <c r="AO317"/>
  <c r="AF318"/>
  <c r="AG318"/>
  <c r="AH318"/>
  <c r="AI318"/>
  <c r="AJ318"/>
  <c r="AK318"/>
  <c r="AL318"/>
  <c r="AM318"/>
  <c r="AN318"/>
  <c r="AO318"/>
  <c r="AF319"/>
  <c r="AG319"/>
  <c r="AH319"/>
  <c r="AI319"/>
  <c r="AJ319"/>
  <c r="AK319"/>
  <c r="AL319"/>
  <c r="AM319"/>
  <c r="AN319"/>
  <c r="AO319"/>
  <c r="AF320"/>
  <c r="AG320"/>
  <c r="AH320"/>
  <c r="AI320"/>
  <c r="AJ320"/>
  <c r="AK320"/>
  <c r="AL320"/>
  <c r="AM320"/>
  <c r="AN320"/>
  <c r="AO320"/>
  <c r="AF321"/>
  <c r="AG321"/>
  <c r="AH321"/>
  <c r="AI321"/>
  <c r="AJ321"/>
  <c r="AK321"/>
  <c r="AL321"/>
  <c r="AM321"/>
  <c r="AN321"/>
  <c r="AO321"/>
  <c r="AF322"/>
  <c r="AG322"/>
  <c r="AH322"/>
  <c r="AI322"/>
  <c r="AJ322"/>
  <c r="AK322"/>
  <c r="AL322"/>
  <c r="AM322"/>
  <c r="AN322"/>
  <c r="AO322"/>
  <c r="AF323"/>
  <c r="AG323"/>
  <c r="AH323"/>
  <c r="AI323"/>
  <c r="AJ323"/>
  <c r="AK323"/>
  <c r="AL323"/>
  <c r="AM323"/>
  <c r="AN323"/>
  <c r="AO323"/>
  <c r="AF324"/>
  <c r="AG324"/>
  <c r="AH324"/>
  <c r="AI324"/>
  <c r="AJ324"/>
  <c r="AK324"/>
  <c r="AL324"/>
  <c r="AM324"/>
  <c r="AN324"/>
  <c r="AO324"/>
  <c r="AF325"/>
  <c r="AG325"/>
  <c r="AH325"/>
  <c r="AI325"/>
  <c r="AJ325"/>
  <c r="AK325"/>
  <c r="AL325"/>
  <c r="AM325"/>
  <c r="AN325"/>
  <c r="AO325"/>
  <c r="AF326"/>
  <c r="AG326"/>
  <c r="AH326"/>
  <c r="AI326"/>
  <c r="AJ326"/>
  <c r="AK326"/>
  <c r="AL326"/>
  <c r="AM326"/>
  <c r="AN326"/>
  <c r="AO326"/>
  <c r="AF327"/>
  <c r="AG327"/>
  <c r="AH327"/>
  <c r="AI327"/>
  <c r="AJ327"/>
  <c r="AK327"/>
  <c r="AL327"/>
  <c r="AM327"/>
  <c r="AN327"/>
  <c r="AO327"/>
  <c r="AF328"/>
  <c r="AG328"/>
  <c r="AH328"/>
  <c r="AI328"/>
  <c r="AJ328"/>
  <c r="AK328"/>
  <c r="AL328"/>
  <c r="AM328"/>
  <c r="AN328"/>
  <c r="AO328"/>
  <c r="AF329"/>
  <c r="AG329"/>
  <c r="AH329"/>
  <c r="AI329"/>
  <c r="AJ329"/>
  <c r="AK329"/>
  <c r="AL329"/>
  <c r="AM329"/>
  <c r="AN329"/>
  <c r="AO329"/>
  <c r="AF330"/>
  <c r="AG330"/>
  <c r="AH330"/>
  <c r="AI330"/>
  <c r="AJ330"/>
  <c r="AK330"/>
  <c r="AL330"/>
  <c r="AM330"/>
  <c r="AN330"/>
  <c r="AO330"/>
  <c r="AF331"/>
  <c r="AG331"/>
  <c r="AH331"/>
  <c r="AI331"/>
  <c r="AJ331"/>
  <c r="AK331"/>
  <c r="AL331"/>
  <c r="AM331"/>
  <c r="AN331"/>
  <c r="AO331"/>
  <c r="AF332"/>
  <c r="AG332"/>
  <c r="AH332"/>
  <c r="AI332"/>
  <c r="AJ332"/>
  <c r="AK332"/>
  <c r="AL332"/>
  <c r="AM332"/>
  <c r="AN332"/>
  <c r="AO332"/>
  <c r="AF333"/>
  <c r="AG333"/>
  <c r="AH333"/>
  <c r="AI333"/>
  <c r="AJ333"/>
  <c r="AK333"/>
  <c r="AL333"/>
  <c r="AM333"/>
  <c r="AN333"/>
  <c r="AO333"/>
  <c r="AF334"/>
  <c r="AG334"/>
  <c r="AH334"/>
  <c r="AI334"/>
  <c r="AJ334"/>
  <c r="AK334"/>
  <c r="AL334"/>
  <c r="AM334"/>
  <c r="AN334"/>
  <c r="AO334"/>
  <c r="AF335"/>
  <c r="AG335"/>
  <c r="AH335"/>
  <c r="AI335"/>
  <c r="AJ335"/>
  <c r="AK335"/>
  <c r="AL335"/>
  <c r="AM335"/>
  <c r="AN335"/>
  <c r="AO335"/>
  <c r="AF336"/>
  <c r="AG336"/>
  <c r="AH336"/>
  <c r="AI336"/>
  <c r="AJ336"/>
  <c r="AK336"/>
  <c r="AL336"/>
  <c r="AM336"/>
  <c r="AN336"/>
  <c r="AO336"/>
  <c r="AF337"/>
  <c r="AG337"/>
  <c r="AH337"/>
  <c r="AI337"/>
  <c r="AJ337"/>
  <c r="AK337"/>
  <c r="AL337"/>
  <c r="AM337"/>
  <c r="AN337"/>
  <c r="AO337"/>
  <c r="AF338"/>
  <c r="AG338"/>
  <c r="AH338"/>
  <c r="AI338"/>
  <c r="AJ338"/>
  <c r="AK338"/>
  <c r="AL338"/>
  <c r="AM338"/>
  <c r="AN338"/>
  <c r="AO338"/>
  <c r="AF339"/>
  <c r="AG339"/>
  <c r="AH339"/>
  <c r="AI339"/>
  <c r="AJ339"/>
  <c r="AK339"/>
  <c r="AL339"/>
  <c r="AM339"/>
  <c r="AN339"/>
  <c r="AO339"/>
  <c r="AF340"/>
  <c r="AG340"/>
  <c r="AH340"/>
  <c r="AI340"/>
  <c r="AJ340"/>
  <c r="AK340"/>
  <c r="AL340"/>
  <c r="AM340"/>
  <c r="AN340"/>
  <c r="AO340"/>
  <c r="AF341"/>
  <c r="AG341"/>
  <c r="AH341"/>
  <c r="AI341"/>
  <c r="AJ341"/>
  <c r="AK341"/>
  <c r="AL341"/>
  <c r="AM341"/>
  <c r="AN341"/>
  <c r="AO341"/>
  <c r="AF342"/>
  <c r="AG342"/>
  <c r="AH342"/>
  <c r="AI342"/>
  <c r="AJ342"/>
  <c r="AK342"/>
  <c r="AL342"/>
  <c r="AM342"/>
  <c r="AN342"/>
  <c r="AO342"/>
  <c r="AF343"/>
  <c r="AG343"/>
  <c r="AH343"/>
  <c r="AI343"/>
  <c r="AJ343"/>
  <c r="AK343"/>
  <c r="AL343"/>
  <c r="AM343"/>
  <c r="AN343"/>
  <c r="AO343"/>
  <c r="AF344"/>
  <c r="AG344"/>
  <c r="AH344"/>
  <c r="AI344"/>
  <c r="AJ344"/>
  <c r="AK344"/>
  <c r="AL344"/>
  <c r="AM344"/>
  <c r="AN344"/>
  <c r="AO344"/>
  <c r="AF345"/>
  <c r="AG345"/>
  <c r="AH345"/>
  <c r="AI345"/>
  <c r="AJ345"/>
  <c r="AK345"/>
  <c r="AL345"/>
  <c r="AM345"/>
  <c r="AN345"/>
  <c r="AO345"/>
  <c r="AF346"/>
  <c r="AG346"/>
  <c r="AH346"/>
  <c r="AI346"/>
  <c r="AJ346"/>
  <c r="AK346"/>
  <c r="AL346"/>
  <c r="AM346"/>
  <c r="AN346"/>
  <c r="AO346"/>
  <c r="AF347"/>
  <c r="AG347"/>
  <c r="AH347"/>
  <c r="AI347"/>
  <c r="AJ347"/>
  <c r="AK347"/>
  <c r="AL347"/>
  <c r="AM347"/>
  <c r="AN347"/>
  <c r="AO347"/>
  <c r="AF348"/>
  <c r="AG348"/>
  <c r="AH348"/>
  <c r="AI348"/>
  <c r="AJ348"/>
  <c r="AK348"/>
  <c r="AL348"/>
  <c r="AM348"/>
  <c r="AN348"/>
  <c r="AO348"/>
  <c r="AF349"/>
  <c r="AG349"/>
  <c r="AH349"/>
  <c r="AI349"/>
  <c r="AJ349"/>
  <c r="AK349"/>
  <c r="AL349"/>
  <c r="AM349"/>
  <c r="AN349"/>
  <c r="AO349"/>
  <c r="AF350"/>
  <c r="AG350"/>
  <c r="AH350"/>
  <c r="AI350"/>
  <c r="AJ350"/>
  <c r="AK350"/>
  <c r="AL350"/>
  <c r="AM350"/>
  <c r="AN350"/>
  <c r="AO350"/>
  <c r="AF351"/>
  <c r="AG351"/>
  <c r="AH351"/>
  <c r="AI351"/>
  <c r="AJ351"/>
  <c r="AK351"/>
  <c r="AL351"/>
  <c r="AM351"/>
  <c r="AN351"/>
  <c r="AO351"/>
  <c r="AF352"/>
  <c r="AG352"/>
  <c r="AH352"/>
  <c r="AI352"/>
  <c r="AJ352"/>
  <c r="AK352"/>
  <c r="AL352"/>
  <c r="AM352"/>
  <c r="AN352"/>
  <c r="AO352"/>
  <c r="AF353"/>
  <c r="AG353"/>
  <c r="AH353"/>
  <c r="AI353"/>
  <c r="AJ353"/>
  <c r="AK353"/>
  <c r="AL353"/>
  <c r="AM353"/>
  <c r="AN353"/>
  <c r="AO353"/>
  <c r="AF354"/>
  <c r="AG354"/>
  <c r="AH354"/>
  <c r="AI354"/>
  <c r="AJ354"/>
  <c r="AK354"/>
  <c r="AL354"/>
  <c r="AM354"/>
  <c r="AN354"/>
  <c r="AO354"/>
  <c r="AF355"/>
  <c r="AG355"/>
  <c r="AH355"/>
  <c r="AI355"/>
  <c r="AJ355"/>
  <c r="AK355"/>
  <c r="AL355"/>
  <c r="AM355"/>
  <c r="AN355"/>
  <c r="AO355"/>
  <c r="AF356"/>
  <c r="AG356"/>
  <c r="AH356"/>
  <c r="AI356"/>
  <c r="AJ356"/>
  <c r="AK356"/>
  <c r="AL356"/>
  <c r="AM356"/>
  <c r="AN356"/>
  <c r="AO356"/>
  <c r="AF357"/>
  <c r="AG357"/>
  <c r="AH357"/>
  <c r="AI357"/>
  <c r="AJ357"/>
  <c r="AK357"/>
  <c r="AL357"/>
  <c r="AM357"/>
  <c r="AN357"/>
  <c r="AO357"/>
  <c r="AF358"/>
  <c r="AG358"/>
  <c r="AH358"/>
  <c r="AI358"/>
  <c r="AJ358"/>
  <c r="AK358"/>
  <c r="AL358"/>
  <c r="AM358"/>
  <c r="AN358"/>
  <c r="AO358"/>
  <c r="AF359"/>
  <c r="AG359"/>
  <c r="AH359"/>
  <c r="AI359"/>
  <c r="AJ359"/>
  <c r="AK359"/>
  <c r="AL359"/>
  <c r="AM359"/>
  <c r="AN359"/>
  <c r="AO359"/>
  <c r="AF360"/>
  <c r="AG360"/>
  <c r="AH360"/>
  <c r="AI360"/>
  <c r="AJ360"/>
  <c r="AK360"/>
  <c r="AL360"/>
  <c r="AM360"/>
  <c r="AN360"/>
  <c r="AO360"/>
  <c r="AF361"/>
  <c r="AG361"/>
  <c r="AH361"/>
  <c r="AI361"/>
  <c r="AJ361"/>
  <c r="AK361"/>
  <c r="AL361"/>
  <c r="AM361"/>
  <c r="AN361"/>
  <c r="AO361"/>
  <c r="AF362"/>
  <c r="AG362"/>
  <c r="AH362"/>
  <c r="AI362"/>
  <c r="AJ362"/>
  <c r="AK362"/>
  <c r="AL362"/>
  <c r="AM362"/>
  <c r="AN362"/>
  <c r="AO362"/>
  <c r="AF363"/>
  <c r="AG363"/>
  <c r="AH363"/>
  <c r="AI363"/>
  <c r="AJ363"/>
  <c r="AK363"/>
  <c r="AL363"/>
  <c r="AM363"/>
  <c r="AN363"/>
  <c r="AO363"/>
  <c r="AF364"/>
  <c r="AG364"/>
  <c r="AH364"/>
  <c r="AI364"/>
  <c r="AJ364"/>
  <c r="AK364"/>
  <c r="AL364"/>
  <c r="AM364"/>
  <c r="AN364"/>
  <c r="AO364"/>
  <c r="AF365"/>
  <c r="AG365"/>
  <c r="AH365"/>
  <c r="AI365"/>
  <c r="AJ365"/>
  <c r="AK365"/>
  <c r="AL365"/>
  <c r="AM365"/>
  <c r="AN365"/>
  <c r="AO365"/>
  <c r="AF366"/>
  <c r="AG366"/>
  <c r="AH366"/>
  <c r="AI366"/>
  <c r="AJ366"/>
  <c r="AK366"/>
  <c r="AL366"/>
  <c r="AM366"/>
  <c r="AN366"/>
  <c r="AO366"/>
  <c r="AF367"/>
  <c r="AG367"/>
  <c r="AH367"/>
  <c r="AI367"/>
  <c r="AJ367"/>
  <c r="AK367"/>
  <c r="AL367"/>
  <c r="AM367"/>
  <c r="AN367"/>
  <c r="AO367"/>
  <c r="AF368"/>
  <c r="AG368"/>
  <c r="AH368"/>
  <c r="AI368"/>
  <c r="AJ368"/>
  <c r="AK368"/>
  <c r="AL368"/>
  <c r="AM368"/>
  <c r="AN368"/>
  <c r="AO368"/>
  <c r="AF369"/>
  <c r="AG369"/>
  <c r="AH369"/>
  <c r="AI369"/>
  <c r="AJ369"/>
  <c r="AK369"/>
  <c r="AL369"/>
  <c r="AM369"/>
  <c r="AN369"/>
  <c r="AO369"/>
  <c r="AF370"/>
  <c r="AG370"/>
  <c r="AH370"/>
  <c r="AI370"/>
  <c r="AJ370"/>
  <c r="AK370"/>
  <c r="AL370"/>
  <c r="AM370"/>
  <c r="AN370"/>
  <c r="AO370"/>
  <c r="AF371"/>
  <c r="AG371"/>
  <c r="AH371"/>
  <c r="AI371"/>
  <c r="AJ371"/>
  <c r="AK371"/>
  <c r="AL371"/>
  <c r="AM371"/>
  <c r="AN371"/>
  <c r="AO371"/>
  <c r="AF372"/>
  <c r="AG372"/>
  <c r="AH372"/>
  <c r="AI372"/>
  <c r="AJ372"/>
  <c r="AK372"/>
  <c r="AL372"/>
  <c r="AM372"/>
  <c r="AN372"/>
  <c r="AO372"/>
  <c r="AF373"/>
  <c r="AG373"/>
  <c r="AH373"/>
  <c r="AI373"/>
  <c r="AJ373"/>
  <c r="AK373"/>
  <c r="AL373"/>
  <c r="AM373"/>
  <c r="AN373"/>
  <c r="AO373"/>
  <c r="AF374"/>
  <c r="AG374"/>
  <c r="AH374"/>
  <c r="AI374"/>
  <c r="AJ374"/>
  <c r="AK374"/>
  <c r="AL374"/>
  <c r="AM374"/>
  <c r="AN374"/>
  <c r="AO374"/>
  <c r="AF375"/>
  <c r="AG375"/>
  <c r="AH375"/>
  <c r="AI375"/>
  <c r="AJ375"/>
  <c r="AK375"/>
  <c r="AL375"/>
  <c r="AM375"/>
  <c r="AN375"/>
  <c r="AO375"/>
  <c r="AF376"/>
  <c r="AG376"/>
  <c r="AH376"/>
  <c r="AI376"/>
  <c r="AJ376"/>
  <c r="AK376"/>
  <c r="AL376"/>
  <c r="AM376"/>
  <c r="AN376"/>
  <c r="AO376"/>
  <c r="AF377"/>
  <c r="AG377"/>
  <c r="AH377"/>
  <c r="AI377"/>
  <c r="AJ377"/>
  <c r="AK377"/>
  <c r="AL377"/>
  <c r="AM377"/>
  <c r="AN377"/>
  <c r="AO377"/>
  <c r="AF378"/>
  <c r="AG378"/>
  <c r="AH378"/>
  <c r="AI378"/>
  <c r="AJ378"/>
  <c r="AK378"/>
  <c r="AL378"/>
  <c r="AM378"/>
  <c r="AN378"/>
  <c r="AO378"/>
  <c r="AF379"/>
  <c r="AG379"/>
  <c r="AH379"/>
  <c r="AI379"/>
  <c r="AJ379"/>
  <c r="AK379"/>
  <c r="AL379"/>
  <c r="AM379"/>
  <c r="AN379"/>
  <c r="AO379"/>
  <c r="AF380"/>
  <c r="AG380"/>
  <c r="AH380"/>
  <c r="AI380"/>
  <c r="AJ380"/>
  <c r="AK380"/>
  <c r="AL380"/>
  <c r="AM380"/>
  <c r="AN380"/>
  <c r="AO380"/>
  <c r="AF381"/>
  <c r="AG381"/>
  <c r="AH381"/>
  <c r="AI381"/>
  <c r="AJ381"/>
  <c r="AK381"/>
  <c r="AL381"/>
  <c r="AM381"/>
  <c r="AN381"/>
  <c r="AO381"/>
  <c r="AF382"/>
  <c r="AG382"/>
  <c r="AH382"/>
  <c r="AI382"/>
  <c r="AJ382"/>
  <c r="AK382"/>
  <c r="AL382"/>
  <c r="AM382"/>
  <c r="AN382"/>
  <c r="AO382"/>
  <c r="AF383"/>
  <c r="AG383"/>
  <c r="AH383"/>
  <c r="AI383"/>
  <c r="AJ383"/>
  <c r="AK383"/>
  <c r="AL383"/>
  <c r="AM383"/>
  <c r="AN383"/>
  <c r="AO383"/>
  <c r="AF384"/>
  <c r="AG384"/>
  <c r="AH384"/>
  <c r="AI384"/>
  <c r="AJ384"/>
  <c r="AK384"/>
  <c r="AL384"/>
  <c r="AM384"/>
  <c r="AN384"/>
  <c r="AO384"/>
  <c r="AF385"/>
  <c r="AG385"/>
  <c r="AH385"/>
  <c r="AI385"/>
  <c r="AJ385"/>
  <c r="AK385"/>
  <c r="AL385"/>
  <c r="AM385"/>
  <c r="AN385"/>
  <c r="AO385"/>
  <c r="AF386"/>
  <c r="AG386"/>
  <c r="AH386"/>
  <c r="AI386"/>
  <c r="AJ386"/>
  <c r="AK386"/>
  <c r="AL386"/>
  <c r="AM386"/>
  <c r="AN386"/>
  <c r="AO386"/>
  <c r="AF387"/>
  <c r="AG387"/>
  <c r="AH387"/>
  <c r="AI387"/>
  <c r="AJ387"/>
  <c r="AK387"/>
  <c r="AL387"/>
  <c r="AM387"/>
  <c r="AN387"/>
  <c r="AO387"/>
  <c r="AF388"/>
  <c r="AG388"/>
  <c r="AH388"/>
  <c r="AI388"/>
  <c r="AJ388"/>
  <c r="AK388"/>
  <c r="AL388"/>
  <c r="AM388"/>
  <c r="AN388"/>
  <c r="AO388"/>
  <c r="AF389"/>
  <c r="AG389"/>
  <c r="AH389"/>
  <c r="AI389"/>
  <c r="AJ389"/>
  <c r="AK389"/>
  <c r="AL389"/>
  <c r="AM389"/>
  <c r="AN389"/>
  <c r="AO389"/>
  <c r="AF390"/>
  <c r="AG390"/>
  <c r="AH390"/>
  <c r="AI390"/>
  <c r="AJ390"/>
  <c r="AK390"/>
  <c r="AL390"/>
  <c r="AM390"/>
  <c r="AN390"/>
  <c r="AO390"/>
  <c r="AF391"/>
  <c r="AG391"/>
  <c r="AH391"/>
  <c r="AI391"/>
  <c r="AJ391"/>
  <c r="AK391"/>
  <c r="AL391"/>
  <c r="AM391"/>
  <c r="AN391"/>
  <c r="AO391"/>
  <c r="AF392"/>
  <c r="AG392"/>
  <c r="AH392"/>
  <c r="AI392"/>
  <c r="AJ392"/>
  <c r="AK392"/>
  <c r="AL392"/>
  <c r="AM392"/>
  <c r="AN392"/>
  <c r="AO392"/>
  <c r="AF393"/>
  <c r="AG393"/>
  <c r="AH393"/>
  <c r="AI393"/>
  <c r="AJ393"/>
  <c r="AK393"/>
  <c r="AL393"/>
  <c r="AM393"/>
  <c r="AN393"/>
  <c r="AO393"/>
  <c r="AF394"/>
  <c r="AG394"/>
  <c r="AH394"/>
  <c r="AI394"/>
  <c r="AJ394"/>
  <c r="AK394"/>
  <c r="AL394"/>
  <c r="AM394"/>
  <c r="AN394"/>
  <c r="AO394"/>
  <c r="AF395"/>
  <c r="AG395"/>
  <c r="AH395"/>
  <c r="AI395"/>
  <c r="AJ395"/>
  <c r="AK395"/>
  <c r="AL395"/>
  <c r="AM395"/>
  <c r="AN395"/>
  <c r="AO395"/>
  <c r="AF396"/>
  <c r="AG396"/>
  <c r="AH396"/>
  <c r="AI396"/>
  <c r="AJ396"/>
  <c r="AK396"/>
  <c r="AL396"/>
  <c r="AM396"/>
  <c r="AN396"/>
  <c r="AO396"/>
  <c r="AF397"/>
  <c r="AG397"/>
  <c r="AH397"/>
  <c r="AI397"/>
  <c r="AJ397"/>
  <c r="AK397"/>
  <c r="AL397"/>
  <c r="AM397"/>
  <c r="AN397"/>
  <c r="AO397"/>
  <c r="AF398"/>
  <c r="AG398"/>
  <c r="AH398"/>
  <c r="AI398"/>
  <c r="AJ398"/>
  <c r="AK398"/>
  <c r="AL398"/>
  <c r="AM398"/>
  <c r="AN398"/>
  <c r="AO398"/>
  <c r="AF399"/>
  <c r="AG399"/>
  <c r="AH399"/>
  <c r="AI399"/>
  <c r="AJ399"/>
  <c r="AK399"/>
  <c r="AL399"/>
  <c r="AM399"/>
  <c r="AN399"/>
  <c r="AO399"/>
  <c r="AF400"/>
  <c r="AG400"/>
  <c r="AH400"/>
  <c r="AI400"/>
  <c r="AJ400"/>
  <c r="AK400"/>
  <c r="AL400"/>
  <c r="AM400"/>
  <c r="AN400"/>
  <c r="AO400"/>
  <c r="AF401"/>
  <c r="AG401"/>
  <c r="AH401"/>
  <c r="AI401"/>
  <c r="AJ401"/>
  <c r="AK401"/>
  <c r="AL401"/>
  <c r="AM401"/>
  <c r="AN401"/>
  <c r="AO401"/>
  <c r="AF402"/>
  <c r="AG402"/>
  <c r="AH402"/>
  <c r="AI402"/>
  <c r="AJ402"/>
  <c r="AK402"/>
  <c r="AL402"/>
  <c r="AM402"/>
  <c r="AN402"/>
  <c r="AO402"/>
  <c r="AF403"/>
  <c r="AG403"/>
  <c r="AH403"/>
  <c r="AI403"/>
  <c r="AJ403"/>
  <c r="AK403"/>
  <c r="AL403"/>
  <c r="AM403"/>
  <c r="AN403"/>
  <c r="AO403"/>
  <c r="AF404"/>
  <c r="AG404"/>
  <c r="AH404"/>
  <c r="AI404"/>
  <c r="AJ404"/>
  <c r="AK404"/>
  <c r="AL404"/>
  <c r="AM404"/>
  <c r="AN404"/>
  <c r="AO404"/>
  <c r="AF405"/>
  <c r="AG405"/>
  <c r="AH405"/>
  <c r="AI405"/>
  <c r="AJ405"/>
  <c r="AK405"/>
  <c r="AL405"/>
  <c r="AM405"/>
  <c r="AN405"/>
  <c r="AO405"/>
  <c r="AF406"/>
  <c r="AG406"/>
  <c r="AH406"/>
  <c r="AI406"/>
  <c r="AJ406"/>
  <c r="AK406"/>
  <c r="AL406"/>
  <c r="AM406"/>
  <c r="AN406"/>
  <c r="AO406"/>
  <c r="AF407"/>
  <c r="AG407"/>
  <c r="AH407"/>
  <c r="AI407"/>
  <c r="AJ407"/>
  <c r="AK407"/>
  <c r="AL407"/>
  <c r="AM407"/>
  <c r="AN407"/>
  <c r="AO407"/>
  <c r="AF408"/>
  <c r="AG408"/>
  <c r="AH408"/>
  <c r="AI408"/>
  <c r="AJ408"/>
  <c r="AK408"/>
  <c r="AL408"/>
  <c r="AM408"/>
  <c r="AN408"/>
  <c r="AO408"/>
  <c r="AF409"/>
  <c r="AG409"/>
  <c r="AH409"/>
  <c r="AI409"/>
  <c r="AJ409"/>
  <c r="AK409"/>
  <c r="AL409"/>
  <c r="AM409"/>
  <c r="AN409"/>
  <c r="AO409"/>
  <c r="AF410"/>
  <c r="AG410"/>
  <c r="AH410"/>
  <c r="AI410"/>
  <c r="AJ410"/>
  <c r="AK410"/>
  <c r="AL410"/>
  <c r="AM410"/>
  <c r="AN410"/>
  <c r="AO410"/>
  <c r="AF411"/>
  <c r="AG411"/>
  <c r="AH411"/>
  <c r="AI411"/>
  <c r="AJ411"/>
  <c r="AK411"/>
  <c r="AL411"/>
  <c r="AM411"/>
  <c r="AN411"/>
  <c r="AO411"/>
  <c r="AF412"/>
  <c r="AG412"/>
  <c r="AH412"/>
  <c r="AI412"/>
  <c r="AJ412"/>
  <c r="AK412"/>
  <c r="AL412"/>
  <c r="AM412"/>
  <c r="AN412"/>
  <c r="AO412"/>
  <c r="AF413"/>
  <c r="AG413"/>
  <c r="AH413"/>
  <c r="AI413"/>
  <c r="AJ413"/>
  <c r="AK413"/>
  <c r="AL413"/>
  <c r="AM413"/>
  <c r="AN413"/>
  <c r="AO413"/>
  <c r="AF414"/>
  <c r="AG414"/>
  <c r="AH414"/>
  <c r="AI414"/>
  <c r="AJ414"/>
  <c r="AK414"/>
  <c r="AL414"/>
  <c r="AM414"/>
  <c r="AN414"/>
  <c r="AO414"/>
  <c r="AF415"/>
  <c r="AG415"/>
  <c r="AH415"/>
  <c r="AI415"/>
  <c r="AJ415"/>
  <c r="AK415"/>
  <c r="AL415"/>
  <c r="AM415"/>
  <c r="AN415"/>
  <c r="AO415"/>
  <c r="AF416"/>
  <c r="AG416"/>
  <c r="AH416"/>
  <c r="AI416"/>
  <c r="AJ416"/>
  <c r="AK416"/>
  <c r="AL416"/>
  <c r="AM416"/>
  <c r="AN416"/>
  <c r="AO416"/>
  <c r="AF417"/>
  <c r="AG417"/>
  <c r="AH417"/>
  <c r="AI417"/>
  <c r="AJ417"/>
  <c r="AK417"/>
  <c r="AL417"/>
  <c r="AM417"/>
  <c r="AN417"/>
  <c r="AO417"/>
  <c r="AF418"/>
  <c r="AG418"/>
  <c r="AH418"/>
  <c r="AI418"/>
  <c r="AJ418"/>
  <c r="AK418"/>
  <c r="AL418"/>
  <c r="AM418"/>
  <c r="AN418"/>
  <c r="AO418"/>
  <c r="AF419"/>
  <c r="AG419"/>
  <c r="AH419"/>
  <c r="AI419"/>
  <c r="AJ419"/>
  <c r="AK419"/>
  <c r="AL419"/>
  <c r="AM419"/>
  <c r="AN419"/>
  <c r="AO419"/>
  <c r="AF420"/>
  <c r="AG420"/>
  <c r="AH420"/>
  <c r="AI420"/>
  <c r="AJ420"/>
  <c r="AK420"/>
  <c r="AL420"/>
  <c r="AM420"/>
  <c r="AN420"/>
  <c r="AO420"/>
  <c r="AF421"/>
  <c r="AG421"/>
  <c r="AH421"/>
  <c r="AI421"/>
  <c r="AJ421"/>
  <c r="AK421"/>
  <c r="AL421"/>
  <c r="AM421"/>
  <c r="AN421"/>
  <c r="AO421"/>
  <c r="AF422"/>
  <c r="AG422"/>
  <c r="AH422"/>
  <c r="AI422"/>
  <c r="AJ422"/>
  <c r="AK422"/>
  <c r="AL422"/>
  <c r="AM422"/>
  <c r="AN422"/>
  <c r="AO422"/>
  <c r="AF423"/>
  <c r="AG423"/>
  <c r="AH423"/>
  <c r="AI423"/>
  <c r="AJ423"/>
  <c r="AK423"/>
  <c r="AL423"/>
  <c r="AM423"/>
  <c r="AN423"/>
  <c r="AO423"/>
  <c r="AF424"/>
  <c r="AG424"/>
  <c r="AH424"/>
  <c r="AI424"/>
  <c r="AJ424"/>
  <c r="AK424"/>
  <c r="AL424"/>
  <c r="AM424"/>
  <c r="AN424"/>
  <c r="AO424"/>
  <c r="AF425"/>
  <c r="AG425"/>
  <c r="AH425"/>
  <c r="AI425"/>
  <c r="AJ425"/>
  <c r="AK425"/>
  <c r="AL425"/>
  <c r="AM425"/>
  <c r="AN425"/>
  <c r="AO425"/>
  <c r="AF426"/>
  <c r="AG426"/>
  <c r="AH426"/>
  <c r="AI426"/>
  <c r="AJ426"/>
  <c r="AK426"/>
  <c r="AL426"/>
  <c r="AM426"/>
  <c r="AN426"/>
  <c r="AO426"/>
  <c r="AF427"/>
  <c r="AG427"/>
  <c r="AH427"/>
  <c r="AI427"/>
  <c r="AJ427"/>
  <c r="AK427"/>
  <c r="AL427"/>
  <c r="AM427"/>
  <c r="AN427"/>
  <c r="AO427"/>
  <c r="AF428"/>
  <c r="AG428"/>
  <c r="AH428"/>
  <c r="AI428"/>
  <c r="AJ428"/>
  <c r="AK428"/>
  <c r="AL428"/>
  <c r="AM428"/>
  <c r="AN428"/>
  <c r="AO428"/>
  <c r="AF429"/>
  <c r="AG429"/>
  <c r="AH429"/>
  <c r="AI429"/>
  <c r="AJ429"/>
  <c r="AK429"/>
  <c r="AL429"/>
  <c r="AM429"/>
  <c r="AN429"/>
  <c r="AO429"/>
  <c r="AF430"/>
  <c r="AG430"/>
  <c r="AH430"/>
  <c r="AI430"/>
  <c r="AJ430"/>
  <c r="AK430"/>
  <c r="AL430"/>
  <c r="AM430"/>
  <c r="AN430"/>
  <c r="AO430"/>
  <c r="AF431"/>
  <c r="AG431"/>
  <c r="AH431"/>
  <c r="AI431"/>
  <c r="AJ431"/>
  <c r="AK431"/>
  <c r="AL431"/>
  <c r="AM431"/>
  <c r="AN431"/>
  <c r="AO431"/>
  <c r="AF432"/>
  <c r="AG432"/>
  <c r="AH432"/>
  <c r="AI432"/>
  <c r="AJ432"/>
  <c r="AK432"/>
  <c r="AL432"/>
  <c r="AM432"/>
  <c r="AN432"/>
  <c r="AO432"/>
  <c r="AF433"/>
  <c r="AG433"/>
  <c r="AH433"/>
  <c r="AI433"/>
  <c r="AJ433"/>
  <c r="AK433"/>
  <c r="AL433"/>
  <c r="AM433"/>
  <c r="AN433"/>
  <c r="AO433"/>
  <c r="AF434"/>
  <c r="AG434"/>
  <c r="AH434"/>
  <c r="AI434"/>
  <c r="AJ434"/>
  <c r="AK434"/>
  <c r="AL434"/>
  <c r="AM434"/>
  <c r="AN434"/>
  <c r="AO434"/>
  <c r="AF435"/>
  <c r="AG435"/>
  <c r="AH435"/>
  <c r="AI435"/>
  <c r="AJ435"/>
  <c r="AK435"/>
  <c r="AL435"/>
  <c r="AM435"/>
  <c r="AN435"/>
  <c r="AO435"/>
  <c r="AF436"/>
  <c r="AG436"/>
  <c r="AH436"/>
  <c r="AI436"/>
  <c r="AJ436"/>
  <c r="AK436"/>
  <c r="AL436"/>
  <c r="AM436"/>
  <c r="AN436"/>
  <c r="AO436"/>
  <c r="AF437"/>
  <c r="AG437"/>
  <c r="AH437"/>
  <c r="AI437"/>
  <c r="AJ437"/>
  <c r="AK437"/>
  <c r="AL437"/>
  <c r="AM437"/>
  <c r="AN437"/>
  <c r="AO437"/>
  <c r="AF438"/>
  <c r="AG438"/>
  <c r="AH438"/>
  <c r="AI438"/>
  <c r="AJ438"/>
  <c r="AK438"/>
  <c r="AL438"/>
  <c r="AM438"/>
  <c r="AN438"/>
  <c r="AO438"/>
  <c r="AF439"/>
  <c r="AG439"/>
  <c r="AH439"/>
  <c r="AI439"/>
  <c r="AJ439"/>
  <c r="AK439"/>
  <c r="AL439"/>
  <c r="AM439"/>
  <c r="AN439"/>
  <c r="AO439"/>
  <c r="AF440"/>
  <c r="AG440"/>
  <c r="AH440"/>
  <c r="AI440"/>
  <c r="AJ440"/>
  <c r="AK440"/>
  <c r="AL440"/>
  <c r="AM440"/>
  <c r="AN440"/>
  <c r="AO440"/>
  <c r="AF441"/>
  <c r="AG441"/>
  <c r="AH441"/>
  <c r="AI441"/>
  <c r="AJ441"/>
  <c r="AK441"/>
  <c r="AL441"/>
  <c r="AM441"/>
  <c r="AN441"/>
  <c r="AO441"/>
  <c r="AF442"/>
  <c r="AG442"/>
  <c r="AH442"/>
  <c r="AI442"/>
  <c r="AJ442"/>
  <c r="AK442"/>
  <c r="AL442"/>
  <c r="AM442"/>
  <c r="AN442"/>
  <c r="AO442"/>
  <c r="AF443"/>
  <c r="AG443"/>
  <c r="AH443"/>
  <c r="AI443"/>
  <c r="AJ443"/>
  <c r="AK443"/>
  <c r="AL443"/>
  <c r="AM443"/>
  <c r="AN443"/>
  <c r="AO443"/>
  <c r="AF444"/>
  <c r="AG444"/>
  <c r="AH444"/>
  <c r="AI444"/>
  <c r="AJ444"/>
  <c r="AK444"/>
  <c r="AL444"/>
  <c r="AM444"/>
  <c r="AN444"/>
  <c r="AO444"/>
  <c r="AF445"/>
  <c r="AG445"/>
  <c r="AH445"/>
  <c r="AI445"/>
  <c r="AJ445"/>
  <c r="AK445"/>
  <c r="AL445"/>
  <c r="AM445"/>
  <c r="AN445"/>
  <c r="AO445"/>
  <c r="AF446"/>
  <c r="AG446"/>
  <c r="AH446"/>
  <c r="AI446"/>
  <c r="AJ446"/>
  <c r="AK446"/>
  <c r="AL446"/>
  <c r="AM446"/>
  <c r="AN446"/>
  <c r="AO446"/>
  <c r="AF447"/>
  <c r="AG447"/>
  <c r="AH447"/>
  <c r="AI447"/>
  <c r="AJ447"/>
  <c r="AK447"/>
  <c r="AL447"/>
  <c r="AM447"/>
  <c r="AN447"/>
  <c r="AO447"/>
  <c r="AF448"/>
  <c r="AG448"/>
  <c r="AH448"/>
  <c r="AI448"/>
  <c r="AJ448"/>
  <c r="AK448"/>
  <c r="AL448"/>
  <c r="AM448"/>
  <c r="AN448"/>
  <c r="AO448"/>
  <c r="AF449"/>
  <c r="AG449"/>
  <c r="AH449"/>
  <c r="AI449"/>
  <c r="AJ449"/>
  <c r="AK449"/>
  <c r="AL449"/>
  <c r="AM449"/>
  <c r="AN449"/>
  <c r="AO449"/>
  <c r="AF450"/>
  <c r="AG450"/>
  <c r="AH450"/>
  <c r="AI450"/>
  <c r="AJ450"/>
  <c r="AK450"/>
  <c r="AL450"/>
  <c r="AM450"/>
  <c r="AN450"/>
  <c r="AO450"/>
  <c r="AF451"/>
  <c r="AG451"/>
  <c r="AH451"/>
  <c r="AI451"/>
  <c r="AJ451"/>
  <c r="AK451"/>
  <c r="AL451"/>
  <c r="AM451"/>
  <c r="AN451"/>
  <c r="AO451"/>
  <c r="AF452"/>
  <c r="AG452"/>
  <c r="AH452"/>
  <c r="AI452"/>
  <c r="AJ452"/>
  <c r="AK452"/>
  <c r="AL452"/>
  <c r="AM452"/>
  <c r="AN452"/>
  <c r="AO452"/>
  <c r="AF453"/>
  <c r="AG453"/>
  <c r="AH453"/>
  <c r="AI453"/>
  <c r="AJ453"/>
  <c r="AK453"/>
  <c r="AL453"/>
  <c r="AM453"/>
  <c r="AN453"/>
  <c r="AO453"/>
  <c r="AF454"/>
  <c r="AG454"/>
  <c r="AH454"/>
  <c r="AI454"/>
  <c r="AJ454"/>
  <c r="AK454"/>
  <c r="AL454"/>
  <c r="AM454"/>
  <c r="AN454"/>
  <c r="AO454"/>
  <c r="AF455"/>
  <c r="AG455"/>
  <c r="AH455"/>
  <c r="AI455"/>
  <c r="AJ455"/>
  <c r="AK455"/>
  <c r="AL455"/>
  <c r="AM455"/>
  <c r="AN455"/>
  <c r="AO455"/>
  <c r="AF456"/>
  <c r="AG456"/>
  <c r="AH456"/>
  <c r="AI456"/>
  <c r="AJ456"/>
  <c r="AK456"/>
  <c r="AL456"/>
  <c r="AM456"/>
  <c r="AN456"/>
  <c r="AO456"/>
  <c r="AF457"/>
  <c r="AG457"/>
  <c r="AH457"/>
  <c r="AI457"/>
  <c r="AJ457"/>
  <c r="AK457"/>
  <c r="AL457"/>
  <c r="AM457"/>
  <c r="AN457"/>
  <c r="AO457"/>
  <c r="AF458"/>
  <c r="AG458"/>
  <c r="AH458"/>
  <c r="AI458"/>
  <c r="AJ458"/>
  <c r="AK458"/>
  <c r="AL458"/>
  <c r="AM458"/>
  <c r="AN458"/>
  <c r="AO458"/>
  <c r="AF459"/>
  <c r="AG459"/>
  <c r="AH459"/>
  <c r="AI459"/>
  <c r="AJ459"/>
  <c r="AK459"/>
  <c r="AL459"/>
  <c r="AM459"/>
  <c r="AN459"/>
  <c r="AO459"/>
  <c r="AF460"/>
  <c r="AG460"/>
  <c r="AH460"/>
  <c r="AI460"/>
  <c r="AJ460"/>
  <c r="AK460"/>
  <c r="AL460"/>
  <c r="AM460"/>
  <c r="AN460"/>
  <c r="AO460"/>
  <c r="AF461"/>
  <c r="AG461"/>
  <c r="AH461"/>
  <c r="AI461"/>
  <c r="AJ461"/>
  <c r="AK461"/>
  <c r="AL461"/>
  <c r="AM461"/>
  <c r="AN461"/>
  <c r="AO461"/>
  <c r="AF462"/>
  <c r="AG462"/>
  <c r="AH462"/>
  <c r="AI462"/>
  <c r="AJ462"/>
  <c r="AK462"/>
  <c r="AL462"/>
  <c r="AM462"/>
  <c r="AN462"/>
  <c r="AO462"/>
  <c r="AF463"/>
  <c r="AG463"/>
  <c r="AH463"/>
  <c r="AI463"/>
  <c r="AJ463"/>
  <c r="AK463"/>
  <c r="AL463"/>
  <c r="AM463"/>
  <c r="AN463"/>
  <c r="AO463"/>
  <c r="AF464"/>
  <c r="AG464"/>
  <c r="AH464"/>
  <c r="AI464"/>
  <c r="AJ464"/>
  <c r="AK464"/>
  <c r="AL464"/>
  <c r="AM464"/>
  <c r="AN464"/>
  <c r="AO464"/>
  <c r="AF465"/>
  <c r="AG465"/>
  <c r="AH465"/>
  <c r="AI465"/>
  <c r="AJ465"/>
  <c r="AK465"/>
  <c r="AL465"/>
  <c r="AM465"/>
  <c r="AN465"/>
  <c r="AO465"/>
  <c r="AF466"/>
  <c r="AG466"/>
  <c r="AH466"/>
  <c r="AI466"/>
  <c r="AJ466"/>
  <c r="AK466"/>
  <c r="AL466"/>
  <c r="AM466"/>
  <c r="AN466"/>
  <c r="AO466"/>
  <c r="AF467"/>
  <c r="AG467"/>
  <c r="AH467"/>
  <c r="AI467"/>
  <c r="AJ467"/>
  <c r="AK467"/>
  <c r="AL467"/>
  <c r="AM467"/>
  <c r="AN467"/>
  <c r="AO467"/>
  <c r="AF468"/>
  <c r="AG468"/>
  <c r="AH468"/>
  <c r="AI468"/>
  <c r="AJ468"/>
  <c r="AK468"/>
  <c r="AL468"/>
  <c r="AM468"/>
  <c r="AN468"/>
  <c r="AO468"/>
  <c r="AF469"/>
  <c r="AG469"/>
  <c r="AH469"/>
  <c r="AI469"/>
  <c r="AJ469"/>
  <c r="AK469"/>
  <c r="AL469"/>
  <c r="AM469"/>
  <c r="AN469"/>
  <c r="AO469"/>
  <c r="AF470"/>
  <c r="AG470"/>
  <c r="AH470"/>
  <c r="AI470"/>
  <c r="AJ470"/>
  <c r="AK470"/>
  <c r="AL470"/>
  <c r="AM470"/>
  <c r="AN470"/>
  <c r="AO470"/>
  <c r="AF471"/>
  <c r="AG471"/>
  <c r="AH471"/>
  <c r="AI471"/>
  <c r="AJ471"/>
  <c r="AK471"/>
  <c r="AL471"/>
  <c r="AM471"/>
  <c r="AN471"/>
  <c r="AO471"/>
  <c r="AF472"/>
  <c r="AG472"/>
  <c r="AH472"/>
  <c r="AI472"/>
  <c r="AJ472"/>
  <c r="AK472"/>
  <c r="AL472"/>
  <c r="AM472"/>
  <c r="AN472"/>
  <c r="AO472"/>
  <c r="AF473"/>
  <c r="AG473"/>
  <c r="AH473"/>
  <c r="AI473"/>
  <c r="AJ473"/>
  <c r="AK473"/>
  <c r="AL473"/>
  <c r="AM473"/>
  <c r="AN473"/>
  <c r="AO473"/>
  <c r="AF474"/>
  <c r="AG474"/>
  <c r="AH474"/>
  <c r="AI474"/>
  <c r="AJ474"/>
  <c r="AK474"/>
  <c r="AL474"/>
  <c r="AM474"/>
  <c r="AN474"/>
  <c r="AO474"/>
  <c r="AF475"/>
  <c r="AG475"/>
  <c r="AH475"/>
  <c r="AI475"/>
  <c r="AJ475"/>
  <c r="AK475"/>
  <c r="AL475"/>
  <c r="AM475"/>
  <c r="AN475"/>
  <c r="AO475"/>
  <c r="AF476"/>
  <c r="AG476"/>
  <c r="AH476"/>
  <c r="AI476"/>
  <c r="AJ476"/>
  <c r="AK476"/>
  <c r="AL476"/>
  <c r="AM476"/>
  <c r="AN476"/>
  <c r="AO476"/>
  <c r="AF477"/>
  <c r="AG477"/>
  <c r="AH477"/>
  <c r="AI477"/>
  <c r="AJ477"/>
  <c r="AK477"/>
  <c r="AL477"/>
  <c r="AM477"/>
  <c r="AN477"/>
  <c r="AO477"/>
  <c r="AF478"/>
  <c r="AG478"/>
  <c r="AH478"/>
  <c r="AI478"/>
  <c r="AJ478"/>
  <c r="AK478"/>
  <c r="AL478"/>
  <c r="AM478"/>
  <c r="AN478"/>
  <c r="AO478"/>
  <c r="AF479"/>
  <c r="AG479"/>
  <c r="AH479"/>
  <c r="AI479"/>
  <c r="AJ479"/>
  <c r="AK479"/>
  <c r="AL479"/>
  <c r="AM479"/>
  <c r="AN479"/>
  <c r="AO479"/>
  <c r="AF480"/>
  <c r="AG480"/>
  <c r="AH480"/>
  <c r="AI480"/>
  <c r="AJ480"/>
  <c r="AK480"/>
  <c r="AL480"/>
  <c r="AM480"/>
  <c r="AN480"/>
  <c r="AO480"/>
  <c r="AF481"/>
  <c r="AG481"/>
  <c r="AH481"/>
  <c r="AI481"/>
  <c r="AJ481"/>
  <c r="AK481"/>
  <c r="AL481"/>
  <c r="AM481"/>
  <c r="AN481"/>
  <c r="AO481"/>
  <c r="AF482"/>
  <c r="AG482"/>
  <c r="AH482"/>
  <c r="AI482"/>
  <c r="AJ482"/>
  <c r="AK482"/>
  <c r="AL482"/>
  <c r="AM482"/>
  <c r="AN482"/>
  <c r="AO482"/>
  <c r="AF483"/>
  <c r="AG483"/>
  <c r="AH483"/>
  <c r="AI483"/>
  <c r="AJ483"/>
  <c r="AK483"/>
  <c r="AL483"/>
  <c r="AM483"/>
  <c r="AN483"/>
  <c r="AO483"/>
  <c r="AF484"/>
  <c r="AG484"/>
  <c r="AH484"/>
  <c r="AI484"/>
  <c r="AJ484"/>
  <c r="AK484"/>
  <c r="AL484"/>
  <c r="AM484"/>
  <c r="AN484"/>
  <c r="AO484"/>
  <c r="AF485"/>
  <c r="AG485"/>
  <c r="AH485"/>
  <c r="AI485"/>
  <c r="AJ485"/>
  <c r="AK485"/>
  <c r="AL485"/>
  <c r="AM485"/>
  <c r="AN485"/>
  <c r="AO485"/>
  <c r="AF486"/>
  <c r="AG486"/>
  <c r="AH486"/>
  <c r="AI486"/>
  <c r="AJ486"/>
  <c r="AK486"/>
  <c r="AL486"/>
  <c r="AM486"/>
  <c r="AN486"/>
  <c r="AO486"/>
  <c r="AF487"/>
  <c r="AG487"/>
  <c r="AH487"/>
  <c r="AI487"/>
  <c r="AJ487"/>
  <c r="AK487"/>
  <c r="AL487"/>
  <c r="AM487"/>
  <c r="AN487"/>
  <c r="AO487"/>
  <c r="AF488"/>
  <c r="AG488"/>
  <c r="AH488"/>
  <c r="AI488"/>
  <c r="AJ488"/>
  <c r="AK488"/>
  <c r="AL488"/>
  <c r="AM488"/>
  <c r="AN488"/>
  <c r="AO488"/>
  <c r="AF489"/>
  <c r="AG489"/>
  <c r="AH489"/>
  <c r="AI489"/>
  <c r="AJ489"/>
  <c r="AK489"/>
  <c r="AL489"/>
  <c r="AM489"/>
  <c r="AN489"/>
  <c r="AO489"/>
  <c r="AF490"/>
  <c r="AG490"/>
  <c r="AH490"/>
  <c r="AI490"/>
  <c r="AJ490"/>
  <c r="AK490"/>
  <c r="AL490"/>
  <c r="AM490"/>
  <c r="AN490"/>
  <c r="AO490"/>
  <c r="AF491"/>
  <c r="AG491"/>
  <c r="AH491"/>
  <c r="AI491"/>
  <c r="AJ491"/>
  <c r="AK491"/>
  <c r="AL491"/>
  <c r="AM491"/>
  <c r="AN491"/>
  <c r="AO491"/>
  <c r="AF492"/>
  <c r="AG492"/>
  <c r="AH492"/>
  <c r="AI492"/>
  <c r="AJ492"/>
  <c r="AK492"/>
  <c r="AL492"/>
  <c r="AM492"/>
  <c r="AN492"/>
  <c r="AO492"/>
  <c r="AF493"/>
  <c r="AG493"/>
  <c r="AH493"/>
  <c r="AI493"/>
  <c r="AJ493"/>
  <c r="AK493"/>
  <c r="AL493"/>
  <c r="AM493"/>
  <c r="AN493"/>
  <c r="AO493"/>
  <c r="AF494"/>
  <c r="AG494"/>
  <c r="AH494"/>
  <c r="AI494"/>
  <c r="AJ494"/>
  <c r="AK494"/>
  <c r="AL494"/>
  <c r="AM494"/>
  <c r="AN494"/>
  <c r="AO494"/>
  <c r="AF495"/>
  <c r="AG495"/>
  <c r="AH495"/>
  <c r="AI495"/>
  <c r="AJ495"/>
  <c r="AK495"/>
  <c r="AL495"/>
  <c r="AM495"/>
  <c r="AN495"/>
  <c r="AO495"/>
  <c r="AF496"/>
  <c r="AG496"/>
  <c r="AH496"/>
  <c r="AI496"/>
  <c r="AJ496"/>
  <c r="AK496"/>
  <c r="AL496"/>
  <c r="AM496"/>
  <c r="AN496"/>
  <c r="AO496"/>
  <c r="AF497"/>
  <c r="AG497"/>
  <c r="AH497"/>
  <c r="AI497"/>
  <c r="AJ497"/>
  <c r="AK497"/>
  <c r="AL497"/>
  <c r="AM497"/>
  <c r="AN497"/>
  <c r="AO497"/>
  <c r="AF498"/>
  <c r="AG498"/>
  <c r="AH498"/>
  <c r="AI498"/>
  <c r="AJ498"/>
  <c r="AK498"/>
  <c r="AL498"/>
  <c r="AM498"/>
  <c r="AN498"/>
  <c r="AO498"/>
  <c r="AF499"/>
  <c r="AG499"/>
  <c r="AH499"/>
  <c r="AI499"/>
  <c r="AJ499"/>
  <c r="AK499"/>
  <c r="AL499"/>
  <c r="AM499"/>
  <c r="AN499"/>
  <c r="AO499"/>
  <c r="AF500"/>
  <c r="AG500"/>
  <c r="AH500"/>
  <c r="AI500"/>
  <c r="AJ500"/>
  <c r="AK500"/>
  <c r="AL500"/>
  <c r="AM500"/>
  <c r="AN500"/>
  <c r="AO500"/>
  <c r="AF501"/>
  <c r="AG501"/>
  <c r="AH501"/>
  <c r="AI501"/>
  <c r="AJ501"/>
  <c r="AK501"/>
  <c r="AL501"/>
  <c r="AM501"/>
  <c r="AN501"/>
  <c r="AO501"/>
  <c r="AF502"/>
  <c r="AG502"/>
  <c r="AH502"/>
  <c r="AI502"/>
  <c r="AJ502"/>
  <c r="AK502"/>
  <c r="AL502"/>
  <c r="AM502"/>
  <c r="AN502"/>
  <c r="AO502"/>
  <c r="AF503"/>
  <c r="AG503"/>
  <c r="AH503"/>
  <c r="AI503"/>
  <c r="AJ503"/>
  <c r="AK503"/>
  <c r="AL503"/>
  <c r="AM503"/>
  <c r="AN503"/>
  <c r="AO503"/>
  <c r="AF504"/>
  <c r="AG504"/>
  <c r="AH504"/>
  <c r="AI504"/>
  <c r="AJ504"/>
  <c r="AK504"/>
  <c r="AL504"/>
  <c r="AM504"/>
  <c r="AN504"/>
  <c r="AO504"/>
  <c r="AF505"/>
  <c r="AG505"/>
  <c r="AH505"/>
  <c r="AI505"/>
  <c r="AJ505"/>
  <c r="AK505"/>
  <c r="AL505"/>
  <c r="AM505"/>
  <c r="AN505"/>
  <c r="AO505"/>
  <c r="AF506"/>
  <c r="AG506"/>
  <c r="AH506"/>
  <c r="AI506"/>
  <c r="AJ506"/>
  <c r="AK506"/>
  <c r="AL506"/>
  <c r="AM506"/>
  <c r="AN506"/>
  <c r="AO506"/>
  <c r="AF507"/>
  <c r="AG507"/>
  <c r="AH507"/>
  <c r="AI507"/>
  <c r="AJ507"/>
  <c r="AK507"/>
  <c r="AL507"/>
  <c r="AM507"/>
  <c r="AN507"/>
  <c r="AO507"/>
  <c r="AF508"/>
  <c r="AG508"/>
  <c r="AH508"/>
  <c r="AI508"/>
  <c r="AJ508"/>
  <c r="AK508"/>
  <c r="AL508"/>
  <c r="AM508"/>
  <c r="AN508"/>
  <c r="AO508"/>
  <c r="AF509"/>
  <c r="AG509"/>
  <c r="AH509"/>
  <c r="AI509"/>
  <c r="AJ509"/>
  <c r="AK509"/>
  <c r="AL509"/>
  <c r="AM509"/>
  <c r="AN509"/>
  <c r="AO509"/>
  <c r="AF510"/>
  <c r="AG510"/>
  <c r="AH510"/>
  <c r="AI510"/>
  <c r="AJ510"/>
  <c r="AK510"/>
  <c r="AL510"/>
  <c r="AM510"/>
  <c r="AN510"/>
  <c r="AO510"/>
  <c r="AF511"/>
  <c r="AG511"/>
  <c r="AH511"/>
  <c r="AI511"/>
  <c r="AJ511"/>
  <c r="AK511"/>
  <c r="AL511"/>
  <c r="AM511"/>
  <c r="AN511"/>
  <c r="AO511"/>
  <c r="AF512"/>
  <c r="AG512"/>
  <c r="AH512"/>
  <c r="AI512"/>
  <c r="AJ512"/>
  <c r="AK512"/>
  <c r="AL512"/>
  <c r="AM512"/>
  <c r="AN512"/>
  <c r="AO512"/>
  <c r="AF513"/>
  <c r="AG513"/>
  <c r="AH513"/>
  <c r="AI513"/>
  <c r="AJ513"/>
  <c r="AK513"/>
  <c r="AL513"/>
  <c r="AM513"/>
  <c r="AN513"/>
  <c r="AO513"/>
  <c r="AF514"/>
  <c r="AG514"/>
  <c r="AH514"/>
  <c r="AI514"/>
  <c r="AJ514"/>
  <c r="AK514"/>
  <c r="AL514"/>
  <c r="AM514"/>
  <c r="AN514"/>
  <c r="AO514"/>
  <c r="AF515"/>
  <c r="AG515"/>
  <c r="AH515"/>
  <c r="AI515"/>
  <c r="AJ515"/>
  <c r="AK515"/>
  <c r="AL515"/>
  <c r="AM515"/>
  <c r="AN515"/>
  <c r="AO515"/>
  <c r="AF516"/>
  <c r="AG516"/>
  <c r="AH516"/>
  <c r="AI516"/>
  <c r="AJ516"/>
  <c r="AK516"/>
  <c r="AL516"/>
  <c r="AM516"/>
  <c r="AN516"/>
  <c r="AO516"/>
  <c r="AF517"/>
  <c r="AG517"/>
  <c r="AH517"/>
  <c r="AI517"/>
  <c r="AJ517"/>
  <c r="AK517"/>
  <c r="AL517"/>
  <c r="AM517"/>
  <c r="AN517"/>
  <c r="AO517"/>
  <c r="AF518"/>
  <c r="AG518"/>
  <c r="AH518"/>
  <c r="AI518"/>
  <c r="AJ518"/>
  <c r="AK518"/>
  <c r="AL518"/>
  <c r="AM518"/>
  <c r="AN518"/>
  <c r="AO518"/>
  <c r="AF519"/>
  <c r="AG519"/>
  <c r="AH519"/>
  <c r="AI519"/>
  <c r="AJ519"/>
  <c r="AK519"/>
  <c r="AL519"/>
  <c r="AM519"/>
  <c r="AN519"/>
  <c r="AO519"/>
  <c r="AF520"/>
  <c r="AG520"/>
  <c r="AH520"/>
  <c r="AI520"/>
  <c r="AJ520"/>
  <c r="AK520"/>
  <c r="AL520"/>
  <c r="AM520"/>
  <c r="AN520"/>
  <c r="AO520"/>
  <c r="AF521"/>
  <c r="AG521"/>
  <c r="AH521"/>
  <c r="AI521"/>
  <c r="AJ521"/>
  <c r="AK521"/>
  <c r="AL521"/>
  <c r="AM521"/>
  <c r="AN521"/>
  <c r="AO521"/>
  <c r="AF522"/>
  <c r="AG522"/>
  <c r="AH522"/>
  <c r="AI522"/>
  <c r="AJ522"/>
  <c r="AK522"/>
  <c r="AL522"/>
  <c r="AM522"/>
  <c r="AN522"/>
  <c r="AO522"/>
  <c r="AF523"/>
  <c r="AG523"/>
  <c r="AH523"/>
  <c r="AI523"/>
  <c r="AJ523"/>
  <c r="AK523"/>
  <c r="AL523"/>
  <c r="AM523"/>
  <c r="AN523"/>
  <c r="AO523"/>
  <c r="AF524"/>
  <c r="AG524"/>
  <c r="AH524"/>
  <c r="AI524"/>
  <c r="AJ524"/>
  <c r="AK524"/>
  <c r="AL524"/>
  <c r="AM524"/>
  <c r="AN524"/>
  <c r="AO524"/>
  <c r="AF525"/>
  <c r="AG525"/>
  <c r="AH525"/>
  <c r="AI525"/>
  <c r="AJ525"/>
  <c r="AK525"/>
  <c r="AL525"/>
  <c r="AM525"/>
  <c r="AN525"/>
  <c r="AO525"/>
  <c r="AF526"/>
  <c r="AG526"/>
  <c r="AH526"/>
  <c r="AI526"/>
  <c r="AJ526"/>
  <c r="AK526"/>
  <c r="AL526"/>
  <c r="AM526"/>
  <c r="AN526"/>
  <c r="AO526"/>
  <c r="AF527"/>
  <c r="AG527"/>
  <c r="AH527"/>
  <c r="AI527"/>
  <c r="AJ527"/>
  <c r="AK527"/>
  <c r="AL527"/>
  <c r="AM527"/>
  <c r="AN527"/>
  <c r="AO527"/>
  <c r="AF528"/>
  <c r="AG528"/>
  <c r="AH528"/>
  <c r="AI528"/>
  <c r="AJ528"/>
  <c r="AK528"/>
  <c r="AL528"/>
  <c r="AM528"/>
  <c r="AN528"/>
  <c r="AO528"/>
  <c r="AF529"/>
  <c r="AG529"/>
  <c r="AH529"/>
  <c r="AI529"/>
  <c r="AJ529"/>
  <c r="AK529"/>
  <c r="AL529"/>
  <c r="AM529"/>
  <c r="AN529"/>
  <c r="AO529"/>
  <c r="AF530"/>
  <c r="AG530"/>
  <c r="AH530"/>
  <c r="AI530"/>
  <c r="AJ530"/>
  <c r="AK530"/>
  <c r="AL530"/>
  <c r="AM530"/>
  <c r="AN530"/>
  <c r="AO530"/>
  <c r="AF531"/>
  <c r="AG531"/>
  <c r="AH531"/>
  <c r="AI531"/>
  <c r="AJ531"/>
  <c r="AK531"/>
  <c r="AL531"/>
  <c r="AM531"/>
  <c r="AN531"/>
  <c r="AO531"/>
  <c r="AF532"/>
  <c r="AG532"/>
  <c r="AH532"/>
  <c r="AI532"/>
  <c r="AJ532"/>
  <c r="AK532"/>
  <c r="AL532"/>
  <c r="AM532"/>
  <c r="AN532"/>
  <c r="AO532"/>
  <c r="AF533"/>
  <c r="AG533"/>
  <c r="AH533"/>
  <c r="AI533"/>
  <c r="AJ533"/>
  <c r="AK533"/>
  <c r="AL533"/>
  <c r="AM533"/>
  <c r="AN533"/>
  <c r="AO533"/>
  <c r="AF534"/>
  <c r="AG534"/>
  <c r="AH534"/>
  <c r="AI534"/>
  <c r="AJ534"/>
  <c r="AK534"/>
  <c r="AL534"/>
  <c r="AM534"/>
  <c r="AN534"/>
  <c r="AO534"/>
  <c r="AF535"/>
  <c r="AG535"/>
  <c r="AH535"/>
  <c r="AI535"/>
  <c r="AJ535"/>
  <c r="AK535"/>
  <c r="AL535"/>
  <c r="AM535"/>
  <c r="AN535"/>
  <c r="AO535"/>
  <c r="AF536"/>
  <c r="AG536"/>
  <c r="AH536"/>
  <c r="AI536"/>
  <c r="AJ536"/>
  <c r="AK536"/>
  <c r="AL536"/>
  <c r="AM536"/>
  <c r="AN536"/>
  <c r="AO536"/>
  <c r="AF537"/>
  <c r="AG537"/>
  <c r="AH537"/>
  <c r="AI537"/>
  <c r="AJ537"/>
  <c r="AK537"/>
  <c r="AL537"/>
  <c r="AM537"/>
  <c r="AN537"/>
  <c r="AO537"/>
  <c r="AF538"/>
  <c r="AG538"/>
  <c r="AH538"/>
  <c r="AI538"/>
  <c r="AJ538"/>
  <c r="AK538"/>
  <c r="AL538"/>
  <c r="AM538"/>
  <c r="AN538"/>
  <c r="AO538"/>
  <c r="AF539"/>
  <c r="AG539"/>
  <c r="AH539"/>
  <c r="AI539"/>
  <c r="AJ539"/>
  <c r="AK539"/>
  <c r="AL539"/>
  <c r="AM539"/>
  <c r="AN539"/>
  <c r="AO539"/>
  <c r="AF540"/>
  <c r="AG540"/>
  <c r="AH540"/>
  <c r="AI540"/>
  <c r="AJ540"/>
  <c r="AK540"/>
  <c r="AL540"/>
  <c r="AM540"/>
  <c r="AN540"/>
  <c r="AO540"/>
  <c r="AF541"/>
  <c r="AG541"/>
  <c r="AH541"/>
  <c r="AI541"/>
  <c r="AJ541"/>
  <c r="AK541"/>
  <c r="AL541"/>
  <c r="AM541"/>
  <c r="AN541"/>
  <c r="AO541"/>
  <c r="AF542"/>
  <c r="AG542"/>
  <c r="AH542"/>
  <c r="AI542"/>
  <c r="AJ542"/>
  <c r="AK542"/>
  <c r="AL542"/>
  <c r="AM542"/>
  <c r="AN542"/>
  <c r="AO542"/>
  <c r="AF543"/>
  <c r="AG543"/>
  <c r="AH543"/>
  <c r="AI543"/>
  <c r="AJ543"/>
  <c r="AK543"/>
  <c r="AL543"/>
  <c r="AM543"/>
  <c r="AN543"/>
  <c r="AO543"/>
  <c r="AF544"/>
  <c r="AG544"/>
  <c r="AH544"/>
  <c r="AI544"/>
  <c r="AJ544"/>
  <c r="AK544"/>
  <c r="AL544"/>
  <c r="AM544"/>
  <c r="AN544"/>
  <c r="AO544"/>
  <c r="AF545"/>
  <c r="AG545"/>
  <c r="AH545"/>
  <c r="AI545"/>
  <c r="AJ545"/>
  <c r="AK545"/>
  <c r="AL545"/>
  <c r="AM545"/>
  <c r="AN545"/>
  <c r="AO545"/>
  <c r="AF546"/>
  <c r="AG546"/>
  <c r="AH546"/>
  <c r="AI546"/>
  <c r="AJ546"/>
  <c r="AK546"/>
  <c r="AL546"/>
  <c r="AM546"/>
  <c r="AN546"/>
  <c r="AO546"/>
  <c r="AF547"/>
  <c r="AG547"/>
  <c r="AH547"/>
  <c r="AI547"/>
  <c r="AJ547"/>
  <c r="AK547"/>
  <c r="AL547"/>
  <c r="AM547"/>
  <c r="AN547"/>
  <c r="AO547"/>
  <c r="AF548"/>
  <c r="AG548"/>
  <c r="AH548"/>
  <c r="AI548"/>
  <c r="AJ548"/>
  <c r="AK548"/>
  <c r="AL548"/>
  <c r="AM548"/>
  <c r="AN548"/>
  <c r="AO548"/>
  <c r="AF549"/>
  <c r="AG549"/>
  <c r="AH549"/>
  <c r="AI549"/>
  <c r="AJ549"/>
  <c r="AK549"/>
  <c r="AL549"/>
  <c r="AM549"/>
  <c r="AN549"/>
  <c r="AO549"/>
  <c r="AF550"/>
  <c r="AG550"/>
  <c r="AH550"/>
  <c r="AI550"/>
  <c r="AJ550"/>
  <c r="AK550"/>
  <c r="AL550"/>
  <c r="AM550"/>
  <c r="AN550"/>
  <c r="AO550"/>
  <c r="AF551"/>
  <c r="AG551"/>
  <c r="AH551"/>
  <c r="AI551"/>
  <c r="AJ551"/>
  <c r="AK551"/>
  <c r="AL551"/>
  <c r="AM551"/>
  <c r="AN551"/>
  <c r="AO551"/>
  <c r="AF552"/>
  <c r="AG552"/>
  <c r="AH552"/>
  <c r="AI552"/>
  <c r="AJ552"/>
  <c r="AK552"/>
  <c r="AL552"/>
  <c r="AM552"/>
  <c r="AN552"/>
  <c r="AO552"/>
  <c r="AF553"/>
  <c r="AG553"/>
  <c r="AH553"/>
  <c r="AI553"/>
  <c r="AJ553"/>
  <c r="AK553"/>
  <c r="AL553"/>
  <c r="AM553"/>
  <c r="AN553"/>
  <c r="AO553"/>
  <c r="AF554"/>
  <c r="AG554"/>
  <c r="AH554"/>
  <c r="AI554"/>
  <c r="AJ554"/>
  <c r="AK554"/>
  <c r="AL554"/>
  <c r="AM554"/>
  <c r="AN554"/>
  <c r="AO554"/>
  <c r="AF555"/>
  <c r="AG555"/>
  <c r="AH555"/>
  <c r="AI555"/>
  <c r="AJ555"/>
  <c r="AK555"/>
  <c r="AL555"/>
  <c r="AM555"/>
  <c r="AN555"/>
  <c r="AO555"/>
  <c r="AF556"/>
  <c r="AG556"/>
  <c r="AH556"/>
  <c r="AI556"/>
  <c r="AJ556"/>
  <c r="AK556"/>
  <c r="AL556"/>
  <c r="AM556"/>
  <c r="AN556"/>
  <c r="AO556"/>
  <c r="AF557"/>
  <c r="AG557"/>
  <c r="AH557"/>
  <c r="AI557"/>
  <c r="AJ557"/>
  <c r="AK557"/>
  <c r="AL557"/>
  <c r="AM557"/>
  <c r="AN557"/>
  <c r="AO557"/>
  <c r="AF558"/>
  <c r="AG558"/>
  <c r="AH558"/>
  <c r="AI558"/>
  <c r="AJ558"/>
  <c r="AK558"/>
  <c r="AL558"/>
  <c r="AM558"/>
  <c r="AN558"/>
  <c r="AO558"/>
  <c r="AF559"/>
  <c r="AG559"/>
  <c r="AH559"/>
  <c r="AI559"/>
  <c r="AJ559"/>
  <c r="AK559"/>
  <c r="AL559"/>
  <c r="AM559"/>
  <c r="AN559"/>
  <c r="AO559"/>
  <c r="AF560"/>
  <c r="AG560"/>
  <c r="AH560"/>
  <c r="AI560"/>
  <c r="AJ560"/>
  <c r="AK560"/>
  <c r="AL560"/>
  <c r="AM560"/>
  <c r="AN560"/>
  <c r="AO560"/>
  <c r="AF561"/>
  <c r="AG561"/>
  <c r="AH561"/>
  <c r="AI561"/>
  <c r="AJ561"/>
  <c r="AK561"/>
  <c r="AL561"/>
  <c r="AM561"/>
  <c r="AN561"/>
  <c r="AO561"/>
  <c r="AF562"/>
  <c r="AG562"/>
  <c r="AH562"/>
  <c r="AI562"/>
  <c r="AJ562"/>
  <c r="AK562"/>
  <c r="AL562"/>
  <c r="AM562"/>
  <c r="AN562"/>
  <c r="AO562"/>
  <c r="AF563"/>
  <c r="AG563"/>
  <c r="AH563"/>
  <c r="AI563"/>
  <c r="AJ563"/>
  <c r="AK563"/>
  <c r="AL563"/>
  <c r="AM563"/>
  <c r="AN563"/>
  <c r="AO563"/>
  <c r="AF564"/>
  <c r="AG564"/>
  <c r="AH564"/>
  <c r="AI564"/>
  <c r="AJ564"/>
  <c r="AK564"/>
  <c r="AL564"/>
  <c r="AM564"/>
  <c r="AN564"/>
  <c r="AO564"/>
  <c r="AF565"/>
  <c r="AG565"/>
  <c r="AH565"/>
  <c r="AI565"/>
  <c r="AJ565"/>
  <c r="AK565"/>
  <c r="AL565"/>
  <c r="AM565"/>
  <c r="AN565"/>
  <c r="AO565"/>
  <c r="AF566"/>
  <c r="AG566"/>
  <c r="AH566"/>
  <c r="AI566"/>
  <c r="AJ566"/>
  <c r="AK566"/>
  <c r="AL566"/>
  <c r="AM566"/>
  <c r="AN566"/>
  <c r="AO566"/>
  <c r="AF567"/>
  <c r="AG567"/>
  <c r="AH567"/>
  <c r="AI567"/>
  <c r="AJ567"/>
  <c r="AK567"/>
  <c r="AL567"/>
  <c r="AM567"/>
  <c r="AN567"/>
  <c r="AO567"/>
  <c r="AF568"/>
  <c r="AG568"/>
  <c r="AH568"/>
  <c r="AI568"/>
  <c r="AJ568"/>
  <c r="AK568"/>
  <c r="AL568"/>
  <c r="AM568"/>
  <c r="AN568"/>
  <c r="AO568"/>
  <c r="AF569"/>
  <c r="AG569"/>
  <c r="AH569"/>
  <c r="AI569"/>
  <c r="AJ569"/>
  <c r="AK569"/>
  <c r="AL569"/>
  <c r="AM569"/>
  <c r="AN569"/>
  <c r="AO569"/>
  <c r="AF570"/>
  <c r="AG570"/>
  <c r="AH570"/>
  <c r="AI570"/>
  <c r="AJ570"/>
  <c r="AK570"/>
  <c r="AL570"/>
  <c r="AM570"/>
  <c r="AN570"/>
  <c r="AO570"/>
  <c r="AF571"/>
  <c r="AG571"/>
  <c r="AH571"/>
  <c r="AI571"/>
  <c r="AJ571"/>
  <c r="AK571"/>
  <c r="AL571"/>
  <c r="AM571"/>
  <c r="AN571"/>
  <c r="AO571"/>
  <c r="AF572"/>
  <c r="AG572"/>
  <c r="AH572"/>
  <c r="AI572"/>
  <c r="AJ572"/>
  <c r="AK572"/>
  <c r="AL572"/>
  <c r="AM572"/>
  <c r="AN572"/>
  <c r="AO572"/>
  <c r="AF573"/>
  <c r="AG573"/>
  <c r="AH573"/>
  <c r="AI573"/>
  <c r="AJ573"/>
  <c r="AK573"/>
  <c r="AL573"/>
  <c r="AM573"/>
  <c r="AN573"/>
  <c r="AO573"/>
  <c r="AF574"/>
  <c r="AG574"/>
  <c r="AH574"/>
  <c r="AI574"/>
  <c r="AJ574"/>
  <c r="AK574"/>
  <c r="AL574"/>
  <c r="AM574"/>
  <c r="AN574"/>
  <c r="AO574"/>
  <c r="AF575"/>
  <c r="AG575"/>
  <c r="AH575"/>
  <c r="AI575"/>
  <c r="AJ575"/>
  <c r="AK575"/>
  <c r="AL575"/>
  <c r="AM575"/>
  <c r="AN575"/>
  <c r="AO575"/>
  <c r="AF576"/>
  <c r="AG576"/>
  <c r="AH576"/>
  <c r="AI576"/>
  <c r="AJ576"/>
  <c r="AK576"/>
  <c r="AL576"/>
  <c r="AM576"/>
  <c r="AN576"/>
  <c r="AO576"/>
  <c r="AF577"/>
  <c r="AG577"/>
  <c r="AH577"/>
  <c r="AI577"/>
  <c r="AJ577"/>
  <c r="AK577"/>
  <c r="AL577"/>
  <c r="AM577"/>
  <c r="AN577"/>
  <c r="AO577"/>
  <c r="AF578"/>
  <c r="AG578"/>
  <c r="AH578"/>
  <c r="AI578"/>
  <c r="AJ578"/>
  <c r="AK578"/>
  <c r="AL578"/>
  <c r="AM578"/>
  <c r="AN578"/>
  <c r="AO578"/>
  <c r="AF579"/>
  <c r="AG579"/>
  <c r="AH579"/>
  <c r="AI579"/>
  <c r="AJ579"/>
  <c r="AK579"/>
  <c r="AL579"/>
  <c r="AM579"/>
  <c r="AN579"/>
  <c r="AO579"/>
  <c r="AF580"/>
  <c r="AG580"/>
  <c r="AH580"/>
  <c r="AI580"/>
  <c r="AJ580"/>
  <c r="AK580"/>
  <c r="AL580"/>
  <c r="AM580"/>
  <c r="AN580"/>
  <c r="AO580"/>
  <c r="AF581"/>
  <c r="AG581"/>
  <c r="AH581"/>
  <c r="AI581"/>
  <c r="AJ581"/>
  <c r="AK581"/>
  <c r="AL581"/>
  <c r="AM581"/>
  <c r="AN581"/>
  <c r="AO581"/>
  <c r="AF582"/>
  <c r="AG582"/>
  <c r="AH582"/>
  <c r="AI582"/>
  <c r="AJ582"/>
  <c r="AK582"/>
  <c r="AL582"/>
  <c r="AM582"/>
  <c r="AN582"/>
  <c r="AO582"/>
  <c r="AF583"/>
  <c r="AG583"/>
  <c r="AH583"/>
  <c r="AI583"/>
  <c r="AJ583"/>
  <c r="AK583"/>
  <c r="AL583"/>
  <c r="AM583"/>
  <c r="AN583"/>
  <c r="AO583"/>
  <c r="AF584"/>
  <c r="AG584"/>
  <c r="AH584"/>
  <c r="AI584"/>
  <c r="AJ584"/>
  <c r="AK584"/>
  <c r="AL584"/>
  <c r="AM584"/>
  <c r="AN584"/>
  <c r="AO584"/>
  <c r="AF585"/>
  <c r="AG585"/>
  <c r="AH585"/>
  <c r="AI585"/>
  <c r="AJ585"/>
  <c r="AK585"/>
  <c r="AL585"/>
  <c r="AM585"/>
  <c r="AN585"/>
  <c r="AO585"/>
  <c r="AF586"/>
  <c r="AG586"/>
  <c r="AH586"/>
  <c r="AI586"/>
  <c r="AJ586"/>
  <c r="AK586"/>
  <c r="AL586"/>
  <c r="AM586"/>
  <c r="AN586"/>
  <c r="AO586"/>
  <c r="AF587"/>
  <c r="AG587"/>
  <c r="AH587"/>
  <c r="AI587"/>
  <c r="AJ587"/>
  <c r="AK587"/>
  <c r="AL587"/>
  <c r="AM587"/>
  <c r="AN587"/>
  <c r="AO587"/>
  <c r="AF588"/>
  <c r="AG588"/>
  <c r="AH588"/>
  <c r="AI588"/>
  <c r="AJ588"/>
  <c r="AK588"/>
  <c r="AL588"/>
  <c r="AM588"/>
  <c r="AN588"/>
  <c r="AO588"/>
  <c r="AF589"/>
  <c r="AG589"/>
  <c r="AH589"/>
  <c r="AI589"/>
  <c r="AJ589"/>
  <c r="AK589"/>
  <c r="AL589"/>
  <c r="AM589"/>
  <c r="AN589"/>
  <c r="AO589"/>
  <c r="AF590"/>
  <c r="AG590"/>
  <c r="AH590"/>
  <c r="AI590"/>
  <c r="AJ590"/>
  <c r="AK590"/>
  <c r="AL590"/>
  <c r="AM590"/>
  <c r="AN590"/>
  <c r="AO590"/>
  <c r="AF591"/>
  <c r="AG591"/>
  <c r="AH591"/>
  <c r="AI591"/>
  <c r="AJ591"/>
  <c r="AK591"/>
  <c r="AL591"/>
  <c r="AM591"/>
  <c r="AN591"/>
  <c r="AO591"/>
  <c r="AF592"/>
  <c r="AG592"/>
  <c r="AH592"/>
  <c r="AI592"/>
  <c r="AJ592"/>
  <c r="AK592"/>
  <c r="AL592"/>
  <c r="AM592"/>
  <c r="AN592"/>
  <c r="AO592"/>
  <c r="AF593"/>
  <c r="AG593"/>
  <c r="AH593"/>
  <c r="AI593"/>
  <c r="AJ593"/>
  <c r="AK593"/>
  <c r="AL593"/>
  <c r="AM593"/>
  <c r="AN593"/>
  <c r="AO593"/>
  <c r="AF594"/>
  <c r="AG594"/>
  <c r="AH594"/>
  <c r="AI594"/>
  <c r="AJ594"/>
  <c r="AK594"/>
  <c r="AL594"/>
  <c r="AM594"/>
  <c r="AN594"/>
  <c r="AO594"/>
  <c r="AF595"/>
  <c r="AG595"/>
  <c r="AH595"/>
  <c r="AI595"/>
  <c r="AJ595"/>
  <c r="AK595"/>
  <c r="AL595"/>
  <c r="AM595"/>
  <c r="AN595"/>
  <c r="AO595"/>
  <c r="AF596"/>
  <c r="AG596"/>
  <c r="AH596"/>
  <c r="AI596"/>
  <c r="AJ596"/>
  <c r="AK596"/>
  <c r="AL596"/>
  <c r="AM596"/>
  <c r="AN596"/>
  <c r="AO596"/>
  <c r="AF597"/>
  <c r="AG597"/>
  <c r="AH597"/>
  <c r="AI597"/>
  <c r="AJ597"/>
  <c r="AK597"/>
  <c r="AL597"/>
  <c r="AM597"/>
  <c r="AN597"/>
  <c r="AO597"/>
  <c r="AF598"/>
  <c r="AG598"/>
  <c r="AH598"/>
  <c r="AI598"/>
  <c r="AJ598"/>
  <c r="AK598"/>
  <c r="AL598"/>
  <c r="AM598"/>
  <c r="AN598"/>
  <c r="AO598"/>
  <c r="AF599"/>
  <c r="AG599"/>
  <c r="AH599"/>
  <c r="AI599"/>
  <c r="AJ599"/>
  <c r="AK599"/>
  <c r="AL599"/>
  <c r="AM599"/>
  <c r="AN599"/>
  <c r="AO599"/>
  <c r="AF600"/>
  <c r="AG600"/>
  <c r="AH600"/>
  <c r="AI600"/>
  <c r="AJ600"/>
  <c r="AK600"/>
  <c r="AL600"/>
  <c r="AM600"/>
  <c r="AN600"/>
  <c r="AO600"/>
  <c r="AF601"/>
  <c r="AG601"/>
  <c r="AH601"/>
  <c r="AI601"/>
  <c r="AJ601"/>
  <c r="AK601"/>
  <c r="AL601"/>
  <c r="AM601"/>
  <c r="AN601"/>
  <c r="AO601"/>
  <c r="AF602"/>
  <c r="AG602"/>
  <c r="AH602"/>
  <c r="AI602"/>
  <c r="AJ602"/>
  <c r="AK602"/>
  <c r="AL602"/>
  <c r="AM602"/>
  <c r="AN602"/>
  <c r="AO602"/>
  <c r="AF603"/>
  <c r="AG603"/>
  <c r="AH603"/>
  <c r="AI603"/>
  <c r="AJ603"/>
  <c r="AK603"/>
  <c r="AL603"/>
  <c r="AM603"/>
  <c r="AN603"/>
  <c r="AO603"/>
  <c r="AF604"/>
  <c r="AG604"/>
  <c r="AH604"/>
  <c r="AI604"/>
  <c r="AJ604"/>
  <c r="AK604"/>
  <c r="AL604"/>
  <c r="AM604"/>
  <c r="AN604"/>
  <c r="AO604"/>
  <c r="AF605"/>
  <c r="AG605"/>
  <c r="AH605"/>
  <c r="AI605"/>
  <c r="AJ605"/>
  <c r="AK605"/>
  <c r="AL605"/>
  <c r="AM605"/>
  <c r="AN605"/>
  <c r="AO605"/>
  <c r="AF606"/>
  <c r="AG606"/>
  <c r="AH606"/>
  <c r="AI606"/>
  <c r="AJ606"/>
  <c r="AK606"/>
  <c r="AL606"/>
  <c r="AM606"/>
  <c r="AN606"/>
  <c r="AO606"/>
  <c r="AF607"/>
  <c r="AG607"/>
  <c r="AH607"/>
  <c r="AI607"/>
  <c r="AJ607"/>
  <c r="AK607"/>
  <c r="AL607"/>
  <c r="AM607"/>
  <c r="AN607"/>
  <c r="AO607"/>
  <c r="AF608"/>
  <c r="AG608"/>
  <c r="AH608"/>
  <c r="AI608"/>
  <c r="AJ608"/>
  <c r="AK608"/>
  <c r="AL608"/>
  <c r="AM608"/>
  <c r="AN608"/>
  <c r="AO608"/>
  <c r="AF609"/>
  <c r="AG609"/>
  <c r="AH609"/>
  <c r="AI609"/>
  <c r="AJ609"/>
  <c r="AK609"/>
  <c r="AL609"/>
  <c r="AM609"/>
  <c r="AN609"/>
  <c r="AO609"/>
  <c r="AF610"/>
  <c r="AG610"/>
  <c r="AH610"/>
  <c r="AI610"/>
  <c r="AJ610"/>
  <c r="AK610"/>
  <c r="AL610"/>
  <c r="AM610"/>
  <c r="AN610"/>
  <c r="AO610"/>
  <c r="AF611"/>
  <c r="AG611"/>
  <c r="AH611"/>
  <c r="AI611"/>
  <c r="AJ611"/>
  <c r="AK611"/>
  <c r="AL611"/>
  <c r="AM611"/>
  <c r="AN611"/>
  <c r="AO611"/>
  <c r="AF612"/>
  <c r="AG612"/>
  <c r="AH612"/>
  <c r="AI612"/>
  <c r="AJ612"/>
  <c r="AK612"/>
  <c r="AL612"/>
  <c r="AM612"/>
  <c r="AN612"/>
  <c r="AO612"/>
  <c r="AF613"/>
  <c r="AG613"/>
  <c r="AH613"/>
  <c r="AI613"/>
  <c r="AJ613"/>
  <c r="AK613"/>
  <c r="AL613"/>
  <c r="AM613"/>
  <c r="AN613"/>
  <c r="AO613"/>
  <c r="AF614"/>
  <c r="AG614"/>
  <c r="AH614"/>
  <c r="AI614"/>
  <c r="AJ614"/>
  <c r="AK614"/>
  <c r="AL614"/>
  <c r="AM614"/>
  <c r="AN614"/>
  <c r="AO614"/>
  <c r="AF615"/>
  <c r="AG615"/>
  <c r="AH615"/>
  <c r="AI615"/>
  <c r="AJ615"/>
  <c r="AK615"/>
  <c r="AL615"/>
  <c r="AM615"/>
  <c r="AN615"/>
  <c r="AO615"/>
  <c r="AF616"/>
  <c r="AG616"/>
  <c r="AH616"/>
  <c r="AI616"/>
  <c r="AJ616"/>
  <c r="AK616"/>
  <c r="AL616"/>
  <c r="AM616"/>
  <c r="AN616"/>
  <c r="AO616"/>
  <c r="AF617"/>
  <c r="AG617"/>
  <c r="AH617"/>
  <c r="AI617"/>
  <c r="AJ617"/>
  <c r="AK617"/>
  <c r="AL617"/>
  <c r="AM617"/>
  <c r="AN617"/>
  <c r="AO617"/>
  <c r="AF618"/>
  <c r="AG618"/>
  <c r="AH618"/>
  <c r="AI618"/>
  <c r="AJ618"/>
  <c r="AK618"/>
  <c r="AL618"/>
  <c r="AM618"/>
  <c r="AN618"/>
  <c r="AO618"/>
  <c r="AF619"/>
  <c r="AG619"/>
  <c r="AH619"/>
  <c r="AI619"/>
  <c r="AJ619"/>
  <c r="AK619"/>
  <c r="AL619"/>
  <c r="AM619"/>
  <c r="AN619"/>
  <c r="AO619"/>
  <c r="AF620"/>
  <c r="AG620"/>
  <c r="AH620"/>
  <c r="AI620"/>
  <c r="AJ620"/>
  <c r="AK620"/>
  <c r="AL620"/>
  <c r="AM620"/>
  <c r="AN620"/>
  <c r="AO620"/>
  <c r="AF621"/>
  <c r="AG621"/>
  <c r="AH621"/>
  <c r="AI621"/>
  <c r="AJ621"/>
  <c r="AK621"/>
  <c r="AL621"/>
  <c r="AM621"/>
  <c r="AN621"/>
  <c r="AO621"/>
  <c r="AF622"/>
  <c r="AG622"/>
  <c r="AH622"/>
  <c r="AI622"/>
  <c r="AJ622"/>
  <c r="AK622"/>
  <c r="AL622"/>
  <c r="AM622"/>
  <c r="AN622"/>
  <c r="AO622"/>
  <c r="AF623"/>
  <c r="AG623"/>
  <c r="AH623"/>
  <c r="AI623"/>
  <c r="AJ623"/>
  <c r="AK623"/>
  <c r="AL623"/>
  <c r="AM623"/>
  <c r="AN623"/>
  <c r="AO623"/>
  <c r="AF624"/>
  <c r="AG624"/>
  <c r="AH624"/>
  <c r="AI624"/>
  <c r="AJ624"/>
  <c r="AK624"/>
  <c r="AL624"/>
  <c r="AM624"/>
  <c r="AN624"/>
  <c r="AO624"/>
  <c r="AF625"/>
  <c r="AG625"/>
  <c r="AH625"/>
  <c r="AI625"/>
  <c r="AJ625"/>
  <c r="AK625"/>
  <c r="AL625"/>
  <c r="AM625"/>
  <c r="AN625"/>
  <c r="AO625"/>
  <c r="AF626"/>
  <c r="AG626"/>
  <c r="AH626"/>
  <c r="AI626"/>
  <c r="AJ626"/>
  <c r="AK626"/>
  <c r="AL626"/>
  <c r="AM626"/>
  <c r="AN626"/>
  <c r="AO626"/>
  <c r="AF627"/>
  <c r="AG627"/>
  <c r="AH627"/>
  <c r="AI627"/>
  <c r="AJ627"/>
  <c r="AK627"/>
  <c r="AL627"/>
  <c r="AM627"/>
  <c r="AN627"/>
  <c r="AO627"/>
  <c r="AF628"/>
  <c r="AG628"/>
  <c r="AH628"/>
  <c r="AI628"/>
  <c r="AJ628"/>
  <c r="AK628"/>
  <c r="AL628"/>
  <c r="AM628"/>
  <c r="AN628"/>
  <c r="AO628"/>
  <c r="AF629"/>
  <c r="AG629"/>
  <c r="AH629"/>
  <c r="AI629"/>
  <c r="AJ629"/>
  <c r="AK629"/>
  <c r="AL629"/>
  <c r="AM629"/>
  <c r="AN629"/>
  <c r="AO629"/>
  <c r="AF630"/>
  <c r="AG630"/>
  <c r="AH630"/>
  <c r="AI630"/>
  <c r="AJ630"/>
  <c r="AK630"/>
  <c r="AL630"/>
  <c r="AM630"/>
  <c r="AN630"/>
  <c r="AO630"/>
  <c r="AF631"/>
  <c r="AG631"/>
  <c r="AH631"/>
  <c r="AI631"/>
  <c r="AJ631"/>
  <c r="AK631"/>
  <c r="AL631"/>
  <c r="AM631"/>
  <c r="AN631"/>
  <c r="AO631"/>
  <c r="AF632"/>
  <c r="AG632"/>
  <c r="AH632"/>
  <c r="AI632"/>
  <c r="AJ632"/>
  <c r="AK632"/>
  <c r="AL632"/>
  <c r="AM632"/>
  <c r="AN632"/>
  <c r="AO632"/>
  <c r="AF633"/>
  <c r="AG633"/>
  <c r="AH633"/>
  <c r="AI633"/>
  <c r="AJ633"/>
  <c r="AK633"/>
  <c r="AL633"/>
  <c r="AM633"/>
  <c r="AN633"/>
  <c r="AO633"/>
  <c r="AF634"/>
  <c r="AG634"/>
  <c r="AH634"/>
  <c r="AI634"/>
  <c r="AJ634"/>
  <c r="AK634"/>
  <c r="AL634"/>
  <c r="AM634"/>
  <c r="AN634"/>
  <c r="AO634"/>
  <c r="AF635"/>
  <c r="AG635"/>
  <c r="AH635"/>
  <c r="AI635"/>
  <c r="AJ635"/>
  <c r="AK635"/>
  <c r="AL635"/>
  <c r="AM635"/>
  <c r="AN635"/>
  <c r="AO635"/>
  <c r="AF636"/>
  <c r="AG636"/>
  <c r="AH636"/>
  <c r="AI636"/>
  <c r="AJ636"/>
  <c r="AK636"/>
  <c r="AL636"/>
  <c r="AM636"/>
  <c r="AN636"/>
  <c r="AO636"/>
  <c r="AF637"/>
  <c r="AG637"/>
  <c r="AH637"/>
  <c r="AI637"/>
  <c r="AJ637"/>
  <c r="AK637"/>
  <c r="AL637"/>
  <c r="AM637"/>
  <c r="AN637"/>
  <c r="AO637"/>
  <c r="AF638"/>
  <c r="AG638"/>
  <c r="AH638"/>
  <c r="AI638"/>
  <c r="AJ638"/>
  <c r="AK638"/>
  <c r="AL638"/>
  <c r="AM638"/>
  <c r="AN638"/>
  <c r="AO638"/>
  <c r="AF639"/>
  <c r="AG639"/>
  <c r="AH639"/>
  <c r="AI639"/>
  <c r="AJ639"/>
  <c r="AK639"/>
  <c r="AL639"/>
  <c r="AM639"/>
  <c r="AN639"/>
  <c r="AO639"/>
  <c r="AF640"/>
  <c r="AG640"/>
  <c r="AH640"/>
  <c r="AI640"/>
  <c r="AJ640"/>
  <c r="AK640"/>
  <c r="AL640"/>
  <c r="AM640"/>
  <c r="AN640"/>
  <c r="AO640"/>
  <c r="AF641"/>
  <c r="AG641"/>
  <c r="AH641"/>
  <c r="AI641"/>
  <c r="AJ641"/>
  <c r="AK641"/>
  <c r="AL641"/>
  <c r="AM641"/>
  <c r="AN641"/>
  <c r="AO641"/>
  <c r="AF642"/>
  <c r="AG642"/>
  <c r="AH642"/>
  <c r="AI642"/>
  <c r="AJ642"/>
  <c r="AK642"/>
  <c r="AL642"/>
  <c r="AM642"/>
  <c r="AN642"/>
  <c r="AO642"/>
  <c r="AF643"/>
  <c r="AG643"/>
  <c r="AH643"/>
  <c r="AI643"/>
  <c r="AJ643"/>
  <c r="AK643"/>
  <c r="AL643"/>
  <c r="AM643"/>
  <c r="AN643"/>
  <c r="AO643"/>
  <c r="AF644"/>
  <c r="AG644"/>
  <c r="AH644"/>
  <c r="AI644"/>
  <c r="AJ644"/>
  <c r="AK644"/>
  <c r="AL644"/>
  <c r="AM644"/>
  <c r="AN644"/>
  <c r="AO644"/>
  <c r="AF645"/>
  <c r="AG645"/>
  <c r="AH645"/>
  <c r="AI645"/>
  <c r="AJ645"/>
  <c r="AK645"/>
  <c r="AL645"/>
  <c r="AM645"/>
  <c r="AN645"/>
  <c r="AO645"/>
  <c r="AF646"/>
  <c r="AG646"/>
  <c r="AH646"/>
  <c r="AI646"/>
  <c r="AJ646"/>
  <c r="AK646"/>
  <c r="AL646"/>
  <c r="AM646"/>
  <c r="AN646"/>
  <c r="AO646"/>
  <c r="AF647"/>
  <c r="AG647"/>
  <c r="AH647"/>
  <c r="AI647"/>
  <c r="AJ647"/>
  <c r="AK647"/>
  <c r="AL647"/>
  <c r="AM647"/>
  <c r="AN647"/>
  <c r="AO647"/>
  <c r="AF648"/>
  <c r="AG648"/>
  <c r="AH648"/>
  <c r="AI648"/>
  <c r="AJ648"/>
  <c r="AK648"/>
  <c r="AL648"/>
  <c r="AM648"/>
  <c r="AN648"/>
  <c r="AO648"/>
  <c r="AF649"/>
  <c r="AG649"/>
  <c r="AH649"/>
  <c r="AI649"/>
  <c r="AJ649"/>
  <c r="AK649"/>
  <c r="AL649"/>
  <c r="AM649"/>
  <c r="AN649"/>
  <c r="AO649"/>
  <c r="AF650"/>
  <c r="AG650"/>
  <c r="AH650"/>
  <c r="AI650"/>
  <c r="AJ650"/>
  <c r="AK650"/>
  <c r="AL650"/>
  <c r="AM650"/>
  <c r="AN650"/>
  <c r="AO650"/>
  <c r="AF651"/>
  <c r="AG651"/>
  <c r="AH651"/>
  <c r="AI651"/>
  <c r="AJ651"/>
  <c r="AK651"/>
  <c r="AL651"/>
  <c r="AM651"/>
  <c r="AN651"/>
  <c r="AO651"/>
  <c r="AF652"/>
  <c r="AG652"/>
  <c r="AH652"/>
  <c r="AI652"/>
  <c r="AJ652"/>
  <c r="AK652"/>
  <c r="AL652"/>
  <c r="AM652"/>
  <c r="AN652"/>
  <c r="AO652"/>
  <c r="AF653"/>
  <c r="AG653"/>
  <c r="AH653"/>
  <c r="AI653"/>
  <c r="AJ653"/>
  <c r="AK653"/>
  <c r="AL653"/>
  <c r="AM653"/>
  <c r="AN653"/>
  <c r="AO653"/>
  <c r="AF654"/>
  <c r="AG654"/>
  <c r="AH654"/>
  <c r="AI654"/>
  <c r="AJ654"/>
  <c r="AK654"/>
  <c r="AL654"/>
  <c r="AM654"/>
  <c r="AN654"/>
  <c r="AO654"/>
  <c r="AF655"/>
  <c r="AG655"/>
  <c r="AH655"/>
  <c r="AI655"/>
  <c r="AJ655"/>
  <c r="AK655"/>
  <c r="AL655"/>
  <c r="AM655"/>
  <c r="AN655"/>
  <c r="AO655"/>
  <c r="AF656"/>
  <c r="AG656"/>
  <c r="AH656"/>
  <c r="AI656"/>
  <c r="AJ656"/>
  <c r="AK656"/>
  <c r="AL656"/>
  <c r="AM656"/>
  <c r="AN656"/>
  <c r="AO656"/>
  <c r="AF657"/>
  <c r="AG657"/>
  <c r="AH657"/>
  <c r="AI657"/>
  <c r="AJ657"/>
  <c r="AK657"/>
  <c r="AL657"/>
  <c r="AM657"/>
  <c r="AN657"/>
  <c r="AO657"/>
  <c r="AF658"/>
  <c r="AG658"/>
  <c r="AH658"/>
  <c r="AI658"/>
  <c r="AJ658"/>
  <c r="AK658"/>
  <c r="AL658"/>
  <c r="AM658"/>
  <c r="AN658"/>
  <c r="AO658"/>
  <c r="AF659"/>
  <c r="AG659"/>
  <c r="AH659"/>
  <c r="AI659"/>
  <c r="AJ659"/>
  <c r="AK659"/>
  <c r="AL659"/>
  <c r="AM659"/>
  <c r="AN659"/>
  <c r="AO659"/>
  <c r="AF660"/>
  <c r="AG660"/>
  <c r="AH660"/>
  <c r="AI660"/>
  <c r="AJ660"/>
  <c r="AK660"/>
  <c r="AL660"/>
  <c r="AM660"/>
  <c r="AN660"/>
  <c r="AO660"/>
  <c r="AF661"/>
  <c r="AG661"/>
  <c r="AH661"/>
  <c r="AI661"/>
  <c r="AJ661"/>
  <c r="AK661"/>
  <c r="AL661"/>
  <c r="AM661"/>
  <c r="AN661"/>
  <c r="AO661"/>
  <c r="AF662"/>
  <c r="AG662"/>
  <c r="AH662"/>
  <c r="AI662"/>
  <c r="AJ662"/>
  <c r="AK662"/>
  <c r="AL662"/>
  <c r="AM662"/>
  <c r="AN662"/>
  <c r="AO662"/>
  <c r="AF663"/>
  <c r="AG663"/>
  <c r="AH663"/>
  <c r="AI663"/>
  <c r="AJ663"/>
  <c r="AK663"/>
  <c r="AL663"/>
  <c r="AM663"/>
  <c r="AN663"/>
  <c r="AO663"/>
  <c r="AF664"/>
  <c r="AG664"/>
  <c r="AH664"/>
  <c r="AI664"/>
  <c r="AJ664"/>
  <c r="AK664"/>
  <c r="AL664"/>
  <c r="AM664"/>
  <c r="AN664"/>
  <c r="AO664"/>
  <c r="AF665"/>
  <c r="AG665"/>
  <c r="AH665"/>
  <c r="AI665"/>
  <c r="AJ665"/>
  <c r="AK665"/>
  <c r="AL665"/>
  <c r="AM665"/>
  <c r="AN665"/>
  <c r="AO665"/>
  <c r="AF666"/>
  <c r="AG666"/>
  <c r="AH666"/>
  <c r="AI666"/>
  <c r="AJ666"/>
  <c r="AK666"/>
  <c r="AL666"/>
  <c r="AM666"/>
  <c r="AN666"/>
  <c r="AO666"/>
  <c r="AF667"/>
  <c r="AG667"/>
  <c r="AH667"/>
  <c r="AI667"/>
  <c r="AJ667"/>
  <c r="AK667"/>
  <c r="AL667"/>
  <c r="AM667"/>
  <c r="AN667"/>
  <c r="AO667"/>
  <c r="AF668"/>
  <c r="AG668"/>
  <c r="AH668"/>
  <c r="AI668"/>
  <c r="AJ668"/>
  <c r="AK668"/>
  <c r="AL668"/>
  <c r="AM668"/>
  <c r="AN668"/>
  <c r="AO668"/>
  <c r="AF669"/>
  <c r="AG669"/>
  <c r="AH669"/>
  <c r="AI669"/>
  <c r="AJ669"/>
  <c r="AK669"/>
  <c r="AL669"/>
  <c r="AM669"/>
  <c r="AN669"/>
  <c r="AO669"/>
  <c r="AF670"/>
  <c r="AG670"/>
  <c r="AH670"/>
  <c r="AI670"/>
  <c r="AJ670"/>
  <c r="AK670"/>
  <c r="AL670"/>
  <c r="AM670"/>
  <c r="AN670"/>
  <c r="AO670"/>
  <c r="AF671"/>
  <c r="AG671"/>
  <c r="AH671"/>
  <c r="AI671"/>
  <c r="AJ671"/>
  <c r="AK671"/>
  <c r="AL671"/>
  <c r="AM671"/>
  <c r="AN671"/>
  <c r="AO671"/>
  <c r="AF672"/>
  <c r="AG672"/>
  <c r="AH672"/>
  <c r="AI672"/>
  <c r="AJ672"/>
  <c r="AK672"/>
  <c r="AL672"/>
  <c r="AM672"/>
  <c r="AN672"/>
  <c r="AO672"/>
  <c r="AF673"/>
  <c r="AG673"/>
  <c r="AH673"/>
  <c r="AI673"/>
  <c r="AJ673"/>
  <c r="AK673"/>
  <c r="AL673"/>
  <c r="AM673"/>
  <c r="AN673"/>
  <c r="AO673"/>
  <c r="AF674"/>
  <c r="AG674"/>
  <c r="AH674"/>
  <c r="AI674"/>
  <c r="AJ674"/>
  <c r="AK674"/>
  <c r="AL674"/>
  <c r="AM674"/>
  <c r="AN674"/>
  <c r="AO674"/>
  <c r="AF675"/>
  <c r="AG675"/>
  <c r="AH675"/>
  <c r="AI675"/>
  <c r="AJ675"/>
  <c r="AK675"/>
  <c r="AL675"/>
  <c r="AM675"/>
  <c r="AN675"/>
  <c r="AO675"/>
  <c r="AF676"/>
  <c r="AG676"/>
  <c r="AH676"/>
  <c r="AI676"/>
  <c r="AJ676"/>
  <c r="AK676"/>
  <c r="AL676"/>
  <c r="AM676"/>
  <c r="AN676"/>
  <c r="AO676"/>
  <c r="AF677"/>
  <c r="AG677"/>
  <c r="AH677"/>
  <c r="AI677"/>
  <c r="AJ677"/>
  <c r="AK677"/>
  <c r="AL677"/>
  <c r="AM677"/>
  <c r="AN677"/>
  <c r="AO677"/>
  <c r="AF678"/>
  <c r="AG678"/>
  <c r="AH678"/>
  <c r="AI678"/>
  <c r="AJ678"/>
  <c r="AK678"/>
  <c r="AL678"/>
  <c r="AM678"/>
  <c r="AN678"/>
  <c r="AO678"/>
  <c r="AF679"/>
  <c r="AG679"/>
  <c r="AH679"/>
  <c r="AI679"/>
  <c r="AJ679"/>
  <c r="AK679"/>
  <c r="AL679"/>
  <c r="AM679"/>
  <c r="AN679"/>
  <c r="AO679"/>
  <c r="AF680"/>
  <c r="AG680"/>
  <c r="AH680"/>
  <c r="AI680"/>
  <c r="AJ680"/>
  <c r="AK680"/>
  <c r="AL680"/>
  <c r="AM680"/>
  <c r="AN680"/>
  <c r="AO680"/>
  <c r="AF681"/>
  <c r="AG681"/>
  <c r="AH681"/>
  <c r="AI681"/>
  <c r="AJ681"/>
  <c r="AK681"/>
  <c r="AL681"/>
  <c r="AM681"/>
  <c r="AN681"/>
  <c r="AO681"/>
  <c r="AF682"/>
  <c r="AG682"/>
  <c r="AH682"/>
  <c r="AI682"/>
  <c r="AJ682"/>
  <c r="AK682"/>
  <c r="AL682"/>
  <c r="AM682"/>
  <c r="AN682"/>
  <c r="AO682"/>
  <c r="AF683"/>
  <c r="AG683"/>
  <c r="AH683"/>
  <c r="AI683"/>
  <c r="AJ683"/>
  <c r="AK683"/>
  <c r="AL683"/>
  <c r="AM683"/>
  <c r="AN683"/>
  <c r="AO683"/>
  <c r="AF684"/>
  <c r="AG684"/>
  <c r="AH684"/>
  <c r="AI684"/>
  <c r="AJ684"/>
  <c r="AK684"/>
  <c r="AL684"/>
  <c r="AM684"/>
  <c r="AN684"/>
  <c r="AO684"/>
  <c r="AF685"/>
  <c r="AG685"/>
  <c r="AH685"/>
  <c r="AI685"/>
  <c r="AJ685"/>
  <c r="AK685"/>
  <c r="AL685"/>
  <c r="AM685"/>
  <c r="AN685"/>
  <c r="AO685"/>
  <c r="AF686"/>
  <c r="AG686"/>
  <c r="AH686"/>
  <c r="AI686"/>
  <c r="AJ686"/>
  <c r="AK686"/>
  <c r="AL686"/>
  <c r="AM686"/>
  <c r="AN686"/>
  <c r="AO686"/>
  <c r="AF687"/>
  <c r="AG687"/>
  <c r="AH687"/>
  <c r="AI687"/>
  <c r="AJ687"/>
  <c r="AK687"/>
  <c r="AL687"/>
  <c r="AM687"/>
  <c r="AN687"/>
  <c r="AO687"/>
  <c r="AF688"/>
  <c r="AG688"/>
  <c r="AH688"/>
  <c r="AI688"/>
  <c r="AJ688"/>
  <c r="AK688"/>
  <c r="AL688"/>
  <c r="AM688"/>
  <c r="AN688"/>
  <c r="AO688"/>
  <c r="AF689"/>
  <c r="AG689"/>
  <c r="AH689"/>
  <c r="AI689"/>
  <c r="AJ689"/>
  <c r="AK689"/>
  <c r="AL689"/>
  <c r="AM689"/>
  <c r="AN689"/>
  <c r="AO689"/>
  <c r="AF690"/>
  <c r="AG690"/>
  <c r="AH690"/>
  <c r="AI690"/>
  <c r="AJ690"/>
  <c r="AK690"/>
  <c r="AL690"/>
  <c r="AM690"/>
  <c r="AN690"/>
  <c r="AO690"/>
  <c r="AF691"/>
  <c r="AG691"/>
  <c r="AH691"/>
  <c r="AI691"/>
  <c r="AJ691"/>
  <c r="AK691"/>
  <c r="AL691"/>
  <c r="AM691"/>
  <c r="AN691"/>
  <c r="AO691"/>
  <c r="AF692"/>
  <c r="AG692"/>
  <c r="AH692"/>
  <c r="AI692"/>
  <c r="AJ692"/>
  <c r="AK692"/>
  <c r="AL692"/>
  <c r="AM692"/>
  <c r="AN692"/>
  <c r="AO692"/>
  <c r="AF693"/>
  <c r="AG693"/>
  <c r="AH693"/>
  <c r="AI693"/>
  <c r="AJ693"/>
  <c r="AK693"/>
  <c r="AL693"/>
  <c r="AM693"/>
  <c r="AN693"/>
  <c r="AO693"/>
  <c r="AF694"/>
  <c r="AG694"/>
  <c r="AH694"/>
  <c r="AI694"/>
  <c r="AJ694"/>
  <c r="AK694"/>
  <c r="AL694"/>
  <c r="AM694"/>
  <c r="AN694"/>
  <c r="AO694"/>
  <c r="AF695"/>
  <c r="AG695"/>
  <c r="AH695"/>
  <c r="AI695"/>
  <c r="AJ695"/>
  <c r="AK695"/>
  <c r="AL695"/>
  <c r="AM695"/>
  <c r="AN695"/>
  <c r="AO695"/>
  <c r="AF696"/>
  <c r="AG696"/>
  <c r="AH696"/>
  <c r="AI696"/>
  <c r="AJ696"/>
  <c r="AK696"/>
  <c r="AL696"/>
  <c r="AM696"/>
  <c r="AN696"/>
  <c r="AO696"/>
  <c r="AF697"/>
  <c r="AG697"/>
  <c r="AH697"/>
  <c r="AI697"/>
  <c r="AJ697"/>
  <c r="AK697"/>
  <c r="AL697"/>
  <c r="AM697"/>
  <c r="AN697"/>
  <c r="AO697"/>
  <c r="AF698"/>
  <c r="AG698"/>
  <c r="AH698"/>
  <c r="AI698"/>
  <c r="AJ698"/>
  <c r="AK698"/>
  <c r="AL698"/>
  <c r="AM698"/>
  <c r="AN698"/>
  <c r="AO698"/>
  <c r="AF699"/>
  <c r="AG699"/>
  <c r="AH699"/>
  <c r="AI699"/>
  <c r="AJ699"/>
  <c r="AK699"/>
  <c r="AL699"/>
  <c r="AM699"/>
  <c r="AN699"/>
  <c r="AO699"/>
  <c r="AF700"/>
  <c r="AG700"/>
  <c r="AH700"/>
  <c r="AI700"/>
  <c r="AJ700"/>
  <c r="AK700"/>
  <c r="AL700"/>
  <c r="AM700"/>
  <c r="AN700"/>
  <c r="AO700"/>
  <c r="AF701"/>
  <c r="AG701"/>
  <c r="AH701"/>
  <c r="AI701"/>
  <c r="AJ701"/>
  <c r="AK701"/>
  <c r="AL701"/>
  <c r="AM701"/>
  <c r="AN701"/>
  <c r="AO701"/>
  <c r="AF702"/>
  <c r="AG702"/>
  <c r="AH702"/>
  <c r="AI702"/>
  <c r="AJ702"/>
  <c r="AK702"/>
  <c r="AL702"/>
  <c r="AM702"/>
  <c r="AN702"/>
  <c r="AO702"/>
  <c r="AF703"/>
  <c r="AG703"/>
  <c r="AH703"/>
  <c r="AI703"/>
  <c r="AJ703"/>
  <c r="AK703"/>
  <c r="AL703"/>
  <c r="AM703"/>
  <c r="AN703"/>
  <c r="AO703"/>
  <c r="AF704"/>
  <c r="AG704"/>
  <c r="AH704"/>
  <c r="AI704"/>
  <c r="AJ704"/>
  <c r="AK704"/>
  <c r="AL704"/>
  <c r="AM704"/>
  <c r="AN704"/>
  <c r="AO704"/>
  <c r="AF705"/>
  <c r="AG705"/>
  <c r="AH705"/>
  <c r="AI705"/>
  <c r="AJ705"/>
  <c r="AK705"/>
  <c r="AL705"/>
  <c r="AM705"/>
  <c r="AN705"/>
  <c r="AO705"/>
  <c r="AF706"/>
  <c r="AG706"/>
  <c r="AH706"/>
  <c r="AI706"/>
  <c r="AJ706"/>
  <c r="AK706"/>
  <c r="AL706"/>
  <c r="AM706"/>
  <c r="AN706"/>
  <c r="AO706"/>
  <c r="AF707"/>
  <c r="AG707"/>
  <c r="AH707"/>
  <c r="AI707"/>
  <c r="AJ707"/>
  <c r="AK707"/>
  <c r="AL707"/>
  <c r="AM707"/>
  <c r="AN707"/>
  <c r="AO707"/>
  <c r="AF708"/>
  <c r="AG708"/>
  <c r="AH708"/>
  <c r="AI708"/>
  <c r="AJ708"/>
  <c r="AK708"/>
  <c r="AL708"/>
  <c r="AM708"/>
  <c r="AN708"/>
  <c r="AO708"/>
  <c r="AF709"/>
  <c r="AG709"/>
  <c r="AH709"/>
  <c r="AI709"/>
  <c r="AJ709"/>
  <c r="AK709"/>
  <c r="AL709"/>
  <c r="AM709"/>
  <c r="AN709"/>
  <c r="AO709"/>
  <c r="AF710"/>
  <c r="AG710"/>
  <c r="AH710"/>
  <c r="AI710"/>
  <c r="AJ710"/>
  <c r="AK710"/>
  <c r="AL710"/>
  <c r="AM710"/>
  <c r="AN710"/>
  <c r="AO710"/>
  <c r="AF711"/>
  <c r="AG711"/>
  <c r="AH711"/>
  <c r="AI711"/>
  <c r="AJ711"/>
  <c r="AK711"/>
  <c r="AL711"/>
  <c r="AM711"/>
  <c r="AN711"/>
  <c r="AO711"/>
  <c r="AF712"/>
  <c r="AG712"/>
  <c r="AH712"/>
  <c r="AI712"/>
  <c r="AJ712"/>
  <c r="AK712"/>
  <c r="AL712"/>
  <c r="AM712"/>
  <c r="AN712"/>
  <c r="AO712"/>
  <c r="AF713"/>
  <c r="AG713"/>
  <c r="AH713"/>
  <c r="AI713"/>
  <c r="AJ713"/>
  <c r="AK713"/>
  <c r="AL713"/>
  <c r="AM713"/>
  <c r="AN713"/>
  <c r="AO713"/>
  <c r="AF714"/>
  <c r="AG714"/>
  <c r="AH714"/>
  <c r="AI714"/>
  <c r="AJ714"/>
  <c r="AK714"/>
  <c r="AL714"/>
  <c r="AM714"/>
  <c r="AN714"/>
  <c r="AO714"/>
  <c r="AF715"/>
  <c r="AG715"/>
  <c r="AH715"/>
  <c r="AI715"/>
  <c r="AJ715"/>
  <c r="AK715"/>
  <c r="AL715"/>
  <c r="AM715"/>
  <c r="AN715"/>
  <c r="AO715"/>
  <c r="AF716"/>
  <c r="AG716"/>
  <c r="AH716"/>
  <c r="AI716"/>
  <c r="AJ716"/>
  <c r="AK716"/>
  <c r="AL716"/>
  <c r="AM716"/>
  <c r="AN716"/>
  <c r="AO716"/>
  <c r="AF717"/>
  <c r="AG717"/>
  <c r="AH717"/>
  <c r="AI717"/>
  <c r="AJ717"/>
  <c r="AK717"/>
  <c r="AL717"/>
  <c r="AM717"/>
  <c r="AN717"/>
  <c r="AO717"/>
  <c r="AF718"/>
  <c r="AG718"/>
  <c r="AH718"/>
  <c r="AI718"/>
  <c r="AJ718"/>
  <c r="AK718"/>
  <c r="AL718"/>
  <c r="AM718"/>
  <c r="AN718"/>
  <c r="AO718"/>
  <c r="AF719"/>
  <c r="AG719"/>
  <c r="AH719"/>
  <c r="AI719"/>
  <c r="AJ719"/>
  <c r="AK719"/>
  <c r="AL719"/>
  <c r="AM719"/>
  <c r="AN719"/>
  <c r="AO719"/>
  <c r="AF720"/>
  <c r="AG720"/>
  <c r="AH720"/>
  <c r="AI720"/>
  <c r="AJ720"/>
  <c r="AK720"/>
  <c r="AL720"/>
  <c r="AM720"/>
  <c r="AN720"/>
  <c r="AO720"/>
  <c r="AF721"/>
  <c r="AG721"/>
  <c r="AH721"/>
  <c r="AI721"/>
  <c r="AJ721"/>
  <c r="AK721"/>
  <c r="AL721"/>
  <c r="AM721"/>
  <c r="AN721"/>
  <c r="AO721"/>
  <c r="AF722"/>
  <c r="AG722"/>
  <c r="AH722"/>
  <c r="AI722"/>
  <c r="AJ722"/>
  <c r="AK722"/>
  <c r="AL722"/>
  <c r="AM722"/>
  <c r="AN722"/>
  <c r="AO722"/>
  <c r="AF723"/>
  <c r="AG723"/>
  <c r="AH723"/>
  <c r="AI723"/>
  <c r="AJ723"/>
  <c r="AK723"/>
  <c r="AL723"/>
  <c r="AM723"/>
  <c r="AN723"/>
  <c r="AO723"/>
  <c r="AF724"/>
  <c r="AG724"/>
  <c r="AH724"/>
  <c r="AI724"/>
  <c r="AJ724"/>
  <c r="AK724"/>
  <c r="AL724"/>
  <c r="AM724"/>
  <c r="AN724"/>
  <c r="AO724"/>
  <c r="AF725"/>
  <c r="AG725"/>
  <c r="AH725"/>
  <c r="AI725"/>
  <c r="AJ725"/>
  <c r="AK725"/>
  <c r="AL725"/>
  <c r="AM725"/>
  <c r="AN725"/>
  <c r="AO725"/>
  <c r="AF726"/>
  <c r="AG726"/>
  <c r="AH726"/>
  <c r="AI726"/>
  <c r="AJ726"/>
  <c r="AK726"/>
  <c r="AL726"/>
  <c r="AM726"/>
  <c r="AN726"/>
  <c r="AO726"/>
  <c r="AF727"/>
  <c r="AG727"/>
  <c r="AH727"/>
  <c r="AI727"/>
  <c r="AJ727"/>
  <c r="AK727"/>
  <c r="AL727"/>
  <c r="AM727"/>
  <c r="AN727"/>
  <c r="AO727"/>
  <c r="AF728"/>
  <c r="AG728"/>
  <c r="AH728"/>
  <c r="AI728"/>
  <c r="AJ728"/>
  <c r="AK728"/>
  <c r="AL728"/>
  <c r="AM728"/>
  <c r="AN728"/>
  <c r="AO728"/>
  <c r="AF729"/>
  <c r="AG729"/>
  <c r="AH729"/>
  <c r="AI729"/>
  <c r="AJ729"/>
  <c r="AK729"/>
  <c r="AL729"/>
  <c r="AM729"/>
  <c r="AN729"/>
  <c r="AO729"/>
  <c r="AF730"/>
  <c r="AG730"/>
  <c r="AH730"/>
  <c r="AI730"/>
  <c r="AJ730"/>
  <c r="AK730"/>
  <c r="AL730"/>
  <c r="AM730"/>
  <c r="AN730"/>
  <c r="AO730"/>
  <c r="AF731"/>
  <c r="AG731"/>
  <c r="AH731"/>
  <c r="AI731"/>
  <c r="AJ731"/>
  <c r="AK731"/>
  <c r="AL731"/>
  <c r="AM731"/>
  <c r="AN731"/>
  <c r="AO731"/>
  <c r="AF732"/>
  <c r="AG732"/>
  <c r="AH732"/>
  <c r="AI732"/>
  <c r="AJ732"/>
  <c r="AK732"/>
  <c r="AL732"/>
  <c r="AM732"/>
  <c r="AN732"/>
  <c r="AO732"/>
  <c r="AF733"/>
  <c r="AG733"/>
  <c r="AH733"/>
  <c r="AI733"/>
  <c r="AJ733"/>
  <c r="AK733"/>
  <c r="AL733"/>
  <c r="AM733"/>
  <c r="AN733"/>
  <c r="AO733"/>
  <c r="AF734"/>
  <c r="AG734"/>
  <c r="AH734"/>
  <c r="AI734"/>
  <c r="AJ734"/>
  <c r="AK734"/>
  <c r="AL734"/>
  <c r="AM734"/>
  <c r="AN734"/>
  <c r="AO734"/>
  <c r="AF735"/>
  <c r="AG735"/>
  <c r="AH735"/>
  <c r="AI735"/>
  <c r="AJ735"/>
  <c r="AK735"/>
  <c r="AL735"/>
  <c r="AM735"/>
  <c r="AN735"/>
  <c r="AO735"/>
  <c r="AF736"/>
  <c r="AG736"/>
  <c r="AH736"/>
  <c r="AI736"/>
  <c r="AJ736"/>
  <c r="AK736"/>
  <c r="AL736"/>
  <c r="AM736"/>
  <c r="AN736"/>
  <c r="AO736"/>
  <c r="AF737"/>
  <c r="AG737"/>
  <c r="AH737"/>
  <c r="AI737"/>
  <c r="AJ737"/>
  <c r="AK737"/>
  <c r="AL737"/>
  <c r="AM737"/>
  <c r="AN737"/>
  <c r="AO737"/>
  <c r="AF738"/>
  <c r="AG738"/>
  <c r="AH738"/>
  <c r="AI738"/>
  <c r="AJ738"/>
  <c r="AK738"/>
  <c r="AL738"/>
  <c r="AM738"/>
  <c r="AN738"/>
  <c r="AO738"/>
  <c r="AF739"/>
  <c r="AG739"/>
  <c r="AH739"/>
  <c r="AI739"/>
  <c r="AJ739"/>
  <c r="AK739"/>
  <c r="AL739"/>
  <c r="AM739"/>
  <c r="AN739"/>
  <c r="AO739"/>
  <c r="AF740"/>
  <c r="AG740"/>
  <c r="AH740"/>
  <c r="AI740"/>
  <c r="AJ740"/>
  <c r="AK740"/>
  <c r="AL740"/>
  <c r="AM740"/>
  <c r="AN740"/>
  <c r="AO740"/>
  <c r="AF741"/>
  <c r="AG741"/>
  <c r="AH741"/>
  <c r="AI741"/>
  <c r="AJ741"/>
  <c r="AK741"/>
  <c r="AL741"/>
  <c r="AM741"/>
  <c r="AN741"/>
  <c r="AO741"/>
  <c r="AF742"/>
  <c r="AG742"/>
  <c r="AH742"/>
  <c r="AI742"/>
  <c r="AJ742"/>
  <c r="AK742"/>
  <c r="AL742"/>
  <c r="AM742"/>
  <c r="AN742"/>
  <c r="AO742"/>
  <c r="AF743"/>
  <c r="AG743"/>
  <c r="AH743"/>
  <c r="AI743"/>
  <c r="AJ743"/>
  <c r="AK743"/>
  <c r="AL743"/>
  <c r="AM743"/>
  <c r="AN743"/>
  <c r="AO743"/>
  <c r="AF744"/>
  <c r="AG744"/>
  <c r="AH744"/>
  <c r="AI744"/>
  <c r="AJ744"/>
  <c r="AK744"/>
  <c r="AL744"/>
  <c r="AM744"/>
  <c r="AN744"/>
  <c r="AO744"/>
  <c r="AF745"/>
  <c r="AG745"/>
  <c r="AH745"/>
  <c r="AI745"/>
  <c r="AJ745"/>
  <c r="AK745"/>
  <c r="AL745"/>
  <c r="AM745"/>
  <c r="AN745"/>
  <c r="AO745"/>
  <c r="AF746"/>
  <c r="AG746"/>
  <c r="AH746"/>
  <c r="AI746"/>
  <c r="AJ746"/>
  <c r="AK746"/>
  <c r="AL746"/>
  <c r="AM746"/>
  <c r="AN746"/>
  <c r="AO746"/>
  <c r="AF747"/>
  <c r="AG747"/>
  <c r="AH747"/>
  <c r="AI747"/>
  <c r="AJ747"/>
  <c r="AK747"/>
  <c r="AL747"/>
  <c r="AM747"/>
  <c r="AN747"/>
  <c r="AO747"/>
  <c r="AF748"/>
  <c r="AG748"/>
  <c r="AH748"/>
  <c r="AI748"/>
  <c r="AJ748"/>
  <c r="AK748"/>
  <c r="AL748"/>
  <c r="AM748"/>
  <c r="AN748"/>
  <c r="AO748"/>
  <c r="AF749"/>
  <c r="AG749"/>
  <c r="AH749"/>
  <c r="AI749"/>
  <c r="AJ749"/>
  <c r="AK749"/>
  <c r="AL749"/>
  <c r="AM749"/>
  <c r="AN749"/>
  <c r="AO749"/>
  <c r="AF750"/>
  <c r="AG750"/>
  <c r="AH750"/>
  <c r="AI750"/>
  <c r="AJ750"/>
  <c r="AK750"/>
  <c r="AL750"/>
  <c r="AM750"/>
  <c r="AN750"/>
  <c r="AO750"/>
  <c r="AF751"/>
  <c r="AG751"/>
  <c r="AH751"/>
  <c r="AI751"/>
  <c r="AJ751"/>
  <c r="AK751"/>
  <c r="AL751"/>
  <c r="AM751"/>
  <c r="AN751"/>
  <c r="AO751"/>
  <c r="AF752"/>
  <c r="AG752"/>
  <c r="AH752"/>
  <c r="AI752"/>
  <c r="AJ752"/>
  <c r="AK752"/>
  <c r="AL752"/>
  <c r="AM752"/>
  <c r="AN752"/>
  <c r="AO752"/>
  <c r="AF753"/>
  <c r="AG753"/>
  <c r="AH753"/>
  <c r="AI753"/>
  <c r="AJ753"/>
  <c r="AK753"/>
  <c r="AL753"/>
  <c r="AM753"/>
  <c r="AN753"/>
  <c r="AO753"/>
  <c r="AF754"/>
  <c r="AG754"/>
  <c r="AH754"/>
  <c r="AI754"/>
  <c r="AJ754"/>
  <c r="AK754"/>
  <c r="AL754"/>
  <c r="AM754"/>
  <c r="AN754"/>
  <c r="AO754"/>
  <c r="AF755"/>
  <c r="AG755"/>
  <c r="AH755"/>
  <c r="AI755"/>
  <c r="AJ755"/>
  <c r="AK755"/>
  <c r="AL755"/>
  <c r="AM755"/>
  <c r="AN755"/>
  <c r="AO755"/>
  <c r="AF756"/>
  <c r="AG756"/>
  <c r="AH756"/>
  <c r="AI756"/>
  <c r="AJ756"/>
  <c r="AK756"/>
  <c r="AL756"/>
  <c r="AM756"/>
  <c r="AN756"/>
  <c r="AO756"/>
  <c r="AF757"/>
  <c r="AG757"/>
  <c r="AH757"/>
  <c r="AI757"/>
  <c r="AJ757"/>
  <c r="AK757"/>
  <c r="AL757"/>
  <c r="AM757"/>
  <c r="AN757"/>
  <c r="AO757"/>
  <c r="AF758"/>
  <c r="AG758"/>
  <c r="AH758"/>
  <c r="AI758"/>
  <c r="AJ758"/>
  <c r="AK758"/>
  <c r="AL758"/>
  <c r="AM758"/>
  <c r="AN758"/>
  <c r="AO758"/>
  <c r="AF759"/>
  <c r="AG759"/>
  <c r="AH759"/>
  <c r="AI759"/>
  <c r="AJ759"/>
  <c r="AK759"/>
  <c r="AL759"/>
  <c r="AM759"/>
  <c r="AN759"/>
  <c r="AO759"/>
  <c r="AF760"/>
  <c r="AG760"/>
  <c r="AH760"/>
  <c r="AI760"/>
  <c r="AJ760"/>
  <c r="AK760"/>
  <c r="AL760"/>
  <c r="AM760"/>
  <c r="AN760"/>
  <c r="AO760"/>
  <c r="AF761"/>
  <c r="AG761"/>
  <c r="AH761"/>
  <c r="AI761"/>
  <c r="AJ761"/>
  <c r="AK761"/>
  <c r="AL761"/>
  <c r="AM761"/>
  <c r="AN761"/>
  <c r="AO761"/>
  <c r="AF762"/>
  <c r="AG762"/>
  <c r="AH762"/>
  <c r="AI762"/>
  <c r="AJ762"/>
  <c r="AK762"/>
  <c r="AL762"/>
  <c r="AM762"/>
  <c r="AN762"/>
  <c r="AO762"/>
  <c r="AF763"/>
  <c r="AG763"/>
  <c r="AH763"/>
  <c r="AI763"/>
  <c r="AJ763"/>
  <c r="AK763"/>
  <c r="AL763"/>
  <c r="AM763"/>
  <c r="AN763"/>
  <c r="AO763"/>
  <c r="AF764"/>
  <c r="AG764"/>
  <c r="AH764"/>
  <c r="AI764"/>
  <c r="AJ764"/>
  <c r="AK764"/>
  <c r="AL764"/>
  <c r="AM764"/>
  <c r="AN764"/>
  <c r="AO764"/>
  <c r="AF765"/>
  <c r="AG765"/>
  <c r="AH765"/>
  <c r="AI765"/>
  <c r="AJ765"/>
  <c r="AK765"/>
  <c r="AL765"/>
  <c r="AM765"/>
  <c r="AN765"/>
  <c r="AO765"/>
  <c r="AF766"/>
  <c r="AG766"/>
  <c r="AH766"/>
  <c r="AI766"/>
  <c r="AJ766"/>
  <c r="AK766"/>
  <c r="AL766"/>
  <c r="AM766"/>
  <c r="AN766"/>
  <c r="AO766"/>
  <c r="AF767"/>
  <c r="AG767"/>
  <c r="AH767"/>
  <c r="AI767"/>
  <c r="AJ767"/>
  <c r="AK767"/>
  <c r="AL767"/>
  <c r="AM767"/>
  <c r="AN767"/>
  <c r="AO767"/>
  <c r="AF768"/>
  <c r="AG768"/>
  <c r="AH768"/>
  <c r="AI768"/>
  <c r="AJ768"/>
  <c r="AK768"/>
  <c r="AL768"/>
  <c r="AM768"/>
  <c r="AN768"/>
  <c r="AO768"/>
  <c r="AF769"/>
  <c r="AG769"/>
  <c r="AH769"/>
  <c r="AI769"/>
  <c r="AJ769"/>
  <c r="AK769"/>
  <c r="AL769"/>
  <c r="AM769"/>
  <c r="AN769"/>
  <c r="AO769"/>
  <c r="AF770"/>
  <c r="AG770"/>
  <c r="AH770"/>
  <c r="AI770"/>
  <c r="AJ770"/>
  <c r="AK770"/>
  <c r="AL770"/>
  <c r="AM770"/>
  <c r="AN770"/>
  <c r="AO770"/>
  <c r="AF771"/>
  <c r="AG771"/>
  <c r="AH771"/>
  <c r="AI771"/>
  <c r="AJ771"/>
  <c r="AK771"/>
  <c r="AL771"/>
  <c r="AM771"/>
  <c r="AN771"/>
  <c r="AO771"/>
  <c r="AF772"/>
  <c r="AG772"/>
  <c r="AH772"/>
  <c r="AI772"/>
  <c r="AJ772"/>
  <c r="AK772"/>
  <c r="AL772"/>
  <c r="AM772"/>
  <c r="AN772"/>
  <c r="AO772"/>
  <c r="AF773"/>
  <c r="AG773"/>
  <c r="AH773"/>
  <c r="AI773"/>
  <c r="AJ773"/>
  <c r="AK773"/>
  <c r="AL773"/>
  <c r="AM773"/>
  <c r="AN773"/>
  <c r="AO773"/>
  <c r="AF774"/>
  <c r="AG774"/>
  <c r="AH774"/>
  <c r="AI774"/>
  <c r="AJ774"/>
  <c r="AK774"/>
  <c r="AL774"/>
  <c r="AM774"/>
  <c r="AN774"/>
  <c r="AO774"/>
  <c r="AF775"/>
  <c r="AG775"/>
  <c r="AH775"/>
  <c r="AI775"/>
  <c r="AJ775"/>
  <c r="AK775"/>
  <c r="AL775"/>
  <c r="AM775"/>
  <c r="AN775"/>
  <c r="AO775"/>
  <c r="AF776"/>
  <c r="AG776"/>
  <c r="AH776"/>
  <c r="AI776"/>
  <c r="AJ776"/>
  <c r="AK776"/>
  <c r="AL776"/>
  <c r="AM776"/>
  <c r="AN776"/>
  <c r="AO776"/>
  <c r="AF777"/>
  <c r="AG777"/>
  <c r="AH777"/>
  <c r="AI777"/>
  <c r="AJ777"/>
  <c r="AK777"/>
  <c r="AL777"/>
  <c r="AM777"/>
  <c r="AN777"/>
  <c r="AO777"/>
  <c r="AF778"/>
  <c r="AG778"/>
  <c r="AH778"/>
  <c r="AI778"/>
  <c r="AJ778"/>
  <c r="AK778"/>
  <c r="AL778"/>
  <c r="AM778"/>
  <c r="AN778"/>
  <c r="AO778"/>
  <c r="AF779"/>
  <c r="AG779"/>
  <c r="AH779"/>
  <c r="AI779"/>
  <c r="AJ779"/>
  <c r="AK779"/>
  <c r="AL779"/>
  <c r="AM779"/>
  <c r="AN779"/>
  <c r="AO779"/>
  <c r="AF780"/>
  <c r="AG780"/>
  <c r="AH780"/>
  <c r="AI780"/>
  <c r="AJ780"/>
  <c r="AK780"/>
  <c r="AL780"/>
  <c r="AM780"/>
  <c r="AN780"/>
  <c r="AO780"/>
  <c r="AF781"/>
  <c r="AG781"/>
  <c r="AH781"/>
  <c r="AI781"/>
  <c r="AJ781"/>
  <c r="AK781"/>
  <c r="AL781"/>
  <c r="AM781"/>
  <c r="AN781"/>
  <c r="AO781"/>
  <c r="AF782"/>
  <c r="AG782"/>
  <c r="AH782"/>
  <c r="AI782"/>
  <c r="AJ782"/>
  <c r="AK782"/>
  <c r="AL782"/>
  <c r="AM782"/>
  <c r="AN782"/>
  <c r="AO782"/>
  <c r="AF783"/>
  <c r="AG783"/>
  <c r="AH783"/>
  <c r="AI783"/>
  <c r="AJ783"/>
  <c r="AK783"/>
  <c r="AL783"/>
  <c r="AM783"/>
  <c r="AN783"/>
  <c r="AO783"/>
  <c r="AF784"/>
  <c r="AG784"/>
  <c r="AH784"/>
  <c r="AI784"/>
  <c r="AJ784"/>
  <c r="AK784"/>
  <c r="AL784"/>
  <c r="AM784"/>
  <c r="AN784"/>
  <c r="AO784"/>
  <c r="AF785"/>
  <c r="AG785"/>
  <c r="AH785"/>
  <c r="AI785"/>
  <c r="AJ785"/>
  <c r="AK785"/>
  <c r="AL785"/>
  <c r="AM785"/>
  <c r="AN785"/>
  <c r="AO785"/>
  <c r="AF786"/>
  <c r="AG786"/>
  <c r="AH786"/>
  <c r="AI786"/>
  <c r="AJ786"/>
  <c r="AK786"/>
  <c r="AL786"/>
  <c r="AM786"/>
  <c r="AN786"/>
  <c r="AO786"/>
  <c r="AF787"/>
  <c r="AG787"/>
  <c r="AH787"/>
  <c r="AI787"/>
  <c r="AJ787"/>
  <c r="AK787"/>
  <c r="AL787"/>
  <c r="AM787"/>
  <c r="AN787"/>
  <c r="AO787"/>
  <c r="AF788"/>
  <c r="AG788"/>
  <c r="AH788"/>
  <c r="AI788"/>
  <c r="AJ788"/>
  <c r="AK788"/>
  <c r="AL788"/>
  <c r="AM788"/>
  <c r="AN788"/>
  <c r="AO788"/>
  <c r="AF789"/>
  <c r="AG789"/>
  <c r="AH789"/>
  <c r="AI789"/>
  <c r="AJ789"/>
  <c r="AK789"/>
  <c r="AL789"/>
  <c r="AM789"/>
  <c r="AN789"/>
  <c r="AO789"/>
  <c r="AF790"/>
  <c r="AG790"/>
  <c r="AH790"/>
  <c r="AI790"/>
  <c r="AJ790"/>
  <c r="AK790"/>
  <c r="AL790"/>
  <c r="AM790"/>
  <c r="AN790"/>
  <c r="AO790"/>
  <c r="AF791"/>
  <c r="AG791"/>
  <c r="AH791"/>
  <c r="AI791"/>
  <c r="AJ791"/>
  <c r="AK791"/>
  <c r="AL791"/>
  <c r="AM791"/>
  <c r="AN791"/>
  <c r="AO791"/>
  <c r="AF792"/>
  <c r="AG792"/>
  <c r="AH792"/>
  <c r="AI792"/>
  <c r="AJ792"/>
  <c r="AK792"/>
  <c r="AL792"/>
  <c r="AM792"/>
  <c r="AN792"/>
  <c r="AO792"/>
  <c r="AF793"/>
  <c r="AG793"/>
  <c r="AH793"/>
  <c r="AI793"/>
  <c r="AJ793"/>
  <c r="AK793"/>
  <c r="AL793"/>
  <c r="AM793"/>
  <c r="AN793"/>
  <c r="AO793"/>
  <c r="AF794"/>
  <c r="AG794"/>
  <c r="AH794"/>
  <c r="AI794"/>
  <c r="AJ794"/>
  <c r="AK794"/>
  <c r="AL794"/>
  <c r="AM794"/>
  <c r="AN794"/>
  <c r="AO794"/>
  <c r="AF795"/>
  <c r="AG795"/>
  <c r="AH795"/>
  <c r="AI795"/>
  <c r="AJ795"/>
  <c r="AK795"/>
  <c r="AL795"/>
  <c r="AM795"/>
  <c r="AN795"/>
  <c r="AO795"/>
  <c r="AF796"/>
  <c r="AG796"/>
  <c r="AH796"/>
  <c r="AI796"/>
  <c r="AJ796"/>
  <c r="AK796"/>
  <c r="AL796"/>
  <c r="AM796"/>
  <c r="AN796"/>
  <c r="AO796"/>
  <c r="AF797"/>
  <c r="AG797"/>
  <c r="AH797"/>
  <c r="AI797"/>
  <c r="AJ797"/>
  <c r="AK797"/>
  <c r="AL797"/>
  <c r="AM797"/>
  <c r="AN797"/>
  <c r="AO797"/>
  <c r="AF798"/>
  <c r="AG798"/>
  <c r="AH798"/>
  <c r="AI798"/>
  <c r="AJ798"/>
  <c r="AK798"/>
  <c r="AL798"/>
  <c r="AM798"/>
  <c r="AN798"/>
  <c r="AO798"/>
  <c r="AF799"/>
  <c r="AG799"/>
  <c r="AH799"/>
  <c r="AI799"/>
  <c r="AJ799"/>
  <c r="AK799"/>
  <c r="AL799"/>
  <c r="AM799"/>
  <c r="AN799"/>
  <c r="AO799"/>
  <c r="AF800"/>
  <c r="AG800"/>
  <c r="AH800"/>
  <c r="AI800"/>
  <c r="AJ800"/>
  <c r="AK800"/>
  <c r="AL800"/>
  <c r="AM800"/>
  <c r="AN800"/>
  <c r="AO800"/>
  <c r="AF801"/>
  <c r="AG801"/>
  <c r="AH801"/>
  <c r="AI801"/>
  <c r="AJ801"/>
  <c r="AK801"/>
  <c r="AL801"/>
  <c r="AM801"/>
  <c r="AN801"/>
  <c r="AO801"/>
  <c r="AF802"/>
  <c r="AG802"/>
  <c r="AH802"/>
  <c r="AI802"/>
  <c r="AJ802"/>
  <c r="AK802"/>
  <c r="AL802"/>
  <c r="AM802"/>
  <c r="AN802"/>
  <c r="AO802"/>
  <c r="AF803"/>
  <c r="AG803"/>
  <c r="AH803"/>
  <c r="AI803"/>
  <c r="AJ803"/>
  <c r="AK803"/>
  <c r="AL803"/>
  <c r="AM803"/>
  <c r="AN803"/>
  <c r="AO803"/>
  <c r="AF804"/>
  <c r="AG804"/>
  <c r="AH804"/>
  <c r="AI804"/>
  <c r="AJ804"/>
  <c r="AK804"/>
  <c r="AL804"/>
  <c r="AM804"/>
  <c r="AN804"/>
  <c r="AO804"/>
  <c r="AF805"/>
  <c r="AG805"/>
  <c r="AH805"/>
  <c r="AI805"/>
  <c r="AJ805"/>
  <c r="AK805"/>
  <c r="AL805"/>
  <c r="AM805"/>
  <c r="AN805"/>
  <c r="AO805"/>
  <c r="AF806"/>
  <c r="AG806"/>
  <c r="AH806"/>
  <c r="AI806"/>
  <c r="AJ806"/>
  <c r="AK806"/>
  <c r="AL806"/>
  <c r="AM806"/>
  <c r="AN806"/>
  <c r="AO806"/>
  <c r="AF807"/>
  <c r="AG807"/>
  <c r="AH807"/>
  <c r="AI807"/>
  <c r="AJ807"/>
  <c r="AK807"/>
  <c r="AL807"/>
  <c r="AM807"/>
  <c r="AN807"/>
  <c r="AO807"/>
  <c r="AF808"/>
  <c r="AG808"/>
  <c r="AH808"/>
  <c r="AI808"/>
  <c r="AJ808"/>
  <c r="AK808"/>
  <c r="AL808"/>
  <c r="AM808"/>
  <c r="AN808"/>
  <c r="AO808"/>
  <c r="AF809"/>
  <c r="AG809"/>
  <c r="AH809"/>
  <c r="AI809"/>
  <c r="AJ809"/>
  <c r="AK809"/>
  <c r="AL809"/>
  <c r="AM809"/>
  <c r="AN809"/>
  <c r="AO809"/>
  <c r="AF810"/>
  <c r="AG810"/>
  <c r="AH810"/>
  <c r="AI810"/>
  <c r="AJ810"/>
  <c r="AK810"/>
  <c r="AL810"/>
  <c r="AM810"/>
  <c r="AN810"/>
  <c r="AO810"/>
  <c r="AF811"/>
  <c r="AG811"/>
  <c r="AH811"/>
  <c r="AI811"/>
  <c r="AJ811"/>
  <c r="AK811"/>
  <c r="AL811"/>
  <c r="AM811"/>
  <c r="AN811"/>
  <c r="AO811"/>
  <c r="AF812"/>
  <c r="AG812"/>
  <c r="AH812"/>
  <c r="AI812"/>
  <c r="AJ812"/>
  <c r="AK812"/>
  <c r="AL812"/>
  <c r="AM812"/>
  <c r="AN812"/>
  <c r="AO812"/>
  <c r="AF813"/>
  <c r="AG813"/>
  <c r="AH813"/>
  <c r="AI813"/>
  <c r="AJ813"/>
  <c r="AK813"/>
  <c r="AL813"/>
  <c r="AM813"/>
  <c r="AN813"/>
  <c r="AO813"/>
  <c r="AF814"/>
  <c r="AG814"/>
  <c r="AH814"/>
  <c r="AI814"/>
  <c r="AJ814"/>
  <c r="AK814"/>
  <c r="AL814"/>
  <c r="AM814"/>
  <c r="AN814"/>
  <c r="AO814"/>
  <c r="AF815"/>
  <c r="AG815"/>
  <c r="AH815"/>
  <c r="AI815"/>
  <c r="AJ815"/>
  <c r="AK815"/>
  <c r="AL815"/>
  <c r="AM815"/>
  <c r="AN815"/>
  <c r="AO815"/>
  <c r="AF816"/>
  <c r="AG816"/>
  <c r="AH816"/>
  <c r="AI816"/>
  <c r="AJ816"/>
  <c r="AK816"/>
  <c r="AL816"/>
  <c r="AM816"/>
  <c r="AN816"/>
  <c r="AO816"/>
  <c r="AF817"/>
  <c r="AG817"/>
  <c r="AH817"/>
  <c r="AI817"/>
  <c r="AJ817"/>
  <c r="AK817"/>
  <c r="AL817"/>
  <c r="AM817"/>
  <c r="AN817"/>
  <c r="AO817"/>
  <c r="AF818"/>
  <c r="AG818"/>
  <c r="AH818"/>
  <c r="AI818"/>
  <c r="AJ818"/>
  <c r="AK818"/>
  <c r="AL818"/>
  <c r="AM818"/>
  <c r="AN818"/>
  <c r="AO818"/>
  <c r="AF819"/>
  <c r="AG819"/>
  <c r="AH819"/>
  <c r="AI819"/>
  <c r="AJ819"/>
  <c r="AK819"/>
  <c r="AL819"/>
  <c r="AM819"/>
  <c r="AN819"/>
  <c r="AO819"/>
  <c r="AF820"/>
  <c r="AG820"/>
  <c r="AH820"/>
  <c r="AI820"/>
  <c r="AJ820"/>
  <c r="AK820"/>
  <c r="AL820"/>
  <c r="AM820"/>
  <c r="AN820"/>
  <c r="AO820"/>
  <c r="AF821"/>
  <c r="AG821"/>
  <c r="AH821"/>
  <c r="AI821"/>
  <c r="AJ821"/>
  <c r="AK821"/>
  <c r="AL821"/>
  <c r="AM821"/>
  <c r="AN821"/>
  <c r="AO821"/>
  <c r="AF822"/>
  <c r="AG822"/>
  <c r="AH822"/>
  <c r="AI822"/>
  <c r="AJ822"/>
  <c r="AK822"/>
  <c r="AL822"/>
  <c r="AM822"/>
  <c r="AN822"/>
  <c r="AO822"/>
  <c r="AF823"/>
  <c r="AG823"/>
  <c r="AH823"/>
  <c r="AI823"/>
  <c r="AJ823"/>
  <c r="AK823"/>
  <c r="AL823"/>
  <c r="AM823"/>
  <c r="AN823"/>
  <c r="AO823"/>
  <c r="AF824"/>
  <c r="AG824"/>
  <c r="AH824"/>
  <c r="AI824"/>
  <c r="AJ824"/>
  <c r="AK824"/>
  <c r="AL824"/>
  <c r="AM824"/>
  <c r="AN824"/>
  <c r="AO824"/>
  <c r="AF825"/>
  <c r="AG825"/>
  <c r="AH825"/>
  <c r="AI825"/>
  <c r="AJ825"/>
  <c r="AK825"/>
  <c r="AL825"/>
  <c r="AM825"/>
  <c r="AN825"/>
  <c r="AO825"/>
  <c r="AF826"/>
  <c r="AG826"/>
  <c r="AH826"/>
  <c r="AI826"/>
  <c r="AJ826"/>
  <c r="AK826"/>
  <c r="AL826"/>
  <c r="AM826"/>
  <c r="AN826"/>
  <c r="AO826"/>
  <c r="AF827"/>
  <c r="AG827"/>
  <c r="AH827"/>
  <c r="AI827"/>
  <c r="AJ827"/>
  <c r="AK827"/>
  <c r="AL827"/>
  <c r="AM827"/>
  <c r="AN827"/>
  <c r="AO827"/>
  <c r="AF828"/>
  <c r="AG828"/>
  <c r="AH828"/>
  <c r="AI828"/>
  <c r="AJ828"/>
  <c r="AK828"/>
  <c r="AL828"/>
  <c r="AM828"/>
  <c r="AN828"/>
  <c r="AO828"/>
  <c r="AF829"/>
  <c r="AG829"/>
  <c r="AH829"/>
  <c r="AI829"/>
  <c r="AJ829"/>
  <c r="AK829"/>
  <c r="AL829"/>
  <c r="AM829"/>
  <c r="AN829"/>
  <c r="AO829"/>
  <c r="AF830"/>
  <c r="AG830"/>
  <c r="AH830"/>
  <c r="AI830"/>
  <c r="AJ830"/>
  <c r="AK830"/>
  <c r="AL830"/>
  <c r="AM830"/>
  <c r="AN830"/>
  <c r="AO830"/>
  <c r="AF831"/>
  <c r="AG831"/>
  <c r="AH831"/>
  <c r="AI831"/>
  <c r="AJ831"/>
  <c r="AK831"/>
  <c r="AL831"/>
  <c r="AM831"/>
  <c r="AN831"/>
  <c r="AO831"/>
  <c r="AF832"/>
  <c r="AG832"/>
  <c r="AH832"/>
  <c r="AI832"/>
  <c r="AJ832"/>
  <c r="AK832"/>
  <c r="AL832"/>
  <c r="AM832"/>
  <c r="AN832"/>
  <c r="AO832"/>
  <c r="AF833"/>
  <c r="AG833"/>
  <c r="AH833"/>
  <c r="AI833"/>
  <c r="AJ833"/>
  <c r="AK833"/>
  <c r="AL833"/>
  <c r="AM833"/>
  <c r="AN833"/>
  <c r="AO833"/>
  <c r="AF834"/>
  <c r="AG834"/>
  <c r="AH834"/>
  <c r="AI834"/>
  <c r="AJ834"/>
  <c r="AK834"/>
  <c r="AL834"/>
  <c r="AM834"/>
  <c r="AN834"/>
  <c r="AO834"/>
  <c r="AF835"/>
  <c r="AG835"/>
  <c r="AH835"/>
  <c r="AI835"/>
  <c r="AJ835"/>
  <c r="AK835"/>
  <c r="AL835"/>
  <c r="AM835"/>
  <c r="AN835"/>
  <c r="AO835"/>
  <c r="AF836"/>
  <c r="AG836"/>
  <c r="AH836"/>
  <c r="AI836"/>
  <c r="AJ836"/>
  <c r="AK836"/>
  <c r="AL836"/>
  <c r="AM836"/>
  <c r="AN836"/>
  <c r="AO836"/>
  <c r="AF837"/>
  <c r="AG837"/>
  <c r="AH837"/>
  <c r="AI837"/>
  <c r="AJ837"/>
  <c r="AK837"/>
  <c r="AL837"/>
  <c r="AM837"/>
  <c r="AN837"/>
  <c r="AO837"/>
  <c r="AF838"/>
  <c r="AG838"/>
  <c r="AH838"/>
  <c r="AI838"/>
  <c r="AJ838"/>
  <c r="AK838"/>
  <c r="AL838"/>
  <c r="AM838"/>
  <c r="AN838"/>
  <c r="AO838"/>
  <c r="AF839"/>
  <c r="AG839"/>
  <c r="AH839"/>
  <c r="AI839"/>
  <c r="AJ839"/>
  <c r="AK839"/>
  <c r="AL839"/>
  <c r="AM839"/>
  <c r="AN839"/>
  <c r="AO839"/>
  <c r="AF840"/>
  <c r="AG840"/>
  <c r="AH840"/>
  <c r="AI840"/>
  <c r="AJ840"/>
  <c r="AK840"/>
  <c r="AL840"/>
  <c r="AM840"/>
  <c r="AN840"/>
  <c r="AO840"/>
  <c r="AF841"/>
  <c r="AG841"/>
  <c r="AH841"/>
  <c r="AI841"/>
  <c r="AJ841"/>
  <c r="AK841"/>
  <c r="AL841"/>
  <c r="AM841"/>
  <c r="AN841"/>
  <c r="AO841"/>
  <c r="AF842"/>
  <c r="AG842"/>
  <c r="AH842"/>
  <c r="AI842"/>
  <c r="AJ842"/>
  <c r="AK842"/>
  <c r="AL842"/>
  <c r="AM842"/>
  <c r="AN842"/>
  <c r="AO842"/>
  <c r="AF843"/>
  <c r="AG843"/>
  <c r="AH843"/>
  <c r="AI843"/>
  <c r="AJ843"/>
  <c r="AK843"/>
  <c r="AL843"/>
  <c r="AM843"/>
  <c r="AN843"/>
  <c r="AO843"/>
  <c r="AF844"/>
  <c r="AG844"/>
  <c r="AH844"/>
  <c r="AI844"/>
  <c r="AJ844"/>
  <c r="AK844"/>
  <c r="AL844"/>
  <c r="AM844"/>
  <c r="AN844"/>
  <c r="AO844"/>
  <c r="AF845"/>
  <c r="AG845"/>
  <c r="AH845"/>
  <c r="AI845"/>
  <c r="AJ845"/>
  <c r="AK845"/>
  <c r="AL845"/>
  <c r="AM845"/>
  <c r="AN845"/>
  <c r="AO845"/>
  <c r="AF846"/>
  <c r="AG846"/>
  <c r="AH846"/>
  <c r="AI846"/>
  <c r="AJ846"/>
  <c r="AK846"/>
  <c r="AL846"/>
  <c r="AM846"/>
  <c r="AN846"/>
  <c r="AO846"/>
  <c r="AF847"/>
  <c r="AG847"/>
  <c r="AH847"/>
  <c r="AI847"/>
  <c r="AJ847"/>
  <c r="AK847"/>
  <c r="AL847"/>
  <c r="AM847"/>
  <c r="AN847"/>
  <c r="AO847"/>
  <c r="AF848"/>
  <c r="AG848"/>
  <c r="AH848"/>
  <c r="AI848"/>
  <c r="AJ848"/>
  <c r="AK848"/>
  <c r="AL848"/>
  <c r="AM848"/>
  <c r="AN848"/>
  <c r="AO848"/>
  <c r="AF849"/>
  <c r="AG849"/>
  <c r="AH849"/>
  <c r="AI849"/>
  <c r="AJ849"/>
  <c r="AK849"/>
  <c r="AL849"/>
  <c r="AM849"/>
  <c r="AN849"/>
  <c r="AO849"/>
  <c r="AF850"/>
  <c r="AG850"/>
  <c r="AH850"/>
  <c r="AI850"/>
  <c r="AJ850"/>
  <c r="AK850"/>
  <c r="AL850"/>
  <c r="AM850"/>
  <c r="AN850"/>
  <c r="AO850"/>
  <c r="AF851"/>
  <c r="AG851"/>
  <c r="AH851"/>
  <c r="AI851"/>
  <c r="AJ851"/>
  <c r="AK851"/>
  <c r="AL851"/>
  <c r="AM851"/>
  <c r="AN851"/>
  <c r="AO851"/>
  <c r="AF852"/>
  <c r="AG852"/>
  <c r="AH852"/>
  <c r="AI852"/>
  <c r="AJ852"/>
  <c r="AK852"/>
  <c r="AL852"/>
  <c r="AM852"/>
  <c r="AN852"/>
  <c r="AO852"/>
  <c r="AF853"/>
  <c r="AG853"/>
  <c r="AH853"/>
  <c r="AI853"/>
  <c r="AJ853"/>
  <c r="AK853"/>
  <c r="AL853"/>
  <c r="AM853"/>
  <c r="AN853"/>
  <c r="AO853"/>
  <c r="AF854"/>
  <c r="AG854"/>
  <c r="AH854"/>
  <c r="AI854"/>
  <c r="AJ854"/>
  <c r="AK854"/>
  <c r="AL854"/>
  <c r="AM854"/>
  <c r="AN854"/>
  <c r="AO854"/>
  <c r="AF855"/>
  <c r="AG855"/>
  <c r="AH855"/>
  <c r="AI855"/>
  <c r="AJ855"/>
  <c r="AK855"/>
  <c r="AL855"/>
  <c r="AM855"/>
  <c r="AN855"/>
  <c r="AO855"/>
  <c r="AF856"/>
  <c r="AG856"/>
  <c r="AH856"/>
  <c r="AI856"/>
  <c r="AJ856"/>
  <c r="AK856"/>
  <c r="AL856"/>
  <c r="AM856"/>
  <c r="AN856"/>
  <c r="AO856"/>
  <c r="AF857"/>
  <c r="AG857"/>
  <c r="AH857"/>
  <c r="AI857"/>
  <c r="AJ857"/>
  <c r="AK857"/>
  <c r="AL857"/>
  <c r="AM857"/>
  <c r="AN857"/>
  <c r="AO857"/>
  <c r="AF858"/>
  <c r="AG858"/>
  <c r="AH858"/>
  <c r="AI858"/>
  <c r="AJ858"/>
  <c r="AK858"/>
  <c r="AL858"/>
  <c r="AM858"/>
  <c r="AN858"/>
  <c r="AO858"/>
  <c r="AF859"/>
  <c r="AG859"/>
  <c r="AH859"/>
  <c r="AI859"/>
  <c r="AJ859"/>
  <c r="AK859"/>
  <c r="AL859"/>
  <c r="AM859"/>
  <c r="AN859"/>
  <c r="AO859"/>
  <c r="AF860"/>
  <c r="AG860"/>
  <c r="AH860"/>
  <c r="AI860"/>
  <c r="AJ860"/>
  <c r="AK860"/>
  <c r="AL860"/>
  <c r="AM860"/>
  <c r="AN860"/>
  <c r="AO860"/>
  <c r="AF861"/>
  <c r="AG861"/>
  <c r="AH861"/>
  <c r="AI861"/>
  <c r="AJ861"/>
  <c r="AK861"/>
  <c r="AL861"/>
  <c r="AM861"/>
  <c r="AN861"/>
  <c r="AO861"/>
  <c r="AF862"/>
  <c r="AG862"/>
  <c r="AH862"/>
  <c r="AI862"/>
  <c r="AJ862"/>
  <c r="AK862"/>
  <c r="AL862"/>
  <c r="AM862"/>
  <c r="AN862"/>
  <c r="AO862"/>
  <c r="AF863"/>
  <c r="AG863"/>
  <c r="AH863"/>
  <c r="AI863"/>
  <c r="AJ863"/>
  <c r="AK863"/>
  <c r="AL863"/>
  <c r="AM863"/>
  <c r="AN863"/>
  <c r="AO863"/>
  <c r="AF864"/>
  <c r="AG864"/>
  <c r="AH864"/>
  <c r="AI864"/>
  <c r="AJ864"/>
  <c r="AK864"/>
  <c r="AL864"/>
  <c r="AM864"/>
  <c r="AN864"/>
  <c r="AO864"/>
  <c r="AF865"/>
  <c r="AG865"/>
  <c r="AH865"/>
  <c r="AI865"/>
  <c r="AJ865"/>
  <c r="AK865"/>
  <c r="AL865"/>
  <c r="AM865"/>
  <c r="AN865"/>
  <c r="AO865"/>
  <c r="AF866"/>
  <c r="AG866"/>
  <c r="AH866"/>
  <c r="AI866"/>
  <c r="AJ866"/>
  <c r="AK866"/>
  <c r="AL866"/>
  <c r="AM866"/>
  <c r="AN866"/>
  <c r="AO866"/>
  <c r="AF867"/>
  <c r="AG867"/>
  <c r="AH867"/>
  <c r="AI867"/>
  <c r="AJ867"/>
  <c r="AK867"/>
  <c r="AL867"/>
  <c r="AM867"/>
  <c r="AN867"/>
  <c r="AO867"/>
  <c r="AF868"/>
  <c r="AG868"/>
  <c r="AH868"/>
  <c r="AI868"/>
  <c r="AJ868"/>
  <c r="AK868"/>
  <c r="AL868"/>
  <c r="AM868"/>
  <c r="AN868"/>
  <c r="AO868"/>
  <c r="AF869"/>
  <c r="AG869"/>
  <c r="AH869"/>
  <c r="AI869"/>
  <c r="AJ869"/>
  <c r="AK869"/>
  <c r="AL869"/>
  <c r="AM869"/>
  <c r="AN869"/>
  <c r="AO869"/>
  <c r="AF870"/>
  <c r="AG870"/>
  <c r="AH870"/>
  <c r="AI870"/>
  <c r="AJ870"/>
  <c r="AK870"/>
  <c r="AL870"/>
  <c r="AM870"/>
  <c r="AN870"/>
  <c r="AO870"/>
  <c r="AF871"/>
  <c r="AG871"/>
  <c r="AH871"/>
  <c r="AI871"/>
  <c r="AJ871"/>
  <c r="AK871"/>
  <c r="AL871"/>
  <c r="AM871"/>
  <c r="AN871"/>
  <c r="AO871"/>
  <c r="AF872"/>
  <c r="AG872"/>
  <c r="AH872"/>
  <c r="AI872"/>
  <c r="AJ872"/>
  <c r="AK872"/>
  <c r="AL872"/>
  <c r="AM872"/>
  <c r="AN872"/>
  <c r="AO872"/>
  <c r="AF873"/>
  <c r="AG873"/>
  <c r="AH873"/>
  <c r="AI873"/>
  <c r="AJ873"/>
  <c r="AK873"/>
  <c r="AL873"/>
  <c r="AM873"/>
  <c r="AN873"/>
  <c r="AO873"/>
  <c r="AF874"/>
  <c r="AG874"/>
  <c r="AH874"/>
  <c r="AI874"/>
  <c r="AJ874"/>
  <c r="AK874"/>
  <c r="AL874"/>
  <c r="AM874"/>
  <c r="AN874"/>
  <c r="AO874"/>
  <c r="AF875"/>
  <c r="AG875"/>
  <c r="AH875"/>
  <c r="AI875"/>
  <c r="AJ875"/>
  <c r="AK875"/>
  <c r="AL875"/>
  <c r="AM875"/>
  <c r="AN875"/>
  <c r="AO875"/>
  <c r="AF876"/>
  <c r="AG876"/>
  <c r="AH876"/>
  <c r="AI876"/>
  <c r="AJ876"/>
  <c r="AK876"/>
  <c r="AL876"/>
  <c r="AM876"/>
  <c r="AN876"/>
  <c r="AO876"/>
  <c r="AF877"/>
  <c r="AG877"/>
  <c r="AH877"/>
  <c r="AI877"/>
  <c r="AJ877"/>
  <c r="AK877"/>
  <c r="AL877"/>
  <c r="AM877"/>
  <c r="AN877"/>
  <c r="AO877"/>
  <c r="AF878"/>
  <c r="AG878"/>
  <c r="AH878"/>
  <c r="AI878"/>
  <c r="AJ878"/>
  <c r="AK878"/>
  <c r="AL878"/>
  <c r="AM878"/>
  <c r="AN878"/>
  <c r="AO878"/>
  <c r="AF879"/>
  <c r="AG879"/>
  <c r="AH879"/>
  <c r="AI879"/>
  <c r="AJ879"/>
  <c r="AK879"/>
  <c r="AL879"/>
  <c r="AM879"/>
  <c r="AN879"/>
  <c r="AO879"/>
  <c r="AF880"/>
  <c r="AG880"/>
  <c r="AH880"/>
  <c r="AI880"/>
  <c r="AJ880"/>
  <c r="AK880"/>
  <c r="AL880"/>
  <c r="AM880"/>
  <c r="AN880"/>
  <c r="AO880"/>
  <c r="AF881"/>
  <c r="AG881"/>
  <c r="AH881"/>
  <c r="AI881"/>
  <c r="AJ881"/>
  <c r="AK881"/>
  <c r="AL881"/>
  <c r="AM881"/>
  <c r="AN881"/>
  <c r="AO881"/>
  <c r="AF882"/>
  <c r="AG882"/>
  <c r="AH882"/>
  <c r="AI882"/>
  <c r="AJ882"/>
  <c r="AK882"/>
  <c r="AL882"/>
  <c r="AM882"/>
  <c r="AN882"/>
  <c r="AO882"/>
  <c r="AF883"/>
  <c r="AG883"/>
  <c r="AH883"/>
  <c r="AI883"/>
  <c r="AJ883"/>
  <c r="AK883"/>
  <c r="AL883"/>
  <c r="AM883"/>
  <c r="AN883"/>
  <c r="AO883"/>
  <c r="AF884"/>
  <c r="AG884"/>
  <c r="AH884"/>
  <c r="AI884"/>
  <c r="AJ884"/>
  <c r="AK884"/>
  <c r="AL884"/>
  <c r="AM884"/>
  <c r="AN884"/>
  <c r="AO884"/>
  <c r="AF885"/>
  <c r="AG885"/>
  <c r="AH885"/>
  <c r="AI885"/>
  <c r="AJ885"/>
  <c r="AK885"/>
  <c r="AL885"/>
  <c r="AM885"/>
  <c r="AN885"/>
  <c r="AO885"/>
  <c r="AF886"/>
  <c r="AG886"/>
  <c r="AH886"/>
  <c r="AI886"/>
  <c r="AJ886"/>
  <c r="AK886"/>
  <c r="AL886"/>
  <c r="AM886"/>
  <c r="AN886"/>
  <c r="AO886"/>
  <c r="AF887"/>
  <c r="AG887"/>
  <c r="AH887"/>
  <c r="AI887"/>
  <c r="AJ887"/>
  <c r="AK887"/>
  <c r="AL887"/>
  <c r="AM887"/>
  <c r="AN887"/>
  <c r="AO887"/>
  <c r="AF888"/>
  <c r="AG888"/>
  <c r="AH888"/>
  <c r="AI888"/>
  <c r="AJ888"/>
  <c r="AK888"/>
  <c r="AL888"/>
  <c r="AM888"/>
  <c r="AN888"/>
  <c r="AO888"/>
  <c r="AF889"/>
  <c r="AG889"/>
  <c r="AH889"/>
  <c r="AI889"/>
  <c r="AJ889"/>
  <c r="AK889"/>
  <c r="AL889"/>
  <c r="AM889"/>
  <c r="AN889"/>
  <c r="AO889"/>
  <c r="AF890"/>
  <c r="AG890"/>
  <c r="AH890"/>
  <c r="AI890"/>
  <c r="AJ890"/>
  <c r="AK890"/>
  <c r="AL890"/>
  <c r="AM890"/>
  <c r="AN890"/>
  <c r="AO890"/>
  <c r="AF891"/>
  <c r="AG891"/>
  <c r="AH891"/>
  <c r="AI891"/>
  <c r="AJ891"/>
  <c r="AK891"/>
  <c r="AL891"/>
  <c r="AM891"/>
  <c r="AN891"/>
  <c r="AO891"/>
  <c r="AF892"/>
  <c r="AG892"/>
  <c r="AH892"/>
  <c r="AI892"/>
  <c r="AJ892"/>
  <c r="AK892"/>
  <c r="AL892"/>
  <c r="AM892"/>
  <c r="AN892"/>
  <c r="AO892"/>
  <c r="AF893"/>
  <c r="AG893"/>
  <c r="AH893"/>
  <c r="AI893"/>
  <c r="AJ893"/>
  <c r="AK893"/>
  <c r="AL893"/>
  <c r="AM893"/>
  <c r="AN893"/>
  <c r="AO893"/>
  <c r="AF894"/>
  <c r="AG894"/>
  <c r="AH894"/>
  <c r="AI894"/>
  <c r="AJ894"/>
  <c r="AK894"/>
  <c r="AL894"/>
  <c r="AM894"/>
  <c r="AN894"/>
  <c r="AO894"/>
  <c r="AF895"/>
  <c r="AG895"/>
  <c r="AH895"/>
  <c r="AI895"/>
  <c r="AJ895"/>
  <c r="AK895"/>
  <c r="AL895"/>
  <c r="AM895"/>
  <c r="AN895"/>
  <c r="AO895"/>
  <c r="AF896"/>
  <c r="AG896"/>
  <c r="AH896"/>
  <c r="AI896"/>
  <c r="AJ896"/>
  <c r="AK896"/>
  <c r="AL896"/>
  <c r="AM896"/>
  <c r="AN896"/>
  <c r="AO896"/>
  <c r="AF897"/>
  <c r="AG897"/>
  <c r="AH897"/>
  <c r="AI897"/>
  <c r="AJ897"/>
  <c r="AK897"/>
  <c r="AL897"/>
  <c r="AM897"/>
  <c r="AN897"/>
  <c r="AO897"/>
  <c r="AF898"/>
  <c r="AG898"/>
  <c r="AH898"/>
  <c r="AI898"/>
  <c r="AJ898"/>
  <c r="AK898"/>
  <c r="AL898"/>
  <c r="AM898"/>
  <c r="AN898"/>
  <c r="AO898"/>
  <c r="AF899"/>
  <c r="AG899"/>
  <c r="AH899"/>
  <c r="AI899"/>
  <c r="AJ899"/>
  <c r="AK899"/>
  <c r="AL899"/>
  <c r="AM899"/>
  <c r="AN899"/>
  <c r="AO899"/>
  <c r="AF900"/>
  <c r="AG900"/>
  <c r="AH900"/>
  <c r="AI900"/>
  <c r="AJ900"/>
  <c r="AK900"/>
  <c r="AL900"/>
  <c r="AM900"/>
  <c r="AN900"/>
  <c r="AO900"/>
  <c r="AF901"/>
  <c r="AG901"/>
  <c r="AH901"/>
  <c r="AI901"/>
  <c r="AJ901"/>
  <c r="AK901"/>
  <c r="AL901"/>
  <c r="AM901"/>
  <c r="AN901"/>
  <c r="AO901"/>
  <c r="AF902"/>
  <c r="AG902"/>
  <c r="AH902"/>
  <c r="AI902"/>
  <c r="AJ902"/>
  <c r="AK902"/>
  <c r="AL902"/>
  <c r="AM902"/>
  <c r="AN902"/>
  <c r="AO902"/>
  <c r="AF903"/>
  <c r="AG903"/>
  <c r="AH903"/>
  <c r="AI903"/>
  <c r="AJ903"/>
  <c r="AK903"/>
  <c r="AL903"/>
  <c r="AM903"/>
  <c r="AN903"/>
  <c r="AO903"/>
  <c r="AF904"/>
  <c r="AG904"/>
  <c r="AH904"/>
  <c r="AI904"/>
  <c r="AJ904"/>
  <c r="AK904"/>
  <c r="AL904"/>
  <c r="AM904"/>
  <c r="AN904"/>
  <c r="AO904"/>
  <c r="AF905"/>
  <c r="AG905"/>
  <c r="AH905"/>
  <c r="AI905"/>
  <c r="AJ905"/>
  <c r="AK905"/>
  <c r="AL905"/>
  <c r="AM905"/>
  <c r="AN905"/>
  <c r="AO905"/>
  <c r="AF906"/>
  <c r="AG906"/>
  <c r="AH906"/>
  <c r="AI906"/>
  <c r="AJ906"/>
  <c r="AK906"/>
  <c r="AL906"/>
  <c r="AM906"/>
  <c r="AN906"/>
  <c r="AO906"/>
  <c r="AF907"/>
  <c r="AG907"/>
  <c r="AH907"/>
  <c r="AI907"/>
  <c r="AJ907"/>
  <c r="AK907"/>
  <c r="AL907"/>
  <c r="AM907"/>
  <c r="AN907"/>
  <c r="AO907"/>
  <c r="AF908"/>
  <c r="AG908"/>
  <c r="AH908"/>
  <c r="AI908"/>
  <c r="AJ908"/>
  <c r="AK908"/>
  <c r="AL908"/>
  <c r="AM908"/>
  <c r="AN908"/>
  <c r="AO908"/>
  <c r="AF909"/>
  <c r="AG909"/>
  <c r="AH909"/>
  <c r="AI909"/>
  <c r="AJ909"/>
  <c r="AK909"/>
  <c r="AL909"/>
  <c r="AM909"/>
  <c r="AN909"/>
  <c r="AO909"/>
  <c r="AF910"/>
  <c r="AG910"/>
  <c r="AH910"/>
  <c r="AI910"/>
  <c r="AJ910"/>
  <c r="AK910"/>
  <c r="AL910"/>
  <c r="AM910"/>
  <c r="AN910"/>
  <c r="AO910"/>
  <c r="AF911"/>
  <c r="AG911"/>
  <c r="AH911"/>
  <c r="AI911"/>
  <c r="AJ911"/>
  <c r="AK911"/>
  <c r="AL911"/>
  <c r="AM911"/>
  <c r="AN911"/>
  <c r="AO911"/>
  <c r="AF912"/>
  <c r="AG912"/>
  <c r="AH912"/>
  <c r="AI912"/>
  <c r="AJ912"/>
  <c r="AK912"/>
  <c r="AL912"/>
  <c r="AM912"/>
  <c r="AN912"/>
  <c r="AO912"/>
  <c r="AF913"/>
  <c r="AG913"/>
  <c r="AH913"/>
  <c r="AI913"/>
  <c r="AJ913"/>
  <c r="AK913"/>
  <c r="AL913"/>
  <c r="AM913"/>
  <c r="AN913"/>
  <c r="AO913"/>
  <c r="AF914"/>
  <c r="AG914"/>
  <c r="AH914"/>
  <c r="AI914"/>
  <c r="AJ914"/>
  <c r="AK914"/>
  <c r="AL914"/>
  <c r="AM914"/>
  <c r="AN914"/>
  <c r="AO914"/>
  <c r="AF915"/>
  <c r="AG915"/>
  <c r="AH915"/>
  <c r="AI915"/>
  <c r="AJ915"/>
  <c r="AK915"/>
  <c r="AL915"/>
  <c r="AM915"/>
  <c r="AN915"/>
  <c r="AO915"/>
  <c r="AF916"/>
  <c r="AG916"/>
  <c r="AH916"/>
  <c r="AI916"/>
  <c r="AJ916"/>
  <c r="AK916"/>
  <c r="AL916"/>
  <c r="AM916"/>
  <c r="AN916"/>
  <c r="AO916"/>
  <c r="AF917"/>
  <c r="AG917"/>
  <c r="AH917"/>
  <c r="AI917"/>
  <c r="AJ917"/>
  <c r="AK917"/>
  <c r="AL917"/>
  <c r="AM917"/>
  <c r="AN917"/>
  <c r="AO917"/>
  <c r="AF918"/>
  <c r="AG918"/>
  <c r="AH918"/>
  <c r="AI918"/>
  <c r="AJ918"/>
  <c r="AK918"/>
  <c r="AL918"/>
  <c r="AM918"/>
  <c r="AN918"/>
  <c r="AO918"/>
  <c r="AF919"/>
  <c r="AG919"/>
  <c r="AH919"/>
  <c r="AI919"/>
  <c r="AJ919"/>
  <c r="AK919"/>
  <c r="AL919"/>
  <c r="AM919"/>
  <c r="AN919"/>
  <c r="AO919"/>
  <c r="AF920"/>
  <c r="AG920"/>
  <c r="AH920"/>
  <c r="AI920"/>
  <c r="AJ920"/>
  <c r="AK920"/>
  <c r="AL920"/>
  <c r="AM920"/>
  <c r="AN920"/>
  <c r="AO920"/>
  <c r="AF921"/>
  <c r="AG921"/>
  <c r="AH921"/>
  <c r="AI921"/>
  <c r="AJ921"/>
  <c r="AK921"/>
  <c r="AL921"/>
  <c r="AM921"/>
  <c r="AN921"/>
  <c r="AO921"/>
  <c r="AF922"/>
  <c r="AG922"/>
  <c r="AH922"/>
  <c r="AI922"/>
  <c r="AJ922"/>
  <c r="AK922"/>
  <c r="AL922"/>
  <c r="AM922"/>
  <c r="AN922"/>
  <c r="AO922"/>
  <c r="AF923"/>
  <c r="AG923"/>
  <c r="AH923"/>
  <c r="AI923"/>
  <c r="AJ923"/>
  <c r="AK923"/>
  <c r="AL923"/>
  <c r="AM923"/>
  <c r="AN923"/>
  <c r="AO923"/>
  <c r="AF924"/>
  <c r="AG924"/>
  <c r="AH924"/>
  <c r="AI924"/>
  <c r="AJ924"/>
  <c r="AK924"/>
  <c r="AL924"/>
  <c r="AM924"/>
  <c r="AN924"/>
  <c r="AO924"/>
  <c r="AF925"/>
  <c r="AG925"/>
  <c r="AH925"/>
  <c r="AI925"/>
  <c r="AJ925"/>
  <c r="AK925"/>
  <c r="AL925"/>
  <c r="AM925"/>
  <c r="AN925"/>
  <c r="AO925"/>
  <c r="AF926"/>
  <c r="AG926"/>
  <c r="AH926"/>
  <c r="AI926"/>
  <c r="AJ926"/>
  <c r="AK926"/>
  <c r="AL926"/>
  <c r="AM926"/>
  <c r="AN926"/>
  <c r="AO926"/>
  <c r="AF927"/>
  <c r="AG927"/>
  <c r="AH927"/>
  <c r="AI927"/>
  <c r="AJ927"/>
  <c r="AK927"/>
  <c r="AL927"/>
  <c r="AM927"/>
  <c r="AN927"/>
  <c r="AO927"/>
  <c r="AF928"/>
  <c r="AG928"/>
  <c r="AH928"/>
  <c r="AI928"/>
  <c r="AJ928"/>
  <c r="AK928"/>
  <c r="AL928"/>
  <c r="AM928"/>
  <c r="AN928"/>
  <c r="AO928"/>
  <c r="AF929"/>
  <c r="AG929"/>
  <c r="AH929"/>
  <c r="AI929"/>
  <c r="AJ929"/>
  <c r="AK929"/>
  <c r="AL929"/>
  <c r="AM929"/>
  <c r="AN929"/>
  <c r="AO929"/>
  <c r="AF930"/>
  <c r="AG930"/>
  <c r="AH930"/>
  <c r="AI930"/>
  <c r="AJ930"/>
  <c r="AK930"/>
  <c r="AL930"/>
  <c r="AM930"/>
  <c r="AN930"/>
  <c r="AO930"/>
  <c r="AF931"/>
  <c r="AG931"/>
  <c r="AH931"/>
  <c r="AI931"/>
  <c r="AJ931"/>
  <c r="AK931"/>
  <c r="AL931"/>
  <c r="AM931"/>
  <c r="AN931"/>
  <c r="AO931"/>
  <c r="AF932"/>
  <c r="AG932"/>
  <c r="AH932"/>
  <c r="AI932"/>
  <c r="AJ932"/>
  <c r="AK932"/>
  <c r="AL932"/>
  <c r="AM932"/>
  <c r="AN932"/>
  <c r="AO932"/>
  <c r="AF933"/>
  <c r="AG933"/>
  <c r="AH933"/>
  <c r="AI933"/>
  <c r="AJ933"/>
  <c r="AK933"/>
  <c r="AL933"/>
  <c r="AM933"/>
  <c r="AN933"/>
  <c r="AO933"/>
  <c r="AF934"/>
  <c r="AG934"/>
  <c r="AH934"/>
  <c r="AI934"/>
  <c r="AJ934"/>
  <c r="AK934"/>
  <c r="AL934"/>
  <c r="AM934"/>
  <c r="AN934"/>
  <c r="AO934"/>
  <c r="AF935"/>
  <c r="AG935"/>
  <c r="AH935"/>
  <c r="AI935"/>
  <c r="AJ935"/>
  <c r="AK935"/>
  <c r="AL935"/>
  <c r="AM935"/>
  <c r="AN935"/>
  <c r="AO935"/>
  <c r="AF936"/>
  <c r="AG936"/>
  <c r="AH936"/>
  <c r="AI936"/>
  <c r="AJ936"/>
  <c r="AK936"/>
  <c r="AL936"/>
  <c r="AM936"/>
  <c r="AN936"/>
  <c r="AO936"/>
  <c r="AF937"/>
  <c r="AG937"/>
  <c r="AH937"/>
  <c r="AI937"/>
  <c r="AJ937"/>
  <c r="AK937"/>
  <c r="AL937"/>
  <c r="AM937"/>
  <c r="AN937"/>
  <c r="AO937"/>
  <c r="AF938"/>
  <c r="AG938"/>
  <c r="AH938"/>
  <c r="AI938"/>
  <c r="AJ938"/>
  <c r="AK938"/>
  <c r="AL938"/>
  <c r="AM938"/>
  <c r="AN938"/>
  <c r="AO938"/>
  <c r="AF939"/>
  <c r="AG939"/>
  <c r="AH939"/>
  <c r="AI939"/>
  <c r="AJ939"/>
  <c r="AK939"/>
  <c r="AL939"/>
  <c r="AM939"/>
  <c r="AN939"/>
  <c r="AO939"/>
  <c r="AF940"/>
  <c r="AG940"/>
  <c r="AH940"/>
  <c r="AI940"/>
  <c r="AJ940"/>
  <c r="AK940"/>
  <c r="AL940"/>
  <c r="AM940"/>
  <c r="AN940"/>
  <c r="AO940"/>
  <c r="AF941"/>
  <c r="AG941"/>
  <c r="AH941"/>
  <c r="AI941"/>
  <c r="AJ941"/>
  <c r="AK941"/>
  <c r="AL941"/>
  <c r="AM941"/>
  <c r="AN941"/>
  <c r="AO941"/>
  <c r="AF942"/>
  <c r="AG942"/>
  <c r="AH942"/>
  <c r="AI942"/>
  <c r="AJ942"/>
  <c r="AK942"/>
  <c r="AL942"/>
  <c r="AM942"/>
  <c r="AN942"/>
  <c r="AO942"/>
  <c r="AF943"/>
  <c r="AG943"/>
  <c r="AH943"/>
  <c r="AI943"/>
  <c r="AJ943"/>
  <c r="AK943"/>
  <c r="AL943"/>
  <c r="AM943"/>
  <c r="AN943"/>
  <c r="AO943"/>
  <c r="AF944"/>
  <c r="AG944"/>
  <c r="AH944"/>
  <c r="AI944"/>
  <c r="AJ944"/>
  <c r="AK944"/>
  <c r="AL944"/>
  <c r="AM944"/>
  <c r="AN944"/>
  <c r="AO944"/>
  <c r="AF945"/>
  <c r="AG945"/>
  <c r="AH945"/>
  <c r="AI945"/>
  <c r="AJ945"/>
  <c r="AK945"/>
  <c r="AL945"/>
  <c r="AM945"/>
  <c r="AN945"/>
  <c r="AO945"/>
  <c r="AF946"/>
  <c r="AG946"/>
  <c r="AH946"/>
  <c r="AI946"/>
  <c r="AJ946"/>
  <c r="AK946"/>
  <c r="AL946"/>
  <c r="AM946"/>
  <c r="AN946"/>
  <c r="AO946"/>
  <c r="AF947"/>
  <c r="AG947"/>
  <c r="AH947"/>
  <c r="AI947"/>
  <c r="AJ947"/>
  <c r="AK947"/>
  <c r="AL947"/>
  <c r="AM947"/>
  <c r="AN947"/>
  <c r="AO947"/>
  <c r="AF948"/>
  <c r="AG948"/>
  <c r="AH948"/>
  <c r="AI948"/>
  <c r="AJ948"/>
  <c r="AK948"/>
  <c r="AL948"/>
  <c r="AM948"/>
  <c r="AN948"/>
  <c r="AO948"/>
  <c r="AF949"/>
  <c r="AG949"/>
  <c r="AH949"/>
  <c r="AI949"/>
  <c r="AJ949"/>
  <c r="AK949"/>
  <c r="AL949"/>
  <c r="AM949"/>
  <c r="AN949"/>
  <c r="AO949"/>
  <c r="AF950"/>
  <c r="AG950"/>
  <c r="AH950"/>
  <c r="AI950"/>
  <c r="AJ950"/>
  <c r="AK950"/>
  <c r="AL950"/>
  <c r="AM950"/>
  <c r="AN950"/>
  <c r="AO950"/>
  <c r="AF951"/>
  <c r="AG951"/>
  <c r="AH951"/>
  <c r="AI951"/>
  <c r="AJ951"/>
  <c r="AK951"/>
  <c r="AL951"/>
  <c r="AM951"/>
  <c r="AN951"/>
  <c r="AO951"/>
  <c r="AF952"/>
  <c r="AG952"/>
  <c r="AH952"/>
  <c r="AI952"/>
  <c r="AJ952"/>
  <c r="AK952"/>
  <c r="AL952"/>
  <c r="AM952"/>
  <c r="AN952"/>
  <c r="AO952"/>
  <c r="AF953"/>
  <c r="AG953"/>
  <c r="AH953"/>
  <c r="AI953"/>
  <c r="AJ953"/>
  <c r="AK953"/>
  <c r="AL953"/>
  <c r="AM953"/>
  <c r="AN953"/>
  <c r="AO953"/>
  <c r="AF954"/>
  <c r="AG954"/>
  <c r="AH954"/>
  <c r="AI954"/>
  <c r="AJ954"/>
  <c r="AK954"/>
  <c r="AL954"/>
  <c r="AM954"/>
  <c r="AN954"/>
  <c r="AO954"/>
  <c r="AF955"/>
  <c r="AG955"/>
  <c r="AH955"/>
  <c r="AI955"/>
  <c r="AJ955"/>
  <c r="AK955"/>
  <c r="AL955"/>
  <c r="AM955"/>
  <c r="AN955"/>
  <c r="AO955"/>
  <c r="AF956"/>
  <c r="AG956"/>
  <c r="AH956"/>
  <c r="AI956"/>
  <c r="AJ956"/>
  <c r="AK956"/>
  <c r="AL956"/>
  <c r="AM956"/>
  <c r="AN956"/>
  <c r="AO956"/>
  <c r="AF957"/>
  <c r="AG957"/>
  <c r="AH957"/>
  <c r="AI957"/>
  <c r="AJ957"/>
  <c r="AK957"/>
  <c r="AL957"/>
  <c r="AM957"/>
  <c r="AN957"/>
  <c r="AO957"/>
  <c r="AF958"/>
  <c r="AG958"/>
  <c r="AH958"/>
  <c r="AI958"/>
  <c r="AJ958"/>
  <c r="AK958"/>
  <c r="AL958"/>
  <c r="AM958"/>
  <c r="AN958"/>
  <c r="AO958"/>
  <c r="AF959"/>
  <c r="AG959"/>
  <c r="AH959"/>
  <c r="AI959"/>
  <c r="AJ959"/>
  <c r="AK959"/>
  <c r="AL959"/>
  <c r="AM959"/>
  <c r="AN959"/>
  <c r="AO959"/>
  <c r="AF960"/>
  <c r="AG960"/>
  <c r="AH960"/>
  <c r="AI960"/>
  <c r="AJ960"/>
  <c r="AK960"/>
  <c r="AL960"/>
  <c r="AM960"/>
  <c r="AN960"/>
  <c r="AO960"/>
  <c r="AF961"/>
  <c r="AG961"/>
  <c r="AH961"/>
  <c r="AI961"/>
  <c r="AJ961"/>
  <c r="AK961"/>
  <c r="AL961"/>
  <c r="AM961"/>
  <c r="AN961"/>
  <c r="AO961"/>
  <c r="AF962"/>
  <c r="AG962"/>
  <c r="AH962"/>
  <c r="AI962"/>
  <c r="AJ962"/>
  <c r="AK962"/>
  <c r="AL962"/>
  <c r="AM962"/>
  <c r="AN962"/>
  <c r="AO962"/>
  <c r="AF963"/>
  <c r="AG963"/>
  <c r="AH963"/>
  <c r="AI963"/>
  <c r="AJ963"/>
  <c r="AK963"/>
  <c r="AL963"/>
  <c r="AM963"/>
  <c r="AN963"/>
  <c r="AO963"/>
  <c r="AF964"/>
  <c r="AG964"/>
  <c r="AH964"/>
  <c r="AI964"/>
  <c r="AJ964"/>
  <c r="AK964"/>
  <c r="AL964"/>
  <c r="AM964"/>
  <c r="AN964"/>
  <c r="AO964"/>
  <c r="AF965"/>
  <c r="AG965"/>
  <c r="AH965"/>
  <c r="AI965"/>
  <c r="AJ965"/>
  <c r="AK965"/>
  <c r="AL965"/>
  <c r="AM965"/>
  <c r="AN965"/>
  <c r="AO965"/>
  <c r="AF966"/>
  <c r="AG966"/>
  <c r="AH966"/>
  <c r="AI966"/>
  <c r="AJ966"/>
  <c r="AK966"/>
  <c r="AL966"/>
  <c r="AM966"/>
  <c r="AN966"/>
  <c r="AO966"/>
  <c r="AF967"/>
  <c r="AG967"/>
  <c r="AH967"/>
  <c r="AI967"/>
  <c r="AJ967"/>
  <c r="AK967"/>
  <c r="AL967"/>
  <c r="AM967"/>
  <c r="AN967"/>
  <c r="AO967"/>
  <c r="AF968"/>
  <c r="AG968"/>
  <c r="AH968"/>
  <c r="AI968"/>
  <c r="AJ968"/>
  <c r="AK968"/>
  <c r="AL968"/>
  <c r="AM968"/>
  <c r="AN968"/>
  <c r="AO968"/>
  <c r="AF969"/>
  <c r="AG969"/>
  <c r="AH969"/>
  <c r="AI969"/>
  <c r="AJ969"/>
  <c r="AK969"/>
  <c r="AL969"/>
  <c r="AM969"/>
  <c r="AN969"/>
  <c r="AO969"/>
  <c r="AF970"/>
  <c r="AG970"/>
  <c r="AH970"/>
  <c r="AI970"/>
  <c r="AJ970"/>
  <c r="AK970"/>
  <c r="AL970"/>
  <c r="AM970"/>
  <c r="AN970"/>
  <c r="AO970"/>
  <c r="AF971"/>
  <c r="AG971"/>
  <c r="AH971"/>
  <c r="AI971"/>
  <c r="AJ971"/>
  <c r="AK971"/>
  <c r="AL971"/>
  <c r="AM971"/>
  <c r="AN971"/>
  <c r="AO971"/>
  <c r="AF972"/>
  <c r="AG972"/>
  <c r="AH972"/>
  <c r="AI972"/>
  <c r="AJ972"/>
  <c r="AK972"/>
  <c r="AL972"/>
  <c r="AM972"/>
  <c r="AN972"/>
  <c r="AO972"/>
  <c r="AF973"/>
  <c r="AG973"/>
  <c r="AH973"/>
  <c r="AI973"/>
  <c r="AJ973"/>
  <c r="AK973"/>
  <c r="AL973"/>
  <c r="AM973"/>
  <c r="AN973"/>
  <c r="AO973"/>
  <c r="AF974"/>
  <c r="AG974"/>
  <c r="AH974"/>
  <c r="AI974"/>
  <c r="AJ974"/>
  <c r="AK974"/>
  <c r="AL974"/>
  <c r="AM974"/>
  <c r="AN974"/>
  <c r="AO974"/>
  <c r="AF975"/>
  <c r="AG975"/>
  <c r="AH975"/>
  <c r="AI975"/>
  <c r="AJ975"/>
  <c r="AK975"/>
  <c r="AL975"/>
  <c r="AM975"/>
  <c r="AN975"/>
  <c r="AO975"/>
  <c r="AF976"/>
  <c r="AG976"/>
  <c r="AH976"/>
  <c r="AI976"/>
  <c r="AJ976"/>
  <c r="AK976"/>
  <c r="AL976"/>
  <c r="AM976"/>
  <c r="AN976"/>
  <c r="AO976"/>
  <c r="AF977"/>
  <c r="AG977"/>
  <c r="AH977"/>
  <c r="AI977"/>
  <c r="AJ977"/>
  <c r="AK977"/>
  <c r="AL977"/>
  <c r="AM977"/>
  <c r="AN977"/>
  <c r="AO977"/>
  <c r="AF978"/>
  <c r="AG978"/>
  <c r="AH978"/>
  <c r="AI978"/>
  <c r="AJ978"/>
  <c r="AK978"/>
  <c r="AL978"/>
  <c r="AM978"/>
  <c r="AN978"/>
  <c r="AO978"/>
  <c r="AF979"/>
  <c r="AG979"/>
  <c r="AH979"/>
  <c r="AI979"/>
  <c r="AJ979"/>
  <c r="AK979"/>
  <c r="AL979"/>
  <c r="AM979"/>
  <c r="AN979"/>
  <c r="AO979"/>
  <c r="AF980"/>
  <c r="AG980"/>
  <c r="AH980"/>
  <c r="AI980"/>
  <c r="AJ980"/>
  <c r="AK980"/>
  <c r="AL980"/>
  <c r="AM980"/>
  <c r="AN980"/>
  <c r="AO980"/>
  <c r="AF981"/>
  <c r="AG981"/>
  <c r="AH981"/>
  <c r="AI981"/>
  <c r="AJ981"/>
  <c r="AK981"/>
  <c r="AL981"/>
  <c r="AM981"/>
  <c r="AN981"/>
  <c r="AO981"/>
  <c r="AF982"/>
  <c r="AG982"/>
  <c r="AH982"/>
  <c r="AI982"/>
  <c r="AJ982"/>
  <c r="AK982"/>
  <c r="AL982"/>
  <c r="AM982"/>
  <c r="AN982"/>
  <c r="AO982"/>
  <c r="AF983"/>
  <c r="AG983"/>
  <c r="AH983"/>
  <c r="AI983"/>
  <c r="AJ983"/>
  <c r="AK983"/>
  <c r="AL983"/>
  <c r="AM983"/>
  <c r="AN983"/>
  <c r="AO983"/>
  <c r="AF984"/>
  <c r="AG984"/>
  <c r="AH984"/>
  <c r="AI984"/>
  <c r="AJ984"/>
  <c r="AK984"/>
  <c r="AL984"/>
  <c r="AM984"/>
  <c r="AN984"/>
  <c r="AO984"/>
  <c r="AF985"/>
  <c r="AG985"/>
  <c r="AH985"/>
  <c r="AI985"/>
  <c r="AJ985"/>
  <c r="AK985"/>
  <c r="AL985"/>
  <c r="AM985"/>
  <c r="AN985"/>
  <c r="AO985"/>
  <c r="AF986"/>
  <c r="AG986"/>
  <c r="AH986"/>
  <c r="AI986"/>
  <c r="AJ986"/>
  <c r="AK986"/>
  <c r="AL986"/>
  <c r="AM986"/>
  <c r="AN986"/>
  <c r="AO986"/>
  <c r="AF987"/>
  <c r="AG987"/>
  <c r="AH987"/>
  <c r="AI987"/>
  <c r="AJ987"/>
  <c r="AK987"/>
  <c r="AL987"/>
  <c r="AM987"/>
  <c r="AN987"/>
  <c r="AO987"/>
  <c r="AF988"/>
  <c r="AG988"/>
  <c r="AH988"/>
  <c r="AI988"/>
  <c r="AJ988"/>
  <c r="AK988"/>
  <c r="AL988"/>
  <c r="AM988"/>
  <c r="AN988"/>
  <c r="AO988"/>
  <c r="AF989"/>
  <c r="AG989"/>
  <c r="AH989"/>
  <c r="AI989"/>
  <c r="AJ989"/>
  <c r="AK989"/>
  <c r="AL989"/>
  <c r="AM989"/>
  <c r="AN989"/>
  <c r="AO989"/>
  <c r="AF990"/>
  <c r="AG990"/>
  <c r="AH990"/>
  <c r="AI990"/>
  <c r="AJ990"/>
  <c r="AK990"/>
  <c r="AL990"/>
  <c r="AM990"/>
  <c r="AN990"/>
  <c r="AO990"/>
  <c r="AF991"/>
  <c r="AG991"/>
  <c r="AH991"/>
  <c r="AI991"/>
  <c r="AJ991"/>
  <c r="AK991"/>
  <c r="AL991"/>
  <c r="AM991"/>
  <c r="AN991"/>
  <c r="AO991"/>
  <c r="AF992"/>
  <c r="AG992"/>
  <c r="AH992"/>
  <c r="AI992"/>
  <c r="AJ992"/>
  <c r="AK992"/>
  <c r="AL992"/>
  <c r="AM992"/>
  <c r="AN992"/>
  <c r="AO992"/>
  <c r="AF993"/>
  <c r="AG993"/>
  <c r="AH993"/>
  <c r="AI993"/>
  <c r="AJ993"/>
  <c r="AK993"/>
  <c r="AL993"/>
  <c r="AM993"/>
  <c r="AN993"/>
  <c r="AO993"/>
  <c r="AF994"/>
  <c r="AG994"/>
  <c r="AH994"/>
  <c r="AI994"/>
  <c r="AJ994"/>
  <c r="AK994"/>
  <c r="AL994"/>
  <c r="AM994"/>
  <c r="AN994"/>
  <c r="AO994"/>
  <c r="AF995"/>
  <c r="AG995"/>
  <c r="AH995"/>
  <c r="AI995"/>
  <c r="AJ995"/>
  <c r="AK995"/>
  <c r="AL995"/>
  <c r="AM995"/>
  <c r="AN995"/>
  <c r="AO995"/>
  <c r="AF996"/>
  <c r="AG996"/>
  <c r="AH996"/>
  <c r="AI996"/>
  <c r="AJ996"/>
  <c r="AK996"/>
  <c r="AL996"/>
  <c r="AM996"/>
  <c r="AN996"/>
  <c r="AO996"/>
  <c r="AF997"/>
  <c r="AG997"/>
  <c r="AH997"/>
  <c r="AI997"/>
  <c r="AJ997"/>
  <c r="AK997"/>
  <c r="AL997"/>
  <c r="AM997"/>
  <c r="AN997"/>
  <c r="AO997"/>
  <c r="AF998"/>
  <c r="AG998"/>
  <c r="AH998"/>
  <c r="AI998"/>
  <c r="AJ998"/>
  <c r="AK998"/>
  <c r="AL998"/>
  <c r="AM998"/>
  <c r="AN998"/>
  <c r="AO998"/>
  <c r="AF999"/>
  <c r="AG999"/>
  <c r="AH999"/>
  <c r="AI999"/>
  <c r="AJ999"/>
  <c r="AK999"/>
  <c r="AL999"/>
  <c r="AM999"/>
  <c r="AN999"/>
  <c r="AO999"/>
  <c r="AF1000"/>
  <c r="AG1000"/>
  <c r="AH1000"/>
  <c r="AI1000"/>
  <c r="AJ1000"/>
  <c r="AK1000"/>
  <c r="AL1000"/>
  <c r="AM1000"/>
  <c r="AN1000"/>
  <c r="AO1000"/>
  <c r="AF1001"/>
  <c r="AG1001"/>
  <c r="AH1001"/>
  <c r="AI1001"/>
  <c r="AJ1001"/>
  <c r="AK1001"/>
  <c r="AL1001"/>
  <c r="AM1001"/>
  <c r="AN1001"/>
  <c r="AO1001"/>
  <c r="AF1002"/>
  <c r="AG1002"/>
  <c r="AH1002"/>
  <c r="AI1002"/>
  <c r="AJ1002"/>
  <c r="AK1002"/>
  <c r="AL1002"/>
  <c r="AM1002"/>
  <c r="AN1002"/>
  <c r="AO1002"/>
  <c r="AF1003"/>
  <c r="AG1003"/>
  <c r="AH1003"/>
  <c r="AI1003"/>
  <c r="AJ1003"/>
  <c r="AK1003"/>
  <c r="AL1003"/>
  <c r="AM1003"/>
  <c r="AN1003"/>
  <c r="AO1003"/>
  <c r="AF1004"/>
  <c r="AG1004"/>
  <c r="AH1004"/>
  <c r="AI1004"/>
  <c r="AJ1004"/>
  <c r="AK1004"/>
  <c r="AL1004"/>
  <c r="AM1004"/>
  <c r="AN1004"/>
  <c r="AO1004"/>
  <c r="AF1005"/>
  <c r="AG1005"/>
  <c r="AH1005"/>
  <c r="AI1005"/>
  <c r="AJ1005"/>
  <c r="AK1005"/>
  <c r="AL1005"/>
  <c r="AM1005"/>
  <c r="AN1005"/>
  <c r="AO1005"/>
  <c r="AF1006"/>
  <c r="AG1006"/>
  <c r="AH1006"/>
  <c r="AI1006"/>
  <c r="AJ1006"/>
  <c r="AK1006"/>
  <c r="AL1006"/>
  <c r="AM1006"/>
  <c r="AN1006"/>
  <c r="AO1006"/>
  <c r="AF1007"/>
  <c r="AG1007"/>
  <c r="AH1007"/>
  <c r="AI1007"/>
  <c r="AJ1007"/>
  <c r="AK1007"/>
  <c r="AL1007"/>
  <c r="AM1007"/>
  <c r="AN1007"/>
  <c r="AO1007"/>
  <c r="AF1008"/>
  <c r="AG1008"/>
  <c r="AH1008"/>
  <c r="AI1008"/>
  <c r="AJ1008"/>
  <c r="AK1008"/>
  <c r="AL1008"/>
  <c r="AM1008"/>
  <c r="AN1008"/>
  <c r="AO1008"/>
  <c r="AF1009"/>
  <c r="AG1009"/>
  <c r="AH1009"/>
  <c r="AI1009"/>
  <c r="AJ1009"/>
  <c r="AK1009"/>
  <c r="AL1009"/>
  <c r="AM1009"/>
  <c r="AN1009"/>
  <c r="AO1009"/>
  <c r="AF1010"/>
  <c r="AG1010"/>
  <c r="AH1010"/>
  <c r="AI1010"/>
  <c r="AJ1010"/>
  <c r="AK1010"/>
  <c r="AL1010"/>
  <c r="AM1010"/>
  <c r="AN1010"/>
  <c r="AO1010"/>
  <c r="AF1011"/>
  <c r="AG1011"/>
  <c r="AH1011"/>
  <c r="AI1011"/>
  <c r="AJ1011"/>
  <c r="AK1011"/>
  <c r="AL1011"/>
  <c r="AM1011"/>
  <c r="AN1011"/>
  <c r="AO1011"/>
  <c r="AF1012"/>
  <c r="AG1012"/>
  <c r="AH1012"/>
  <c r="AI1012"/>
  <c r="AJ1012"/>
  <c r="AK1012"/>
  <c r="AL1012"/>
  <c r="AM1012"/>
  <c r="AN1012"/>
  <c r="AO1012"/>
  <c r="AF1013"/>
  <c r="AG1013"/>
  <c r="AH1013"/>
  <c r="AI1013"/>
  <c r="AJ1013"/>
  <c r="AK1013"/>
  <c r="AL1013"/>
  <c r="AM1013"/>
  <c r="AN1013"/>
  <c r="AO1013"/>
  <c r="AF1014"/>
  <c r="AG1014"/>
  <c r="AH1014"/>
  <c r="AI1014"/>
  <c r="AJ1014"/>
  <c r="AK1014"/>
  <c r="AL1014"/>
  <c r="AM1014"/>
  <c r="AN1014"/>
  <c r="AO1014"/>
  <c r="AF1015"/>
  <c r="AG1015"/>
  <c r="AH1015"/>
  <c r="AI1015"/>
  <c r="AJ1015"/>
  <c r="AK1015"/>
  <c r="AL1015"/>
  <c r="AM1015"/>
  <c r="AN1015"/>
  <c r="AO1015"/>
  <c r="AF1016"/>
  <c r="AG1016"/>
  <c r="AH1016"/>
  <c r="AI1016"/>
  <c r="AJ1016"/>
  <c r="AK1016"/>
  <c r="AL1016"/>
  <c r="AM1016"/>
  <c r="AN1016"/>
  <c r="AO1016"/>
  <c r="AF1017"/>
  <c r="AG1017"/>
  <c r="AH1017"/>
  <c r="AI1017"/>
  <c r="AJ1017"/>
  <c r="AK1017"/>
  <c r="AL1017"/>
  <c r="AM1017"/>
  <c r="AN1017"/>
  <c r="AO1017"/>
  <c r="AF1018"/>
  <c r="AG1018"/>
  <c r="AH1018"/>
  <c r="AI1018"/>
  <c r="AJ1018"/>
  <c r="AK1018"/>
  <c r="AL1018"/>
  <c r="AM1018"/>
  <c r="AN1018"/>
  <c r="AO1018"/>
  <c r="AF1019"/>
  <c r="AG1019"/>
  <c r="AH1019"/>
  <c r="AI1019"/>
  <c r="AJ1019"/>
  <c r="AK1019"/>
  <c r="AL1019"/>
  <c r="AM1019"/>
  <c r="AN1019"/>
  <c r="AO1019"/>
  <c r="AF1020"/>
  <c r="AG1020"/>
  <c r="AH1020"/>
  <c r="AI1020"/>
  <c r="AJ1020"/>
  <c r="AK1020"/>
  <c r="AL1020"/>
  <c r="AM1020"/>
  <c r="AN1020"/>
  <c r="AO1020"/>
  <c r="AF1021"/>
  <c r="AG1021"/>
  <c r="AH1021"/>
  <c r="AI1021"/>
  <c r="AJ1021"/>
  <c r="AK1021"/>
  <c r="AL1021"/>
  <c r="AM1021"/>
  <c r="AN1021"/>
  <c r="AO1021"/>
  <c r="AF1022"/>
  <c r="AG1022"/>
  <c r="AH1022"/>
  <c r="AI1022"/>
  <c r="AJ1022"/>
  <c r="AK1022"/>
  <c r="AL1022"/>
  <c r="AM1022"/>
  <c r="AN1022"/>
  <c r="AO1022"/>
  <c r="AF1023"/>
  <c r="AG1023"/>
  <c r="AH1023"/>
  <c r="AI1023"/>
  <c r="AJ1023"/>
  <c r="AK1023"/>
  <c r="AL1023"/>
  <c r="AM1023"/>
  <c r="AN1023"/>
  <c r="AO1023"/>
  <c r="AF1024"/>
  <c r="AG1024"/>
  <c r="AH1024"/>
  <c r="AI1024"/>
  <c r="AJ1024"/>
  <c r="AK1024"/>
  <c r="AL1024"/>
  <c r="AM1024"/>
  <c r="AN1024"/>
  <c r="AO1024"/>
  <c r="AF1025"/>
  <c r="AG1025"/>
  <c r="AH1025"/>
  <c r="AI1025"/>
  <c r="AJ1025"/>
  <c r="AK1025"/>
  <c r="AL1025"/>
  <c r="AM1025"/>
  <c r="AN1025"/>
  <c r="AO1025"/>
  <c r="AF1026"/>
  <c r="AG1026"/>
  <c r="AH1026"/>
  <c r="AI1026"/>
  <c r="AJ1026"/>
  <c r="AK1026"/>
  <c r="AL1026"/>
  <c r="AM1026"/>
  <c r="AN1026"/>
  <c r="AO1026"/>
  <c r="AF1027"/>
  <c r="AG1027"/>
  <c r="AH1027"/>
  <c r="AI1027"/>
  <c r="AJ1027"/>
  <c r="AK1027"/>
  <c r="AL1027"/>
  <c r="AM1027"/>
  <c r="AN1027"/>
  <c r="AO1027"/>
  <c r="AF1028"/>
  <c r="AG1028"/>
  <c r="AH1028"/>
  <c r="AI1028"/>
  <c r="AJ1028"/>
  <c r="AK1028"/>
  <c r="AL1028"/>
  <c r="AM1028"/>
  <c r="AN1028"/>
  <c r="AO1028"/>
  <c r="AF1029"/>
  <c r="AG1029"/>
  <c r="AH1029"/>
  <c r="AI1029"/>
  <c r="AJ1029"/>
  <c r="AK1029"/>
  <c r="AL1029"/>
  <c r="AM1029"/>
  <c r="AN1029"/>
  <c r="AO1029"/>
  <c r="AF1030"/>
  <c r="AG1030"/>
  <c r="AH1030"/>
  <c r="AI1030"/>
  <c r="AJ1030"/>
  <c r="AK1030"/>
  <c r="AL1030"/>
  <c r="AM1030"/>
  <c r="AN1030"/>
  <c r="AO1030"/>
  <c r="AF1031"/>
  <c r="AG1031"/>
  <c r="AH1031"/>
  <c r="AI1031"/>
  <c r="AJ1031"/>
  <c r="AK1031"/>
  <c r="AL1031"/>
  <c r="AM1031"/>
  <c r="AN1031"/>
  <c r="AO1031"/>
  <c r="AF1032"/>
  <c r="AG1032"/>
  <c r="AH1032"/>
  <c r="AI1032"/>
  <c r="AJ1032"/>
  <c r="AK1032"/>
  <c r="AL1032"/>
  <c r="AM1032"/>
  <c r="AN1032"/>
  <c r="AO1032"/>
  <c r="AF1033"/>
  <c r="AG1033"/>
  <c r="AH1033"/>
  <c r="AI1033"/>
  <c r="AJ1033"/>
  <c r="AK1033"/>
  <c r="AL1033"/>
  <c r="AM1033"/>
  <c r="AN1033"/>
  <c r="AO1033"/>
  <c r="AF1034"/>
  <c r="AG1034"/>
  <c r="AH1034"/>
  <c r="AI1034"/>
  <c r="AJ1034"/>
  <c r="AK1034"/>
  <c r="AL1034"/>
  <c r="AM1034"/>
  <c r="AN1034"/>
  <c r="AO1034"/>
  <c r="AF1035"/>
  <c r="AG1035"/>
  <c r="AH1035"/>
  <c r="AI1035"/>
  <c r="AJ1035"/>
  <c r="AK1035"/>
  <c r="AL1035"/>
  <c r="AM1035"/>
  <c r="AN1035"/>
  <c r="AO1035"/>
  <c r="AF1036"/>
  <c r="AG1036"/>
  <c r="AH1036"/>
  <c r="AI1036"/>
  <c r="AJ1036"/>
  <c r="AK1036"/>
  <c r="AL1036"/>
  <c r="AM1036"/>
  <c r="AN1036"/>
  <c r="AO1036"/>
  <c r="AF1037"/>
  <c r="AG1037"/>
  <c r="AH1037"/>
  <c r="AI1037"/>
  <c r="AJ1037"/>
  <c r="AK1037"/>
  <c r="AL1037"/>
  <c r="AM1037"/>
  <c r="AN1037"/>
  <c r="AO1037"/>
  <c r="AF1038"/>
  <c r="AG1038"/>
  <c r="AH1038"/>
  <c r="AI1038"/>
  <c r="AJ1038"/>
  <c r="AK1038"/>
  <c r="AL1038"/>
  <c r="AM1038"/>
  <c r="AN1038"/>
  <c r="AO1038"/>
  <c r="AF1039"/>
  <c r="AG1039"/>
  <c r="AH1039"/>
  <c r="AI1039"/>
  <c r="AJ1039"/>
  <c r="AK1039"/>
  <c r="AL1039"/>
  <c r="AM1039"/>
  <c r="AN1039"/>
  <c r="AO1039"/>
  <c r="AF1040"/>
  <c r="AG1040"/>
  <c r="AH1040"/>
  <c r="AI1040"/>
  <c r="AJ1040"/>
  <c r="AK1040"/>
  <c r="AL1040"/>
  <c r="AM1040"/>
  <c r="AN1040"/>
  <c r="AO1040"/>
  <c r="AF1041"/>
  <c r="AG1041"/>
  <c r="AH1041"/>
  <c r="AI1041"/>
  <c r="AJ1041"/>
  <c r="AK1041"/>
  <c r="AL1041"/>
  <c r="AM1041"/>
  <c r="AN1041"/>
  <c r="AO1041"/>
  <c r="AF1042"/>
  <c r="AG1042"/>
  <c r="AH1042"/>
  <c r="AI1042"/>
  <c r="AJ1042"/>
  <c r="AK1042"/>
  <c r="AL1042"/>
  <c r="AM1042"/>
  <c r="AN1042"/>
  <c r="AO1042"/>
  <c r="AF1043"/>
  <c r="AG1043"/>
  <c r="AH1043"/>
  <c r="AI1043"/>
  <c r="AJ1043"/>
  <c r="AK1043"/>
  <c r="AL1043"/>
  <c r="AM1043"/>
  <c r="AN1043"/>
  <c r="AO1043"/>
  <c r="AF1044"/>
  <c r="AG1044"/>
  <c r="AH1044"/>
  <c r="AI1044"/>
  <c r="AJ1044"/>
  <c r="AK1044"/>
  <c r="AL1044"/>
  <c r="AM1044"/>
  <c r="AN1044"/>
  <c r="AO1044"/>
  <c r="AF1045"/>
  <c r="AG1045"/>
  <c r="AH1045"/>
  <c r="AI1045"/>
  <c r="AJ1045"/>
  <c r="AK1045"/>
  <c r="AL1045"/>
  <c r="AM1045"/>
  <c r="AN1045"/>
  <c r="AO1045"/>
  <c r="AF1046"/>
  <c r="AG1046"/>
  <c r="AH1046"/>
  <c r="AI1046"/>
  <c r="AJ1046"/>
  <c r="AK1046"/>
  <c r="AL1046"/>
  <c r="AM1046"/>
  <c r="AN1046"/>
  <c r="AO1046"/>
  <c r="AF1047"/>
  <c r="AG1047"/>
  <c r="AH1047"/>
  <c r="AI1047"/>
  <c r="AJ1047"/>
  <c r="AK1047"/>
  <c r="AL1047"/>
  <c r="AM1047"/>
  <c r="AN1047"/>
  <c r="AO1047"/>
  <c r="AF1048"/>
  <c r="AG1048"/>
  <c r="AH1048"/>
  <c r="AI1048"/>
  <c r="AJ1048"/>
  <c r="AK1048"/>
  <c r="AL1048"/>
  <c r="AM1048"/>
  <c r="AN1048"/>
  <c r="AO1048"/>
  <c r="AF1049"/>
  <c r="AG1049"/>
  <c r="AH1049"/>
  <c r="AI1049"/>
  <c r="AJ1049"/>
  <c r="AK1049"/>
  <c r="AL1049"/>
  <c r="AM1049"/>
  <c r="AN1049"/>
  <c r="AO1049"/>
  <c r="AF1050"/>
  <c r="AG1050"/>
  <c r="AH1050"/>
  <c r="AI1050"/>
  <c r="AJ1050"/>
  <c r="AK1050"/>
  <c r="AL1050"/>
  <c r="AM1050"/>
  <c r="AN1050"/>
  <c r="AO1050"/>
  <c r="AF1051"/>
  <c r="AG1051"/>
  <c r="AH1051"/>
  <c r="AI1051"/>
  <c r="AJ1051"/>
  <c r="AK1051"/>
  <c r="AL1051"/>
  <c r="AM1051"/>
  <c r="AN1051"/>
  <c r="AO1051"/>
  <c r="AF1052"/>
  <c r="AG1052"/>
  <c r="AH1052"/>
  <c r="AI1052"/>
  <c r="AJ1052"/>
  <c r="AK1052"/>
  <c r="AL1052"/>
  <c r="AM1052"/>
  <c r="AN1052"/>
  <c r="AO1052"/>
  <c r="AF1053"/>
  <c r="AG1053"/>
  <c r="AH1053"/>
  <c r="AI1053"/>
  <c r="AJ1053"/>
  <c r="AK1053"/>
  <c r="AL1053"/>
  <c r="AM1053"/>
  <c r="AN1053"/>
  <c r="AO1053"/>
  <c r="AF1054"/>
  <c r="AG1054"/>
  <c r="AH1054"/>
  <c r="AI1054"/>
  <c r="AJ1054"/>
  <c r="AK1054"/>
  <c r="AL1054"/>
  <c r="AM1054"/>
  <c r="AN1054"/>
  <c r="AO1054"/>
  <c r="AF1055"/>
  <c r="AG1055"/>
  <c r="AH1055"/>
  <c r="AI1055"/>
  <c r="AJ1055"/>
  <c r="AK1055"/>
  <c r="AL1055"/>
  <c r="AM1055"/>
  <c r="AN1055"/>
  <c r="AO1055"/>
  <c r="AF1056"/>
  <c r="AG1056"/>
  <c r="AH1056"/>
  <c r="AI1056"/>
  <c r="AJ1056"/>
  <c r="AK1056"/>
  <c r="AL1056"/>
  <c r="AM1056"/>
  <c r="AN1056"/>
  <c r="AO1056"/>
  <c r="AF1057"/>
  <c r="AG1057"/>
  <c r="AH1057"/>
  <c r="AI1057"/>
  <c r="AJ1057"/>
  <c r="AK1057"/>
  <c r="AL1057"/>
  <c r="AM1057"/>
  <c r="AN1057"/>
  <c r="AO1057"/>
  <c r="AF1058"/>
  <c r="AG1058"/>
  <c r="AH1058"/>
  <c r="AI1058"/>
  <c r="AJ1058"/>
  <c r="AK1058"/>
  <c r="AL1058"/>
  <c r="AM1058"/>
  <c r="AN1058"/>
  <c r="AO1058"/>
  <c r="AF1059"/>
  <c r="AG1059"/>
  <c r="AH1059"/>
  <c r="AI1059"/>
  <c r="AJ1059"/>
  <c r="AK1059"/>
  <c r="AL1059"/>
  <c r="AM1059"/>
  <c r="AN1059"/>
  <c r="AO1059"/>
  <c r="AF1060"/>
  <c r="AG1060"/>
  <c r="AH1060"/>
  <c r="AI1060"/>
  <c r="AJ1060"/>
  <c r="AK1060"/>
  <c r="AL1060"/>
  <c r="AM1060"/>
  <c r="AN1060"/>
  <c r="AO1060"/>
  <c r="AF1061"/>
  <c r="AG1061"/>
  <c r="AH1061"/>
  <c r="AI1061"/>
  <c r="AJ1061"/>
  <c r="AK1061"/>
  <c r="AL1061"/>
  <c r="AM1061"/>
  <c r="AN1061"/>
  <c r="AO1061"/>
  <c r="AF1062"/>
  <c r="AG1062"/>
  <c r="AH1062"/>
  <c r="AI1062"/>
  <c r="AJ1062"/>
  <c r="AK1062"/>
  <c r="AL1062"/>
  <c r="AM1062"/>
  <c r="AN1062"/>
  <c r="AO1062"/>
  <c r="AF1063"/>
  <c r="AG1063"/>
  <c r="AH1063"/>
  <c r="AI1063"/>
  <c r="AJ1063"/>
  <c r="AK1063"/>
  <c r="AL1063"/>
  <c r="AM1063"/>
  <c r="AN1063"/>
  <c r="AO1063"/>
  <c r="AF1064"/>
  <c r="AG1064"/>
  <c r="AH1064"/>
  <c r="AI1064"/>
  <c r="AJ1064"/>
  <c r="AK1064"/>
  <c r="AL1064"/>
  <c r="AM1064"/>
  <c r="AN1064"/>
  <c r="AO1064"/>
  <c r="AF1065"/>
  <c r="AG1065"/>
  <c r="AH1065"/>
  <c r="AI1065"/>
  <c r="AJ1065"/>
  <c r="AK1065"/>
  <c r="AL1065"/>
  <c r="AM1065"/>
  <c r="AN1065"/>
  <c r="AO1065"/>
  <c r="AF1066"/>
  <c r="AG1066"/>
  <c r="AH1066"/>
  <c r="AI1066"/>
  <c r="AJ1066"/>
  <c r="AK1066"/>
  <c r="AL1066"/>
  <c r="AM1066"/>
  <c r="AN1066"/>
  <c r="AO1066"/>
  <c r="AF1067"/>
  <c r="AG1067"/>
  <c r="AH1067"/>
  <c r="AI1067"/>
  <c r="AJ1067"/>
  <c r="AK1067"/>
  <c r="AL1067"/>
  <c r="AM1067"/>
  <c r="AN1067"/>
  <c r="AO1067"/>
  <c r="AF1068"/>
  <c r="AG1068"/>
  <c r="AH1068"/>
  <c r="AI1068"/>
  <c r="AJ1068"/>
  <c r="AK1068"/>
  <c r="AL1068"/>
  <c r="AM1068"/>
  <c r="AN1068"/>
  <c r="AO1068"/>
  <c r="AF1069"/>
  <c r="AG1069"/>
  <c r="AH1069"/>
  <c r="AI1069"/>
  <c r="AJ1069"/>
  <c r="AK1069"/>
  <c r="AL1069"/>
  <c r="AM1069"/>
  <c r="AN1069"/>
  <c r="AO1069"/>
  <c r="AF1070"/>
  <c r="AG1070"/>
  <c r="AH1070"/>
  <c r="AI1070"/>
  <c r="AJ1070"/>
  <c r="AK1070"/>
  <c r="AL1070"/>
  <c r="AM1070"/>
  <c r="AN1070"/>
  <c r="AO1070"/>
  <c r="AF1071"/>
  <c r="AG1071"/>
  <c r="AH1071"/>
  <c r="AI1071"/>
  <c r="AJ1071"/>
  <c r="AK1071"/>
  <c r="AL1071"/>
  <c r="AM1071"/>
  <c r="AN1071"/>
  <c r="AO1071"/>
  <c r="AF1072"/>
  <c r="AG1072"/>
  <c r="AH1072"/>
  <c r="AI1072"/>
  <c r="AJ1072"/>
  <c r="AK1072"/>
  <c r="AL1072"/>
  <c r="AM1072"/>
  <c r="AN1072"/>
  <c r="AO1072"/>
  <c r="AF1073"/>
  <c r="AG1073"/>
  <c r="AH1073"/>
  <c r="AI1073"/>
  <c r="AJ1073"/>
  <c r="AK1073"/>
  <c r="AL1073"/>
  <c r="AM1073"/>
  <c r="AN1073"/>
  <c r="AO1073"/>
  <c r="AF1074"/>
  <c r="AG1074"/>
  <c r="AH1074"/>
  <c r="AI1074"/>
  <c r="AJ1074"/>
  <c r="AK1074"/>
  <c r="AL1074"/>
  <c r="AM1074"/>
  <c r="AN1074"/>
  <c r="AO1074"/>
  <c r="AF1075"/>
  <c r="AG1075"/>
  <c r="AH1075"/>
  <c r="AI1075"/>
  <c r="AJ1075"/>
  <c r="AK1075"/>
  <c r="AL1075"/>
  <c r="AM1075"/>
  <c r="AN1075"/>
  <c r="AO1075"/>
  <c r="AF1076"/>
  <c r="AG1076"/>
  <c r="AH1076"/>
  <c r="AI1076"/>
  <c r="AJ1076"/>
  <c r="AK1076"/>
  <c r="AL1076"/>
  <c r="AM1076"/>
  <c r="AN1076"/>
  <c r="AO1076"/>
  <c r="AF1077"/>
  <c r="AG1077"/>
  <c r="AH1077"/>
  <c r="AI1077"/>
  <c r="AJ1077"/>
  <c r="AK1077"/>
  <c r="AL1077"/>
  <c r="AM1077"/>
  <c r="AN1077"/>
  <c r="AO1077"/>
  <c r="AF1078"/>
  <c r="AG1078"/>
  <c r="AH1078"/>
  <c r="AI1078"/>
  <c r="AJ1078"/>
  <c r="AK1078"/>
  <c r="AL1078"/>
  <c r="AM1078"/>
  <c r="AN1078"/>
  <c r="AO1078"/>
  <c r="AF1079"/>
  <c r="AG1079"/>
  <c r="AH1079"/>
  <c r="AI1079"/>
  <c r="AJ1079"/>
  <c r="AK1079"/>
  <c r="AL1079"/>
  <c r="AM1079"/>
  <c r="AN1079"/>
  <c r="AO1079"/>
  <c r="AF1080"/>
  <c r="AG1080"/>
  <c r="AH1080"/>
  <c r="AI1080"/>
  <c r="AJ1080"/>
  <c r="AK1080"/>
  <c r="AL1080"/>
  <c r="AM1080"/>
  <c r="AN1080"/>
  <c r="AO1080"/>
  <c r="AF1081"/>
  <c r="AG1081"/>
  <c r="AH1081"/>
  <c r="AI1081"/>
  <c r="AJ1081"/>
  <c r="AK1081"/>
  <c r="AL1081"/>
  <c r="AM1081"/>
  <c r="AN1081"/>
  <c r="AO1081"/>
  <c r="AF1082"/>
  <c r="AG1082"/>
  <c r="AH1082"/>
  <c r="AI1082"/>
  <c r="AJ1082"/>
  <c r="AK1082"/>
  <c r="AL1082"/>
  <c r="AM1082"/>
  <c r="AN1082"/>
  <c r="AO1082"/>
  <c r="AF1083"/>
  <c r="AG1083"/>
  <c r="AH1083"/>
  <c r="AI1083"/>
  <c r="AJ1083"/>
  <c r="AK1083"/>
  <c r="AL1083"/>
  <c r="AM1083"/>
  <c r="AN1083"/>
  <c r="AO1083"/>
  <c r="AF1084"/>
  <c r="AG1084"/>
  <c r="AH1084"/>
  <c r="AI1084"/>
  <c r="AJ1084"/>
  <c r="AK1084"/>
  <c r="AL1084"/>
  <c r="AM1084"/>
  <c r="AN1084"/>
  <c r="AO1084"/>
  <c r="AF1085"/>
  <c r="AG1085"/>
  <c r="AH1085"/>
  <c r="AI1085"/>
  <c r="AJ1085"/>
  <c r="AK1085"/>
  <c r="AL1085"/>
  <c r="AM1085"/>
  <c r="AN1085"/>
  <c r="AO1085"/>
  <c r="AF1086"/>
  <c r="AG1086"/>
  <c r="AH1086"/>
  <c r="AI1086"/>
  <c r="AJ1086"/>
  <c r="AK1086"/>
  <c r="AL1086"/>
  <c r="AM1086"/>
  <c r="AN1086"/>
  <c r="AO1086"/>
  <c r="AF1087"/>
  <c r="AG1087"/>
  <c r="AH1087"/>
  <c r="AI1087"/>
  <c r="AJ1087"/>
  <c r="AK1087"/>
  <c r="AL1087"/>
  <c r="AM1087"/>
  <c r="AN1087"/>
  <c r="AO1087"/>
  <c r="AF1088"/>
  <c r="AG1088"/>
  <c r="AH1088"/>
  <c r="AI1088"/>
  <c r="AJ1088"/>
  <c r="AK1088"/>
  <c r="AL1088"/>
  <c r="AM1088"/>
  <c r="AN1088"/>
  <c r="AO1088"/>
  <c r="AF1089"/>
  <c r="AG1089"/>
  <c r="AH1089"/>
  <c r="AI1089"/>
  <c r="AJ1089"/>
  <c r="AK1089"/>
  <c r="AL1089"/>
  <c r="AM1089"/>
  <c r="AN1089"/>
  <c r="AO1089"/>
  <c r="AF1090"/>
  <c r="AG1090"/>
  <c r="AH1090"/>
  <c r="AI1090"/>
  <c r="AJ1090"/>
  <c r="AK1090"/>
  <c r="AL1090"/>
  <c r="AM1090"/>
  <c r="AN1090"/>
  <c r="AO1090"/>
  <c r="AF1091"/>
  <c r="AG1091"/>
  <c r="AH1091"/>
  <c r="AI1091"/>
  <c r="AJ1091"/>
  <c r="AK1091"/>
  <c r="AL1091"/>
  <c r="AM1091"/>
  <c r="AN1091"/>
  <c r="AO1091"/>
  <c r="AF1092"/>
  <c r="AG1092"/>
  <c r="AH1092"/>
  <c r="AI1092"/>
  <c r="AJ1092"/>
  <c r="AK1092"/>
  <c r="AL1092"/>
  <c r="AM1092"/>
  <c r="AN1092"/>
  <c r="AO1092"/>
  <c r="AF1093"/>
  <c r="AG1093"/>
  <c r="AH1093"/>
  <c r="AI1093"/>
  <c r="AJ1093"/>
  <c r="AK1093"/>
  <c r="AL1093"/>
  <c r="AM1093"/>
  <c r="AN1093"/>
  <c r="AO1093"/>
  <c r="AF1094"/>
  <c r="AG1094"/>
  <c r="AH1094"/>
  <c r="AI1094"/>
  <c r="AJ1094"/>
  <c r="AK1094"/>
  <c r="AL1094"/>
  <c r="AM1094"/>
  <c r="AN1094"/>
  <c r="AO1094"/>
  <c r="AF1095"/>
  <c r="AG1095"/>
  <c r="AH1095"/>
  <c r="AI1095"/>
  <c r="AJ1095"/>
  <c r="AK1095"/>
  <c r="AL1095"/>
  <c r="AM1095"/>
  <c r="AN1095"/>
  <c r="AO1095"/>
  <c r="AF1096"/>
  <c r="AG1096"/>
  <c r="AH1096"/>
  <c r="AI1096"/>
  <c r="AJ1096"/>
  <c r="AK1096"/>
  <c r="AL1096"/>
  <c r="AM1096"/>
  <c r="AN1096"/>
  <c r="AO1096"/>
  <c r="AF1097"/>
  <c r="AG1097"/>
  <c r="AH1097"/>
  <c r="AI1097"/>
  <c r="AJ1097"/>
  <c r="AK1097"/>
  <c r="AL1097"/>
  <c r="AM1097"/>
  <c r="AN1097"/>
  <c r="AO1097"/>
  <c r="AF1098"/>
  <c r="AG1098"/>
  <c r="AH1098"/>
  <c r="AI1098"/>
  <c r="AJ1098"/>
  <c r="AK1098"/>
  <c r="AL1098"/>
  <c r="AM1098"/>
  <c r="AN1098"/>
  <c r="AO1098"/>
  <c r="AF1099"/>
  <c r="AG1099"/>
  <c r="AH1099"/>
  <c r="AI1099"/>
  <c r="AJ1099"/>
  <c r="AK1099"/>
  <c r="AL1099"/>
  <c r="AM1099"/>
  <c r="AN1099"/>
  <c r="AO1099"/>
  <c r="AF1100"/>
  <c r="AG1100"/>
  <c r="AH1100"/>
  <c r="AI1100"/>
  <c r="AJ1100"/>
  <c r="AK1100"/>
  <c r="AL1100"/>
  <c r="AM1100"/>
  <c r="AN1100"/>
  <c r="AO1100"/>
  <c r="AF1101"/>
  <c r="AG1101"/>
  <c r="AH1101"/>
  <c r="AI1101"/>
  <c r="AJ1101"/>
  <c r="AK1101"/>
  <c r="AL1101"/>
  <c r="AM1101"/>
  <c r="AN1101"/>
  <c r="AO1101"/>
  <c r="AF1102"/>
  <c r="AG1102"/>
  <c r="AH1102"/>
  <c r="AI1102"/>
  <c r="AJ1102"/>
  <c r="AK1102"/>
  <c r="AL1102"/>
  <c r="AM1102"/>
  <c r="AN1102"/>
  <c r="AO1102"/>
  <c r="AF1103"/>
  <c r="AG1103"/>
  <c r="AH1103"/>
  <c r="AI1103"/>
  <c r="AJ1103"/>
  <c r="AK1103"/>
  <c r="AL1103"/>
  <c r="AM1103"/>
  <c r="AN1103"/>
  <c r="AO1103"/>
  <c r="AF1104"/>
  <c r="AG1104"/>
  <c r="AH1104"/>
  <c r="AI1104"/>
  <c r="AJ1104"/>
  <c r="AK1104"/>
  <c r="AL1104"/>
  <c r="AM1104"/>
  <c r="AN1104"/>
  <c r="AO1104"/>
  <c r="AF1105"/>
  <c r="AG1105"/>
  <c r="AH1105"/>
  <c r="AI1105"/>
  <c r="AJ1105"/>
  <c r="AK1105"/>
  <c r="AL1105"/>
  <c r="AM1105"/>
  <c r="AN1105"/>
  <c r="AO1105"/>
  <c r="AF1106"/>
  <c r="AG1106"/>
  <c r="AH1106"/>
  <c r="AI1106"/>
  <c r="AJ1106"/>
  <c r="AK1106"/>
  <c r="AL1106"/>
  <c r="AM1106"/>
  <c r="AN1106"/>
  <c r="AO1106"/>
  <c r="AF1107"/>
  <c r="AG1107"/>
  <c r="AH1107"/>
  <c r="AI1107"/>
  <c r="AJ1107"/>
  <c r="AK1107"/>
  <c r="AL1107"/>
  <c r="AM1107"/>
  <c r="AN1107"/>
  <c r="AO1107"/>
  <c r="AF1108"/>
  <c r="AG1108"/>
  <c r="AH1108"/>
  <c r="AI1108"/>
  <c r="AJ1108"/>
  <c r="AK1108"/>
  <c r="AL1108"/>
  <c r="AM1108"/>
  <c r="AN1108"/>
  <c r="AO1108"/>
  <c r="AF1109"/>
  <c r="AG1109"/>
  <c r="AH1109"/>
  <c r="AI1109"/>
  <c r="AJ1109"/>
  <c r="AK1109"/>
  <c r="AL1109"/>
  <c r="AM1109"/>
  <c r="AN1109"/>
  <c r="AO1109"/>
  <c r="AF1110"/>
  <c r="AG1110"/>
  <c r="AH1110"/>
  <c r="AI1110"/>
  <c r="AJ1110"/>
  <c r="AK1110"/>
  <c r="AL1110"/>
  <c r="AM1110"/>
  <c r="AN1110"/>
  <c r="AO1110"/>
  <c r="AF1111"/>
  <c r="AG1111"/>
  <c r="AH1111"/>
  <c r="AI1111"/>
  <c r="AJ1111"/>
  <c r="AK1111"/>
  <c r="AL1111"/>
  <c r="AM1111"/>
  <c r="AN1111"/>
  <c r="AO1111"/>
  <c r="AF1112"/>
  <c r="AG1112"/>
  <c r="AH1112"/>
  <c r="AI1112"/>
  <c r="AJ1112"/>
  <c r="AK1112"/>
  <c r="AL1112"/>
  <c r="AM1112"/>
  <c r="AN1112"/>
  <c r="AO1112"/>
  <c r="AF1113"/>
  <c r="AG1113"/>
  <c r="AH1113"/>
  <c r="AI1113"/>
  <c r="AJ1113"/>
  <c r="AK1113"/>
  <c r="AL1113"/>
  <c r="AM1113"/>
  <c r="AN1113"/>
  <c r="AO1113"/>
  <c r="AF1114"/>
  <c r="AG1114"/>
  <c r="AH1114"/>
  <c r="AI1114"/>
  <c r="AJ1114"/>
  <c r="AK1114"/>
  <c r="AL1114"/>
  <c r="AM1114"/>
  <c r="AN1114"/>
  <c r="AO1114"/>
  <c r="AF1115"/>
  <c r="AG1115"/>
  <c r="AH1115"/>
  <c r="AI1115"/>
  <c r="AJ1115"/>
  <c r="AK1115"/>
  <c r="AL1115"/>
  <c r="AM1115"/>
  <c r="AN1115"/>
  <c r="AO1115"/>
  <c r="AF1116"/>
  <c r="AG1116"/>
  <c r="AH1116"/>
  <c r="AI1116"/>
  <c r="AJ1116"/>
  <c r="AK1116"/>
  <c r="AL1116"/>
  <c r="AM1116"/>
  <c r="AN1116"/>
  <c r="AO1116"/>
  <c r="AF1117"/>
  <c r="AG1117"/>
  <c r="AH1117"/>
  <c r="AI1117"/>
  <c r="AJ1117"/>
  <c r="AK1117"/>
  <c r="AL1117"/>
  <c r="AM1117"/>
  <c r="AN1117"/>
  <c r="AO1117"/>
  <c r="AF1118"/>
  <c r="AG1118"/>
  <c r="AH1118"/>
  <c r="AI1118"/>
  <c r="AJ1118"/>
  <c r="AK1118"/>
  <c r="AL1118"/>
  <c r="AM1118"/>
  <c r="AN1118"/>
  <c r="AO1118"/>
  <c r="AF1119"/>
  <c r="AG1119"/>
  <c r="AH1119"/>
  <c r="AI1119"/>
  <c r="AJ1119"/>
  <c r="AK1119"/>
  <c r="AL1119"/>
  <c r="AM1119"/>
  <c r="AN1119"/>
  <c r="AO1119"/>
  <c r="AF1120"/>
  <c r="AG1120"/>
  <c r="AH1120"/>
  <c r="AI1120"/>
  <c r="AJ1120"/>
  <c r="AK1120"/>
  <c r="AL1120"/>
  <c r="AM1120"/>
  <c r="AN1120"/>
  <c r="AO1120"/>
  <c r="AF1121"/>
  <c r="AG1121"/>
  <c r="AH1121"/>
  <c r="AI1121"/>
  <c r="AJ1121"/>
  <c r="AK1121"/>
  <c r="AL1121"/>
  <c r="AM1121"/>
  <c r="AN1121"/>
  <c r="AO1121"/>
  <c r="AF1122"/>
  <c r="AG1122"/>
  <c r="AH1122"/>
  <c r="AI1122"/>
  <c r="AJ1122"/>
  <c r="AK1122"/>
  <c r="AL1122"/>
  <c r="AM1122"/>
  <c r="AN1122"/>
  <c r="AO1122"/>
  <c r="AF1123"/>
  <c r="AG1123"/>
  <c r="AH1123"/>
  <c r="AI1123"/>
  <c r="AJ1123"/>
  <c r="AK1123"/>
  <c r="AL1123"/>
  <c r="AM1123"/>
  <c r="AN1123"/>
  <c r="AO1123"/>
  <c r="AF1124"/>
  <c r="AG1124"/>
  <c r="AH1124"/>
  <c r="AI1124"/>
  <c r="AJ1124"/>
  <c r="AK1124"/>
  <c r="AL1124"/>
  <c r="AM1124"/>
  <c r="AN1124"/>
  <c r="AO1124"/>
  <c r="AF1125"/>
  <c r="AG1125"/>
  <c r="AH1125"/>
  <c r="AI1125"/>
  <c r="AJ1125"/>
  <c r="AK1125"/>
  <c r="AL1125"/>
  <c r="AM1125"/>
  <c r="AN1125"/>
  <c r="AO1125"/>
  <c r="AF1126"/>
  <c r="AG1126"/>
  <c r="AH1126"/>
  <c r="AI1126"/>
  <c r="AJ1126"/>
  <c r="AK1126"/>
  <c r="AL1126"/>
  <c r="AM1126"/>
  <c r="AN1126"/>
  <c r="AO1126"/>
  <c r="AF1127"/>
  <c r="AG1127"/>
  <c r="AH1127"/>
  <c r="AI1127"/>
  <c r="AJ1127"/>
  <c r="AK1127"/>
  <c r="AL1127"/>
  <c r="AM1127"/>
  <c r="AN1127"/>
  <c r="AO1127"/>
  <c r="AF1128"/>
  <c r="AG1128"/>
  <c r="AH1128"/>
  <c r="AI1128"/>
  <c r="AJ1128"/>
  <c r="AK1128"/>
  <c r="AL1128"/>
  <c r="AM1128"/>
  <c r="AN1128"/>
  <c r="AO1128"/>
  <c r="AF1129"/>
  <c r="AG1129"/>
  <c r="AH1129"/>
  <c r="AI1129"/>
  <c r="AJ1129"/>
  <c r="AK1129"/>
  <c r="AL1129"/>
  <c r="AM1129"/>
  <c r="AN1129"/>
  <c r="AO1129"/>
  <c r="AF1130"/>
  <c r="AG1130"/>
  <c r="AH1130"/>
  <c r="AI1130"/>
  <c r="AJ1130"/>
  <c r="AK1130"/>
  <c r="AL1130"/>
  <c r="AM1130"/>
  <c r="AN1130"/>
  <c r="AO1130"/>
  <c r="AF1131"/>
  <c r="AG1131"/>
  <c r="AH1131"/>
  <c r="AI1131"/>
  <c r="AJ1131"/>
  <c r="AK1131"/>
  <c r="AL1131"/>
  <c r="AM1131"/>
  <c r="AN1131"/>
  <c r="AO1131"/>
  <c r="AF1132"/>
  <c r="AG1132"/>
  <c r="AH1132"/>
  <c r="AI1132"/>
  <c r="AJ1132"/>
  <c r="AK1132"/>
  <c r="AL1132"/>
  <c r="AM1132"/>
  <c r="AN1132"/>
  <c r="AO1132"/>
  <c r="AF1133"/>
  <c r="AG1133"/>
  <c r="AH1133"/>
  <c r="AI1133"/>
  <c r="AJ1133"/>
  <c r="AK1133"/>
  <c r="AL1133"/>
  <c r="AM1133"/>
  <c r="AN1133"/>
  <c r="AO1133"/>
  <c r="AF1134"/>
  <c r="AG1134"/>
  <c r="AH1134"/>
  <c r="AI1134"/>
  <c r="AJ1134"/>
  <c r="AK1134"/>
  <c r="AL1134"/>
  <c r="AM1134"/>
  <c r="AN1134"/>
  <c r="AO1134"/>
  <c r="AF1135"/>
  <c r="AG1135"/>
  <c r="AH1135"/>
  <c r="AI1135"/>
  <c r="AJ1135"/>
  <c r="AK1135"/>
  <c r="AL1135"/>
  <c r="AM1135"/>
  <c r="AN1135"/>
  <c r="AO1135"/>
  <c r="AF1136"/>
  <c r="AG1136"/>
  <c r="AH1136"/>
  <c r="AI1136"/>
  <c r="AJ1136"/>
  <c r="AK1136"/>
  <c r="AL1136"/>
  <c r="AM1136"/>
  <c r="AN1136"/>
  <c r="AO1136"/>
  <c r="AF1137"/>
  <c r="AG1137"/>
  <c r="AH1137"/>
  <c r="AI1137"/>
  <c r="AJ1137"/>
  <c r="AK1137"/>
  <c r="AL1137"/>
  <c r="AM1137"/>
  <c r="AN1137"/>
  <c r="AO1137"/>
  <c r="AF1138"/>
  <c r="AG1138"/>
  <c r="AH1138"/>
  <c r="AI1138"/>
  <c r="AJ1138"/>
  <c r="AK1138"/>
  <c r="AL1138"/>
  <c r="AM1138"/>
  <c r="AN1138"/>
  <c r="AO1138"/>
  <c r="AF1139"/>
  <c r="AG1139"/>
  <c r="AH1139"/>
  <c r="AI1139"/>
  <c r="AJ1139"/>
  <c r="AK1139"/>
  <c r="AL1139"/>
  <c r="AM1139"/>
  <c r="AN1139"/>
  <c r="AO1139"/>
  <c r="AF1140"/>
  <c r="AG1140"/>
  <c r="AH1140"/>
  <c r="AI1140"/>
  <c r="AJ1140"/>
  <c r="AK1140"/>
  <c r="AL1140"/>
  <c r="AM1140"/>
  <c r="AN1140"/>
  <c r="AO1140"/>
  <c r="AF1141"/>
  <c r="AG1141"/>
  <c r="AH1141"/>
  <c r="AI1141"/>
  <c r="AJ1141"/>
  <c r="AK1141"/>
  <c r="AL1141"/>
  <c r="AM1141"/>
  <c r="AN1141"/>
  <c r="AO1141"/>
  <c r="AF1142"/>
  <c r="AG1142"/>
  <c r="AH1142"/>
  <c r="AI1142"/>
  <c r="AJ1142"/>
  <c r="AK1142"/>
  <c r="AL1142"/>
  <c r="AM1142"/>
  <c r="AN1142"/>
  <c r="AO1142"/>
  <c r="AF1143"/>
  <c r="AG1143"/>
  <c r="AH1143"/>
  <c r="AI1143"/>
  <c r="AJ1143"/>
  <c r="AK1143"/>
  <c r="AL1143"/>
  <c r="AM1143"/>
  <c r="AN1143"/>
  <c r="AO1143"/>
  <c r="AF1144"/>
  <c r="AG1144"/>
  <c r="AH1144"/>
  <c r="AI1144"/>
  <c r="AJ1144"/>
  <c r="AK1144"/>
  <c r="AL1144"/>
  <c r="AM1144"/>
  <c r="AN1144"/>
  <c r="AO1144"/>
  <c r="AF1145"/>
  <c r="AG1145"/>
  <c r="AH1145"/>
  <c r="AI1145"/>
  <c r="AJ1145"/>
  <c r="AK1145"/>
  <c r="AL1145"/>
  <c r="AM1145"/>
  <c r="AN1145"/>
  <c r="AO1145"/>
  <c r="AF1146"/>
  <c r="AG1146"/>
  <c r="AH1146"/>
  <c r="AI1146"/>
  <c r="AJ1146"/>
  <c r="AK1146"/>
  <c r="AL1146"/>
  <c r="AM1146"/>
  <c r="AN1146"/>
  <c r="AO1146"/>
  <c r="AF1147"/>
  <c r="AG1147"/>
  <c r="AH1147"/>
  <c r="AI1147"/>
  <c r="AJ1147"/>
  <c r="AK1147"/>
  <c r="AL1147"/>
  <c r="AM1147"/>
  <c r="AN1147"/>
  <c r="AO1147"/>
  <c r="AF1148"/>
  <c r="AG1148"/>
  <c r="AH1148"/>
  <c r="AI1148"/>
  <c r="AJ1148"/>
  <c r="AK1148"/>
  <c r="AL1148"/>
  <c r="AM1148"/>
  <c r="AN1148"/>
  <c r="AO1148"/>
  <c r="AF1149"/>
  <c r="AG1149"/>
  <c r="AH1149"/>
  <c r="AI1149"/>
  <c r="AJ1149"/>
  <c r="AK1149"/>
  <c r="AL1149"/>
  <c r="AM1149"/>
  <c r="AN1149"/>
  <c r="AO1149"/>
  <c r="AF1150"/>
  <c r="AG1150"/>
  <c r="AH1150"/>
  <c r="AI1150"/>
  <c r="AJ1150"/>
  <c r="AK1150"/>
  <c r="AL1150"/>
  <c r="AM1150"/>
  <c r="AN1150"/>
  <c r="AO1150"/>
  <c r="AF1151"/>
  <c r="AG1151"/>
  <c r="AH1151"/>
  <c r="AI1151"/>
  <c r="AJ1151"/>
  <c r="AK1151"/>
  <c r="AL1151"/>
  <c r="AM1151"/>
  <c r="AN1151"/>
  <c r="AO1151"/>
  <c r="AF1152"/>
  <c r="AG1152"/>
  <c r="AH1152"/>
  <c r="AI1152"/>
  <c r="AJ1152"/>
  <c r="AK1152"/>
  <c r="AL1152"/>
  <c r="AM1152"/>
  <c r="AN1152"/>
  <c r="AO1152"/>
  <c r="AF1153"/>
  <c r="AG1153"/>
  <c r="AH1153"/>
  <c r="AI1153"/>
  <c r="AJ1153"/>
  <c r="AK1153"/>
  <c r="AL1153"/>
  <c r="AM1153"/>
  <c r="AN1153"/>
  <c r="AO1153"/>
  <c r="AF1154"/>
  <c r="AG1154"/>
  <c r="AH1154"/>
  <c r="AI1154"/>
  <c r="AJ1154"/>
  <c r="AK1154"/>
  <c r="AL1154"/>
  <c r="AM1154"/>
  <c r="AN1154"/>
  <c r="AO1154"/>
  <c r="AF1155"/>
  <c r="AG1155"/>
  <c r="AH1155"/>
  <c r="AI1155"/>
  <c r="AJ1155"/>
  <c r="AK1155"/>
  <c r="AL1155"/>
  <c r="AM1155"/>
  <c r="AN1155"/>
  <c r="AO1155"/>
  <c r="AF1156"/>
  <c r="AG1156"/>
  <c r="AH1156"/>
  <c r="AI1156"/>
  <c r="AJ1156"/>
  <c r="AK1156"/>
  <c r="AL1156"/>
  <c r="AM1156"/>
  <c r="AN1156"/>
  <c r="AO1156"/>
  <c r="AF1157"/>
  <c r="AG1157"/>
  <c r="AH1157"/>
  <c r="AI1157"/>
  <c r="AJ1157"/>
  <c r="AK1157"/>
  <c r="AL1157"/>
  <c r="AM1157"/>
  <c r="AN1157"/>
  <c r="AO1157"/>
  <c r="AF1158"/>
  <c r="AG1158"/>
  <c r="AH1158"/>
  <c r="AI1158"/>
  <c r="AJ1158"/>
  <c r="AK1158"/>
  <c r="AL1158"/>
  <c r="AM1158"/>
  <c r="AN1158"/>
  <c r="AO1158"/>
  <c r="AF1159"/>
  <c r="AG1159"/>
  <c r="AH1159"/>
  <c r="AI1159"/>
  <c r="AJ1159"/>
  <c r="AK1159"/>
  <c r="AL1159"/>
  <c r="AM1159"/>
  <c r="AN1159"/>
  <c r="AO1159"/>
  <c r="AF1160"/>
  <c r="AG1160"/>
  <c r="AH1160"/>
  <c r="AI1160"/>
  <c r="AJ1160"/>
  <c r="AK1160"/>
  <c r="AL1160"/>
  <c r="AM1160"/>
  <c r="AN1160"/>
  <c r="AO1160"/>
  <c r="AF1161"/>
  <c r="AG1161"/>
  <c r="AH1161"/>
  <c r="AI1161"/>
  <c r="AJ1161"/>
  <c r="AK1161"/>
  <c r="AL1161"/>
  <c r="AM1161"/>
  <c r="AN1161"/>
  <c r="AO1161"/>
  <c r="AF1162"/>
  <c r="AG1162"/>
  <c r="AH1162"/>
  <c r="AI1162"/>
  <c r="AJ1162"/>
  <c r="AK1162"/>
  <c r="AL1162"/>
  <c r="AM1162"/>
  <c r="AN1162"/>
  <c r="AO1162"/>
  <c r="AF1163"/>
  <c r="AG1163"/>
  <c r="AH1163"/>
  <c r="AI1163"/>
  <c r="AJ1163"/>
  <c r="AK1163"/>
  <c r="AL1163"/>
  <c r="AM1163"/>
  <c r="AN1163"/>
  <c r="AO1163"/>
  <c r="AF1164"/>
  <c r="AG1164"/>
  <c r="AH1164"/>
  <c r="AI1164"/>
  <c r="AJ1164"/>
  <c r="AK1164"/>
  <c r="AL1164"/>
  <c r="AM1164"/>
  <c r="AN1164"/>
  <c r="AO1164"/>
  <c r="AF1165"/>
  <c r="AG1165"/>
  <c r="AH1165"/>
  <c r="AI1165"/>
  <c r="AJ1165"/>
  <c r="AK1165"/>
  <c r="AL1165"/>
  <c r="AM1165"/>
  <c r="AN1165"/>
  <c r="AO1165"/>
  <c r="AF1166"/>
  <c r="AG1166"/>
  <c r="AH1166"/>
  <c r="AI1166"/>
  <c r="AJ1166"/>
  <c r="AK1166"/>
  <c r="AL1166"/>
  <c r="AM1166"/>
  <c r="AN1166"/>
  <c r="AO1166"/>
  <c r="AF1167"/>
  <c r="AG1167"/>
  <c r="AH1167"/>
  <c r="AI1167"/>
  <c r="AJ1167"/>
  <c r="AK1167"/>
  <c r="AL1167"/>
  <c r="AM1167"/>
  <c r="AN1167"/>
  <c r="AO1167"/>
  <c r="AF1168"/>
  <c r="AG1168"/>
  <c r="AH1168"/>
  <c r="AI1168"/>
  <c r="AJ1168"/>
  <c r="AK1168"/>
  <c r="AL1168"/>
  <c r="AM1168"/>
  <c r="AN1168"/>
  <c r="AO1168"/>
  <c r="AF1169"/>
  <c r="AG1169"/>
  <c r="AH1169"/>
  <c r="AI1169"/>
  <c r="AJ1169"/>
  <c r="AK1169"/>
  <c r="AL1169"/>
  <c r="AM1169"/>
  <c r="AN1169"/>
  <c r="AO1169"/>
  <c r="AF1170"/>
  <c r="AG1170"/>
  <c r="AH1170"/>
  <c r="AI1170"/>
  <c r="AJ1170"/>
  <c r="AK1170"/>
  <c r="AL1170"/>
  <c r="AM1170"/>
  <c r="AN1170"/>
  <c r="AO1170"/>
  <c r="AF1171"/>
  <c r="AG1171"/>
  <c r="AH1171"/>
  <c r="AI1171"/>
  <c r="AJ1171"/>
  <c r="AK1171"/>
  <c r="AL1171"/>
  <c r="AM1171"/>
  <c r="AN1171"/>
  <c r="AO1171"/>
  <c r="AF1172"/>
  <c r="AG1172"/>
  <c r="AH1172"/>
  <c r="AI1172"/>
  <c r="AJ1172"/>
  <c r="AK1172"/>
  <c r="AL1172"/>
  <c r="AM1172"/>
  <c r="AN1172"/>
  <c r="AO1172"/>
  <c r="AF1173"/>
  <c r="AG1173"/>
  <c r="AH1173"/>
  <c r="AI1173"/>
  <c r="AJ1173"/>
  <c r="AK1173"/>
  <c r="AL1173"/>
  <c r="AM1173"/>
  <c r="AN1173"/>
  <c r="AO1173"/>
  <c r="AF1174"/>
  <c r="AG1174"/>
  <c r="AH1174"/>
  <c r="AI1174"/>
  <c r="AJ1174"/>
  <c r="AK1174"/>
  <c r="AL1174"/>
  <c r="AM1174"/>
  <c r="AN1174"/>
  <c r="AO1174"/>
  <c r="AF1175"/>
  <c r="AG1175"/>
  <c r="AH1175"/>
  <c r="AI1175"/>
  <c r="AJ1175"/>
  <c r="AK1175"/>
  <c r="AL1175"/>
  <c r="AM1175"/>
  <c r="AN1175"/>
  <c r="AO1175"/>
  <c r="AF1176"/>
  <c r="AG1176"/>
  <c r="AH1176"/>
  <c r="AI1176"/>
  <c r="AJ1176"/>
  <c r="AK1176"/>
  <c r="AL1176"/>
  <c r="AM1176"/>
  <c r="AN1176"/>
  <c r="AO1176"/>
  <c r="AF1177"/>
  <c r="AG1177"/>
  <c r="AH1177"/>
  <c r="AI1177"/>
  <c r="AJ1177"/>
  <c r="AK1177"/>
  <c r="AL1177"/>
  <c r="AM1177"/>
  <c r="AN1177"/>
  <c r="AO1177"/>
  <c r="AF1178"/>
  <c r="AG1178"/>
  <c r="AH1178"/>
  <c r="AI1178"/>
  <c r="AJ1178"/>
  <c r="AK1178"/>
  <c r="AL1178"/>
  <c r="AM1178"/>
  <c r="AN1178"/>
  <c r="AO1178"/>
  <c r="AF1179"/>
  <c r="AG1179"/>
  <c r="AH1179"/>
  <c r="AI1179"/>
  <c r="AJ1179"/>
  <c r="AK1179"/>
  <c r="AL1179"/>
  <c r="AM1179"/>
  <c r="AN1179"/>
  <c r="AO1179"/>
  <c r="AF1180"/>
  <c r="AG1180"/>
  <c r="AH1180"/>
  <c r="AI1180"/>
  <c r="AJ1180"/>
  <c r="AK1180"/>
  <c r="AL1180"/>
  <c r="AM1180"/>
  <c r="AN1180"/>
  <c r="AO1180"/>
  <c r="AF1181"/>
  <c r="AG1181"/>
  <c r="AH1181"/>
  <c r="AI1181"/>
  <c r="AJ1181"/>
  <c r="AK1181"/>
  <c r="AL1181"/>
  <c r="AM1181"/>
  <c r="AN1181"/>
  <c r="AO1181"/>
  <c r="AF1182"/>
  <c r="AG1182"/>
  <c r="AH1182"/>
  <c r="AI1182"/>
  <c r="AJ1182"/>
  <c r="AK1182"/>
  <c r="AL1182"/>
  <c r="AM1182"/>
  <c r="AN1182"/>
  <c r="AO1182"/>
  <c r="AF1183"/>
  <c r="AG1183"/>
  <c r="AH1183"/>
  <c r="AI1183"/>
  <c r="AJ1183"/>
  <c r="AK1183"/>
  <c r="AL1183"/>
  <c r="AM1183"/>
  <c r="AN1183"/>
  <c r="AO1183"/>
  <c r="AF1184"/>
  <c r="AG1184"/>
  <c r="AH1184"/>
  <c r="AI1184"/>
  <c r="AJ1184"/>
  <c r="AK1184"/>
  <c r="AL1184"/>
  <c r="AM1184"/>
  <c r="AN1184"/>
  <c r="AO1184"/>
  <c r="AF1185"/>
  <c r="AG1185"/>
  <c r="AH1185"/>
  <c r="AI1185"/>
  <c r="AJ1185"/>
  <c r="AK1185"/>
  <c r="AL1185"/>
  <c r="AM1185"/>
  <c r="AN1185"/>
  <c r="AO1185"/>
  <c r="AF1186"/>
  <c r="AG1186"/>
  <c r="AH1186"/>
  <c r="AI1186"/>
  <c r="AJ1186"/>
  <c r="AK1186"/>
  <c r="AL1186"/>
  <c r="AM1186"/>
  <c r="AN1186"/>
  <c r="AO1186"/>
  <c r="AF1187"/>
  <c r="AG1187"/>
  <c r="AH1187"/>
  <c r="AI1187"/>
  <c r="AJ1187"/>
  <c r="AK1187"/>
  <c r="AL1187"/>
  <c r="AM1187"/>
  <c r="AN1187"/>
  <c r="AO1187"/>
  <c r="AF1188"/>
  <c r="AG1188"/>
  <c r="AH1188"/>
  <c r="AI1188"/>
  <c r="AJ1188"/>
  <c r="AK1188"/>
  <c r="AL1188"/>
  <c r="AM1188"/>
  <c r="AN1188"/>
  <c r="AO1188"/>
  <c r="AF1189"/>
  <c r="AG1189"/>
  <c r="AH1189"/>
  <c r="AI1189"/>
  <c r="AJ1189"/>
  <c r="AK1189"/>
  <c r="AL1189"/>
  <c r="AM1189"/>
  <c r="AN1189"/>
  <c r="AO1189"/>
  <c r="AF1190"/>
  <c r="AG1190"/>
  <c r="AH1190"/>
  <c r="AI1190"/>
  <c r="AJ1190"/>
  <c r="AK1190"/>
  <c r="AL1190"/>
  <c r="AM1190"/>
  <c r="AN1190"/>
  <c r="AO1190"/>
  <c r="AF1191"/>
  <c r="AG1191"/>
  <c r="AH1191"/>
  <c r="AI1191"/>
  <c r="AJ1191"/>
  <c r="AK1191"/>
  <c r="AL1191"/>
  <c r="AM1191"/>
  <c r="AN1191"/>
  <c r="AO1191"/>
  <c r="AF1192"/>
  <c r="AG1192"/>
  <c r="AH1192"/>
  <c r="AI1192"/>
  <c r="AJ1192"/>
  <c r="AK1192"/>
  <c r="AL1192"/>
  <c r="AM1192"/>
  <c r="AN1192"/>
  <c r="AO1192"/>
  <c r="AF1193"/>
  <c r="AG1193"/>
  <c r="AH1193"/>
  <c r="AI1193"/>
  <c r="AJ1193"/>
  <c r="AK1193"/>
  <c r="AL1193"/>
  <c r="AM1193"/>
  <c r="AN1193"/>
  <c r="AO1193"/>
  <c r="AF1194"/>
  <c r="AG1194"/>
  <c r="AH1194"/>
  <c r="AI1194"/>
  <c r="AJ1194"/>
  <c r="AK1194"/>
  <c r="AL1194"/>
  <c r="AM1194"/>
  <c r="AN1194"/>
  <c r="AO1194"/>
  <c r="AF1195"/>
  <c r="AG1195"/>
  <c r="AH1195"/>
  <c r="AI1195"/>
  <c r="AJ1195"/>
  <c r="AK1195"/>
  <c r="AL1195"/>
  <c r="AM1195"/>
  <c r="AN1195"/>
  <c r="AO1195"/>
  <c r="AF1196"/>
  <c r="AG1196"/>
  <c r="AH1196"/>
  <c r="AI1196"/>
  <c r="AJ1196"/>
  <c r="AK1196"/>
  <c r="AL1196"/>
  <c r="AM1196"/>
  <c r="AN1196"/>
  <c r="AO1196"/>
  <c r="AF1197"/>
  <c r="AG1197"/>
  <c r="AH1197"/>
  <c r="AI1197"/>
  <c r="AJ1197"/>
  <c r="AK1197"/>
  <c r="AL1197"/>
  <c r="AM1197"/>
  <c r="AN1197"/>
  <c r="AO1197"/>
  <c r="AF1198"/>
  <c r="AG1198"/>
  <c r="AH1198"/>
  <c r="AI1198"/>
  <c r="AJ1198"/>
  <c r="AK1198"/>
  <c r="AL1198"/>
  <c r="AM1198"/>
  <c r="AN1198"/>
  <c r="AO1198"/>
  <c r="AF1199"/>
  <c r="AG1199"/>
  <c r="AH1199"/>
  <c r="AI1199"/>
  <c r="AJ1199"/>
  <c r="AK1199"/>
  <c r="AL1199"/>
  <c r="AM1199"/>
  <c r="AN1199"/>
  <c r="AO1199"/>
  <c r="AF1200"/>
  <c r="AG1200"/>
  <c r="AH1200"/>
  <c r="AI1200"/>
  <c r="AJ1200"/>
  <c r="AK1200"/>
  <c r="AL1200"/>
  <c r="AM1200"/>
  <c r="AN1200"/>
  <c r="AO1200"/>
  <c r="AF1201"/>
  <c r="AG1201"/>
  <c r="AH1201"/>
  <c r="AI1201"/>
  <c r="AJ1201"/>
  <c r="AK1201"/>
  <c r="AL1201"/>
  <c r="AM1201"/>
  <c r="AN1201"/>
  <c r="AO1201"/>
  <c r="AF1202"/>
  <c r="AG1202"/>
  <c r="AH1202"/>
  <c r="AI1202"/>
  <c r="AJ1202"/>
  <c r="AK1202"/>
  <c r="AL1202"/>
  <c r="AM1202"/>
  <c r="AN1202"/>
  <c r="AO1202"/>
  <c r="AF1203"/>
  <c r="AG1203"/>
  <c r="AH1203"/>
  <c r="AI1203"/>
  <c r="AJ1203"/>
  <c r="AK1203"/>
  <c r="AL1203"/>
  <c r="AM1203"/>
  <c r="AN1203"/>
  <c r="AO1203"/>
  <c r="AF1204"/>
  <c r="AG1204"/>
  <c r="AH1204"/>
  <c r="AI1204"/>
  <c r="AJ1204"/>
  <c r="AK1204"/>
  <c r="AL1204"/>
  <c r="AM1204"/>
  <c r="AN1204"/>
  <c r="AO1204"/>
  <c r="AF1205"/>
  <c r="AG1205"/>
  <c r="AH1205"/>
  <c r="AI1205"/>
  <c r="AJ1205"/>
  <c r="AK1205"/>
  <c r="AL1205"/>
  <c r="AM1205"/>
  <c r="AN1205"/>
  <c r="AO1205"/>
  <c r="AF1206"/>
  <c r="AG1206"/>
  <c r="AH1206"/>
  <c r="AI1206"/>
  <c r="AJ1206"/>
  <c r="AK1206"/>
  <c r="AL1206"/>
  <c r="AM1206"/>
  <c r="AN1206"/>
  <c r="AO1206"/>
  <c r="AF1207"/>
  <c r="AG1207"/>
  <c r="AH1207"/>
  <c r="AI1207"/>
  <c r="AJ1207"/>
  <c r="AK1207"/>
  <c r="AL1207"/>
  <c r="AM1207"/>
  <c r="AN1207"/>
  <c r="AO1207"/>
  <c r="AF1208"/>
  <c r="AG1208"/>
  <c r="AH1208"/>
  <c r="AI1208"/>
  <c r="AJ1208"/>
  <c r="AK1208"/>
  <c r="AL1208"/>
  <c r="AM1208"/>
  <c r="AN1208"/>
  <c r="AO1208"/>
  <c r="AF1209"/>
  <c r="AG1209"/>
  <c r="AH1209"/>
  <c r="AI1209"/>
  <c r="AJ1209"/>
  <c r="AK1209"/>
  <c r="AL1209"/>
  <c r="AM1209"/>
  <c r="AN1209"/>
  <c r="AO1209"/>
  <c r="AF1210"/>
  <c r="AG1210"/>
  <c r="AH1210"/>
  <c r="AI1210"/>
  <c r="AJ1210"/>
  <c r="AK1210"/>
  <c r="AL1210"/>
  <c r="AM1210"/>
  <c r="AN1210"/>
  <c r="AO1210"/>
  <c r="AF1211"/>
  <c r="AG1211"/>
  <c r="AH1211"/>
  <c r="AI1211"/>
  <c r="AJ1211"/>
  <c r="AK1211"/>
  <c r="AL1211"/>
  <c r="AM1211"/>
  <c r="AN1211"/>
  <c r="AO1211"/>
  <c r="AF1212"/>
  <c r="AG1212"/>
  <c r="AH1212"/>
  <c r="AI1212"/>
  <c r="AJ1212"/>
  <c r="AK1212"/>
  <c r="AL1212"/>
  <c r="AM1212"/>
  <c r="AN1212"/>
  <c r="AO1212"/>
  <c r="AF1213"/>
  <c r="AG1213"/>
  <c r="AH1213"/>
  <c r="AI1213"/>
  <c r="AJ1213"/>
  <c r="AK1213"/>
  <c r="AL1213"/>
  <c r="AM1213"/>
  <c r="AN1213"/>
  <c r="AO1213"/>
  <c r="AF1214"/>
  <c r="AG1214"/>
  <c r="AH1214"/>
  <c r="AI1214"/>
  <c r="AJ1214"/>
  <c r="AK1214"/>
  <c r="AL1214"/>
  <c r="AM1214"/>
  <c r="AN1214"/>
  <c r="AO1214"/>
  <c r="AF1215"/>
  <c r="AG1215"/>
  <c r="AH1215"/>
  <c r="AI1215"/>
  <c r="AJ1215"/>
  <c r="AK1215"/>
  <c r="AL1215"/>
  <c r="AM1215"/>
  <c r="AN1215"/>
  <c r="AO1215"/>
  <c r="AF1216"/>
  <c r="AG1216"/>
  <c r="AH1216"/>
  <c r="AI1216"/>
  <c r="AJ1216"/>
  <c r="AK1216"/>
  <c r="AL1216"/>
  <c r="AM1216"/>
  <c r="AN1216"/>
  <c r="AO1216"/>
  <c r="AF1217"/>
  <c r="AG1217"/>
  <c r="AH1217"/>
  <c r="AI1217"/>
  <c r="AJ1217"/>
  <c r="AK1217"/>
  <c r="AL1217"/>
  <c r="AM1217"/>
  <c r="AN1217"/>
  <c r="AO1217"/>
  <c r="AF1218"/>
  <c r="AG1218"/>
  <c r="AH1218"/>
  <c r="AI1218"/>
  <c r="AJ1218"/>
  <c r="AK1218"/>
  <c r="AL1218"/>
  <c r="AM1218"/>
  <c r="AN1218"/>
  <c r="AO1218"/>
  <c r="AF1219"/>
  <c r="AG1219"/>
  <c r="AH1219"/>
  <c r="AI1219"/>
  <c r="AJ1219"/>
  <c r="AK1219"/>
  <c r="AL1219"/>
  <c r="AM1219"/>
  <c r="AN1219"/>
  <c r="AO1219"/>
  <c r="AF1220"/>
  <c r="AG1220"/>
  <c r="AH1220"/>
  <c r="AI1220"/>
  <c r="AJ1220"/>
  <c r="AK1220"/>
  <c r="AL1220"/>
  <c r="AM1220"/>
  <c r="AN1220"/>
  <c r="AO1220"/>
  <c r="AF1221"/>
  <c r="AG1221"/>
  <c r="AH1221"/>
  <c r="AI1221"/>
  <c r="AJ1221"/>
  <c r="AK1221"/>
  <c r="AL1221"/>
  <c r="AM1221"/>
  <c r="AN1221"/>
  <c r="AO1221"/>
  <c r="AF1222"/>
  <c r="AG1222"/>
  <c r="AH1222"/>
  <c r="AI1222"/>
  <c r="AJ1222"/>
  <c r="AK1222"/>
  <c r="AL1222"/>
  <c r="AM1222"/>
  <c r="AN1222"/>
  <c r="AO1222"/>
  <c r="AF1223"/>
  <c r="AG1223"/>
  <c r="AH1223"/>
  <c r="AI1223"/>
  <c r="AJ1223"/>
  <c r="AK1223"/>
  <c r="AL1223"/>
  <c r="AM1223"/>
  <c r="AN1223"/>
  <c r="AO1223"/>
  <c r="AF1224"/>
  <c r="AG1224"/>
  <c r="AH1224"/>
  <c r="AI1224"/>
  <c r="AJ1224"/>
  <c r="AK1224"/>
  <c r="AL1224"/>
  <c r="AM1224"/>
  <c r="AN1224"/>
  <c r="AO1224"/>
  <c r="AF1225"/>
  <c r="AG1225"/>
  <c r="AH1225"/>
  <c r="AI1225"/>
  <c r="AJ1225"/>
  <c r="AK1225"/>
  <c r="AL1225"/>
  <c r="AM1225"/>
  <c r="AN1225"/>
  <c r="AO1225"/>
  <c r="AF1226"/>
  <c r="AG1226"/>
  <c r="AH1226"/>
  <c r="AI1226"/>
  <c r="AJ1226"/>
  <c r="AK1226"/>
  <c r="AL1226"/>
  <c r="AM1226"/>
  <c r="AN1226"/>
  <c r="AO1226"/>
  <c r="AF1227"/>
  <c r="AG1227"/>
  <c r="AH1227"/>
  <c r="AI1227"/>
  <c r="AJ1227"/>
  <c r="AK1227"/>
  <c r="AL1227"/>
  <c r="AM1227"/>
  <c r="AN1227"/>
  <c r="AO1227"/>
  <c r="AF1228"/>
  <c r="AG1228"/>
  <c r="AH1228"/>
  <c r="AI1228"/>
  <c r="AJ1228"/>
  <c r="AK1228"/>
  <c r="AL1228"/>
  <c r="AM1228"/>
  <c r="AN1228"/>
  <c r="AO1228"/>
  <c r="AF1229"/>
  <c r="AG1229"/>
  <c r="AH1229"/>
  <c r="AI1229"/>
  <c r="AJ1229"/>
  <c r="AK1229"/>
  <c r="AL1229"/>
  <c r="AM1229"/>
  <c r="AN1229"/>
  <c r="AO1229"/>
  <c r="AF1230"/>
  <c r="AG1230"/>
  <c r="AH1230"/>
  <c r="AI1230"/>
  <c r="AJ1230"/>
  <c r="AK1230"/>
  <c r="AL1230"/>
  <c r="AM1230"/>
  <c r="AN1230"/>
  <c r="AO1230"/>
  <c r="AF1231"/>
  <c r="AG1231"/>
  <c r="AH1231"/>
  <c r="AI1231"/>
  <c r="AJ1231"/>
  <c r="AK1231"/>
  <c r="AL1231"/>
  <c r="AM1231"/>
  <c r="AN1231"/>
  <c r="AO1231"/>
  <c r="AF1232"/>
  <c r="AG1232"/>
  <c r="AH1232"/>
  <c r="AI1232"/>
  <c r="AJ1232"/>
  <c r="AK1232"/>
  <c r="AL1232"/>
  <c r="AM1232"/>
  <c r="AN1232"/>
  <c r="AO1232"/>
  <c r="AF1233"/>
  <c r="AG1233"/>
  <c r="AH1233"/>
  <c r="AI1233"/>
  <c r="AJ1233"/>
  <c r="AK1233"/>
  <c r="AL1233"/>
  <c r="AM1233"/>
  <c r="AN1233"/>
  <c r="AO1233"/>
  <c r="AF1234"/>
  <c r="AG1234"/>
  <c r="AH1234"/>
  <c r="AI1234"/>
  <c r="AJ1234"/>
  <c r="AK1234"/>
  <c r="AL1234"/>
  <c r="AM1234"/>
  <c r="AN1234"/>
  <c r="AO1234"/>
  <c r="AF1235"/>
  <c r="AG1235"/>
  <c r="AH1235"/>
  <c r="AI1235"/>
  <c r="AJ1235"/>
  <c r="AK1235"/>
  <c r="AL1235"/>
  <c r="AM1235"/>
  <c r="AN1235"/>
  <c r="AO1235"/>
  <c r="AF1236"/>
  <c r="AG1236"/>
  <c r="AH1236"/>
  <c r="AI1236"/>
  <c r="AJ1236"/>
  <c r="AK1236"/>
  <c r="AL1236"/>
  <c r="AM1236"/>
  <c r="AN1236"/>
  <c r="AO1236"/>
  <c r="AF1237"/>
  <c r="AG1237"/>
  <c r="AH1237"/>
  <c r="AI1237"/>
  <c r="AJ1237"/>
  <c r="AK1237"/>
  <c r="AL1237"/>
  <c r="AM1237"/>
  <c r="AN1237"/>
  <c r="AO1237"/>
  <c r="AF1238"/>
  <c r="AG1238"/>
  <c r="AH1238"/>
  <c r="AI1238"/>
  <c r="AJ1238"/>
  <c r="AK1238"/>
  <c r="AL1238"/>
  <c r="AM1238"/>
  <c r="AN1238"/>
  <c r="AO1238"/>
  <c r="AF1239"/>
  <c r="AG1239"/>
  <c r="AH1239"/>
  <c r="AI1239"/>
  <c r="AJ1239"/>
  <c r="AK1239"/>
  <c r="AL1239"/>
  <c r="AM1239"/>
  <c r="AN1239"/>
  <c r="AO1239"/>
  <c r="AF1240"/>
  <c r="AG1240"/>
  <c r="AH1240"/>
  <c r="AI1240"/>
  <c r="AJ1240"/>
  <c r="AK1240"/>
  <c r="AL1240"/>
  <c r="AM1240"/>
  <c r="AN1240"/>
  <c r="AO1240"/>
  <c r="AF1241"/>
  <c r="AG1241"/>
  <c r="AH1241"/>
  <c r="AI1241"/>
  <c r="AJ1241"/>
  <c r="AK1241"/>
  <c r="AL1241"/>
  <c r="AM1241"/>
  <c r="AN1241"/>
  <c r="AO1241"/>
  <c r="AF1242"/>
  <c r="AG1242"/>
  <c r="AH1242"/>
  <c r="AI1242"/>
  <c r="AJ1242"/>
  <c r="AK1242"/>
  <c r="AL1242"/>
  <c r="AM1242"/>
  <c r="AN1242"/>
  <c r="AO1242"/>
  <c r="AF1243"/>
  <c r="AG1243"/>
  <c r="AH1243"/>
  <c r="AI1243"/>
  <c r="AJ1243"/>
  <c r="AK1243"/>
  <c r="AL1243"/>
  <c r="AM1243"/>
  <c r="AN1243"/>
  <c r="AO1243"/>
  <c r="AF1244"/>
  <c r="AG1244"/>
  <c r="AH1244"/>
  <c r="AI1244"/>
  <c r="AJ1244"/>
  <c r="AK1244"/>
  <c r="AL1244"/>
  <c r="AM1244"/>
  <c r="AN1244"/>
  <c r="AO1244"/>
  <c r="AF1245"/>
  <c r="AG1245"/>
  <c r="AH1245"/>
  <c r="AI1245"/>
  <c r="AJ1245"/>
  <c r="AK1245"/>
  <c r="AL1245"/>
  <c r="AM1245"/>
  <c r="AN1245"/>
  <c r="AO1245"/>
  <c r="AF1246"/>
  <c r="AG1246"/>
  <c r="AH1246"/>
  <c r="AI1246"/>
  <c r="AJ1246"/>
  <c r="AK1246"/>
  <c r="AL1246"/>
  <c r="AM1246"/>
  <c r="AN1246"/>
  <c r="AO1246"/>
  <c r="AF1247"/>
  <c r="AG1247"/>
  <c r="AH1247"/>
  <c r="AI1247"/>
  <c r="AJ1247"/>
  <c r="AK1247"/>
  <c r="AL1247"/>
  <c r="AM1247"/>
  <c r="AN1247"/>
  <c r="AO1247"/>
  <c r="AF1248"/>
  <c r="AG1248"/>
  <c r="AH1248"/>
  <c r="AI1248"/>
  <c r="AJ1248"/>
  <c r="AK1248"/>
  <c r="AL1248"/>
  <c r="AM1248"/>
  <c r="AN1248"/>
  <c r="AO1248"/>
  <c r="AF1249"/>
  <c r="AG1249"/>
  <c r="AH1249"/>
  <c r="AI1249"/>
  <c r="AJ1249"/>
  <c r="AK1249"/>
  <c r="AL1249"/>
  <c r="AM1249"/>
  <c r="AN1249"/>
  <c r="AO1249"/>
  <c r="AF1250"/>
  <c r="AG1250"/>
  <c r="AH1250"/>
  <c r="AI1250"/>
  <c r="AJ1250"/>
  <c r="AK1250"/>
  <c r="AL1250"/>
  <c r="AM1250"/>
  <c r="AN1250"/>
  <c r="AO1250"/>
  <c r="AF1251"/>
  <c r="AG1251"/>
  <c r="AH1251"/>
  <c r="AI1251"/>
  <c r="AJ1251"/>
  <c r="AK1251"/>
  <c r="AL1251"/>
  <c r="AM1251"/>
  <c r="AN1251"/>
  <c r="AO1251"/>
  <c r="AF1252"/>
  <c r="AG1252"/>
  <c r="AH1252"/>
  <c r="AI1252"/>
  <c r="AJ1252"/>
  <c r="AK1252"/>
  <c r="AL1252"/>
  <c r="AM1252"/>
  <c r="AN1252"/>
  <c r="AO1252"/>
  <c r="AF1253"/>
  <c r="AG1253"/>
  <c r="AH1253"/>
  <c r="AI1253"/>
  <c r="AJ1253"/>
  <c r="AK1253"/>
  <c r="AL1253"/>
  <c r="AM1253"/>
  <c r="AN1253"/>
  <c r="AO1253"/>
  <c r="AF1254"/>
  <c r="AG1254"/>
  <c r="AH1254"/>
  <c r="AI1254"/>
  <c r="AJ1254"/>
  <c r="AK1254"/>
  <c r="AL1254"/>
  <c r="AM1254"/>
  <c r="AN1254"/>
  <c r="AO1254"/>
  <c r="AF1255"/>
  <c r="AG1255"/>
  <c r="AH1255"/>
  <c r="AI1255"/>
  <c r="AJ1255"/>
  <c r="AK1255"/>
  <c r="AL1255"/>
  <c r="AM1255"/>
  <c r="AN1255"/>
  <c r="AO1255"/>
  <c r="AF1256"/>
  <c r="AG1256"/>
  <c r="AH1256"/>
  <c r="AI1256"/>
  <c r="AJ1256"/>
  <c r="AK1256"/>
  <c r="AL1256"/>
  <c r="AM1256"/>
  <c r="AN1256"/>
  <c r="AO1256"/>
  <c r="AF1257"/>
  <c r="AG1257"/>
  <c r="AH1257"/>
  <c r="AI1257"/>
  <c r="AJ1257"/>
  <c r="AK1257"/>
  <c r="AL1257"/>
  <c r="AM1257"/>
  <c r="AN1257"/>
  <c r="AO1257"/>
  <c r="AF1258"/>
  <c r="AG1258"/>
  <c r="AH1258"/>
  <c r="AI1258"/>
  <c r="AJ1258"/>
  <c r="AK1258"/>
  <c r="AL1258"/>
  <c r="AM1258"/>
  <c r="AN1258"/>
  <c r="AO1258"/>
  <c r="AF1259"/>
  <c r="AG1259"/>
  <c r="AH1259"/>
  <c r="AI1259"/>
  <c r="AJ1259"/>
  <c r="AK1259"/>
  <c r="AL1259"/>
  <c r="AM1259"/>
  <c r="AN1259"/>
  <c r="AO1259"/>
  <c r="AF1260"/>
  <c r="AG1260"/>
  <c r="AH1260"/>
  <c r="AI1260"/>
  <c r="AJ1260"/>
  <c r="AK1260"/>
  <c r="AL1260"/>
  <c r="AM1260"/>
  <c r="AN1260"/>
  <c r="AO1260"/>
  <c r="AF1261"/>
  <c r="AG1261"/>
  <c r="AH1261"/>
  <c r="AI1261"/>
  <c r="AJ1261"/>
  <c r="AK1261"/>
  <c r="AL1261"/>
  <c r="AM1261"/>
  <c r="AN1261"/>
  <c r="AO1261"/>
  <c r="AF1262"/>
  <c r="AG1262"/>
  <c r="AH1262"/>
  <c r="AI1262"/>
  <c r="AJ1262"/>
  <c r="AK1262"/>
  <c r="AL1262"/>
  <c r="AM1262"/>
  <c r="AN1262"/>
  <c r="AO1262"/>
  <c r="AF1263"/>
  <c r="AG1263"/>
  <c r="AH1263"/>
  <c r="AI1263"/>
  <c r="AJ1263"/>
  <c r="AK1263"/>
  <c r="AL1263"/>
  <c r="AM1263"/>
  <c r="AN1263"/>
  <c r="AO1263"/>
  <c r="AF1264"/>
  <c r="AG1264"/>
  <c r="AH1264"/>
  <c r="AI1264"/>
  <c r="AJ1264"/>
  <c r="AK1264"/>
  <c r="AL1264"/>
  <c r="AM1264"/>
  <c r="AN1264"/>
  <c r="AO1264"/>
  <c r="AF1265"/>
  <c r="AG1265"/>
  <c r="AH1265"/>
  <c r="AI1265"/>
  <c r="AJ1265"/>
  <c r="AK1265"/>
  <c r="AL1265"/>
  <c r="AM1265"/>
  <c r="AN1265"/>
  <c r="AO1265"/>
  <c r="AF1266"/>
  <c r="AG1266"/>
  <c r="AH1266"/>
  <c r="AI1266"/>
  <c r="AJ1266"/>
  <c r="AK1266"/>
  <c r="AL1266"/>
  <c r="AM1266"/>
  <c r="AN1266"/>
  <c r="AO1266"/>
  <c r="AF1267"/>
  <c r="AG1267"/>
  <c r="AH1267"/>
  <c r="AI1267"/>
  <c r="AJ1267"/>
  <c r="AK1267"/>
  <c r="AL1267"/>
  <c r="AM1267"/>
  <c r="AN1267"/>
  <c r="AO1267"/>
  <c r="AF1268"/>
  <c r="AG1268"/>
  <c r="AH1268"/>
  <c r="AI1268"/>
  <c r="AJ1268"/>
  <c r="AK1268"/>
  <c r="AL1268"/>
  <c r="AM1268"/>
  <c r="AN1268"/>
  <c r="AO1268"/>
  <c r="AF1269"/>
  <c r="AG1269"/>
  <c r="AH1269"/>
  <c r="AI1269"/>
  <c r="AJ1269"/>
  <c r="AK1269"/>
  <c r="AL1269"/>
  <c r="AM1269"/>
  <c r="AN1269"/>
  <c r="AO1269"/>
  <c r="AF1270"/>
  <c r="AG1270"/>
  <c r="AH1270"/>
  <c r="AI1270"/>
  <c r="AJ1270"/>
  <c r="AK1270"/>
  <c r="AL1270"/>
  <c r="AM1270"/>
  <c r="AN1270"/>
  <c r="AO1270"/>
  <c r="AF1271"/>
  <c r="AG1271"/>
  <c r="AH1271"/>
  <c r="AI1271"/>
  <c r="AJ1271"/>
  <c r="AK1271"/>
  <c r="AL1271"/>
  <c r="AM1271"/>
  <c r="AN1271"/>
  <c r="AO1271"/>
  <c r="AF1272"/>
  <c r="AG1272"/>
  <c r="AH1272"/>
  <c r="AI1272"/>
  <c r="AJ1272"/>
  <c r="AK1272"/>
  <c r="AL1272"/>
  <c r="AM1272"/>
  <c r="AN1272"/>
  <c r="AO1272"/>
  <c r="AF1273"/>
  <c r="AG1273"/>
  <c r="AH1273"/>
  <c r="AI1273"/>
  <c r="AJ1273"/>
  <c r="AK1273"/>
  <c r="AL1273"/>
  <c r="AM1273"/>
  <c r="AN1273"/>
  <c r="AO1273"/>
  <c r="AF1274"/>
  <c r="AG1274"/>
  <c r="AH1274"/>
  <c r="AI1274"/>
  <c r="AJ1274"/>
  <c r="AK1274"/>
  <c r="AL1274"/>
  <c r="AM1274"/>
  <c r="AN1274"/>
  <c r="AO1274"/>
  <c r="AF1275"/>
  <c r="AG1275"/>
  <c r="AH1275"/>
  <c r="AI1275"/>
  <c r="AJ1275"/>
  <c r="AK1275"/>
  <c r="AL1275"/>
  <c r="AM1275"/>
  <c r="AN1275"/>
  <c r="AO1275"/>
  <c r="AF1276"/>
  <c r="AG1276"/>
  <c r="AH1276"/>
  <c r="AI1276"/>
  <c r="AJ1276"/>
  <c r="AK1276"/>
  <c r="AL1276"/>
  <c r="AM1276"/>
  <c r="AN1276"/>
  <c r="AO1276"/>
  <c r="AF1277"/>
  <c r="AG1277"/>
  <c r="AH1277"/>
  <c r="AI1277"/>
  <c r="AJ1277"/>
  <c r="AK1277"/>
  <c r="AL1277"/>
  <c r="AM1277"/>
  <c r="AN1277"/>
  <c r="AO1277"/>
  <c r="AF1278"/>
  <c r="AG1278"/>
  <c r="AH1278"/>
  <c r="AI1278"/>
  <c r="AJ1278"/>
  <c r="AK1278"/>
  <c r="AL1278"/>
  <c r="AM1278"/>
  <c r="AN1278"/>
  <c r="AO1278"/>
  <c r="AF1279"/>
  <c r="AG1279"/>
  <c r="AH1279"/>
  <c r="AI1279"/>
  <c r="AJ1279"/>
  <c r="AK1279"/>
  <c r="AL1279"/>
  <c r="AM1279"/>
  <c r="AN1279"/>
  <c r="AO1279"/>
  <c r="AF1280"/>
  <c r="AG1280"/>
  <c r="AH1280"/>
  <c r="AI1280"/>
  <c r="AJ1280"/>
  <c r="AK1280"/>
  <c r="AL1280"/>
  <c r="AM1280"/>
  <c r="AN1280"/>
  <c r="AO1280"/>
  <c r="AF1281"/>
  <c r="AG1281"/>
  <c r="AH1281"/>
  <c r="AI1281"/>
  <c r="AJ1281"/>
  <c r="AK1281"/>
  <c r="AL1281"/>
  <c r="AM1281"/>
  <c r="AN1281"/>
  <c r="AO1281"/>
  <c r="AF1282"/>
  <c r="AG1282"/>
  <c r="AH1282"/>
  <c r="AI1282"/>
  <c r="AJ1282"/>
  <c r="AK1282"/>
  <c r="AL1282"/>
  <c r="AM1282"/>
  <c r="AN1282"/>
  <c r="AO1282"/>
  <c r="AF1283"/>
  <c r="AG1283"/>
  <c r="AH1283"/>
  <c r="AI1283"/>
  <c r="AJ1283"/>
  <c r="AK1283"/>
  <c r="AL1283"/>
  <c r="AM1283"/>
  <c r="AN1283"/>
  <c r="AO1283"/>
  <c r="AF1284"/>
  <c r="AG1284"/>
  <c r="AH1284"/>
  <c r="AI1284"/>
  <c r="AJ1284"/>
  <c r="AK1284"/>
  <c r="AL1284"/>
  <c r="AM1284"/>
  <c r="AN1284"/>
  <c r="AO1284"/>
  <c r="AF1285"/>
  <c r="AG1285"/>
  <c r="AH1285"/>
  <c r="AI1285"/>
  <c r="AJ1285"/>
  <c r="AK1285"/>
  <c r="AL1285"/>
  <c r="AM1285"/>
  <c r="AN1285"/>
  <c r="AO1285"/>
  <c r="AF1286"/>
  <c r="AG1286"/>
  <c r="AH1286"/>
  <c r="AI1286"/>
  <c r="AJ1286"/>
  <c r="AK1286"/>
  <c r="AL1286"/>
  <c r="AM1286"/>
  <c r="AN1286"/>
  <c r="AO1286"/>
  <c r="AF1287"/>
  <c r="AG1287"/>
  <c r="AH1287"/>
  <c r="AI1287"/>
  <c r="AJ1287"/>
  <c r="AK1287"/>
  <c r="AL1287"/>
  <c r="AM1287"/>
  <c r="AN1287"/>
  <c r="AO1287"/>
  <c r="AF1288"/>
  <c r="AG1288"/>
  <c r="AH1288"/>
  <c r="AI1288"/>
  <c r="AJ1288"/>
  <c r="AK1288"/>
  <c r="AL1288"/>
  <c r="AM1288"/>
  <c r="AN1288"/>
  <c r="AO1288"/>
  <c r="AF1289"/>
  <c r="AG1289"/>
  <c r="AH1289"/>
  <c r="AI1289"/>
  <c r="AJ1289"/>
  <c r="AK1289"/>
  <c r="AL1289"/>
  <c r="AM1289"/>
  <c r="AN1289"/>
  <c r="AO1289"/>
  <c r="AF1290"/>
  <c r="AG1290"/>
  <c r="AH1290"/>
  <c r="AI1290"/>
  <c r="AJ1290"/>
  <c r="AK1290"/>
  <c r="AL1290"/>
  <c r="AM1290"/>
  <c r="AN1290"/>
  <c r="AO1290"/>
  <c r="AF1291"/>
  <c r="AG1291"/>
  <c r="AH1291"/>
  <c r="AI1291"/>
  <c r="AJ1291"/>
  <c r="AK1291"/>
  <c r="AL1291"/>
  <c r="AM1291"/>
  <c r="AN1291"/>
  <c r="AO1291"/>
  <c r="AF1292"/>
  <c r="AG1292"/>
  <c r="AH1292"/>
  <c r="AI1292"/>
  <c r="AJ1292"/>
  <c r="AK1292"/>
  <c r="AL1292"/>
  <c r="AM1292"/>
  <c r="AN1292"/>
  <c r="AO1292"/>
  <c r="AF1293"/>
  <c r="AG1293"/>
  <c r="AH1293"/>
  <c r="AI1293"/>
  <c r="AJ1293"/>
  <c r="AK1293"/>
  <c r="AL1293"/>
  <c r="AM1293"/>
  <c r="AN1293"/>
  <c r="AO1293"/>
  <c r="AF1294"/>
  <c r="AG1294"/>
  <c r="AH1294"/>
  <c r="AI1294"/>
  <c r="AJ1294"/>
  <c r="AK1294"/>
  <c r="AL1294"/>
  <c r="AM1294"/>
  <c r="AN1294"/>
  <c r="AO1294"/>
  <c r="AF1295"/>
  <c r="AG1295"/>
  <c r="AH1295"/>
  <c r="AI1295"/>
  <c r="AJ1295"/>
  <c r="AK1295"/>
  <c r="AL1295"/>
  <c r="AM1295"/>
  <c r="AN1295"/>
  <c r="AO1295"/>
  <c r="AF1296"/>
  <c r="AG1296"/>
  <c r="AH1296"/>
  <c r="AI1296"/>
  <c r="AJ1296"/>
  <c r="AK1296"/>
  <c r="AL1296"/>
  <c r="AM1296"/>
  <c r="AN1296"/>
  <c r="AO1296"/>
  <c r="AF1297"/>
  <c r="AG1297"/>
  <c r="AH1297"/>
  <c r="AI1297"/>
  <c r="AJ1297"/>
  <c r="AK1297"/>
  <c r="AL1297"/>
  <c r="AM1297"/>
  <c r="AN1297"/>
  <c r="AO1297"/>
  <c r="AF1298"/>
  <c r="AG1298"/>
  <c r="AH1298"/>
  <c r="AI1298"/>
  <c r="AJ1298"/>
  <c r="AK1298"/>
  <c r="AL1298"/>
  <c r="AM1298"/>
  <c r="AN1298"/>
  <c r="AO1298"/>
  <c r="AF1299"/>
  <c r="AG1299"/>
  <c r="AH1299"/>
  <c r="AI1299"/>
  <c r="AJ1299"/>
  <c r="AK1299"/>
  <c r="AL1299"/>
  <c r="AM1299"/>
  <c r="AN1299"/>
  <c r="AO1299"/>
  <c r="AF1300"/>
  <c r="AG1300"/>
  <c r="AH1300"/>
  <c r="AI1300"/>
  <c r="AJ1300"/>
  <c r="AK1300"/>
  <c r="AL1300"/>
  <c r="AM1300"/>
  <c r="AN1300"/>
  <c r="AO1300"/>
  <c r="AF1301"/>
  <c r="AG1301"/>
  <c r="AH1301"/>
  <c r="AI1301"/>
  <c r="AJ1301"/>
  <c r="AK1301"/>
  <c r="AL1301"/>
  <c r="AM1301"/>
  <c r="AN1301"/>
  <c r="AO1301"/>
  <c r="AF1302"/>
  <c r="AG1302"/>
  <c r="AH1302"/>
  <c r="AI1302"/>
  <c r="AJ1302"/>
  <c r="AK1302"/>
  <c r="AL1302"/>
  <c r="AM1302"/>
  <c r="AN1302"/>
  <c r="AO1302"/>
  <c r="AF1303"/>
  <c r="AG1303"/>
  <c r="AH1303"/>
  <c r="AI1303"/>
  <c r="AJ1303"/>
  <c r="AK1303"/>
  <c r="AL1303"/>
  <c r="AM1303"/>
  <c r="AN1303"/>
  <c r="AO1303"/>
  <c r="AF1304"/>
  <c r="AG1304"/>
  <c r="AH1304"/>
  <c r="AI1304"/>
  <c r="AJ1304"/>
  <c r="AK1304"/>
  <c r="AL1304"/>
  <c r="AM1304"/>
  <c r="AN1304"/>
  <c r="AO1304"/>
  <c r="AF1305"/>
  <c r="AG1305"/>
  <c r="AH1305"/>
  <c r="AI1305"/>
  <c r="AJ1305"/>
  <c r="AK1305"/>
  <c r="AL1305"/>
  <c r="AM1305"/>
  <c r="AN1305"/>
  <c r="AO1305"/>
  <c r="AF1306"/>
  <c r="AG1306"/>
  <c r="AH1306"/>
  <c r="AI1306"/>
  <c r="AJ1306"/>
  <c r="AK1306"/>
  <c r="AL1306"/>
  <c r="AM1306"/>
  <c r="AN1306"/>
  <c r="AO1306"/>
  <c r="AF1307"/>
  <c r="AG1307"/>
  <c r="AH1307"/>
  <c r="AI1307"/>
  <c r="AJ1307"/>
  <c r="AK1307"/>
  <c r="AL1307"/>
  <c r="AM1307"/>
  <c r="AN1307"/>
  <c r="AO1307"/>
  <c r="AF1308"/>
  <c r="AG1308"/>
  <c r="AH1308"/>
  <c r="AI1308"/>
  <c r="AJ1308"/>
  <c r="AK1308"/>
  <c r="AL1308"/>
  <c r="AM1308"/>
  <c r="AN1308"/>
  <c r="AO1308"/>
  <c r="AF1309"/>
  <c r="AG1309"/>
  <c r="AH1309"/>
  <c r="AI1309"/>
  <c r="AJ1309"/>
  <c r="AK1309"/>
  <c r="AL1309"/>
  <c r="AM1309"/>
  <c r="AN1309"/>
  <c r="AO1309"/>
  <c r="AF1310"/>
  <c r="AG1310"/>
  <c r="AH1310"/>
  <c r="AI1310"/>
  <c r="AJ1310"/>
  <c r="AK1310"/>
  <c r="AL1310"/>
  <c r="AM1310"/>
  <c r="AN1310"/>
  <c r="AO1310"/>
  <c r="AF1311"/>
  <c r="AG1311"/>
  <c r="AH1311"/>
  <c r="AI1311"/>
  <c r="AJ1311"/>
  <c r="AK1311"/>
  <c r="AL1311"/>
  <c r="AM1311"/>
  <c r="AN1311"/>
  <c r="AO1311"/>
  <c r="AF1312"/>
  <c r="AG1312"/>
  <c r="AH1312"/>
  <c r="AI1312"/>
  <c r="AJ1312"/>
  <c r="AK1312"/>
  <c r="AL1312"/>
  <c r="AM1312"/>
  <c r="AN1312"/>
  <c r="AO1312"/>
  <c r="AF1313"/>
  <c r="AG1313"/>
  <c r="AH1313"/>
  <c r="AI1313"/>
  <c r="AJ1313"/>
  <c r="AK1313"/>
  <c r="AL1313"/>
  <c r="AM1313"/>
  <c r="AN1313"/>
  <c r="AO1313"/>
  <c r="AF1314"/>
  <c r="AG1314"/>
  <c r="AH1314"/>
  <c r="AI1314"/>
  <c r="AJ1314"/>
  <c r="AK1314"/>
  <c r="AL1314"/>
  <c r="AM1314"/>
  <c r="AN1314"/>
  <c r="AO1314"/>
  <c r="AF1315"/>
  <c r="AG1315"/>
  <c r="AH1315"/>
  <c r="AI1315"/>
  <c r="AJ1315"/>
  <c r="AK1315"/>
  <c r="AL1315"/>
  <c r="AM1315"/>
  <c r="AN1315"/>
  <c r="AO1315"/>
  <c r="AF1316"/>
  <c r="AG1316"/>
  <c r="AH1316"/>
  <c r="AI1316"/>
  <c r="AJ1316"/>
  <c r="AK1316"/>
  <c r="AL1316"/>
  <c r="AM1316"/>
  <c r="AN1316"/>
  <c r="AO1316"/>
  <c r="AF1317"/>
  <c r="AG1317"/>
  <c r="AH1317"/>
  <c r="AI1317"/>
  <c r="AJ1317"/>
  <c r="AK1317"/>
  <c r="AL1317"/>
  <c r="AM1317"/>
  <c r="AN1317"/>
  <c r="AO1317"/>
  <c r="AF1318"/>
  <c r="AG1318"/>
  <c r="AH1318"/>
  <c r="AI1318"/>
  <c r="AJ1318"/>
  <c r="AK1318"/>
  <c r="AL1318"/>
  <c r="AM1318"/>
  <c r="AN1318"/>
  <c r="AO1318"/>
  <c r="AF1319"/>
  <c r="AG1319"/>
  <c r="AH1319"/>
  <c r="AI1319"/>
  <c r="AJ1319"/>
  <c r="AK1319"/>
  <c r="AL1319"/>
  <c r="AM1319"/>
  <c r="AN1319"/>
  <c r="AO1319"/>
  <c r="AF1320"/>
  <c r="AG1320"/>
  <c r="AH1320"/>
  <c r="AI1320"/>
  <c r="AJ1320"/>
  <c r="AK1320"/>
  <c r="AL1320"/>
  <c r="AM1320"/>
  <c r="AN1320"/>
  <c r="AO1320"/>
  <c r="AF1321"/>
  <c r="AG1321"/>
  <c r="AH1321"/>
  <c r="AI1321"/>
  <c r="AJ1321"/>
  <c r="AK1321"/>
  <c r="AL1321"/>
  <c r="AM1321"/>
  <c r="AN1321"/>
  <c r="AO1321"/>
  <c r="AF1322"/>
  <c r="AG1322"/>
  <c r="AH1322"/>
  <c r="AI1322"/>
  <c r="AJ1322"/>
  <c r="AK1322"/>
  <c r="AL1322"/>
  <c r="AM1322"/>
  <c r="AN1322"/>
  <c r="AO1322"/>
  <c r="AF1323"/>
  <c r="AG1323"/>
  <c r="AH1323"/>
  <c r="AI1323"/>
  <c r="AJ1323"/>
  <c r="AK1323"/>
  <c r="AL1323"/>
  <c r="AM1323"/>
  <c r="AN1323"/>
  <c r="AO1323"/>
  <c r="AF1324"/>
  <c r="AG1324"/>
  <c r="AH1324"/>
  <c r="AI1324"/>
  <c r="AJ1324"/>
  <c r="AK1324"/>
  <c r="AL1324"/>
  <c r="AM1324"/>
  <c r="AN1324"/>
  <c r="AO1324"/>
  <c r="AF1325"/>
  <c r="AG1325"/>
  <c r="AH1325"/>
  <c r="AI1325"/>
  <c r="AJ1325"/>
  <c r="AK1325"/>
  <c r="AL1325"/>
  <c r="AM1325"/>
  <c r="AN1325"/>
  <c r="AO1325"/>
  <c r="AF1326"/>
  <c r="AG1326"/>
  <c r="AH1326"/>
  <c r="AI1326"/>
  <c r="AJ1326"/>
  <c r="AK1326"/>
  <c r="AL1326"/>
  <c r="AM1326"/>
  <c r="AN1326"/>
  <c r="AO1326"/>
  <c r="AF1327"/>
  <c r="AG1327"/>
  <c r="AH1327"/>
  <c r="AI1327"/>
  <c r="AJ1327"/>
  <c r="AK1327"/>
  <c r="AL1327"/>
  <c r="AM1327"/>
  <c r="AN1327"/>
  <c r="AO1327"/>
  <c r="AF1328"/>
  <c r="AG1328"/>
  <c r="AH1328"/>
  <c r="AI1328"/>
  <c r="AJ1328"/>
  <c r="AK1328"/>
  <c r="AL1328"/>
  <c r="AM1328"/>
  <c r="AN1328"/>
  <c r="AO1328"/>
  <c r="AF1329"/>
  <c r="AG1329"/>
  <c r="AH1329"/>
  <c r="AI1329"/>
  <c r="AJ1329"/>
  <c r="AK1329"/>
  <c r="AL1329"/>
  <c r="AM1329"/>
  <c r="AN1329"/>
  <c r="AO1329"/>
  <c r="AF1330"/>
  <c r="AG1330"/>
  <c r="AH1330"/>
  <c r="AI1330"/>
  <c r="AJ1330"/>
  <c r="AK1330"/>
  <c r="AL1330"/>
  <c r="AM1330"/>
  <c r="AN1330"/>
  <c r="AO1330"/>
  <c r="AF1331"/>
  <c r="AG1331"/>
  <c r="AH1331"/>
  <c r="AI1331"/>
  <c r="AJ1331"/>
  <c r="AK1331"/>
  <c r="AL1331"/>
  <c r="AM1331"/>
  <c r="AN1331"/>
  <c r="AO1331"/>
  <c r="AF1332"/>
  <c r="AG1332"/>
  <c r="AH1332"/>
  <c r="AI1332"/>
  <c r="AJ1332"/>
  <c r="AK1332"/>
  <c r="AL1332"/>
  <c r="AM1332"/>
  <c r="AN1332"/>
  <c r="AO1332"/>
  <c r="AF1333"/>
  <c r="AG1333"/>
  <c r="AH1333"/>
  <c r="AI1333"/>
  <c r="AJ1333"/>
  <c r="AK1333"/>
  <c r="AL1333"/>
  <c r="AM1333"/>
  <c r="AN1333"/>
  <c r="AO1333"/>
  <c r="AF1334"/>
  <c r="AG1334"/>
  <c r="AH1334"/>
  <c r="AI1334"/>
  <c r="AJ1334"/>
  <c r="AK1334"/>
  <c r="AL1334"/>
  <c r="AM1334"/>
  <c r="AN1334"/>
  <c r="AO1334"/>
  <c r="AF1335"/>
  <c r="AG1335"/>
  <c r="AH1335"/>
  <c r="AI1335"/>
  <c r="AJ1335"/>
  <c r="AK1335"/>
  <c r="AL1335"/>
  <c r="AM1335"/>
  <c r="AN1335"/>
  <c r="AO1335"/>
  <c r="AF1336"/>
  <c r="AG1336"/>
  <c r="AH1336"/>
  <c r="AI1336"/>
  <c r="AJ1336"/>
  <c r="AK1336"/>
  <c r="AL1336"/>
  <c r="AM1336"/>
  <c r="AN1336"/>
  <c r="AO1336"/>
  <c r="AF1337"/>
  <c r="AG1337"/>
  <c r="AH1337"/>
  <c r="AI1337"/>
  <c r="AJ1337"/>
  <c r="AK1337"/>
  <c r="AL1337"/>
  <c r="AM1337"/>
  <c r="AN1337"/>
  <c r="AO1337"/>
  <c r="AF1338"/>
  <c r="AG1338"/>
  <c r="AH1338"/>
  <c r="AI1338"/>
  <c r="AJ1338"/>
  <c r="AK1338"/>
  <c r="AL1338"/>
  <c r="AM1338"/>
  <c r="AN1338"/>
  <c r="AO1338"/>
  <c r="AF1339"/>
  <c r="AG1339"/>
  <c r="AH1339"/>
  <c r="AI1339"/>
  <c r="AJ1339"/>
  <c r="AK1339"/>
  <c r="AL1339"/>
  <c r="AM1339"/>
  <c r="AN1339"/>
  <c r="AO1339"/>
  <c r="AF1340"/>
  <c r="AG1340"/>
  <c r="AH1340"/>
  <c r="AI1340"/>
  <c r="AJ1340"/>
  <c r="AK1340"/>
  <c r="AL1340"/>
  <c r="AM1340"/>
  <c r="AN1340"/>
  <c r="AO1340"/>
  <c r="AF1341"/>
  <c r="AG1341"/>
  <c r="AH1341"/>
  <c r="AI1341"/>
  <c r="AJ1341"/>
  <c r="AK1341"/>
  <c r="AL1341"/>
  <c r="AM1341"/>
  <c r="AN1341"/>
  <c r="AO1341"/>
  <c r="AF1342"/>
  <c r="AG1342"/>
  <c r="AH1342"/>
  <c r="AI1342"/>
  <c r="AJ1342"/>
  <c r="AK1342"/>
  <c r="AL1342"/>
  <c r="AM1342"/>
  <c r="AN1342"/>
  <c r="AO1342"/>
  <c r="AF1343"/>
  <c r="AG1343"/>
  <c r="AH1343"/>
  <c r="AI1343"/>
  <c r="AJ1343"/>
  <c r="AK1343"/>
  <c r="AL1343"/>
  <c r="AM1343"/>
  <c r="AN1343"/>
  <c r="AO1343"/>
  <c r="AF1344"/>
  <c r="AG1344"/>
  <c r="AH1344"/>
  <c r="AI1344"/>
  <c r="AJ1344"/>
  <c r="AK1344"/>
  <c r="AL1344"/>
  <c r="AM1344"/>
  <c r="AN1344"/>
  <c r="AO1344"/>
  <c r="AF1345"/>
  <c r="AG1345"/>
  <c r="AH1345"/>
  <c r="AI1345"/>
  <c r="AJ1345"/>
  <c r="AK1345"/>
  <c r="AL1345"/>
  <c r="AM1345"/>
  <c r="AN1345"/>
  <c r="AO1345"/>
  <c r="AF1346"/>
  <c r="AG1346"/>
  <c r="AH1346"/>
  <c r="AI1346"/>
  <c r="AJ1346"/>
  <c r="AK1346"/>
  <c r="AL1346"/>
  <c r="AM1346"/>
  <c r="AN1346"/>
  <c r="AO1346"/>
  <c r="AF1347"/>
  <c r="AG1347"/>
  <c r="AH1347"/>
  <c r="AI1347"/>
  <c r="AJ1347"/>
  <c r="AK1347"/>
  <c r="AL1347"/>
  <c r="AM1347"/>
  <c r="AN1347"/>
  <c r="AO1347"/>
  <c r="AF1348"/>
  <c r="AG1348"/>
  <c r="AH1348"/>
  <c r="AI1348"/>
  <c r="AJ1348"/>
  <c r="AK1348"/>
  <c r="AL1348"/>
  <c r="AM1348"/>
  <c r="AN1348"/>
  <c r="AO1348"/>
  <c r="AF1349"/>
  <c r="AG1349"/>
  <c r="AH1349"/>
  <c r="AI1349"/>
  <c r="AJ1349"/>
  <c r="AK1349"/>
  <c r="AL1349"/>
  <c r="AM1349"/>
  <c r="AN1349"/>
  <c r="AO1349"/>
  <c r="AF1350"/>
  <c r="AG1350"/>
  <c r="AH1350"/>
  <c r="AI1350"/>
  <c r="AJ1350"/>
  <c r="AK1350"/>
  <c r="AL1350"/>
  <c r="AM1350"/>
  <c r="AN1350"/>
  <c r="AO1350"/>
  <c r="AF1351"/>
  <c r="AG1351"/>
  <c r="AH1351"/>
  <c r="AI1351"/>
  <c r="AJ1351"/>
  <c r="AK1351"/>
  <c r="AL1351"/>
  <c r="AM1351"/>
  <c r="AN1351"/>
  <c r="AO1351"/>
  <c r="AF1352"/>
  <c r="AG1352"/>
  <c r="AH1352"/>
  <c r="AI1352"/>
  <c r="AJ1352"/>
  <c r="AK1352"/>
  <c r="AL1352"/>
  <c r="AM1352"/>
  <c r="AN1352"/>
  <c r="AO1352"/>
  <c r="AF1353"/>
  <c r="AG1353"/>
  <c r="AH1353"/>
  <c r="AI1353"/>
  <c r="AJ1353"/>
  <c r="AK1353"/>
  <c r="AL1353"/>
  <c r="AM1353"/>
  <c r="AN1353"/>
  <c r="AO1353"/>
  <c r="AF1354"/>
  <c r="AG1354"/>
  <c r="AH1354"/>
  <c r="AI1354"/>
  <c r="AJ1354"/>
  <c r="AK1354"/>
  <c r="AL1354"/>
  <c r="AM1354"/>
  <c r="AN1354"/>
  <c r="AO1354"/>
  <c r="AF1355"/>
  <c r="AG1355"/>
  <c r="AH1355"/>
  <c r="AI1355"/>
  <c r="AJ1355"/>
  <c r="AK1355"/>
  <c r="AL1355"/>
  <c r="AM1355"/>
  <c r="AN1355"/>
  <c r="AO1355"/>
  <c r="AF1356"/>
  <c r="AG1356"/>
  <c r="AH1356"/>
  <c r="AI1356"/>
  <c r="AJ1356"/>
  <c r="AK1356"/>
  <c r="AL1356"/>
  <c r="AM1356"/>
  <c r="AN1356"/>
  <c r="AO1356"/>
  <c r="AF1357"/>
  <c r="AG1357"/>
  <c r="AH1357"/>
  <c r="AI1357"/>
  <c r="AJ1357"/>
  <c r="AK1357"/>
  <c r="AL1357"/>
  <c r="AM1357"/>
  <c r="AN1357"/>
  <c r="AO1357"/>
  <c r="AF1358"/>
  <c r="AG1358"/>
  <c r="AH1358"/>
  <c r="AI1358"/>
  <c r="AJ1358"/>
  <c r="AK1358"/>
  <c r="AL1358"/>
  <c r="AM1358"/>
  <c r="AN1358"/>
  <c r="AO1358"/>
  <c r="AF1359"/>
  <c r="AG1359"/>
  <c r="AH1359"/>
  <c r="AI1359"/>
  <c r="AJ1359"/>
  <c r="AK1359"/>
  <c r="AL1359"/>
  <c r="AM1359"/>
  <c r="AN1359"/>
  <c r="AO1359"/>
  <c r="AF1360"/>
  <c r="AG1360"/>
  <c r="AH1360"/>
  <c r="AI1360"/>
  <c r="AJ1360"/>
  <c r="AK1360"/>
  <c r="AL1360"/>
  <c r="AM1360"/>
  <c r="AN1360"/>
  <c r="AO1360"/>
  <c r="AF1361"/>
  <c r="AG1361"/>
  <c r="AH1361"/>
  <c r="AI1361"/>
  <c r="AJ1361"/>
  <c r="AK1361"/>
  <c r="AL1361"/>
  <c r="AM1361"/>
  <c r="AN1361"/>
  <c r="AO1361"/>
  <c r="AF1362"/>
  <c r="AG1362"/>
  <c r="AH1362"/>
  <c r="AI1362"/>
  <c r="AJ1362"/>
  <c r="AK1362"/>
  <c r="AL1362"/>
  <c r="AM1362"/>
  <c r="AN1362"/>
  <c r="AO1362"/>
  <c r="AF1363"/>
  <c r="AG1363"/>
  <c r="AH1363"/>
  <c r="AI1363"/>
  <c r="AJ1363"/>
  <c r="AK1363"/>
  <c r="AL1363"/>
  <c r="AM1363"/>
  <c r="AN1363"/>
  <c r="AO1363"/>
  <c r="AF1364"/>
  <c r="AG1364"/>
  <c r="AH1364"/>
  <c r="AI1364"/>
  <c r="AJ1364"/>
  <c r="AK1364"/>
  <c r="AL1364"/>
  <c r="AM1364"/>
  <c r="AN1364"/>
  <c r="AO1364"/>
  <c r="AF1365"/>
  <c r="AG1365"/>
  <c r="AH1365"/>
  <c r="AI1365"/>
  <c r="AJ1365"/>
  <c r="AK1365"/>
  <c r="AL1365"/>
  <c r="AM1365"/>
  <c r="AN1365"/>
  <c r="AO1365"/>
  <c r="AF1366"/>
  <c r="AG1366"/>
  <c r="AH1366"/>
  <c r="AI1366"/>
  <c r="AJ1366"/>
  <c r="AK1366"/>
  <c r="AL1366"/>
  <c r="AM1366"/>
  <c r="AN1366"/>
  <c r="AO1366"/>
  <c r="AF1367"/>
  <c r="AG1367"/>
  <c r="AH1367"/>
  <c r="AI1367"/>
  <c r="AJ1367"/>
  <c r="AK1367"/>
  <c r="AL1367"/>
  <c r="AM1367"/>
  <c r="AN1367"/>
  <c r="AO1367"/>
  <c r="AF1368"/>
  <c r="AG1368"/>
  <c r="AH1368"/>
  <c r="AI1368"/>
  <c r="AJ1368"/>
  <c r="AK1368"/>
  <c r="AL1368"/>
  <c r="AM1368"/>
  <c r="AN1368"/>
  <c r="AO1368"/>
  <c r="AF1369"/>
  <c r="AG1369"/>
  <c r="AH1369"/>
  <c r="AI1369"/>
  <c r="AJ1369"/>
  <c r="AK1369"/>
  <c r="AL1369"/>
  <c r="AM1369"/>
  <c r="AN1369"/>
  <c r="AO1369"/>
  <c r="AF1370"/>
  <c r="AG1370"/>
  <c r="AH1370"/>
  <c r="AI1370"/>
  <c r="AJ1370"/>
  <c r="AK1370"/>
  <c r="AL1370"/>
  <c r="AM1370"/>
  <c r="AN1370"/>
  <c r="AO1370"/>
  <c r="AF1371"/>
  <c r="AG1371"/>
  <c r="AH1371"/>
  <c r="AI1371"/>
  <c r="AJ1371"/>
  <c r="AK1371"/>
  <c r="AL1371"/>
  <c r="AM1371"/>
  <c r="AN1371"/>
  <c r="AO1371"/>
  <c r="AF1372"/>
  <c r="AG1372"/>
  <c r="AH1372"/>
  <c r="AI1372"/>
  <c r="AJ1372"/>
  <c r="AK1372"/>
  <c r="AL1372"/>
  <c r="AM1372"/>
  <c r="AN1372"/>
  <c r="AO1372"/>
  <c r="AF1373"/>
  <c r="AG1373"/>
  <c r="AH1373"/>
  <c r="AI1373"/>
  <c r="AJ1373"/>
  <c r="AK1373"/>
  <c r="AL1373"/>
  <c r="AM1373"/>
  <c r="AN1373"/>
  <c r="AO1373"/>
  <c r="AF1374"/>
  <c r="AG1374"/>
  <c r="AH1374"/>
  <c r="AI1374"/>
  <c r="AJ1374"/>
  <c r="AK1374"/>
  <c r="AL1374"/>
  <c r="AM1374"/>
  <c r="AN1374"/>
  <c r="AO1374"/>
  <c r="AF1375"/>
  <c r="AG1375"/>
  <c r="AH1375"/>
  <c r="AI1375"/>
  <c r="AJ1375"/>
  <c r="AK1375"/>
  <c r="AL1375"/>
  <c r="AM1375"/>
  <c r="AN1375"/>
  <c r="AO1375"/>
  <c r="AF1376"/>
  <c r="AG1376"/>
  <c r="AH1376"/>
  <c r="AI1376"/>
  <c r="AJ1376"/>
  <c r="AK1376"/>
  <c r="AL1376"/>
  <c r="AM1376"/>
  <c r="AN1376"/>
  <c r="AO1376"/>
  <c r="AF1377"/>
  <c r="AG1377"/>
  <c r="AH1377"/>
  <c r="AI1377"/>
  <c r="AJ1377"/>
  <c r="AK1377"/>
  <c r="AL1377"/>
  <c r="AM1377"/>
  <c r="AN1377"/>
  <c r="AO1377"/>
  <c r="AF1378"/>
  <c r="AG1378"/>
  <c r="AH1378"/>
  <c r="AI1378"/>
  <c r="AJ1378"/>
  <c r="AK1378"/>
  <c r="AL1378"/>
  <c r="AM1378"/>
  <c r="AN1378"/>
  <c r="AO1378"/>
  <c r="AF1379"/>
  <c r="AG1379"/>
  <c r="AH1379"/>
  <c r="AI1379"/>
  <c r="AJ1379"/>
  <c r="AK1379"/>
  <c r="AL1379"/>
  <c r="AM1379"/>
  <c r="AN1379"/>
  <c r="AO1379"/>
  <c r="AF1380"/>
  <c r="AG1380"/>
  <c r="AH1380"/>
  <c r="AI1380"/>
  <c r="AJ1380"/>
  <c r="AK1380"/>
  <c r="AL1380"/>
  <c r="AM1380"/>
  <c r="AN1380"/>
  <c r="AO1380"/>
  <c r="AF1381"/>
  <c r="AG1381"/>
  <c r="AH1381"/>
  <c r="AI1381"/>
  <c r="AJ1381"/>
  <c r="AK1381"/>
  <c r="AL1381"/>
  <c r="AM1381"/>
  <c r="AN1381"/>
  <c r="AO1381"/>
  <c r="AF1382"/>
  <c r="AG1382"/>
  <c r="AH1382"/>
  <c r="AI1382"/>
  <c r="AJ1382"/>
  <c r="AK1382"/>
  <c r="AL1382"/>
  <c r="AM1382"/>
  <c r="AN1382"/>
  <c r="AO1382"/>
  <c r="AF1383"/>
  <c r="AG1383"/>
  <c r="AH1383"/>
  <c r="AI1383"/>
  <c r="AJ1383"/>
  <c r="AK1383"/>
  <c r="AL1383"/>
  <c r="AM1383"/>
  <c r="AN1383"/>
  <c r="AO1383"/>
  <c r="AF1384"/>
  <c r="AG1384"/>
  <c r="AH1384"/>
  <c r="AI1384"/>
  <c r="AJ1384"/>
  <c r="AK1384"/>
  <c r="AL1384"/>
  <c r="AM1384"/>
  <c r="AN1384"/>
  <c r="AO1384"/>
  <c r="AF1385"/>
  <c r="AG1385"/>
  <c r="AH1385"/>
  <c r="AI1385"/>
  <c r="AJ1385"/>
  <c r="AK1385"/>
  <c r="AL1385"/>
  <c r="AM1385"/>
  <c r="AN1385"/>
  <c r="AO1385"/>
  <c r="AF1386"/>
  <c r="AG1386"/>
  <c r="AH1386"/>
  <c r="AI1386"/>
  <c r="AJ1386"/>
  <c r="AK1386"/>
  <c r="AL1386"/>
  <c r="AM1386"/>
  <c r="AN1386"/>
  <c r="AO1386"/>
  <c r="AF1387"/>
  <c r="AG1387"/>
  <c r="AH1387"/>
  <c r="AI1387"/>
  <c r="AJ1387"/>
  <c r="AK1387"/>
  <c r="AL1387"/>
  <c r="AM1387"/>
  <c r="AN1387"/>
  <c r="AO1387"/>
  <c r="AF1388"/>
  <c r="AG1388"/>
  <c r="AH1388"/>
  <c r="AI1388"/>
  <c r="AJ1388"/>
  <c r="AK1388"/>
  <c r="AL1388"/>
  <c r="AM1388"/>
  <c r="AN1388"/>
  <c r="AO1388"/>
  <c r="AF1389"/>
  <c r="AG1389"/>
  <c r="AH1389"/>
  <c r="AI1389"/>
  <c r="AJ1389"/>
  <c r="AK1389"/>
  <c r="AL1389"/>
  <c r="AM1389"/>
  <c r="AN1389"/>
  <c r="AO1389"/>
  <c r="AF1390"/>
  <c r="AG1390"/>
  <c r="AH1390"/>
  <c r="AI1390"/>
  <c r="AJ1390"/>
  <c r="AK1390"/>
  <c r="AL1390"/>
  <c r="AM1390"/>
  <c r="AN1390"/>
  <c r="AO1390"/>
  <c r="AF1391"/>
  <c r="AG1391"/>
  <c r="AH1391"/>
  <c r="AI1391"/>
  <c r="AJ1391"/>
  <c r="AK1391"/>
  <c r="AL1391"/>
  <c r="AM1391"/>
  <c r="AN1391"/>
  <c r="AO1391"/>
  <c r="AF1392"/>
  <c r="AG1392"/>
  <c r="AH1392"/>
  <c r="AI1392"/>
  <c r="AJ1392"/>
  <c r="AK1392"/>
  <c r="AL1392"/>
  <c r="AM1392"/>
  <c r="AN1392"/>
  <c r="AO1392"/>
  <c r="AF1393"/>
  <c r="AG1393"/>
  <c r="AH1393"/>
  <c r="AI1393"/>
  <c r="AJ1393"/>
  <c r="AK1393"/>
  <c r="AL1393"/>
  <c r="AM1393"/>
  <c r="AN1393"/>
  <c r="AO1393"/>
  <c r="AF1394"/>
  <c r="AG1394"/>
  <c r="AH1394"/>
  <c r="AI1394"/>
  <c r="AJ1394"/>
  <c r="AK1394"/>
  <c r="AL1394"/>
  <c r="AM1394"/>
  <c r="AN1394"/>
  <c r="AO1394"/>
  <c r="AF1395"/>
  <c r="AG1395"/>
  <c r="AH1395"/>
  <c r="AI1395"/>
  <c r="AJ1395"/>
  <c r="AK1395"/>
  <c r="AL1395"/>
  <c r="AM1395"/>
  <c r="AN1395"/>
  <c r="AO1395"/>
  <c r="AF1396"/>
  <c r="AG1396"/>
  <c r="AH1396"/>
  <c r="AI1396"/>
  <c r="AJ1396"/>
  <c r="AK1396"/>
  <c r="AL1396"/>
  <c r="AM1396"/>
  <c r="AN1396"/>
  <c r="AO1396"/>
  <c r="AF1397"/>
  <c r="AG1397"/>
  <c r="AH1397"/>
  <c r="AI1397"/>
  <c r="AJ1397"/>
  <c r="AK1397"/>
  <c r="AL1397"/>
  <c r="AM1397"/>
  <c r="AN1397"/>
  <c r="AO1397"/>
  <c r="AF1398"/>
  <c r="AG1398"/>
  <c r="AH1398"/>
  <c r="AI1398"/>
  <c r="AJ1398"/>
  <c r="AK1398"/>
  <c r="AL1398"/>
  <c r="AM1398"/>
  <c r="AN1398"/>
  <c r="AO1398"/>
  <c r="AF1399"/>
  <c r="AG1399"/>
  <c r="AH1399"/>
  <c r="AI1399"/>
  <c r="AJ1399"/>
  <c r="AK1399"/>
  <c r="AL1399"/>
  <c r="AM1399"/>
  <c r="AN1399"/>
  <c r="AO1399"/>
  <c r="AF1400"/>
  <c r="AG1400"/>
  <c r="AH1400"/>
  <c r="AI1400"/>
  <c r="AJ1400"/>
  <c r="AK1400"/>
  <c r="AL1400"/>
  <c r="AM1400"/>
  <c r="AN1400"/>
  <c r="AO1400"/>
  <c r="AF1401"/>
  <c r="AG1401"/>
  <c r="AH1401"/>
  <c r="AI1401"/>
  <c r="AJ1401"/>
  <c r="AK1401"/>
  <c r="AL1401"/>
  <c r="AM1401"/>
  <c r="AN1401"/>
  <c r="AO1401"/>
  <c r="AF1402"/>
  <c r="AG1402"/>
  <c r="AH1402"/>
  <c r="AI1402"/>
  <c r="AJ1402"/>
  <c r="AK1402"/>
  <c r="AL1402"/>
  <c r="AM1402"/>
  <c r="AN1402"/>
  <c r="AO1402"/>
  <c r="AF1403"/>
  <c r="AG1403"/>
  <c r="AH1403"/>
  <c r="AI1403"/>
  <c r="AJ1403"/>
  <c r="AK1403"/>
  <c r="AL1403"/>
  <c r="AM1403"/>
  <c r="AN1403"/>
  <c r="AO1403"/>
  <c r="AF1404"/>
  <c r="AG1404"/>
  <c r="AH1404"/>
  <c r="AI1404"/>
  <c r="AJ1404"/>
  <c r="AK1404"/>
  <c r="AL1404"/>
  <c r="AM1404"/>
  <c r="AN1404"/>
  <c r="AO1404"/>
  <c r="AF1405"/>
  <c r="AG1405"/>
  <c r="AH1405"/>
  <c r="AI1405"/>
  <c r="AJ1405"/>
  <c r="AK1405"/>
  <c r="AL1405"/>
  <c r="AM1405"/>
  <c r="AN1405"/>
  <c r="AO1405"/>
  <c r="AF1406"/>
  <c r="AG1406"/>
  <c r="AH1406"/>
  <c r="AI1406"/>
  <c r="AJ1406"/>
  <c r="AK1406"/>
  <c r="AL1406"/>
  <c r="AM1406"/>
  <c r="AN1406"/>
  <c r="AO1406"/>
  <c r="AF1407"/>
  <c r="AG1407"/>
  <c r="AH1407"/>
  <c r="AI1407"/>
  <c r="AJ1407"/>
  <c r="AK1407"/>
  <c r="AL1407"/>
  <c r="AM1407"/>
  <c r="AN1407"/>
  <c r="AO1407"/>
  <c r="AF1408"/>
  <c r="AG1408"/>
  <c r="AH1408"/>
  <c r="AI1408"/>
  <c r="AJ1408"/>
  <c r="AK1408"/>
  <c r="AL1408"/>
  <c r="AM1408"/>
  <c r="AN1408"/>
  <c r="AO1408"/>
  <c r="AF1409"/>
  <c r="AG1409"/>
  <c r="AH1409"/>
  <c r="AI1409"/>
  <c r="AJ1409"/>
  <c r="AK1409"/>
  <c r="AL1409"/>
  <c r="AM1409"/>
  <c r="AN1409"/>
  <c r="AO1409"/>
  <c r="AF1410"/>
  <c r="AG1410"/>
  <c r="AH1410"/>
  <c r="AI1410"/>
  <c r="AJ1410"/>
  <c r="AK1410"/>
  <c r="AL1410"/>
  <c r="AM1410"/>
  <c r="AN1410"/>
  <c r="AO1410"/>
  <c r="AF1411"/>
  <c r="AG1411"/>
  <c r="AH1411"/>
  <c r="AI1411"/>
  <c r="AJ1411"/>
  <c r="AK1411"/>
  <c r="AL1411"/>
  <c r="AM1411"/>
  <c r="AN1411"/>
  <c r="AO1411"/>
  <c r="AF1412"/>
  <c r="AG1412"/>
  <c r="AH1412"/>
  <c r="AI1412"/>
  <c r="AJ1412"/>
  <c r="AK1412"/>
  <c r="AL1412"/>
  <c r="AM1412"/>
  <c r="AN1412"/>
  <c r="AO1412"/>
  <c r="AF1413"/>
  <c r="AG1413"/>
  <c r="AH1413"/>
  <c r="AI1413"/>
  <c r="AJ1413"/>
  <c r="AK1413"/>
  <c r="AL1413"/>
  <c r="AM1413"/>
  <c r="AN1413"/>
  <c r="AO1413"/>
  <c r="AF1414"/>
  <c r="AG1414"/>
  <c r="AH1414"/>
  <c r="AI1414"/>
  <c r="AJ1414"/>
  <c r="AK1414"/>
  <c r="AL1414"/>
  <c r="AM1414"/>
  <c r="AN1414"/>
  <c r="AO1414"/>
  <c r="AF1415"/>
  <c r="AG1415"/>
  <c r="AH1415"/>
  <c r="AI1415"/>
  <c r="AJ1415"/>
  <c r="AK1415"/>
  <c r="AL1415"/>
  <c r="AM1415"/>
  <c r="AN1415"/>
  <c r="AO1415"/>
  <c r="AF1416"/>
  <c r="AG1416"/>
  <c r="AH1416"/>
  <c r="AI1416"/>
  <c r="AJ1416"/>
  <c r="AK1416"/>
  <c r="AL1416"/>
  <c r="AM1416"/>
  <c r="AN1416"/>
  <c r="AO1416"/>
  <c r="AF1417"/>
  <c r="AG1417"/>
  <c r="AH1417"/>
  <c r="AI1417"/>
  <c r="AJ1417"/>
  <c r="AK1417"/>
  <c r="AL1417"/>
  <c r="AM1417"/>
  <c r="AN1417"/>
  <c r="AO1417"/>
  <c r="AF1418"/>
  <c r="AG1418"/>
  <c r="AH1418"/>
  <c r="AI1418"/>
  <c r="AJ1418"/>
  <c r="AK1418"/>
  <c r="AL1418"/>
  <c r="AM1418"/>
  <c r="AN1418"/>
  <c r="AO1418"/>
  <c r="AF1419"/>
  <c r="AG1419"/>
  <c r="AH1419"/>
  <c r="AI1419"/>
  <c r="AJ1419"/>
  <c r="AK1419"/>
  <c r="AL1419"/>
  <c r="AM1419"/>
  <c r="AN1419"/>
  <c r="AO1419"/>
  <c r="AF1420"/>
  <c r="AG1420"/>
  <c r="AH1420"/>
  <c r="AI1420"/>
  <c r="AJ1420"/>
  <c r="AK1420"/>
  <c r="AL1420"/>
  <c r="AM1420"/>
  <c r="AN1420"/>
  <c r="AO1420"/>
  <c r="AF1421"/>
  <c r="AG1421"/>
  <c r="AH1421"/>
  <c r="AI1421"/>
  <c r="AJ1421"/>
  <c r="AK1421"/>
  <c r="AL1421"/>
  <c r="AM1421"/>
  <c r="AN1421"/>
  <c r="AO1421"/>
  <c r="AF1422"/>
  <c r="AG1422"/>
  <c r="AH1422"/>
  <c r="AI1422"/>
  <c r="AJ1422"/>
  <c r="AK1422"/>
  <c r="AL1422"/>
  <c r="AM1422"/>
  <c r="AN1422"/>
  <c r="AO1422"/>
  <c r="AF1423"/>
  <c r="AG1423"/>
  <c r="AH1423"/>
  <c r="AI1423"/>
  <c r="AJ1423"/>
  <c r="AK1423"/>
  <c r="AL1423"/>
  <c r="AM1423"/>
  <c r="AN1423"/>
  <c r="AO1423"/>
  <c r="AF1424"/>
  <c r="AG1424"/>
  <c r="AH1424"/>
  <c r="AI1424"/>
  <c r="AJ1424"/>
  <c r="AK1424"/>
  <c r="AL1424"/>
  <c r="AM1424"/>
  <c r="AN1424"/>
  <c r="AO1424"/>
  <c r="AF1425"/>
  <c r="AG1425"/>
  <c r="AH1425"/>
  <c r="AI1425"/>
  <c r="AJ1425"/>
  <c r="AK1425"/>
  <c r="AL1425"/>
  <c r="AM1425"/>
  <c r="AN1425"/>
  <c r="AO1425"/>
  <c r="AF1426"/>
  <c r="AG1426"/>
  <c r="AH1426"/>
  <c r="AI1426"/>
  <c r="AJ1426"/>
  <c r="AK1426"/>
  <c r="AL1426"/>
  <c r="AM1426"/>
  <c r="AN1426"/>
  <c r="AO1426"/>
  <c r="AF1427"/>
  <c r="AG1427"/>
  <c r="AH1427"/>
  <c r="AI1427"/>
  <c r="AJ1427"/>
  <c r="AK1427"/>
  <c r="AL1427"/>
  <c r="AM1427"/>
  <c r="AN1427"/>
  <c r="AO1427"/>
  <c r="AF1428"/>
  <c r="AG1428"/>
  <c r="AH1428"/>
  <c r="AI1428"/>
  <c r="AJ1428"/>
  <c r="AK1428"/>
  <c r="AL1428"/>
  <c r="AM1428"/>
  <c r="AN1428"/>
  <c r="AO1428"/>
  <c r="AF1429"/>
  <c r="AG1429"/>
  <c r="AH1429"/>
  <c r="AI1429"/>
  <c r="AJ1429"/>
  <c r="AK1429"/>
  <c r="AL1429"/>
  <c r="AM1429"/>
  <c r="AN1429"/>
  <c r="AO1429"/>
  <c r="AF1430"/>
  <c r="AG1430"/>
  <c r="AH1430"/>
  <c r="AI1430"/>
  <c r="AJ1430"/>
  <c r="AK1430"/>
  <c r="AL1430"/>
  <c r="AM1430"/>
  <c r="AN1430"/>
  <c r="AO1430"/>
  <c r="AF1431"/>
  <c r="AG1431"/>
  <c r="AH1431"/>
  <c r="AI1431"/>
  <c r="AJ1431"/>
  <c r="AK1431"/>
  <c r="AL1431"/>
  <c r="AM1431"/>
  <c r="AN1431"/>
  <c r="AO1431"/>
  <c r="AF1432"/>
  <c r="AG1432"/>
  <c r="AH1432"/>
  <c r="AI1432"/>
  <c r="AJ1432"/>
  <c r="AK1432"/>
  <c r="AL1432"/>
  <c r="AM1432"/>
  <c r="AN1432"/>
  <c r="AO1432"/>
  <c r="AF1433"/>
  <c r="AG1433"/>
  <c r="AH1433"/>
  <c r="AI1433"/>
  <c r="AJ1433"/>
  <c r="AK1433"/>
  <c r="AL1433"/>
  <c r="AM1433"/>
  <c r="AN1433"/>
  <c r="AO1433"/>
  <c r="AF1434"/>
  <c r="AG1434"/>
  <c r="AH1434"/>
  <c r="AI1434"/>
  <c r="AJ1434"/>
  <c r="AK1434"/>
  <c r="AL1434"/>
  <c r="AM1434"/>
  <c r="AN1434"/>
  <c r="AO1434"/>
  <c r="AF1435"/>
  <c r="AG1435"/>
  <c r="AH1435"/>
  <c r="AI1435"/>
  <c r="AJ1435"/>
  <c r="AK1435"/>
  <c r="AL1435"/>
  <c r="AM1435"/>
  <c r="AN1435"/>
  <c r="AO1435"/>
  <c r="AF1436"/>
  <c r="AG1436"/>
  <c r="AH1436"/>
  <c r="AI1436"/>
  <c r="AJ1436"/>
  <c r="AK1436"/>
  <c r="AL1436"/>
  <c r="AM1436"/>
  <c r="AN1436"/>
  <c r="AO1436"/>
  <c r="AF1437"/>
  <c r="AG1437"/>
  <c r="AH1437"/>
  <c r="AI1437"/>
  <c r="AJ1437"/>
  <c r="AK1437"/>
  <c r="AL1437"/>
  <c r="AM1437"/>
  <c r="AN1437"/>
  <c r="AO1437"/>
  <c r="AF1438"/>
  <c r="AG1438"/>
  <c r="AH1438"/>
  <c r="AI1438"/>
  <c r="AJ1438"/>
  <c r="AK1438"/>
  <c r="AL1438"/>
  <c r="AM1438"/>
  <c r="AN1438"/>
  <c r="AO1438"/>
  <c r="AF1439"/>
  <c r="AG1439"/>
  <c r="AH1439"/>
  <c r="AI1439"/>
  <c r="AJ1439"/>
  <c r="AK1439"/>
  <c r="AL1439"/>
  <c r="AM1439"/>
  <c r="AN1439"/>
  <c r="AO1439"/>
  <c r="AF1440"/>
  <c r="AG1440"/>
  <c r="AH1440"/>
  <c r="AI1440"/>
  <c r="AJ1440"/>
  <c r="AK1440"/>
  <c r="AL1440"/>
  <c r="AM1440"/>
  <c r="AN1440"/>
  <c r="AO1440"/>
  <c r="AF1441"/>
  <c r="AG1441"/>
  <c r="AH1441"/>
  <c r="AI1441"/>
  <c r="AJ1441"/>
  <c r="AK1441"/>
  <c r="AL1441"/>
  <c r="AM1441"/>
  <c r="AN1441"/>
  <c r="AO1441"/>
  <c r="AF1442"/>
  <c r="AG1442"/>
  <c r="AH1442"/>
  <c r="AI1442"/>
  <c r="AJ1442"/>
  <c r="AK1442"/>
  <c r="AL1442"/>
  <c r="AM1442"/>
  <c r="AN1442"/>
  <c r="AO1442"/>
  <c r="AF1443"/>
  <c r="AG1443"/>
  <c r="AH1443"/>
  <c r="AI1443"/>
  <c r="AJ1443"/>
  <c r="AK1443"/>
  <c r="AL1443"/>
  <c r="AM1443"/>
  <c r="AN1443"/>
  <c r="AO1443"/>
  <c r="AF1444"/>
  <c r="AG1444"/>
  <c r="AH1444"/>
  <c r="AI1444"/>
  <c r="AJ1444"/>
  <c r="AK1444"/>
  <c r="AL1444"/>
  <c r="AM1444"/>
  <c r="AN1444"/>
  <c r="AO1444"/>
  <c r="AF1445"/>
  <c r="AG1445"/>
  <c r="AH1445"/>
  <c r="AI1445"/>
  <c r="AJ1445"/>
  <c r="AK1445"/>
  <c r="AL1445"/>
  <c r="AM1445"/>
  <c r="AN1445"/>
  <c r="AO1445"/>
  <c r="AF1446"/>
  <c r="AG1446"/>
  <c r="AH1446"/>
  <c r="AI1446"/>
  <c r="AJ1446"/>
  <c r="AK1446"/>
  <c r="AL1446"/>
  <c r="AM1446"/>
  <c r="AN1446"/>
  <c r="AO1446"/>
  <c r="AF1447"/>
  <c r="AG1447"/>
  <c r="AH1447"/>
  <c r="AI1447"/>
  <c r="AJ1447"/>
  <c r="AK1447"/>
  <c r="AL1447"/>
  <c r="AM1447"/>
  <c r="AN1447"/>
  <c r="AO1447"/>
  <c r="AF1448"/>
  <c r="AG1448"/>
  <c r="AH1448"/>
  <c r="AI1448"/>
  <c r="AJ1448"/>
  <c r="AK1448"/>
  <c r="AL1448"/>
  <c r="AM1448"/>
  <c r="AN1448"/>
  <c r="AO1448"/>
  <c r="AF1449"/>
  <c r="AG1449"/>
  <c r="AH1449"/>
  <c r="AI1449"/>
  <c r="AJ1449"/>
  <c r="AK1449"/>
  <c r="AL1449"/>
  <c r="AM1449"/>
  <c r="AN1449"/>
  <c r="AO1449"/>
  <c r="AF1450"/>
  <c r="AG1450"/>
  <c r="AH1450"/>
  <c r="AI1450"/>
  <c r="AJ1450"/>
  <c r="AK1450"/>
  <c r="AL1450"/>
  <c r="AM1450"/>
  <c r="AN1450"/>
  <c r="AO1450"/>
  <c r="AF1451"/>
  <c r="AG1451"/>
  <c r="AH1451"/>
  <c r="AI1451"/>
  <c r="AJ1451"/>
  <c r="AK1451"/>
  <c r="AL1451"/>
  <c r="AM1451"/>
  <c r="AN1451"/>
  <c r="AO1451"/>
  <c r="AF1452"/>
  <c r="AG1452"/>
  <c r="AH1452"/>
  <c r="AI1452"/>
  <c r="AJ1452"/>
  <c r="AK1452"/>
  <c r="AL1452"/>
  <c r="AM1452"/>
  <c r="AN1452"/>
  <c r="AO1452"/>
  <c r="AF1453"/>
  <c r="AG1453"/>
  <c r="AH1453"/>
  <c r="AI1453"/>
  <c r="AJ1453"/>
  <c r="AK1453"/>
  <c r="AL1453"/>
  <c r="AM1453"/>
  <c r="AN1453"/>
  <c r="AO1453"/>
  <c r="AF1454"/>
  <c r="AG1454"/>
  <c r="AH1454"/>
  <c r="AI1454"/>
  <c r="AJ1454"/>
  <c r="AK1454"/>
  <c r="AL1454"/>
  <c r="AM1454"/>
  <c r="AN1454"/>
  <c r="AO1454"/>
  <c r="AF1455"/>
  <c r="AG1455"/>
  <c r="AH1455"/>
  <c r="AI1455"/>
  <c r="AJ1455"/>
  <c r="AK1455"/>
  <c r="AL1455"/>
  <c r="AM1455"/>
  <c r="AN1455"/>
  <c r="AO1455"/>
  <c r="AF1456"/>
  <c r="AG1456"/>
  <c r="AH1456"/>
  <c r="AI1456"/>
  <c r="AJ1456"/>
  <c r="AK1456"/>
  <c r="AL1456"/>
  <c r="AM1456"/>
  <c r="AN1456"/>
  <c r="AO1456"/>
  <c r="AF1457"/>
  <c r="AG1457"/>
  <c r="AH1457"/>
  <c r="AI1457"/>
  <c r="AJ1457"/>
  <c r="AK1457"/>
  <c r="AL1457"/>
  <c r="AM1457"/>
  <c r="AN1457"/>
  <c r="AO1457"/>
  <c r="AF1458"/>
  <c r="AG1458"/>
  <c r="AH1458"/>
  <c r="AI1458"/>
  <c r="AJ1458"/>
  <c r="AK1458"/>
  <c r="AL1458"/>
  <c r="AM1458"/>
  <c r="AN1458"/>
  <c r="AO1458"/>
  <c r="AF1459"/>
  <c r="AG1459"/>
  <c r="AH1459"/>
  <c r="AI1459"/>
  <c r="AJ1459"/>
  <c r="AK1459"/>
  <c r="AL1459"/>
  <c r="AM1459"/>
  <c r="AN1459"/>
  <c r="AO1459"/>
  <c r="AF1460"/>
  <c r="AG1460"/>
  <c r="AH1460"/>
  <c r="AI1460"/>
  <c r="AJ1460"/>
  <c r="AK1460"/>
  <c r="AL1460"/>
  <c r="AM1460"/>
  <c r="AN1460"/>
  <c r="AO1460"/>
  <c r="AF1461"/>
  <c r="AG1461"/>
  <c r="AH1461"/>
  <c r="AI1461"/>
  <c r="AJ1461"/>
  <c r="AK1461"/>
  <c r="AL1461"/>
  <c r="AM1461"/>
  <c r="AN1461"/>
  <c r="AO1461"/>
  <c r="AF1462"/>
  <c r="AG1462"/>
  <c r="AH1462"/>
  <c r="AI1462"/>
  <c r="AJ1462"/>
  <c r="AK1462"/>
  <c r="AL1462"/>
  <c r="AM1462"/>
  <c r="AN1462"/>
  <c r="AO1462"/>
  <c r="AF1463"/>
  <c r="AG1463"/>
  <c r="AH1463"/>
  <c r="AI1463"/>
  <c r="AJ1463"/>
  <c r="AK1463"/>
  <c r="AL1463"/>
  <c r="AM1463"/>
  <c r="AN1463"/>
  <c r="AO1463"/>
  <c r="AF1464"/>
  <c r="AG1464"/>
  <c r="AH1464"/>
  <c r="AI1464"/>
  <c r="AJ1464"/>
  <c r="AK1464"/>
  <c r="AL1464"/>
  <c r="AM1464"/>
  <c r="AN1464"/>
  <c r="AO1464"/>
  <c r="AF1465"/>
  <c r="AG1465"/>
  <c r="AH1465"/>
  <c r="AI1465"/>
  <c r="AJ1465"/>
  <c r="AK1465"/>
  <c r="AL1465"/>
  <c r="AM1465"/>
  <c r="AN1465"/>
  <c r="AO1465"/>
  <c r="AF1466"/>
  <c r="AG1466"/>
  <c r="AH1466"/>
  <c r="AI1466"/>
  <c r="AJ1466"/>
  <c r="AK1466"/>
  <c r="AL1466"/>
  <c r="AM1466"/>
  <c r="AN1466"/>
  <c r="AO1466"/>
  <c r="AF1467"/>
  <c r="AG1467"/>
  <c r="AH1467"/>
  <c r="AI1467"/>
  <c r="AJ1467"/>
  <c r="AK1467"/>
  <c r="AL1467"/>
  <c r="AM1467"/>
  <c r="AN1467"/>
  <c r="AO1467"/>
  <c r="AF1468"/>
  <c r="AG1468"/>
  <c r="AH1468"/>
  <c r="AI1468"/>
  <c r="AJ1468"/>
  <c r="AK1468"/>
  <c r="AL1468"/>
  <c r="AM1468"/>
  <c r="AN1468"/>
  <c r="AO1468"/>
  <c r="AF1469"/>
  <c r="AG1469"/>
  <c r="AH1469"/>
  <c r="AI1469"/>
  <c r="AJ1469"/>
  <c r="AK1469"/>
  <c r="AL1469"/>
  <c r="AM1469"/>
  <c r="AN1469"/>
  <c r="AO1469"/>
  <c r="AF1470"/>
  <c r="AG1470"/>
  <c r="AH1470"/>
  <c r="AI1470"/>
  <c r="AJ1470"/>
  <c r="AK1470"/>
  <c r="AL1470"/>
  <c r="AM1470"/>
  <c r="AN1470"/>
  <c r="AO1470"/>
  <c r="AF1471"/>
  <c r="AG1471"/>
  <c r="AH1471"/>
  <c r="AI1471"/>
  <c r="AJ1471"/>
  <c r="AK1471"/>
  <c r="AL1471"/>
  <c r="AM1471"/>
  <c r="AN1471"/>
  <c r="AO1471"/>
  <c r="AF1472"/>
  <c r="AG1472"/>
  <c r="AH1472"/>
  <c r="AI1472"/>
  <c r="AJ1472"/>
  <c r="AK1472"/>
  <c r="AL1472"/>
  <c r="AM1472"/>
  <c r="AN1472"/>
  <c r="AO1472"/>
  <c r="AF1473"/>
  <c r="AG1473"/>
  <c r="AH1473"/>
  <c r="AI1473"/>
  <c r="AJ1473"/>
  <c r="AK1473"/>
  <c r="AL1473"/>
  <c r="AM1473"/>
  <c r="AN1473"/>
  <c r="AO1473"/>
  <c r="AF1474"/>
  <c r="AG1474"/>
  <c r="AH1474"/>
  <c r="AI1474"/>
  <c r="AJ1474"/>
  <c r="AK1474"/>
  <c r="AL1474"/>
  <c r="AM1474"/>
  <c r="AN1474"/>
  <c r="AO1474"/>
  <c r="AF1475"/>
  <c r="AG1475"/>
  <c r="AH1475"/>
  <c r="AI1475"/>
  <c r="AJ1475"/>
  <c r="AK1475"/>
  <c r="AL1475"/>
  <c r="AM1475"/>
  <c r="AN1475"/>
  <c r="AO1475"/>
  <c r="AF1476"/>
  <c r="AG1476"/>
  <c r="AH1476"/>
  <c r="AI1476"/>
  <c r="AJ1476"/>
  <c r="AK1476"/>
  <c r="AL1476"/>
  <c r="AM1476"/>
  <c r="AN1476"/>
  <c r="AO1476"/>
  <c r="AF1477"/>
  <c r="AG1477"/>
  <c r="AH1477"/>
  <c r="AI1477"/>
  <c r="AJ1477"/>
  <c r="AK1477"/>
  <c r="AL1477"/>
  <c r="AM1477"/>
  <c r="AN1477"/>
  <c r="AO1477"/>
  <c r="AF1478"/>
  <c r="AG1478"/>
  <c r="AH1478"/>
  <c r="AI1478"/>
  <c r="AJ1478"/>
  <c r="AK1478"/>
  <c r="AL1478"/>
  <c r="AM1478"/>
  <c r="AN1478"/>
  <c r="AO1478"/>
  <c r="AF1479"/>
  <c r="AG1479"/>
  <c r="AH1479"/>
  <c r="AI1479"/>
  <c r="AJ1479"/>
  <c r="AK1479"/>
  <c r="AL1479"/>
  <c r="AM1479"/>
  <c r="AN1479"/>
  <c r="AO1479"/>
  <c r="AF1480"/>
  <c r="AG1480"/>
  <c r="AH1480"/>
  <c r="AI1480"/>
  <c r="AJ1480"/>
  <c r="AK1480"/>
  <c r="AL1480"/>
  <c r="AM1480"/>
  <c r="AN1480"/>
  <c r="AO1480"/>
  <c r="AF1481"/>
  <c r="AG1481"/>
  <c r="AH1481"/>
  <c r="AI1481"/>
  <c r="AJ1481"/>
  <c r="AK1481"/>
  <c r="AL1481"/>
  <c r="AM1481"/>
  <c r="AN1481"/>
  <c r="AO1481"/>
  <c r="AF1482"/>
  <c r="AG1482"/>
  <c r="AH1482"/>
  <c r="AI1482"/>
  <c r="AJ1482"/>
  <c r="AK1482"/>
  <c r="AL1482"/>
  <c r="AM1482"/>
  <c r="AN1482"/>
  <c r="AO1482"/>
  <c r="AF1483"/>
  <c r="AG1483"/>
  <c r="AH1483"/>
  <c r="AI1483"/>
  <c r="AJ1483"/>
  <c r="AK1483"/>
  <c r="AL1483"/>
  <c r="AM1483"/>
  <c r="AN1483"/>
  <c r="AO1483"/>
  <c r="AF1484"/>
  <c r="AG1484"/>
  <c r="AH1484"/>
  <c r="AI1484"/>
  <c r="AJ1484"/>
  <c r="AK1484"/>
  <c r="AL1484"/>
  <c r="AM1484"/>
  <c r="AN1484"/>
  <c r="AO1484"/>
  <c r="AF1485"/>
  <c r="AG1485"/>
  <c r="AH1485"/>
  <c r="AI1485"/>
  <c r="AJ1485"/>
  <c r="AK1485"/>
  <c r="AL1485"/>
  <c r="AM1485"/>
  <c r="AN1485"/>
  <c r="AO1485"/>
  <c r="AF1486"/>
  <c r="AG1486"/>
  <c r="AH1486"/>
  <c r="AI1486"/>
  <c r="AJ1486"/>
  <c r="AK1486"/>
  <c r="AL1486"/>
  <c r="AM1486"/>
  <c r="AN1486"/>
  <c r="AO1486"/>
  <c r="AF1487"/>
  <c r="AG1487"/>
  <c r="AH1487"/>
  <c r="AI1487"/>
  <c r="AJ1487"/>
  <c r="AK1487"/>
  <c r="AL1487"/>
  <c r="AM1487"/>
  <c r="AN1487"/>
  <c r="AO1487"/>
  <c r="AF1488"/>
  <c r="AG1488"/>
  <c r="AH1488"/>
  <c r="AI1488"/>
  <c r="AJ1488"/>
  <c r="AK1488"/>
  <c r="AL1488"/>
  <c r="AM1488"/>
  <c r="AN1488"/>
  <c r="AO1488"/>
  <c r="AF1489"/>
  <c r="AG1489"/>
  <c r="AH1489"/>
  <c r="AI1489"/>
  <c r="AJ1489"/>
  <c r="AK1489"/>
  <c r="AL1489"/>
  <c r="AM1489"/>
  <c r="AN1489"/>
  <c r="AO1489"/>
  <c r="AF1490"/>
  <c r="AG1490"/>
  <c r="AH1490"/>
  <c r="AI1490"/>
  <c r="AJ1490"/>
  <c r="AK1490"/>
  <c r="AL1490"/>
  <c r="AM1490"/>
  <c r="AN1490"/>
  <c r="AO1490"/>
  <c r="AF1491"/>
  <c r="AG1491"/>
  <c r="AH1491"/>
  <c r="AI1491"/>
  <c r="AJ1491"/>
  <c r="AK1491"/>
  <c r="AL1491"/>
  <c r="AM1491"/>
  <c r="AN1491"/>
  <c r="AO1491"/>
  <c r="AF1492"/>
  <c r="AG1492"/>
  <c r="AH1492"/>
  <c r="AI1492"/>
  <c r="AJ1492"/>
  <c r="AK1492"/>
  <c r="AL1492"/>
  <c r="AM1492"/>
  <c r="AN1492"/>
  <c r="AO1492"/>
  <c r="AF1493"/>
  <c r="AG1493"/>
  <c r="AH1493"/>
  <c r="AI1493"/>
  <c r="AJ1493"/>
  <c r="AK1493"/>
  <c r="AL1493"/>
  <c r="AM1493"/>
  <c r="AN1493"/>
  <c r="AO1493"/>
  <c r="AF1494"/>
  <c r="AG1494"/>
  <c r="AH1494"/>
  <c r="AI1494"/>
  <c r="AJ1494"/>
  <c r="AK1494"/>
  <c r="AL1494"/>
  <c r="AM1494"/>
  <c r="AN1494"/>
  <c r="AO1494"/>
  <c r="AF1495"/>
  <c r="AG1495"/>
  <c r="AH1495"/>
  <c r="AI1495"/>
  <c r="AJ1495"/>
  <c r="AK1495"/>
  <c r="AL1495"/>
  <c r="AM1495"/>
  <c r="AN1495"/>
  <c r="AO1495"/>
  <c r="AF1496"/>
  <c r="AG1496"/>
  <c r="AH1496"/>
  <c r="AI1496"/>
  <c r="AJ1496"/>
  <c r="AK1496"/>
  <c r="AL1496"/>
  <c r="AM1496"/>
  <c r="AN1496"/>
  <c r="AO1496"/>
  <c r="AF1497"/>
  <c r="AG1497"/>
  <c r="AH1497"/>
  <c r="AI1497"/>
  <c r="AJ1497"/>
  <c r="AK1497"/>
  <c r="AL1497"/>
  <c r="AM1497"/>
  <c r="AN1497"/>
  <c r="AO1497"/>
  <c r="AF1498"/>
  <c r="AG1498"/>
  <c r="AH1498"/>
  <c r="AI1498"/>
  <c r="AJ1498"/>
  <c r="AK1498"/>
  <c r="AL1498"/>
  <c r="AM1498"/>
  <c r="AN1498"/>
  <c r="AO1498"/>
  <c r="AF1499"/>
  <c r="AG1499"/>
  <c r="AH1499"/>
  <c r="AI1499"/>
  <c r="AJ1499"/>
  <c r="AK1499"/>
  <c r="AL1499"/>
  <c r="AM1499"/>
  <c r="AN1499"/>
  <c r="AO1499"/>
  <c r="AF1500"/>
  <c r="AG1500"/>
  <c r="AH1500"/>
  <c r="AI1500"/>
  <c r="AJ1500"/>
  <c r="AK1500"/>
  <c r="AL1500"/>
  <c r="AM1500"/>
  <c r="AN1500"/>
  <c r="AO1500"/>
  <c r="AF1501"/>
  <c r="AG1501"/>
  <c r="AH1501"/>
  <c r="AI1501"/>
  <c r="AJ1501"/>
  <c r="AK1501"/>
  <c r="AL1501"/>
  <c r="AM1501"/>
  <c r="AN1501"/>
  <c r="AO1501"/>
  <c r="AF1502"/>
  <c r="AG1502"/>
  <c r="AH1502"/>
  <c r="AI1502"/>
  <c r="AJ1502"/>
  <c r="AK1502"/>
  <c r="AL1502"/>
  <c r="AM1502"/>
  <c r="AN1502"/>
  <c r="AO1502"/>
  <c r="AF1503"/>
  <c r="AG1503"/>
  <c r="AH1503"/>
  <c r="AI1503"/>
  <c r="AJ1503"/>
  <c r="AK1503"/>
  <c r="AL1503"/>
  <c r="AM1503"/>
  <c r="AN1503"/>
  <c r="AO1503"/>
  <c r="AF1504"/>
  <c r="AG1504"/>
  <c r="AH1504"/>
  <c r="AI1504"/>
  <c r="AJ1504"/>
  <c r="AK1504"/>
  <c r="AL1504"/>
  <c r="AM1504"/>
  <c r="AN1504"/>
  <c r="AO1504"/>
  <c r="AF1505"/>
  <c r="AG1505"/>
  <c r="AH1505"/>
  <c r="AI1505"/>
  <c r="AJ1505"/>
  <c r="AK1505"/>
  <c r="AL1505"/>
  <c r="AM1505"/>
  <c r="AN1505"/>
  <c r="AO1505"/>
  <c r="AF1506"/>
  <c r="AG1506"/>
  <c r="AH1506"/>
  <c r="AI1506"/>
  <c r="AJ1506"/>
  <c r="AK1506"/>
  <c r="AL1506"/>
  <c r="AM1506"/>
  <c r="AN1506"/>
  <c r="AO1506"/>
  <c r="AF1507"/>
  <c r="AG1507"/>
  <c r="AH1507"/>
  <c r="AI1507"/>
  <c r="AJ1507"/>
  <c r="AK1507"/>
  <c r="AL1507"/>
  <c r="AM1507"/>
  <c r="AN1507"/>
  <c r="AO1507"/>
  <c r="AF1508"/>
  <c r="AG1508"/>
  <c r="AH1508"/>
  <c r="AI1508"/>
  <c r="AJ1508"/>
  <c r="AK1508"/>
  <c r="AL1508"/>
  <c r="AM1508"/>
  <c r="AN1508"/>
  <c r="AO1508"/>
  <c r="AF1509"/>
  <c r="AG1509"/>
  <c r="AH1509"/>
  <c r="AI1509"/>
  <c r="AJ1509"/>
  <c r="AK1509"/>
  <c r="AL1509"/>
  <c r="AM1509"/>
  <c r="AN1509"/>
  <c r="AO1509"/>
  <c r="AF1510"/>
  <c r="AG1510"/>
  <c r="AH1510"/>
  <c r="AI1510"/>
  <c r="AJ1510"/>
  <c r="AK1510"/>
  <c r="AL1510"/>
  <c r="AM1510"/>
  <c r="AN1510"/>
  <c r="AO1510"/>
  <c r="AF1511"/>
  <c r="AG1511"/>
  <c r="AH1511"/>
  <c r="AI1511"/>
  <c r="AJ1511"/>
  <c r="AK1511"/>
  <c r="AL1511"/>
  <c r="AM1511"/>
  <c r="AN1511"/>
  <c r="AO1511"/>
  <c r="AF1512"/>
  <c r="AG1512"/>
  <c r="AH1512"/>
  <c r="AI1512"/>
  <c r="AJ1512"/>
  <c r="AK1512"/>
  <c r="AL1512"/>
  <c r="AM1512"/>
  <c r="AN1512"/>
  <c r="AO1512"/>
  <c r="AF1513"/>
  <c r="AG1513"/>
  <c r="AH1513"/>
  <c r="AI1513"/>
  <c r="AJ1513"/>
  <c r="AK1513"/>
  <c r="AL1513"/>
  <c r="AM1513"/>
  <c r="AN1513"/>
  <c r="AO1513"/>
  <c r="AF1514"/>
  <c r="AG1514"/>
  <c r="AH1514"/>
  <c r="AI1514"/>
  <c r="AJ1514"/>
  <c r="AK1514"/>
  <c r="AL1514"/>
  <c r="AM1514"/>
  <c r="AN1514"/>
  <c r="AO1514"/>
  <c r="AF1515"/>
  <c r="AG1515"/>
  <c r="AH1515"/>
  <c r="AI1515"/>
  <c r="AJ1515"/>
  <c r="AK1515"/>
  <c r="AL1515"/>
  <c r="AM1515"/>
  <c r="AN1515"/>
  <c r="AO1515"/>
  <c r="AF1516"/>
  <c r="AG1516"/>
  <c r="AH1516"/>
  <c r="AI1516"/>
  <c r="AJ1516"/>
  <c r="AK1516"/>
  <c r="AL1516"/>
  <c r="AM1516"/>
  <c r="AN1516"/>
  <c r="AO1516"/>
  <c r="AF1517"/>
  <c r="AG1517"/>
  <c r="AH1517"/>
  <c r="AI1517"/>
  <c r="AJ1517"/>
  <c r="AK1517"/>
  <c r="AL1517"/>
  <c r="AM1517"/>
  <c r="AN1517"/>
  <c r="AO1517"/>
  <c r="AF1518"/>
  <c r="AG1518"/>
  <c r="AH1518"/>
  <c r="AI1518"/>
  <c r="AJ1518"/>
  <c r="AK1518"/>
  <c r="AL1518"/>
  <c r="AM1518"/>
  <c r="AN1518"/>
  <c r="AO1518"/>
  <c r="AF1519"/>
  <c r="AG1519"/>
  <c r="AH1519"/>
  <c r="AI1519"/>
  <c r="AJ1519"/>
  <c r="AK1519"/>
  <c r="AL1519"/>
  <c r="AM1519"/>
  <c r="AN1519"/>
  <c r="AO1519"/>
  <c r="AF1520"/>
  <c r="AG1520"/>
  <c r="AH1520"/>
  <c r="AI1520"/>
  <c r="AJ1520"/>
  <c r="AK1520"/>
  <c r="AL1520"/>
  <c r="AM1520"/>
  <c r="AN1520"/>
  <c r="AO1520"/>
  <c r="AF1521"/>
  <c r="AG1521"/>
  <c r="AH1521"/>
  <c r="AI1521"/>
  <c r="AJ1521"/>
  <c r="AK1521"/>
  <c r="AL1521"/>
  <c r="AM1521"/>
  <c r="AN1521"/>
  <c r="AO1521"/>
  <c r="AF1522"/>
  <c r="AG1522"/>
  <c r="AH1522"/>
  <c r="AI1522"/>
  <c r="AJ1522"/>
  <c r="AK1522"/>
  <c r="AL1522"/>
  <c r="AM1522"/>
  <c r="AN1522"/>
  <c r="AO1522"/>
  <c r="AF1523"/>
  <c r="AG1523"/>
  <c r="AH1523"/>
  <c r="AI1523"/>
  <c r="AJ1523"/>
  <c r="AK1523"/>
  <c r="AL1523"/>
  <c r="AM1523"/>
  <c r="AN1523"/>
  <c r="AO1523"/>
  <c r="AF1524"/>
  <c r="AG1524"/>
  <c r="AH1524"/>
  <c r="AI1524"/>
  <c r="AJ1524"/>
  <c r="AK1524"/>
  <c r="AL1524"/>
  <c r="AM1524"/>
  <c r="AN1524"/>
  <c r="AO1524"/>
  <c r="AF1525"/>
  <c r="AG1525"/>
  <c r="AH1525"/>
  <c r="AI1525"/>
  <c r="AJ1525"/>
  <c r="AK1525"/>
  <c r="AL1525"/>
  <c r="AM1525"/>
  <c r="AN1525"/>
  <c r="AO1525"/>
  <c r="AF1526"/>
  <c r="AG1526"/>
  <c r="AH1526"/>
  <c r="AI1526"/>
  <c r="AJ1526"/>
  <c r="AK1526"/>
  <c r="AL1526"/>
  <c r="AM1526"/>
  <c r="AN1526"/>
  <c r="AO1526"/>
  <c r="AF1527"/>
  <c r="AG1527"/>
  <c r="AH1527"/>
  <c r="AI1527"/>
  <c r="AJ1527"/>
  <c r="AK1527"/>
  <c r="AL1527"/>
  <c r="AM1527"/>
  <c r="AN1527"/>
  <c r="AO1527"/>
  <c r="AF1528"/>
  <c r="AG1528"/>
  <c r="AH1528"/>
  <c r="AI1528"/>
  <c r="AJ1528"/>
  <c r="AK1528"/>
  <c r="AL1528"/>
  <c r="AM1528"/>
  <c r="AN1528"/>
  <c r="AO1528"/>
  <c r="AF1529"/>
  <c r="AG1529"/>
  <c r="AH1529"/>
  <c r="AI1529"/>
  <c r="AJ1529"/>
  <c r="AK1529"/>
  <c r="AL1529"/>
  <c r="AM1529"/>
  <c r="AN1529"/>
  <c r="AO1529"/>
  <c r="AF1530"/>
  <c r="AG1530"/>
  <c r="AH1530"/>
  <c r="AI1530"/>
  <c r="AJ1530"/>
  <c r="AK1530"/>
  <c r="AL1530"/>
  <c r="AM1530"/>
  <c r="AN1530"/>
  <c r="AO1530"/>
  <c r="AF1531"/>
  <c r="AG1531"/>
  <c r="AH1531"/>
  <c r="AI1531"/>
  <c r="AJ1531"/>
  <c r="AK1531"/>
  <c r="AL1531"/>
  <c r="AM1531"/>
  <c r="AN1531"/>
  <c r="AO1531"/>
  <c r="AF1532"/>
  <c r="AG1532"/>
  <c r="AH1532"/>
  <c r="AI1532"/>
  <c r="AJ1532"/>
  <c r="AK1532"/>
  <c r="AL1532"/>
  <c r="AM1532"/>
  <c r="AN1532"/>
  <c r="AO1532"/>
  <c r="AF1533"/>
  <c r="AG1533"/>
  <c r="AH1533"/>
  <c r="AI1533"/>
  <c r="AJ1533"/>
  <c r="AK1533"/>
  <c r="AL1533"/>
  <c r="AM1533"/>
  <c r="AN1533"/>
  <c r="AO1533"/>
  <c r="AF1534"/>
  <c r="AG1534"/>
  <c r="AH1534"/>
  <c r="AI1534"/>
  <c r="AJ1534"/>
  <c r="AK1534"/>
  <c r="AL1534"/>
  <c r="AM1534"/>
  <c r="AN1534"/>
  <c r="AO1534"/>
  <c r="AF1535"/>
  <c r="AG1535"/>
  <c r="AH1535"/>
  <c r="AI1535"/>
  <c r="AJ1535"/>
  <c r="AK1535"/>
  <c r="AL1535"/>
  <c r="AM1535"/>
  <c r="AN1535"/>
  <c r="AO1535"/>
  <c r="AF1536"/>
  <c r="AG1536"/>
  <c r="AH1536"/>
  <c r="AI1536"/>
  <c r="AJ1536"/>
  <c r="AK1536"/>
  <c r="AL1536"/>
  <c r="AM1536"/>
  <c r="AN1536"/>
  <c r="AO1536"/>
  <c r="AF1537"/>
  <c r="AG1537"/>
  <c r="AH1537"/>
  <c r="AI1537"/>
  <c r="AJ1537"/>
  <c r="AK1537"/>
  <c r="AL1537"/>
  <c r="AM1537"/>
  <c r="AN1537"/>
  <c r="AO1537"/>
  <c r="AF1538"/>
  <c r="AG1538"/>
  <c r="AH1538"/>
  <c r="AI1538"/>
  <c r="AJ1538"/>
  <c r="AK1538"/>
  <c r="AL1538"/>
  <c r="AM1538"/>
  <c r="AN1538"/>
  <c r="AO1538"/>
  <c r="AF1539"/>
  <c r="AG1539"/>
  <c r="AH1539"/>
  <c r="AI1539"/>
  <c r="AJ1539"/>
  <c r="AK1539"/>
  <c r="AL1539"/>
  <c r="AM1539"/>
  <c r="AN1539"/>
  <c r="AO1539"/>
  <c r="AF1540"/>
  <c r="AG1540"/>
  <c r="AH1540"/>
  <c r="AI1540"/>
  <c r="AJ1540"/>
  <c r="AK1540"/>
  <c r="AL1540"/>
  <c r="AM1540"/>
  <c r="AN1540"/>
  <c r="AO1540"/>
  <c r="AF1541"/>
  <c r="AG1541"/>
  <c r="AH1541"/>
  <c r="AI1541"/>
  <c r="AJ1541"/>
  <c r="AK1541"/>
  <c r="AL1541"/>
  <c r="AM1541"/>
  <c r="AN1541"/>
  <c r="AO1541"/>
  <c r="AF1542"/>
  <c r="AG1542"/>
  <c r="AH1542"/>
  <c r="AI1542"/>
  <c r="AJ1542"/>
  <c r="AK1542"/>
  <c r="AL1542"/>
  <c r="AM1542"/>
  <c r="AN1542"/>
  <c r="AO1542"/>
  <c r="AF1543"/>
  <c r="AG1543"/>
  <c r="AH1543"/>
  <c r="AI1543"/>
  <c r="AJ1543"/>
  <c r="AK1543"/>
  <c r="AL1543"/>
  <c r="AM1543"/>
  <c r="AN1543"/>
  <c r="AO1543"/>
  <c r="AF1544"/>
  <c r="AG1544"/>
  <c r="AH1544"/>
  <c r="AI1544"/>
  <c r="AJ1544"/>
  <c r="AK1544"/>
  <c r="AL1544"/>
  <c r="AM1544"/>
  <c r="AN1544"/>
  <c r="AO1544"/>
  <c r="AF1545"/>
  <c r="AG1545"/>
  <c r="AH1545"/>
  <c r="AI1545"/>
  <c r="AJ1545"/>
  <c r="AK1545"/>
  <c r="AL1545"/>
  <c r="AM1545"/>
  <c r="AN1545"/>
  <c r="AO1545"/>
  <c r="AF1546"/>
  <c r="AG1546"/>
  <c r="AH1546"/>
  <c r="AI1546"/>
  <c r="AJ1546"/>
  <c r="AK1546"/>
  <c r="AL1546"/>
  <c r="AM1546"/>
  <c r="AN1546"/>
  <c r="AO1546"/>
  <c r="AF1547"/>
  <c r="AG1547"/>
  <c r="AH1547"/>
  <c r="AI1547"/>
  <c r="AJ1547"/>
  <c r="AK1547"/>
  <c r="AL1547"/>
  <c r="AM1547"/>
  <c r="AN1547"/>
  <c r="AO1547"/>
  <c r="AF1548"/>
  <c r="AG1548"/>
  <c r="AH1548"/>
  <c r="AI1548"/>
  <c r="AJ1548"/>
  <c r="AK1548"/>
  <c r="AL1548"/>
  <c r="AM1548"/>
  <c r="AN1548"/>
  <c r="AO1548"/>
  <c r="AF1549"/>
  <c r="AG1549"/>
  <c r="AH1549"/>
  <c r="AI1549"/>
  <c r="AJ1549"/>
  <c r="AK1549"/>
  <c r="AL1549"/>
  <c r="AM1549"/>
  <c r="AN1549"/>
  <c r="AO1549"/>
  <c r="AF1550"/>
  <c r="AG1550"/>
  <c r="AH1550"/>
  <c r="AI1550"/>
  <c r="AJ1550"/>
  <c r="AK1550"/>
  <c r="AL1550"/>
  <c r="AM1550"/>
  <c r="AN1550"/>
  <c r="AO1550"/>
  <c r="AF1551"/>
  <c r="AG1551"/>
  <c r="AH1551"/>
  <c r="AI1551"/>
  <c r="AJ1551"/>
  <c r="AK1551"/>
  <c r="AL1551"/>
  <c r="AM1551"/>
  <c r="AN1551"/>
  <c r="AO1551"/>
  <c r="AF1552"/>
  <c r="AG1552"/>
  <c r="AH1552"/>
  <c r="AI1552"/>
  <c r="AJ1552"/>
  <c r="AK1552"/>
  <c r="AL1552"/>
  <c r="AM1552"/>
  <c r="AN1552"/>
  <c r="AO1552"/>
  <c r="AF1553"/>
  <c r="AG1553"/>
  <c r="AH1553"/>
  <c r="AI1553"/>
  <c r="AJ1553"/>
  <c r="AK1553"/>
  <c r="AL1553"/>
  <c r="AM1553"/>
  <c r="AN1553"/>
  <c r="AO1553"/>
  <c r="AF1554"/>
  <c r="AG1554"/>
  <c r="AH1554"/>
  <c r="AI1554"/>
  <c r="AJ1554"/>
  <c r="AK1554"/>
  <c r="AL1554"/>
  <c r="AM1554"/>
  <c r="AN1554"/>
  <c r="AO1554"/>
  <c r="AF1555"/>
  <c r="AG1555"/>
  <c r="AH1555"/>
  <c r="AI1555"/>
  <c r="AJ1555"/>
  <c r="AK1555"/>
  <c r="AL1555"/>
  <c r="AM1555"/>
  <c r="AN1555"/>
  <c r="AO1555"/>
  <c r="AF1556"/>
  <c r="AG1556"/>
  <c r="AH1556"/>
  <c r="AI1556"/>
  <c r="AJ1556"/>
  <c r="AK1556"/>
  <c r="AL1556"/>
  <c r="AM1556"/>
  <c r="AN1556"/>
  <c r="AO1556"/>
  <c r="AF1557"/>
  <c r="AG1557"/>
  <c r="AH1557"/>
  <c r="AI1557"/>
  <c r="AJ1557"/>
  <c r="AK1557"/>
  <c r="AL1557"/>
  <c r="AM1557"/>
  <c r="AN1557"/>
  <c r="AO1557"/>
  <c r="AF1558"/>
  <c r="AG1558"/>
  <c r="AH1558"/>
  <c r="AI1558"/>
  <c r="AJ1558"/>
  <c r="AK1558"/>
  <c r="AL1558"/>
  <c r="AM1558"/>
  <c r="AN1558"/>
  <c r="AO1558"/>
  <c r="AF1559"/>
  <c r="AG1559"/>
  <c r="AH1559"/>
  <c r="AI1559"/>
  <c r="AJ1559"/>
  <c r="AK1559"/>
  <c r="AL1559"/>
  <c r="AM1559"/>
  <c r="AN1559"/>
  <c r="AO1559"/>
  <c r="AF1560"/>
  <c r="AG1560"/>
  <c r="AH1560"/>
  <c r="AI1560"/>
  <c r="AJ1560"/>
  <c r="AK1560"/>
  <c r="AL1560"/>
  <c r="AM1560"/>
  <c r="AN1560"/>
  <c r="AO1560"/>
  <c r="AF1561"/>
  <c r="AG1561"/>
  <c r="AH1561"/>
  <c r="AI1561"/>
  <c r="AJ1561"/>
  <c r="AK1561"/>
  <c r="AL1561"/>
  <c r="AM1561"/>
  <c r="AN1561"/>
  <c r="AO1561"/>
  <c r="AF1562"/>
  <c r="AG1562"/>
  <c r="AH1562"/>
  <c r="AI1562"/>
  <c r="AJ1562"/>
  <c r="AK1562"/>
  <c r="AL1562"/>
  <c r="AM1562"/>
  <c r="AN1562"/>
  <c r="AO1562"/>
  <c r="AF1563"/>
  <c r="AG1563"/>
  <c r="AH1563"/>
  <c r="AI1563"/>
  <c r="AJ1563"/>
  <c r="AK1563"/>
  <c r="AL1563"/>
  <c r="AM1563"/>
  <c r="AN1563"/>
  <c r="AO1563"/>
  <c r="AF1564"/>
  <c r="AG1564"/>
  <c r="AH1564"/>
  <c r="AI1564"/>
  <c r="AJ1564"/>
  <c r="AK1564"/>
  <c r="AL1564"/>
  <c r="AM1564"/>
  <c r="AN1564"/>
  <c r="AO1564"/>
  <c r="AF1565"/>
  <c r="AG1565"/>
  <c r="AH1565"/>
  <c r="AI1565"/>
  <c r="AJ1565"/>
  <c r="AK1565"/>
  <c r="AL1565"/>
  <c r="AM1565"/>
  <c r="AN1565"/>
  <c r="AO1565"/>
  <c r="AF1566"/>
  <c r="AG1566"/>
  <c r="AH1566"/>
  <c r="AI1566"/>
  <c r="AJ1566"/>
  <c r="AK1566"/>
  <c r="AL1566"/>
  <c r="AM1566"/>
  <c r="AN1566"/>
  <c r="AO1566"/>
  <c r="AF1567"/>
  <c r="AG1567"/>
  <c r="AH1567"/>
  <c r="AI1567"/>
  <c r="AJ1567"/>
  <c r="AK1567"/>
  <c r="AL1567"/>
  <c r="AM1567"/>
  <c r="AN1567"/>
  <c r="AO1567"/>
  <c r="AF1568"/>
  <c r="AG1568"/>
  <c r="AH1568"/>
  <c r="AI1568"/>
  <c r="AJ1568"/>
  <c r="AK1568"/>
  <c r="AL1568"/>
  <c r="AM1568"/>
  <c r="AN1568"/>
  <c r="AO1568"/>
  <c r="AF1569"/>
  <c r="AG1569"/>
  <c r="AH1569"/>
  <c r="AI1569"/>
  <c r="AJ1569"/>
  <c r="AK1569"/>
  <c r="AL1569"/>
  <c r="AM1569"/>
  <c r="AN1569"/>
  <c r="AO1569"/>
  <c r="AF1570"/>
  <c r="AG1570"/>
  <c r="AH1570"/>
  <c r="AI1570"/>
  <c r="AJ1570"/>
  <c r="AK1570"/>
  <c r="AL1570"/>
  <c r="AM1570"/>
  <c r="AN1570"/>
  <c r="AO1570"/>
  <c r="AF1571"/>
  <c r="AG1571"/>
  <c r="AH1571"/>
  <c r="AI1571"/>
  <c r="AJ1571"/>
  <c r="AK1571"/>
  <c r="AL1571"/>
  <c r="AM1571"/>
  <c r="AN1571"/>
  <c r="AO1571"/>
  <c r="AF1572"/>
  <c r="AG1572"/>
  <c r="AH1572"/>
  <c r="AI1572"/>
  <c r="AJ1572"/>
  <c r="AK1572"/>
  <c r="AL1572"/>
  <c r="AM1572"/>
  <c r="AN1572"/>
  <c r="AO1572"/>
  <c r="AF1573"/>
  <c r="AG1573"/>
  <c r="AH1573"/>
  <c r="AI1573"/>
  <c r="AJ1573"/>
  <c r="AK1573"/>
  <c r="AL1573"/>
  <c r="AM1573"/>
  <c r="AN1573"/>
  <c r="AO1573"/>
  <c r="AF1574"/>
  <c r="AG1574"/>
  <c r="AH1574"/>
  <c r="AI1574"/>
  <c r="AJ1574"/>
  <c r="AK1574"/>
  <c r="AL1574"/>
  <c r="AM1574"/>
  <c r="AN1574"/>
  <c r="AO1574"/>
  <c r="AF1575"/>
  <c r="AG1575"/>
  <c r="AH1575"/>
  <c r="AI1575"/>
  <c r="AJ1575"/>
  <c r="AK1575"/>
  <c r="AL1575"/>
  <c r="AM1575"/>
  <c r="AN1575"/>
  <c r="AO1575"/>
  <c r="AF1576"/>
  <c r="AG1576"/>
  <c r="AH1576"/>
  <c r="AI1576"/>
  <c r="AJ1576"/>
  <c r="AK1576"/>
  <c r="AL1576"/>
  <c r="AM1576"/>
  <c r="AN1576"/>
  <c r="AO1576"/>
  <c r="AF1577"/>
  <c r="AG1577"/>
  <c r="AH1577"/>
  <c r="AI1577"/>
  <c r="AJ1577"/>
  <c r="AK1577"/>
  <c r="AL1577"/>
  <c r="AM1577"/>
  <c r="AN1577"/>
  <c r="AO1577"/>
  <c r="AF1578"/>
  <c r="AG1578"/>
  <c r="AH1578"/>
  <c r="AI1578"/>
  <c r="AJ1578"/>
  <c r="AK1578"/>
  <c r="AL1578"/>
  <c r="AM1578"/>
  <c r="AN1578"/>
  <c r="AO1578"/>
  <c r="AF1579"/>
  <c r="AG1579"/>
  <c r="AH1579"/>
  <c r="AI1579"/>
  <c r="AJ1579"/>
  <c r="AK1579"/>
  <c r="AL1579"/>
  <c r="AM1579"/>
  <c r="AN1579"/>
  <c r="AO1579"/>
  <c r="AF1580"/>
  <c r="AG1580"/>
  <c r="AH1580"/>
  <c r="AI1580"/>
  <c r="AJ1580"/>
  <c r="AK1580"/>
  <c r="AL1580"/>
  <c r="AM1580"/>
  <c r="AN1580"/>
  <c r="AO1580"/>
  <c r="AF1581"/>
  <c r="AG1581"/>
  <c r="AH1581"/>
  <c r="AI1581"/>
  <c r="AJ1581"/>
  <c r="AK1581"/>
  <c r="AL1581"/>
  <c r="AM1581"/>
  <c r="AN1581"/>
  <c r="AO1581"/>
  <c r="AF1582"/>
  <c r="AG1582"/>
  <c r="AH1582"/>
  <c r="AI1582"/>
  <c r="AJ1582"/>
  <c r="AK1582"/>
  <c r="AL1582"/>
  <c r="AM1582"/>
  <c r="AN1582"/>
  <c r="AO1582"/>
  <c r="AF1583"/>
  <c r="AG1583"/>
  <c r="AH1583"/>
  <c r="AI1583"/>
  <c r="AJ1583"/>
  <c r="AK1583"/>
  <c r="AL1583"/>
  <c r="AM1583"/>
  <c r="AN1583"/>
  <c r="AO1583"/>
  <c r="AF1584"/>
  <c r="AG1584"/>
  <c r="AH1584"/>
  <c r="AI1584"/>
  <c r="AJ1584"/>
  <c r="AK1584"/>
  <c r="AL1584"/>
  <c r="AM1584"/>
  <c r="AN1584"/>
  <c r="AO1584"/>
  <c r="AF1585"/>
  <c r="AG1585"/>
  <c r="AH1585"/>
  <c r="AI1585"/>
  <c r="AJ1585"/>
  <c r="AK1585"/>
  <c r="AL1585"/>
  <c r="AM1585"/>
  <c r="AN1585"/>
  <c r="AO1585"/>
  <c r="AF1586"/>
  <c r="AG1586"/>
  <c r="AH1586"/>
  <c r="AI1586"/>
  <c r="AJ1586"/>
  <c r="AK1586"/>
  <c r="AL1586"/>
  <c r="AM1586"/>
  <c r="AN1586"/>
  <c r="AO1586"/>
  <c r="AF1587"/>
  <c r="AG1587"/>
  <c r="AH1587"/>
  <c r="AI1587"/>
  <c r="AJ1587"/>
  <c r="AK1587"/>
  <c r="AL1587"/>
  <c r="AM1587"/>
  <c r="AN1587"/>
  <c r="AO1587"/>
  <c r="AF1588"/>
  <c r="AG1588"/>
  <c r="AH1588"/>
  <c r="AI1588"/>
  <c r="AJ1588"/>
  <c r="AK1588"/>
  <c r="AL1588"/>
  <c r="AM1588"/>
  <c r="AN1588"/>
  <c r="AO1588"/>
  <c r="AF1589"/>
  <c r="AG1589"/>
  <c r="AH1589"/>
  <c r="AI1589"/>
  <c r="AJ1589"/>
  <c r="AK1589"/>
  <c r="AL1589"/>
  <c r="AM1589"/>
  <c r="AN1589"/>
  <c r="AO1589"/>
  <c r="AF1590"/>
  <c r="AG1590"/>
  <c r="AH1590"/>
  <c r="AI1590"/>
  <c r="AJ1590"/>
  <c r="AK1590"/>
  <c r="AL1590"/>
  <c r="AM1590"/>
  <c r="AN1590"/>
  <c r="AO1590"/>
  <c r="AF1591"/>
  <c r="AG1591"/>
  <c r="AH1591"/>
  <c r="AI1591"/>
  <c r="AJ1591"/>
  <c r="AK1591"/>
  <c r="AL1591"/>
  <c r="AM1591"/>
  <c r="AN1591"/>
  <c r="AO1591"/>
  <c r="AF1592"/>
  <c r="AG1592"/>
  <c r="AH1592"/>
  <c r="AI1592"/>
  <c r="AJ1592"/>
  <c r="AK1592"/>
  <c r="AL1592"/>
  <c r="AM1592"/>
  <c r="AN1592"/>
  <c r="AO1592"/>
  <c r="AF1593"/>
  <c r="AG1593"/>
  <c r="AH1593"/>
  <c r="AI1593"/>
  <c r="AJ1593"/>
  <c r="AK1593"/>
  <c r="AL1593"/>
  <c r="AM1593"/>
  <c r="AN1593"/>
  <c r="AO1593"/>
  <c r="AF1594"/>
  <c r="AG1594"/>
  <c r="AH1594"/>
  <c r="AI1594"/>
  <c r="AJ1594"/>
  <c r="AK1594"/>
  <c r="AL1594"/>
  <c r="AM1594"/>
  <c r="AN1594"/>
  <c r="AO1594"/>
  <c r="AF1595"/>
  <c r="AG1595"/>
  <c r="AH1595"/>
  <c r="AI1595"/>
  <c r="AJ1595"/>
  <c r="AK1595"/>
  <c r="AL1595"/>
  <c r="AM1595"/>
  <c r="AN1595"/>
  <c r="AO1595"/>
  <c r="AF1596"/>
  <c r="AG1596"/>
  <c r="AH1596"/>
  <c r="AI1596"/>
  <c r="AJ1596"/>
  <c r="AK1596"/>
  <c r="AL1596"/>
  <c r="AM1596"/>
  <c r="AN1596"/>
  <c r="AO1596"/>
  <c r="AF1597"/>
  <c r="AG1597"/>
  <c r="AH1597"/>
  <c r="AI1597"/>
  <c r="AJ1597"/>
  <c r="AK1597"/>
  <c r="AL1597"/>
  <c r="AM1597"/>
  <c r="AN1597"/>
  <c r="AO1597"/>
  <c r="AF1598"/>
  <c r="AG1598"/>
  <c r="AH1598"/>
  <c r="AI1598"/>
  <c r="AJ1598"/>
  <c r="AK1598"/>
  <c r="AL1598"/>
  <c r="AM1598"/>
  <c r="AN1598"/>
  <c r="AO1598"/>
  <c r="AF1599"/>
  <c r="AG1599"/>
  <c r="AH1599"/>
  <c r="AI1599"/>
  <c r="AJ1599"/>
  <c r="AK1599"/>
  <c r="AL1599"/>
  <c r="AM1599"/>
  <c r="AN1599"/>
  <c r="AO1599"/>
  <c r="AF1600"/>
  <c r="AG1600"/>
  <c r="AH1600"/>
  <c r="AI1600"/>
  <c r="AJ1600"/>
  <c r="AK1600"/>
  <c r="AL1600"/>
  <c r="AM1600"/>
  <c r="AN1600"/>
  <c r="AO1600"/>
  <c r="AF1601"/>
  <c r="AG1601"/>
  <c r="AH1601"/>
  <c r="AI1601"/>
  <c r="AJ1601"/>
  <c r="AK1601"/>
  <c r="AL1601"/>
  <c r="AM1601"/>
  <c r="AN1601"/>
  <c r="AO1601"/>
  <c r="AF1602"/>
  <c r="AG1602"/>
  <c r="AH1602"/>
  <c r="AI1602"/>
  <c r="AJ1602"/>
  <c r="AK1602"/>
  <c r="AL1602"/>
  <c r="AM1602"/>
  <c r="AN1602"/>
  <c r="AO1602"/>
  <c r="AF1603"/>
  <c r="AG1603"/>
  <c r="AH1603"/>
  <c r="AI1603"/>
  <c r="AJ1603"/>
  <c r="AK1603"/>
  <c r="AL1603"/>
  <c r="AM1603"/>
  <c r="AN1603"/>
  <c r="AO1603"/>
  <c r="AF1604"/>
  <c r="AG1604"/>
  <c r="AH1604"/>
  <c r="AI1604"/>
  <c r="AJ1604"/>
  <c r="AK1604"/>
  <c r="AL1604"/>
  <c r="AM1604"/>
  <c r="AN1604"/>
  <c r="AO1604"/>
  <c r="AF1605"/>
  <c r="AG1605"/>
  <c r="AH1605"/>
  <c r="AI1605"/>
  <c r="AJ1605"/>
  <c r="AK1605"/>
  <c r="AL1605"/>
  <c r="AM1605"/>
  <c r="AN1605"/>
  <c r="AO1605"/>
  <c r="AF1606"/>
  <c r="AG1606"/>
  <c r="AH1606"/>
  <c r="AI1606"/>
  <c r="AJ1606"/>
  <c r="AK1606"/>
  <c r="AL1606"/>
  <c r="AM1606"/>
  <c r="AN1606"/>
  <c r="AO1606"/>
  <c r="AF1607"/>
  <c r="AG1607"/>
  <c r="AH1607"/>
  <c r="AI1607"/>
  <c r="AJ1607"/>
  <c r="AK1607"/>
  <c r="AL1607"/>
  <c r="AM1607"/>
  <c r="AN1607"/>
  <c r="AO1607"/>
  <c r="AF1608"/>
  <c r="AG1608"/>
  <c r="AH1608"/>
  <c r="AI1608"/>
  <c r="AJ1608"/>
  <c r="AK1608"/>
  <c r="AL1608"/>
  <c r="AM1608"/>
  <c r="AN1608"/>
  <c r="AO1608"/>
  <c r="AF1609"/>
  <c r="AG1609"/>
  <c r="AH1609"/>
  <c r="AI1609"/>
  <c r="AJ1609"/>
  <c r="AK1609"/>
  <c r="AL1609"/>
  <c r="AM1609"/>
  <c r="AN1609"/>
  <c r="AO1609"/>
  <c r="AF1610"/>
  <c r="AG1610"/>
  <c r="AH1610"/>
  <c r="AI1610"/>
  <c r="AJ1610"/>
  <c r="AK1610"/>
  <c r="AL1610"/>
  <c r="AM1610"/>
  <c r="AN1610"/>
  <c r="AO1610"/>
  <c r="AF1611"/>
  <c r="AG1611"/>
  <c r="AH1611"/>
  <c r="AI1611"/>
  <c r="AJ1611"/>
  <c r="AK1611"/>
  <c r="AL1611"/>
  <c r="AM1611"/>
  <c r="AN1611"/>
  <c r="AO1611"/>
  <c r="AF1612"/>
  <c r="AG1612"/>
  <c r="AH1612"/>
  <c r="AI1612"/>
  <c r="AJ1612"/>
  <c r="AK1612"/>
  <c r="AL1612"/>
  <c r="AM1612"/>
  <c r="AN1612"/>
  <c r="AO1612"/>
  <c r="AF1613"/>
  <c r="AG1613"/>
  <c r="AH1613"/>
  <c r="AI1613"/>
  <c r="AJ1613"/>
  <c r="AK1613"/>
  <c r="AL1613"/>
  <c r="AM1613"/>
  <c r="AN1613"/>
  <c r="AO1613"/>
  <c r="AF1614"/>
  <c r="AG1614"/>
  <c r="AH1614"/>
  <c r="AI1614"/>
  <c r="AJ1614"/>
  <c r="AK1614"/>
  <c r="AL1614"/>
  <c r="AM1614"/>
  <c r="AN1614"/>
  <c r="AO1614"/>
  <c r="AF1615"/>
  <c r="AG1615"/>
  <c r="AH1615"/>
  <c r="AI1615"/>
  <c r="AJ1615"/>
  <c r="AK1615"/>
  <c r="AL1615"/>
  <c r="AM1615"/>
  <c r="AN1615"/>
  <c r="AO1615"/>
  <c r="AF1616"/>
  <c r="AG1616"/>
  <c r="AH1616"/>
  <c r="AI1616"/>
  <c r="AJ1616"/>
  <c r="AK1616"/>
  <c r="AL1616"/>
  <c r="AM1616"/>
  <c r="AN1616"/>
  <c r="AO1616"/>
  <c r="AF1617"/>
  <c r="AG1617"/>
  <c r="AH1617"/>
  <c r="AI1617"/>
  <c r="AJ1617"/>
  <c r="AK1617"/>
  <c r="AL1617"/>
  <c r="AM1617"/>
  <c r="AN1617"/>
  <c r="AO1617"/>
  <c r="AF1618"/>
  <c r="AG1618"/>
  <c r="AH1618"/>
  <c r="AI1618"/>
  <c r="AJ1618"/>
  <c r="AK1618"/>
  <c r="AL1618"/>
  <c r="AM1618"/>
  <c r="AN1618"/>
  <c r="AO1618"/>
  <c r="AF1619"/>
  <c r="AG1619"/>
  <c r="AH1619"/>
  <c r="AI1619"/>
  <c r="AJ1619"/>
  <c r="AK1619"/>
  <c r="AL1619"/>
  <c r="AM1619"/>
  <c r="AN1619"/>
  <c r="AO1619"/>
  <c r="AF1620"/>
  <c r="AG1620"/>
  <c r="AH1620"/>
  <c r="AI1620"/>
  <c r="AJ1620"/>
  <c r="AK1620"/>
  <c r="AL1620"/>
  <c r="AM1620"/>
  <c r="AN1620"/>
  <c r="AO1620"/>
  <c r="AF1621"/>
  <c r="AG1621"/>
  <c r="AH1621"/>
  <c r="AI1621"/>
  <c r="AJ1621"/>
  <c r="AK1621"/>
  <c r="AL1621"/>
  <c r="AM1621"/>
  <c r="AN1621"/>
  <c r="AO1621"/>
  <c r="AF1622"/>
  <c r="AG1622"/>
  <c r="AH1622"/>
  <c r="AI1622"/>
  <c r="AJ1622"/>
  <c r="AK1622"/>
  <c r="AL1622"/>
  <c r="AM1622"/>
  <c r="AN1622"/>
  <c r="AO1622"/>
  <c r="AF1623"/>
  <c r="AG1623"/>
  <c r="AH1623"/>
  <c r="AI1623"/>
  <c r="AJ1623"/>
  <c r="AK1623"/>
  <c r="AL1623"/>
  <c r="AM1623"/>
  <c r="AN1623"/>
  <c r="AO1623"/>
  <c r="AF1624"/>
  <c r="AG1624"/>
  <c r="AH1624"/>
  <c r="AI1624"/>
  <c r="AJ1624"/>
  <c r="AK1624"/>
  <c r="AL1624"/>
  <c r="AM1624"/>
  <c r="AN1624"/>
  <c r="AO1624"/>
  <c r="AF1625"/>
  <c r="AG1625"/>
  <c r="AH1625"/>
  <c r="AI1625"/>
  <c r="AJ1625"/>
  <c r="AK1625"/>
  <c r="AL1625"/>
  <c r="AM1625"/>
  <c r="AN1625"/>
  <c r="AO1625"/>
  <c r="AF1626"/>
  <c r="AG1626"/>
  <c r="AH1626"/>
  <c r="AI1626"/>
  <c r="AJ1626"/>
  <c r="AK1626"/>
  <c r="AL1626"/>
  <c r="AM1626"/>
  <c r="AN1626"/>
  <c r="AO1626"/>
  <c r="AF1627"/>
  <c r="AG1627"/>
  <c r="AH1627"/>
  <c r="AI1627"/>
  <c r="AJ1627"/>
  <c r="AK1627"/>
  <c r="AL1627"/>
  <c r="AM1627"/>
  <c r="AN1627"/>
  <c r="AO1627"/>
  <c r="AF1628"/>
  <c r="AG1628"/>
  <c r="AH1628"/>
  <c r="AI1628"/>
  <c r="AJ1628"/>
  <c r="AK1628"/>
  <c r="AL1628"/>
  <c r="AM1628"/>
  <c r="AN1628"/>
  <c r="AO1628"/>
  <c r="AF1629"/>
  <c r="AG1629"/>
  <c r="AH1629"/>
  <c r="AI1629"/>
  <c r="AJ1629"/>
  <c r="AK1629"/>
  <c r="AL1629"/>
  <c r="AM1629"/>
  <c r="AN1629"/>
  <c r="AO1629"/>
  <c r="AF1630"/>
  <c r="AG1630"/>
  <c r="AH1630"/>
  <c r="AI1630"/>
  <c r="AJ1630"/>
  <c r="AK1630"/>
  <c r="AL1630"/>
  <c r="AM1630"/>
  <c r="AN1630"/>
  <c r="AO1630"/>
  <c r="AF1631"/>
  <c r="AG1631"/>
  <c r="AH1631"/>
  <c r="AI1631"/>
  <c r="AJ1631"/>
  <c r="AK1631"/>
  <c r="AL1631"/>
  <c r="AM1631"/>
  <c r="AN1631"/>
  <c r="AO1631"/>
  <c r="AF1632"/>
  <c r="AG1632"/>
  <c r="AH1632"/>
  <c r="AI1632"/>
  <c r="AJ1632"/>
  <c r="AK1632"/>
  <c r="AL1632"/>
  <c r="AM1632"/>
  <c r="AN1632"/>
  <c r="AO1632"/>
  <c r="AF1633"/>
  <c r="AG1633"/>
  <c r="AH1633"/>
  <c r="AI1633"/>
  <c r="AJ1633"/>
  <c r="AK1633"/>
  <c r="AL1633"/>
  <c r="AM1633"/>
  <c r="AN1633"/>
  <c r="AO1633"/>
  <c r="AF1634"/>
  <c r="AG1634"/>
  <c r="AH1634"/>
  <c r="AI1634"/>
  <c r="AJ1634"/>
  <c r="AK1634"/>
  <c r="AL1634"/>
  <c r="AM1634"/>
  <c r="AN1634"/>
  <c r="AO1634"/>
  <c r="AF1635"/>
  <c r="AG1635"/>
  <c r="AH1635"/>
  <c r="AI1635"/>
  <c r="AJ1635"/>
  <c r="AK1635"/>
  <c r="AL1635"/>
  <c r="AM1635"/>
  <c r="AN1635"/>
  <c r="AO1635"/>
  <c r="AF1636"/>
  <c r="AG1636"/>
  <c r="AH1636"/>
  <c r="AI1636"/>
  <c r="AJ1636"/>
  <c r="AK1636"/>
  <c r="AL1636"/>
  <c r="AM1636"/>
  <c r="AN1636"/>
  <c r="AO1636"/>
  <c r="AF1637"/>
  <c r="AG1637"/>
  <c r="AH1637"/>
  <c r="AI1637"/>
  <c r="AJ1637"/>
  <c r="AK1637"/>
  <c r="AL1637"/>
  <c r="AM1637"/>
  <c r="AN1637"/>
  <c r="AO1637"/>
  <c r="AF1638"/>
  <c r="AG1638"/>
  <c r="AH1638"/>
  <c r="AI1638"/>
  <c r="AJ1638"/>
  <c r="AK1638"/>
  <c r="AL1638"/>
  <c r="AM1638"/>
  <c r="AN1638"/>
  <c r="AO1638"/>
  <c r="AF1639"/>
  <c r="AG1639"/>
  <c r="AH1639"/>
  <c r="AI1639"/>
  <c r="AJ1639"/>
  <c r="AK1639"/>
  <c r="AL1639"/>
  <c r="AM1639"/>
  <c r="AN1639"/>
  <c r="AO1639"/>
  <c r="AF1640"/>
  <c r="AG1640"/>
  <c r="AH1640"/>
  <c r="AI1640"/>
  <c r="AJ1640"/>
  <c r="AK1640"/>
  <c r="AL1640"/>
  <c r="AM1640"/>
  <c r="AN1640"/>
  <c r="AO1640"/>
  <c r="AF1641"/>
  <c r="AG1641"/>
  <c r="AH1641"/>
  <c r="AI1641"/>
  <c r="AJ1641"/>
  <c r="AK1641"/>
  <c r="AL1641"/>
  <c r="AM1641"/>
  <c r="AN1641"/>
  <c r="AO1641"/>
  <c r="AF1642"/>
  <c r="AG1642"/>
  <c r="AH1642"/>
  <c r="AI1642"/>
  <c r="AJ1642"/>
  <c r="AK1642"/>
  <c r="AL1642"/>
  <c r="AM1642"/>
  <c r="AN1642"/>
  <c r="AO1642"/>
  <c r="AF1643"/>
  <c r="AG1643"/>
  <c r="AH1643"/>
  <c r="AI1643"/>
  <c r="AJ1643"/>
  <c r="AK1643"/>
  <c r="AL1643"/>
  <c r="AM1643"/>
  <c r="AN1643"/>
  <c r="AO1643"/>
  <c r="AF1644"/>
  <c r="AG1644"/>
  <c r="AH1644"/>
  <c r="AI1644"/>
  <c r="AJ1644"/>
  <c r="AK1644"/>
  <c r="AL1644"/>
  <c r="AM1644"/>
  <c r="AN1644"/>
  <c r="AO1644"/>
  <c r="AF1645"/>
  <c r="AG1645"/>
  <c r="AH1645"/>
  <c r="AI1645"/>
  <c r="AJ1645"/>
  <c r="AK1645"/>
  <c r="AL1645"/>
  <c r="AM1645"/>
  <c r="AN1645"/>
  <c r="AO1645"/>
  <c r="AF1646"/>
  <c r="AG1646"/>
  <c r="AH1646"/>
  <c r="AI1646"/>
  <c r="AJ1646"/>
  <c r="AK1646"/>
  <c r="AL1646"/>
  <c r="AM1646"/>
  <c r="AN1646"/>
  <c r="AO1646"/>
  <c r="AF1647"/>
  <c r="AG1647"/>
  <c r="AH1647"/>
  <c r="AI1647"/>
  <c r="AJ1647"/>
  <c r="AK1647"/>
  <c r="AL1647"/>
  <c r="AM1647"/>
  <c r="AN1647"/>
  <c r="AO1647"/>
  <c r="AF1648"/>
  <c r="AG1648"/>
  <c r="AH1648"/>
  <c r="AI1648"/>
  <c r="AJ1648"/>
  <c r="AK1648"/>
  <c r="AL1648"/>
  <c r="AM1648"/>
  <c r="AN1648"/>
  <c r="AO1648"/>
  <c r="AF1649"/>
  <c r="AG1649"/>
  <c r="AH1649"/>
  <c r="AI1649"/>
  <c r="AJ1649"/>
  <c r="AK1649"/>
  <c r="AL1649"/>
  <c r="AM1649"/>
  <c r="AN1649"/>
  <c r="AO1649"/>
  <c r="AF1650"/>
  <c r="AG1650"/>
  <c r="AH1650"/>
  <c r="AI1650"/>
  <c r="AJ1650"/>
  <c r="AK1650"/>
  <c r="AL1650"/>
  <c r="AM1650"/>
  <c r="AN1650"/>
  <c r="AO1650"/>
  <c r="AF1651"/>
  <c r="AG1651"/>
  <c r="AH1651"/>
  <c r="AI1651"/>
  <c r="AJ1651"/>
  <c r="AK1651"/>
  <c r="AL1651"/>
  <c r="AM1651"/>
  <c r="AN1651"/>
  <c r="AO1651"/>
  <c r="AF1652"/>
  <c r="AG1652"/>
  <c r="AH1652"/>
  <c r="AI1652"/>
  <c r="AJ1652"/>
  <c r="AK1652"/>
  <c r="AL1652"/>
  <c r="AM1652"/>
  <c r="AN1652"/>
  <c r="AO1652"/>
  <c r="AF1653"/>
  <c r="AG1653"/>
  <c r="AH1653"/>
  <c r="AI1653"/>
  <c r="AJ1653"/>
  <c r="AK1653"/>
  <c r="AL1653"/>
  <c r="AM1653"/>
  <c r="AN1653"/>
  <c r="AO1653"/>
  <c r="AF1654"/>
  <c r="AG1654"/>
  <c r="AH1654"/>
  <c r="AI1654"/>
  <c r="AJ1654"/>
  <c r="AK1654"/>
  <c r="AL1654"/>
  <c r="AM1654"/>
  <c r="AN1654"/>
  <c r="AO1654"/>
  <c r="AF1655"/>
  <c r="AG1655"/>
  <c r="AH1655"/>
  <c r="AI1655"/>
  <c r="AJ1655"/>
  <c r="AK1655"/>
  <c r="AL1655"/>
  <c r="AM1655"/>
  <c r="AN1655"/>
  <c r="AO1655"/>
  <c r="AF1656"/>
  <c r="AG1656"/>
  <c r="AH1656"/>
  <c r="AI1656"/>
  <c r="AJ1656"/>
  <c r="AK1656"/>
  <c r="AL1656"/>
  <c r="AM1656"/>
  <c r="AN1656"/>
  <c r="AO1656"/>
  <c r="AF1657"/>
  <c r="AG1657"/>
  <c r="AH1657"/>
  <c r="AI1657"/>
  <c r="AJ1657"/>
  <c r="AK1657"/>
  <c r="AL1657"/>
  <c r="AM1657"/>
  <c r="AN1657"/>
  <c r="AO1657"/>
  <c r="AF1658"/>
  <c r="AG1658"/>
  <c r="AH1658"/>
  <c r="AI1658"/>
  <c r="AJ1658"/>
  <c r="AK1658"/>
  <c r="AL1658"/>
  <c r="AM1658"/>
  <c r="AN1658"/>
  <c r="AO1658"/>
  <c r="AF1659"/>
  <c r="AG1659"/>
  <c r="AH1659"/>
  <c r="AI1659"/>
  <c r="AJ1659"/>
  <c r="AK1659"/>
  <c r="AL1659"/>
  <c r="AM1659"/>
  <c r="AN1659"/>
  <c r="AO1659"/>
  <c r="AF1660"/>
  <c r="AG1660"/>
  <c r="AH1660"/>
  <c r="AI1660"/>
  <c r="AJ1660"/>
  <c r="AK1660"/>
  <c r="AL1660"/>
  <c r="AM1660"/>
  <c r="AN1660"/>
  <c r="AO1660"/>
  <c r="AF1661"/>
  <c r="AG1661"/>
  <c r="AH1661"/>
  <c r="AI1661"/>
  <c r="AJ1661"/>
  <c r="AK1661"/>
  <c r="AL1661"/>
  <c r="AM1661"/>
  <c r="AN1661"/>
  <c r="AO1661"/>
  <c r="AF1662"/>
  <c r="AG1662"/>
  <c r="AH1662"/>
  <c r="AI1662"/>
  <c r="AJ1662"/>
  <c r="AK1662"/>
  <c r="AL1662"/>
  <c r="AM1662"/>
  <c r="AN1662"/>
  <c r="AO1662"/>
  <c r="AF1663"/>
  <c r="AG1663"/>
  <c r="AH1663"/>
  <c r="AI1663"/>
  <c r="AJ1663"/>
  <c r="AK1663"/>
  <c r="AL1663"/>
  <c r="AM1663"/>
  <c r="AN1663"/>
  <c r="AO1663"/>
  <c r="AF1664"/>
  <c r="AG1664"/>
  <c r="AH1664"/>
  <c r="AI1664"/>
  <c r="AJ1664"/>
  <c r="AK1664"/>
  <c r="AL1664"/>
  <c r="AM1664"/>
  <c r="AN1664"/>
  <c r="AO1664"/>
  <c r="AF1665"/>
  <c r="AG1665"/>
  <c r="AH1665"/>
  <c r="AI1665"/>
  <c r="AJ1665"/>
  <c r="AK1665"/>
  <c r="AL1665"/>
  <c r="AM1665"/>
  <c r="AN1665"/>
  <c r="AO1665"/>
  <c r="AF1666"/>
  <c r="AG1666"/>
  <c r="AH1666"/>
  <c r="AI1666"/>
  <c r="AJ1666"/>
  <c r="AK1666"/>
  <c r="AL1666"/>
  <c r="AM1666"/>
  <c r="AN1666"/>
  <c r="AO1666"/>
  <c r="AF1667"/>
  <c r="AG1667"/>
  <c r="AH1667"/>
  <c r="AI1667"/>
  <c r="AJ1667"/>
  <c r="AK1667"/>
  <c r="AL1667"/>
  <c r="AM1667"/>
  <c r="AN1667"/>
  <c r="AO1667"/>
  <c r="AF1668"/>
  <c r="AG1668"/>
  <c r="AH1668"/>
  <c r="AI1668"/>
  <c r="AJ1668"/>
  <c r="AK1668"/>
  <c r="AL1668"/>
  <c r="AM1668"/>
  <c r="AN1668"/>
  <c r="AO1668"/>
  <c r="AF1669"/>
  <c r="AG1669"/>
  <c r="AH1669"/>
  <c r="AI1669"/>
  <c r="AJ1669"/>
  <c r="AK1669"/>
  <c r="AL1669"/>
  <c r="AM1669"/>
  <c r="AN1669"/>
  <c r="AO1669"/>
  <c r="AF1670"/>
  <c r="AG1670"/>
  <c r="AH1670"/>
  <c r="AI1670"/>
  <c r="AJ1670"/>
  <c r="AK1670"/>
  <c r="AL1670"/>
  <c r="AM1670"/>
  <c r="AN1670"/>
  <c r="AO1670"/>
  <c r="AF1671"/>
  <c r="AG1671"/>
  <c r="AH1671"/>
  <c r="AI1671"/>
  <c r="AJ1671"/>
  <c r="AK1671"/>
  <c r="AL1671"/>
  <c r="AM1671"/>
  <c r="AN1671"/>
  <c r="AO1671"/>
  <c r="AF1672"/>
  <c r="AG1672"/>
  <c r="AH1672"/>
  <c r="AI1672"/>
  <c r="AJ1672"/>
  <c r="AK1672"/>
  <c r="AL1672"/>
  <c r="AM1672"/>
  <c r="AN1672"/>
  <c r="AO1672"/>
  <c r="AF1673"/>
  <c r="AG1673"/>
  <c r="AH1673"/>
  <c r="AI1673"/>
  <c r="AJ1673"/>
  <c r="AK1673"/>
  <c r="AL1673"/>
  <c r="AM1673"/>
  <c r="AN1673"/>
  <c r="AO1673"/>
  <c r="AF1674"/>
  <c r="AG1674"/>
  <c r="AH1674"/>
  <c r="AI1674"/>
  <c r="AJ1674"/>
  <c r="AK1674"/>
  <c r="AL1674"/>
  <c r="AM1674"/>
  <c r="AN1674"/>
  <c r="AO1674"/>
  <c r="AF1675"/>
  <c r="AG1675"/>
  <c r="AH1675"/>
  <c r="AI1675"/>
  <c r="AJ1675"/>
  <c r="AK1675"/>
  <c r="AL1675"/>
  <c r="AM1675"/>
  <c r="AN1675"/>
  <c r="AO1675"/>
  <c r="AF1676"/>
  <c r="AG1676"/>
  <c r="AH1676"/>
  <c r="AI1676"/>
  <c r="AJ1676"/>
  <c r="AK1676"/>
  <c r="AL1676"/>
  <c r="AM1676"/>
  <c r="AN1676"/>
  <c r="AO1676"/>
  <c r="AF1677"/>
  <c r="AG1677"/>
  <c r="AH1677"/>
  <c r="AI1677"/>
  <c r="AJ1677"/>
  <c r="AK1677"/>
  <c r="AL1677"/>
  <c r="AM1677"/>
  <c r="AN1677"/>
  <c r="AO1677"/>
  <c r="AF1678"/>
  <c r="AG1678"/>
  <c r="AH1678"/>
  <c r="AI1678"/>
  <c r="AJ1678"/>
  <c r="AK1678"/>
  <c r="AL1678"/>
  <c r="AM1678"/>
  <c r="AN1678"/>
  <c r="AO1678"/>
  <c r="AF1679"/>
  <c r="AG1679"/>
  <c r="AH1679"/>
  <c r="AI1679"/>
  <c r="AJ1679"/>
  <c r="AK1679"/>
  <c r="AL1679"/>
  <c r="AM1679"/>
  <c r="AN1679"/>
  <c r="AO1679"/>
  <c r="AF1680"/>
  <c r="AG1680"/>
  <c r="AH1680"/>
  <c r="AI1680"/>
  <c r="AJ1680"/>
  <c r="AK1680"/>
  <c r="AL1680"/>
  <c r="AM1680"/>
  <c r="AN1680"/>
  <c r="AO1680"/>
  <c r="AF1681"/>
  <c r="AG1681"/>
  <c r="AH1681"/>
  <c r="AI1681"/>
  <c r="AJ1681"/>
  <c r="AK1681"/>
  <c r="AL1681"/>
  <c r="AM1681"/>
  <c r="AN1681"/>
  <c r="AO1681"/>
  <c r="AF1682"/>
  <c r="AG1682"/>
  <c r="AH1682"/>
  <c r="AI1682"/>
  <c r="AJ1682"/>
  <c r="AK1682"/>
  <c r="AL1682"/>
  <c r="AM1682"/>
  <c r="AN1682"/>
  <c r="AO1682"/>
  <c r="AF1683"/>
  <c r="AG1683"/>
  <c r="AH1683"/>
  <c r="AI1683"/>
  <c r="AJ1683"/>
  <c r="AK1683"/>
  <c r="AL1683"/>
  <c r="AM1683"/>
  <c r="AN1683"/>
  <c r="AO1683"/>
  <c r="AF1684"/>
  <c r="AG1684"/>
  <c r="AH1684"/>
  <c r="AI1684"/>
  <c r="AJ1684"/>
  <c r="AK1684"/>
  <c r="AL1684"/>
  <c r="AM1684"/>
  <c r="AN1684"/>
  <c r="AO1684"/>
  <c r="AF1685"/>
  <c r="AG1685"/>
  <c r="AH1685"/>
  <c r="AI1685"/>
  <c r="AJ1685"/>
  <c r="AK1685"/>
  <c r="AL1685"/>
  <c r="AM1685"/>
  <c r="AN1685"/>
  <c r="AO1685"/>
  <c r="AF1686"/>
  <c r="AG1686"/>
  <c r="AH1686"/>
  <c r="AI1686"/>
  <c r="AJ1686"/>
  <c r="AK1686"/>
  <c r="AL1686"/>
  <c r="AM1686"/>
  <c r="AN1686"/>
  <c r="AO1686"/>
  <c r="AF1687"/>
  <c r="AG1687"/>
  <c r="AH1687"/>
  <c r="AI1687"/>
  <c r="AJ1687"/>
  <c r="AK1687"/>
  <c r="AL1687"/>
  <c r="AM1687"/>
  <c r="AN1687"/>
  <c r="AO1687"/>
  <c r="AF1688"/>
  <c r="AG1688"/>
  <c r="AH1688"/>
  <c r="AI1688"/>
  <c r="AJ1688"/>
  <c r="AK1688"/>
  <c r="AL1688"/>
  <c r="AM1688"/>
  <c r="AN1688"/>
  <c r="AO1688"/>
  <c r="AF1689"/>
  <c r="AG1689"/>
  <c r="AH1689"/>
  <c r="AI1689"/>
  <c r="AJ1689"/>
  <c r="AK1689"/>
  <c r="AL1689"/>
  <c r="AM1689"/>
  <c r="AN1689"/>
  <c r="AO1689"/>
  <c r="AF1690"/>
  <c r="AG1690"/>
  <c r="AH1690"/>
  <c r="AI1690"/>
  <c r="AJ1690"/>
  <c r="AK1690"/>
  <c r="AL1690"/>
  <c r="AM1690"/>
  <c r="AN1690"/>
  <c r="AO1690"/>
  <c r="AF1691"/>
  <c r="AG1691"/>
  <c r="AH1691"/>
  <c r="AI1691"/>
  <c r="AJ1691"/>
  <c r="AK1691"/>
  <c r="AL1691"/>
  <c r="AM1691"/>
  <c r="AN1691"/>
  <c r="AO1691"/>
  <c r="AF1692"/>
  <c r="AG1692"/>
  <c r="AH1692"/>
  <c r="AI1692"/>
  <c r="AJ1692"/>
  <c r="AK1692"/>
  <c r="AL1692"/>
  <c r="AM1692"/>
  <c r="AN1692"/>
  <c r="AO1692"/>
  <c r="AF1693"/>
  <c r="AG1693"/>
  <c r="AH1693"/>
  <c r="AI1693"/>
  <c r="AJ1693"/>
  <c r="AK1693"/>
  <c r="AL1693"/>
  <c r="AM1693"/>
  <c r="AN1693"/>
  <c r="AO1693"/>
  <c r="AF1694"/>
  <c r="AG1694"/>
  <c r="AH1694"/>
  <c r="AI1694"/>
  <c r="AJ1694"/>
  <c r="AK1694"/>
  <c r="AL1694"/>
  <c r="AM1694"/>
  <c r="AN1694"/>
  <c r="AO1694"/>
  <c r="AF1695"/>
  <c r="AG1695"/>
  <c r="AH1695"/>
  <c r="AI1695"/>
  <c r="AJ1695"/>
  <c r="AK1695"/>
  <c r="AL1695"/>
  <c r="AM1695"/>
  <c r="AN1695"/>
  <c r="AO1695"/>
  <c r="AF1696"/>
  <c r="AG1696"/>
  <c r="AH1696"/>
  <c r="AI1696"/>
  <c r="AJ1696"/>
  <c r="AK1696"/>
  <c r="AL1696"/>
  <c r="AM1696"/>
  <c r="AN1696"/>
  <c r="AO1696"/>
  <c r="AF1697"/>
  <c r="AG1697"/>
  <c r="AH1697"/>
  <c r="AI1697"/>
  <c r="AJ1697"/>
  <c r="AK1697"/>
  <c r="AL1697"/>
  <c r="AM1697"/>
  <c r="AN1697"/>
  <c r="AO1697"/>
  <c r="AF1698"/>
  <c r="AG1698"/>
  <c r="AH1698"/>
  <c r="AI1698"/>
  <c r="AJ1698"/>
  <c r="AK1698"/>
  <c r="AL1698"/>
  <c r="AM1698"/>
  <c r="AN1698"/>
  <c r="AO1698"/>
  <c r="AF1699"/>
  <c r="AG1699"/>
  <c r="AH1699"/>
  <c r="AI1699"/>
  <c r="AJ1699"/>
  <c r="AK1699"/>
  <c r="AL1699"/>
  <c r="AM1699"/>
  <c r="AN1699"/>
  <c r="AO1699"/>
  <c r="AF1700"/>
  <c r="AG1700"/>
  <c r="AH1700"/>
  <c r="AI1700"/>
  <c r="AJ1700"/>
  <c r="AK1700"/>
  <c r="AL1700"/>
  <c r="AM1700"/>
  <c r="AN1700"/>
  <c r="AO1700"/>
  <c r="AF1701"/>
  <c r="AG1701"/>
  <c r="AH1701"/>
  <c r="AI1701"/>
  <c r="AJ1701"/>
  <c r="AK1701"/>
  <c r="AL1701"/>
  <c r="AM1701"/>
  <c r="AN1701"/>
  <c r="AO1701"/>
  <c r="AF1702"/>
  <c r="AG1702"/>
  <c r="AH1702"/>
  <c r="AI1702"/>
  <c r="AJ1702"/>
  <c r="AK1702"/>
  <c r="AL1702"/>
  <c r="AM1702"/>
  <c r="AN1702"/>
  <c r="AO1702"/>
  <c r="AF1703"/>
  <c r="AG1703"/>
  <c r="AH1703"/>
  <c r="AI1703"/>
  <c r="AJ1703"/>
  <c r="AK1703"/>
  <c r="AL1703"/>
  <c r="AM1703"/>
  <c r="AN1703"/>
  <c r="AO1703"/>
  <c r="AF1704"/>
  <c r="AG1704"/>
  <c r="AH1704"/>
  <c r="AI1704"/>
  <c r="AJ1704"/>
  <c r="AK1704"/>
  <c r="AL1704"/>
  <c r="AM1704"/>
  <c r="AN1704"/>
  <c r="AO1704"/>
  <c r="AF1705"/>
  <c r="AG1705"/>
  <c r="AH1705"/>
  <c r="AI1705"/>
  <c r="AJ1705"/>
  <c r="AK1705"/>
  <c r="AL1705"/>
  <c r="AM1705"/>
  <c r="AN1705"/>
  <c r="AO1705"/>
  <c r="AF1706"/>
  <c r="AG1706"/>
  <c r="AH1706"/>
  <c r="AI1706"/>
  <c r="AJ1706"/>
  <c r="AK1706"/>
  <c r="AL1706"/>
  <c r="AM1706"/>
  <c r="AN1706"/>
  <c r="AO1706"/>
  <c r="AF1707"/>
  <c r="AG1707"/>
  <c r="AH1707"/>
  <c r="AI1707"/>
  <c r="AJ1707"/>
  <c r="AK1707"/>
  <c r="AL1707"/>
  <c r="AM1707"/>
  <c r="AN1707"/>
  <c r="AO1707"/>
  <c r="AF1708"/>
  <c r="AG1708"/>
  <c r="AH1708"/>
  <c r="AI1708"/>
  <c r="AJ1708"/>
  <c r="AK1708"/>
  <c r="AL1708"/>
  <c r="AM1708"/>
  <c r="AN1708"/>
  <c r="AO1708"/>
  <c r="AF1709"/>
  <c r="AG1709"/>
  <c r="AH1709"/>
  <c r="AI1709"/>
  <c r="AJ1709"/>
  <c r="AK1709"/>
  <c r="AL1709"/>
  <c r="AM1709"/>
  <c r="AN1709"/>
  <c r="AO1709"/>
  <c r="AF1710"/>
  <c r="AG1710"/>
  <c r="AH1710"/>
  <c r="AI1710"/>
  <c r="AJ1710"/>
  <c r="AK1710"/>
  <c r="AL1710"/>
  <c r="AM1710"/>
  <c r="AN1710"/>
  <c r="AO1710"/>
  <c r="AF1711"/>
  <c r="AG1711"/>
  <c r="AH1711"/>
  <c r="AI1711"/>
  <c r="AJ1711"/>
  <c r="AK1711"/>
  <c r="AL1711"/>
  <c r="AM1711"/>
  <c r="AN1711"/>
  <c r="AO1711"/>
  <c r="AF1712"/>
  <c r="AG1712"/>
  <c r="AH1712"/>
  <c r="AI1712"/>
  <c r="AJ1712"/>
  <c r="AK1712"/>
  <c r="AL1712"/>
  <c r="AM1712"/>
  <c r="AN1712"/>
  <c r="AO1712"/>
  <c r="AF1713"/>
  <c r="AG1713"/>
  <c r="AH1713"/>
  <c r="AI1713"/>
  <c r="AJ1713"/>
  <c r="AK1713"/>
  <c r="AL1713"/>
  <c r="AM1713"/>
  <c r="AN1713"/>
  <c r="AO1713"/>
  <c r="AF1714"/>
  <c r="AG1714"/>
  <c r="AH1714"/>
  <c r="AI1714"/>
  <c r="AJ1714"/>
  <c r="AK1714"/>
  <c r="AL1714"/>
  <c r="AM1714"/>
  <c r="AN1714"/>
  <c r="AO1714"/>
  <c r="AF1715"/>
  <c r="AG1715"/>
  <c r="AH1715"/>
  <c r="AI1715"/>
  <c r="AJ1715"/>
  <c r="AK1715"/>
  <c r="AL1715"/>
  <c r="AM1715"/>
  <c r="AN1715"/>
  <c r="AO1715"/>
  <c r="AF1716"/>
  <c r="AG1716"/>
  <c r="AH1716"/>
  <c r="AI1716"/>
  <c r="AJ1716"/>
  <c r="AK1716"/>
  <c r="AL1716"/>
  <c r="AM1716"/>
  <c r="AN1716"/>
  <c r="AO1716"/>
  <c r="AF1717"/>
  <c r="AG1717"/>
  <c r="AH1717"/>
  <c r="AI1717"/>
  <c r="AJ1717"/>
  <c r="AK1717"/>
  <c r="AL1717"/>
  <c r="AM1717"/>
  <c r="AN1717"/>
  <c r="AO1717"/>
  <c r="AF1718"/>
  <c r="AG1718"/>
  <c r="AH1718"/>
  <c r="AI1718"/>
  <c r="AJ1718"/>
  <c r="AK1718"/>
  <c r="AL1718"/>
  <c r="AM1718"/>
  <c r="AN1718"/>
  <c r="AO1718"/>
  <c r="AF1719"/>
  <c r="AG1719"/>
  <c r="AH1719"/>
  <c r="AI1719"/>
  <c r="AJ1719"/>
  <c r="AK1719"/>
  <c r="AL1719"/>
  <c r="AM1719"/>
  <c r="AN1719"/>
  <c r="AO1719"/>
  <c r="AF1720"/>
  <c r="AG1720"/>
  <c r="AH1720"/>
  <c r="AI1720"/>
  <c r="AJ1720"/>
  <c r="AK1720"/>
  <c r="AL1720"/>
  <c r="AM1720"/>
  <c r="AN1720"/>
  <c r="AO1720"/>
  <c r="AF1721"/>
  <c r="AG1721"/>
  <c r="AH1721"/>
  <c r="AI1721"/>
  <c r="AJ1721"/>
  <c r="AK1721"/>
  <c r="AL1721"/>
  <c r="AM1721"/>
  <c r="AN1721"/>
  <c r="AO1721"/>
  <c r="AF1722"/>
  <c r="AG1722"/>
  <c r="AH1722"/>
  <c r="AI1722"/>
  <c r="AJ1722"/>
  <c r="AK1722"/>
  <c r="AL1722"/>
  <c r="AM1722"/>
  <c r="AN1722"/>
  <c r="AO1722"/>
  <c r="AF1723"/>
  <c r="AG1723"/>
  <c r="AH1723"/>
  <c r="AI1723"/>
  <c r="AJ1723"/>
  <c r="AK1723"/>
  <c r="AL1723"/>
  <c r="AM1723"/>
  <c r="AN1723"/>
  <c r="AO1723"/>
  <c r="AF1724"/>
  <c r="AG1724"/>
  <c r="AH1724"/>
  <c r="AI1724"/>
  <c r="AJ1724"/>
  <c r="AK1724"/>
  <c r="AL1724"/>
  <c r="AM1724"/>
  <c r="AN1724"/>
  <c r="AO1724"/>
  <c r="AF1725"/>
  <c r="AG1725"/>
  <c r="AH1725"/>
  <c r="AI1725"/>
  <c r="AJ1725"/>
  <c r="AK1725"/>
  <c r="AL1725"/>
  <c r="AM1725"/>
  <c r="AN1725"/>
  <c r="AO1725"/>
  <c r="AF1726"/>
  <c r="AG1726"/>
  <c r="AH1726"/>
  <c r="AI1726"/>
  <c r="AJ1726"/>
  <c r="AK1726"/>
  <c r="AL1726"/>
  <c r="AM1726"/>
  <c r="AN1726"/>
  <c r="AO1726"/>
  <c r="AF1727"/>
  <c r="AG1727"/>
  <c r="AH1727"/>
  <c r="AI1727"/>
  <c r="AJ1727"/>
  <c r="AK1727"/>
  <c r="AL1727"/>
  <c r="AM1727"/>
  <c r="AN1727"/>
  <c r="AO1727"/>
  <c r="AF1728"/>
  <c r="AG1728"/>
  <c r="AH1728"/>
  <c r="AI1728"/>
  <c r="AJ1728"/>
  <c r="AK1728"/>
  <c r="AL1728"/>
  <c r="AM1728"/>
  <c r="AN1728"/>
  <c r="AO1728"/>
  <c r="AF1729"/>
  <c r="AG1729"/>
  <c r="AH1729"/>
  <c r="AI1729"/>
  <c r="AJ1729"/>
  <c r="AK1729"/>
  <c r="AL1729"/>
  <c r="AM1729"/>
  <c r="AN1729"/>
  <c r="AO1729"/>
  <c r="AF1730"/>
  <c r="AG1730"/>
  <c r="AH1730"/>
  <c r="AI1730"/>
  <c r="AJ1730"/>
  <c r="AK1730"/>
  <c r="AL1730"/>
  <c r="AM1730"/>
  <c r="AN1730"/>
  <c r="AO1730"/>
  <c r="AF1731"/>
  <c r="AG1731"/>
  <c r="AH1731"/>
  <c r="AI1731"/>
  <c r="AJ1731"/>
  <c r="AK1731"/>
  <c r="AL1731"/>
  <c r="AM1731"/>
  <c r="AN1731"/>
  <c r="AO1731"/>
  <c r="AF1732"/>
  <c r="AG1732"/>
  <c r="AH1732"/>
  <c r="AI1732"/>
  <c r="AJ1732"/>
  <c r="AK1732"/>
  <c r="AL1732"/>
  <c r="AM1732"/>
  <c r="AN1732"/>
  <c r="AO1732"/>
  <c r="AF1733"/>
  <c r="AG1733"/>
  <c r="AH1733"/>
  <c r="AI1733"/>
  <c r="AJ1733"/>
  <c r="AK1733"/>
  <c r="AL1733"/>
  <c r="AM1733"/>
  <c r="AN1733"/>
  <c r="AO1733"/>
  <c r="AF1734"/>
  <c r="AG1734"/>
  <c r="AH1734"/>
  <c r="AI1734"/>
  <c r="AJ1734"/>
  <c r="AK1734"/>
  <c r="AL1734"/>
  <c r="AM1734"/>
  <c r="AN1734"/>
  <c r="AO1734"/>
  <c r="AF1735"/>
  <c r="AG1735"/>
  <c r="AH1735"/>
  <c r="AI1735"/>
  <c r="AJ1735"/>
  <c r="AK1735"/>
  <c r="AL1735"/>
  <c r="AM1735"/>
  <c r="AN1735"/>
  <c r="AO1735"/>
  <c r="AF1736"/>
  <c r="AG1736"/>
  <c r="AH1736"/>
  <c r="AI1736"/>
  <c r="AJ1736"/>
  <c r="AK1736"/>
  <c r="AL1736"/>
  <c r="AM1736"/>
  <c r="AN1736"/>
  <c r="AO1736"/>
  <c r="AF1737"/>
  <c r="AG1737"/>
  <c r="AH1737"/>
  <c r="AI1737"/>
  <c r="AJ1737"/>
  <c r="AK1737"/>
  <c r="AL1737"/>
  <c r="AM1737"/>
  <c r="AN1737"/>
  <c r="AO1737"/>
  <c r="AF1738"/>
  <c r="AG1738"/>
  <c r="AH1738"/>
  <c r="AI1738"/>
  <c r="AJ1738"/>
  <c r="AK1738"/>
  <c r="AL1738"/>
  <c r="AM1738"/>
  <c r="AN1738"/>
  <c r="AO1738"/>
  <c r="AF1739"/>
  <c r="AG1739"/>
  <c r="AH1739"/>
  <c r="AI1739"/>
  <c r="AJ1739"/>
  <c r="AK1739"/>
  <c r="AL1739"/>
  <c r="AM1739"/>
  <c r="AN1739"/>
  <c r="AO1739"/>
  <c r="AF1740"/>
  <c r="AG1740"/>
  <c r="AH1740"/>
  <c r="AI1740"/>
  <c r="AJ1740"/>
  <c r="AK1740"/>
  <c r="AL1740"/>
  <c r="AM1740"/>
  <c r="AN1740"/>
  <c r="AO1740"/>
  <c r="AF1741"/>
  <c r="AG1741"/>
  <c r="AH1741"/>
  <c r="AI1741"/>
  <c r="AJ1741"/>
  <c r="AK1741"/>
  <c r="AL1741"/>
  <c r="AM1741"/>
  <c r="AN1741"/>
  <c r="AO1741"/>
  <c r="AF1742"/>
  <c r="AG1742"/>
  <c r="AH1742"/>
  <c r="AI1742"/>
  <c r="AJ1742"/>
  <c r="AK1742"/>
  <c r="AL1742"/>
  <c r="AM1742"/>
  <c r="AN1742"/>
  <c r="AO1742"/>
  <c r="AF1743"/>
  <c r="AG1743"/>
  <c r="AH1743"/>
  <c r="AI1743"/>
  <c r="AJ1743"/>
  <c r="AK1743"/>
  <c r="AL1743"/>
  <c r="AM1743"/>
  <c r="AN1743"/>
  <c r="AO1743"/>
  <c r="AF1744"/>
  <c r="AG1744"/>
  <c r="AH1744"/>
  <c r="AI1744"/>
  <c r="AJ1744"/>
  <c r="AK1744"/>
  <c r="AL1744"/>
  <c r="AM1744"/>
  <c r="AN1744"/>
  <c r="AO1744"/>
  <c r="AF1745"/>
  <c r="AG1745"/>
  <c r="AH1745"/>
  <c r="AI1745"/>
  <c r="AJ1745"/>
  <c r="AK1745"/>
  <c r="AL1745"/>
  <c r="AM1745"/>
  <c r="AN1745"/>
  <c r="AO1745"/>
  <c r="AF1746"/>
  <c r="AG1746"/>
  <c r="AH1746"/>
  <c r="AI1746"/>
  <c r="AJ1746"/>
  <c r="AK1746"/>
  <c r="AL1746"/>
  <c r="AM1746"/>
  <c r="AN1746"/>
  <c r="AO1746"/>
  <c r="AF1747"/>
  <c r="AG1747"/>
  <c r="AH1747"/>
  <c r="AI1747"/>
  <c r="AJ1747"/>
  <c r="AK1747"/>
  <c r="AL1747"/>
  <c r="AM1747"/>
  <c r="AN1747"/>
  <c r="AO1747"/>
  <c r="AF1748"/>
  <c r="AG1748"/>
  <c r="AH1748"/>
  <c r="AI1748"/>
  <c r="AJ1748"/>
  <c r="AK1748"/>
  <c r="AL1748"/>
  <c r="AM1748"/>
  <c r="AN1748"/>
  <c r="AO1748"/>
  <c r="AF1749"/>
  <c r="AG1749"/>
  <c r="AH1749"/>
  <c r="AI1749"/>
  <c r="AJ1749"/>
  <c r="AK1749"/>
  <c r="AL1749"/>
  <c r="AM1749"/>
  <c r="AN1749"/>
  <c r="AO1749"/>
  <c r="AF1750"/>
  <c r="AG1750"/>
  <c r="AH1750"/>
  <c r="AI1750"/>
  <c r="AJ1750"/>
  <c r="AK1750"/>
  <c r="AL1750"/>
  <c r="AM1750"/>
  <c r="AN1750"/>
  <c r="AO1750"/>
  <c r="AF1751"/>
  <c r="AG1751"/>
  <c r="AH1751"/>
  <c r="AI1751"/>
  <c r="AJ1751"/>
  <c r="AK1751"/>
  <c r="AL1751"/>
  <c r="AM1751"/>
  <c r="AN1751"/>
  <c r="AO1751"/>
  <c r="AF1752"/>
  <c r="AG1752"/>
  <c r="AH1752"/>
  <c r="AI1752"/>
  <c r="AJ1752"/>
  <c r="AK1752"/>
  <c r="AL1752"/>
  <c r="AM1752"/>
  <c r="AN1752"/>
  <c r="AO1752"/>
  <c r="AF1753"/>
  <c r="AG1753"/>
  <c r="AH1753"/>
  <c r="AI1753"/>
  <c r="AJ1753"/>
  <c r="AK1753"/>
  <c r="AL1753"/>
  <c r="AM1753"/>
  <c r="AN1753"/>
  <c r="AO1753"/>
  <c r="AF1754"/>
  <c r="AG1754"/>
  <c r="AH1754"/>
  <c r="AI1754"/>
  <c r="AJ1754"/>
  <c r="AK1754"/>
  <c r="AL1754"/>
  <c r="AM1754"/>
  <c r="AN1754"/>
  <c r="AO1754"/>
  <c r="AF1755"/>
  <c r="AG1755"/>
  <c r="AH1755"/>
  <c r="AI1755"/>
  <c r="AJ1755"/>
  <c r="AK1755"/>
  <c r="AL1755"/>
  <c r="AM1755"/>
  <c r="AN1755"/>
  <c r="AO1755"/>
  <c r="AF1756"/>
  <c r="AG1756"/>
  <c r="AH1756"/>
  <c r="AI1756"/>
  <c r="AJ1756"/>
  <c r="AK1756"/>
  <c r="AL1756"/>
  <c r="AM1756"/>
  <c r="AN1756"/>
  <c r="AO1756"/>
  <c r="AF1757"/>
  <c r="AG1757"/>
  <c r="AH1757"/>
  <c r="AI1757"/>
  <c r="AJ1757"/>
  <c r="AK1757"/>
  <c r="AL1757"/>
  <c r="AM1757"/>
  <c r="AN1757"/>
  <c r="AO1757"/>
  <c r="AF1758"/>
  <c r="AG1758"/>
  <c r="AH1758"/>
  <c r="AI1758"/>
  <c r="AJ1758"/>
  <c r="AK1758"/>
  <c r="AL1758"/>
  <c r="AM1758"/>
  <c r="AN1758"/>
  <c r="AO1758"/>
  <c r="AF1759"/>
  <c r="AG1759"/>
  <c r="AH1759"/>
  <c r="AI1759"/>
  <c r="AJ1759"/>
  <c r="AK1759"/>
  <c r="AL1759"/>
  <c r="AM1759"/>
  <c r="AN1759"/>
  <c r="AO1759"/>
  <c r="AF1760"/>
  <c r="AG1760"/>
  <c r="AH1760"/>
  <c r="AI1760"/>
  <c r="AJ1760"/>
  <c r="AK1760"/>
  <c r="AL1760"/>
  <c r="AM1760"/>
  <c r="AN1760"/>
  <c r="AO1760"/>
  <c r="AF1761"/>
  <c r="AG1761"/>
  <c r="AH1761"/>
  <c r="AI1761"/>
  <c r="AJ1761"/>
  <c r="AK1761"/>
  <c r="AL1761"/>
  <c r="AM1761"/>
  <c r="AN1761"/>
  <c r="AO1761"/>
  <c r="AF1762"/>
  <c r="AG1762"/>
  <c r="AH1762"/>
  <c r="AI1762"/>
  <c r="AJ1762"/>
  <c r="AK1762"/>
  <c r="AL1762"/>
  <c r="AM1762"/>
  <c r="AN1762"/>
  <c r="AO1762"/>
  <c r="AF1763"/>
  <c r="AG1763"/>
  <c r="AH1763"/>
  <c r="AI1763"/>
  <c r="AJ1763"/>
  <c r="AK1763"/>
  <c r="AL1763"/>
  <c r="AM1763"/>
  <c r="AN1763"/>
  <c r="AO1763"/>
  <c r="AF1764"/>
  <c r="AG1764"/>
  <c r="AH1764"/>
  <c r="AI1764"/>
  <c r="AJ1764"/>
  <c r="AK1764"/>
  <c r="AL1764"/>
  <c r="AM1764"/>
  <c r="AN1764"/>
  <c r="AO1764"/>
  <c r="AF1765"/>
  <c r="AG1765"/>
  <c r="AH1765"/>
  <c r="AI1765"/>
  <c r="AJ1765"/>
  <c r="AK1765"/>
  <c r="AL1765"/>
  <c r="AM1765"/>
  <c r="AN1765"/>
  <c r="AO1765"/>
  <c r="AF1766"/>
  <c r="AG1766"/>
  <c r="AH1766"/>
  <c r="AI1766"/>
  <c r="AJ1766"/>
  <c r="AK1766"/>
  <c r="AL1766"/>
  <c r="AM1766"/>
  <c r="AN1766"/>
  <c r="AO1766"/>
  <c r="AF1767"/>
  <c r="AG1767"/>
  <c r="AH1767"/>
  <c r="AI1767"/>
  <c r="AJ1767"/>
  <c r="AK1767"/>
  <c r="AL1767"/>
  <c r="AM1767"/>
  <c r="AN1767"/>
  <c r="AO1767"/>
  <c r="AF1768"/>
  <c r="AG1768"/>
  <c r="AH1768"/>
  <c r="AI1768"/>
  <c r="AJ1768"/>
  <c r="AK1768"/>
  <c r="AL1768"/>
  <c r="AM1768"/>
  <c r="AN1768"/>
  <c r="AO1768"/>
  <c r="AF1769"/>
  <c r="AG1769"/>
  <c r="AH1769"/>
  <c r="AI1769"/>
  <c r="AJ1769"/>
  <c r="AK1769"/>
  <c r="AL1769"/>
  <c r="AM1769"/>
  <c r="AN1769"/>
  <c r="AO1769"/>
  <c r="AF1770"/>
  <c r="AG1770"/>
  <c r="AH1770"/>
  <c r="AI1770"/>
  <c r="AJ1770"/>
  <c r="AK1770"/>
  <c r="AL1770"/>
  <c r="AM1770"/>
  <c r="AN1770"/>
  <c r="AO1770"/>
  <c r="AF1771"/>
  <c r="AG1771"/>
  <c r="AH1771"/>
  <c r="AI1771"/>
  <c r="AJ1771"/>
  <c r="AK1771"/>
  <c r="AL1771"/>
  <c r="AM1771"/>
  <c r="AN1771"/>
  <c r="AO1771"/>
  <c r="AF1772"/>
  <c r="AG1772"/>
  <c r="AH1772"/>
  <c r="AI1772"/>
  <c r="AJ1772"/>
  <c r="AK1772"/>
  <c r="AL1772"/>
  <c r="AM1772"/>
  <c r="AN1772"/>
  <c r="AO1772"/>
  <c r="AF1773"/>
  <c r="AG1773"/>
  <c r="AH1773"/>
  <c r="AI1773"/>
  <c r="AJ1773"/>
  <c r="AK1773"/>
  <c r="AL1773"/>
  <c r="AM1773"/>
  <c r="AN1773"/>
  <c r="AO1773"/>
  <c r="AF1774"/>
  <c r="AG1774"/>
  <c r="AH1774"/>
  <c r="AI1774"/>
  <c r="AJ1774"/>
  <c r="AK1774"/>
  <c r="AL1774"/>
  <c r="AM1774"/>
  <c r="AN1774"/>
  <c r="AO1774"/>
  <c r="AF1775"/>
  <c r="AG1775"/>
  <c r="AH1775"/>
  <c r="AI1775"/>
  <c r="AJ1775"/>
  <c r="AK1775"/>
  <c r="AL1775"/>
  <c r="AM1775"/>
  <c r="AN1775"/>
  <c r="AO1775"/>
  <c r="AF1776"/>
  <c r="AG1776"/>
  <c r="AH1776"/>
  <c r="AI1776"/>
  <c r="AJ1776"/>
  <c r="AK1776"/>
  <c r="AL1776"/>
  <c r="AM1776"/>
  <c r="AN1776"/>
  <c r="AO1776"/>
  <c r="AF1777"/>
  <c r="AG1777"/>
  <c r="AH1777"/>
  <c r="AI1777"/>
  <c r="AJ1777"/>
  <c r="AK1777"/>
  <c r="AL1777"/>
  <c r="AM1777"/>
  <c r="AN1777"/>
  <c r="AO1777"/>
  <c r="AF1778"/>
  <c r="AG1778"/>
  <c r="AH1778"/>
  <c r="AI1778"/>
  <c r="AJ1778"/>
  <c r="AK1778"/>
  <c r="AL1778"/>
  <c r="AM1778"/>
  <c r="AN1778"/>
  <c r="AO1778"/>
  <c r="AF1779"/>
  <c r="AG1779"/>
  <c r="AH1779"/>
  <c r="AI1779"/>
  <c r="AJ1779"/>
  <c r="AK1779"/>
  <c r="AL1779"/>
  <c r="AM1779"/>
  <c r="AN1779"/>
  <c r="AO1779"/>
  <c r="AF1780"/>
  <c r="AG1780"/>
  <c r="AH1780"/>
  <c r="AI1780"/>
  <c r="AJ1780"/>
  <c r="AK1780"/>
  <c r="AL1780"/>
  <c r="AM1780"/>
  <c r="AN1780"/>
  <c r="AO1780"/>
  <c r="AF1781"/>
  <c r="AG1781"/>
  <c r="AH1781"/>
  <c r="AI1781"/>
  <c r="AJ1781"/>
  <c r="AK1781"/>
  <c r="AL1781"/>
  <c r="AM1781"/>
  <c r="AN1781"/>
  <c r="AO1781"/>
  <c r="AF1782"/>
  <c r="AG1782"/>
  <c r="AH1782"/>
  <c r="AI1782"/>
  <c r="AJ1782"/>
  <c r="AK1782"/>
  <c r="AL1782"/>
  <c r="AM1782"/>
  <c r="AN1782"/>
  <c r="AO1782"/>
  <c r="AF1783"/>
  <c r="AG1783"/>
  <c r="AH1783"/>
  <c r="AI1783"/>
  <c r="AJ1783"/>
  <c r="AK1783"/>
  <c r="AL1783"/>
  <c r="AM1783"/>
  <c r="AN1783"/>
  <c r="AO1783"/>
  <c r="AF1784"/>
  <c r="AG1784"/>
  <c r="AH1784"/>
  <c r="AI1784"/>
  <c r="AJ1784"/>
  <c r="AK1784"/>
  <c r="AL1784"/>
  <c r="AM1784"/>
  <c r="AN1784"/>
  <c r="AO1784"/>
  <c r="AF1785"/>
  <c r="AG1785"/>
  <c r="AH1785"/>
  <c r="AI1785"/>
  <c r="AJ1785"/>
  <c r="AK1785"/>
  <c r="AL1785"/>
  <c r="AM1785"/>
  <c r="AN1785"/>
  <c r="AO1785"/>
  <c r="AF1786"/>
  <c r="AG1786"/>
  <c r="AH1786"/>
  <c r="AI1786"/>
  <c r="AJ1786"/>
  <c r="AK1786"/>
  <c r="AL1786"/>
  <c r="AM1786"/>
  <c r="AN1786"/>
  <c r="AO1786"/>
  <c r="AF1787"/>
  <c r="AG1787"/>
  <c r="AH1787"/>
  <c r="AI1787"/>
  <c r="AJ1787"/>
  <c r="AK1787"/>
  <c r="AL1787"/>
  <c r="AM1787"/>
  <c r="AN1787"/>
  <c r="AO1787"/>
  <c r="AF1788"/>
  <c r="AG1788"/>
  <c r="AH1788"/>
  <c r="AI1788"/>
  <c r="AJ1788"/>
  <c r="AK1788"/>
  <c r="AL1788"/>
  <c r="AM1788"/>
  <c r="AN1788"/>
  <c r="AO1788"/>
  <c r="AF1789"/>
  <c r="AG1789"/>
  <c r="AH1789"/>
  <c r="AI1789"/>
  <c r="AJ1789"/>
  <c r="AK1789"/>
  <c r="AL1789"/>
  <c r="AM1789"/>
  <c r="AN1789"/>
  <c r="AO1789"/>
  <c r="AF1790"/>
  <c r="AG1790"/>
  <c r="AH1790"/>
  <c r="AI1790"/>
  <c r="AJ1790"/>
  <c r="AK1790"/>
  <c r="AL1790"/>
  <c r="AM1790"/>
  <c r="AN1790"/>
  <c r="AO1790"/>
  <c r="AF1791"/>
  <c r="AG1791"/>
  <c r="AH1791"/>
  <c r="AI1791"/>
  <c r="AJ1791"/>
  <c r="AK1791"/>
  <c r="AL1791"/>
  <c r="AM1791"/>
  <c r="AN1791"/>
  <c r="AO1791"/>
  <c r="AF1792"/>
  <c r="AG1792"/>
  <c r="AH1792"/>
  <c r="AI1792"/>
  <c r="AJ1792"/>
  <c r="AK1792"/>
  <c r="AL1792"/>
  <c r="AM1792"/>
  <c r="AN1792"/>
  <c r="AO1792"/>
  <c r="AF1793"/>
  <c r="AG1793"/>
  <c r="AH1793"/>
  <c r="AI1793"/>
  <c r="AJ1793"/>
  <c r="AK1793"/>
  <c r="AL1793"/>
  <c r="AM1793"/>
  <c r="AN1793"/>
  <c r="AO1793"/>
  <c r="AF1794"/>
  <c r="AG1794"/>
  <c r="AH1794"/>
  <c r="AI1794"/>
  <c r="AJ1794"/>
  <c r="AK1794"/>
  <c r="AL1794"/>
  <c r="AM1794"/>
  <c r="AN1794"/>
  <c r="AO1794"/>
  <c r="AF1795"/>
  <c r="AG1795"/>
  <c r="AH1795"/>
  <c r="AI1795"/>
  <c r="AJ1795"/>
  <c r="AK1795"/>
  <c r="AL1795"/>
  <c r="AM1795"/>
  <c r="AN1795"/>
  <c r="AO1795"/>
  <c r="AF1796"/>
  <c r="AG1796"/>
  <c r="AH1796"/>
  <c r="AI1796"/>
  <c r="AJ1796"/>
  <c r="AK1796"/>
  <c r="AL1796"/>
  <c r="AM1796"/>
  <c r="AN1796"/>
  <c r="AO1796"/>
  <c r="AF1797"/>
  <c r="AG1797"/>
  <c r="AH1797"/>
  <c r="AI1797"/>
  <c r="AJ1797"/>
  <c r="AK1797"/>
  <c r="AL1797"/>
  <c r="AM1797"/>
  <c r="AN1797"/>
  <c r="AO1797"/>
  <c r="AF1798"/>
  <c r="AG1798"/>
  <c r="AH1798"/>
  <c r="AI1798"/>
  <c r="AJ1798"/>
  <c r="AK1798"/>
  <c r="AL1798"/>
  <c r="AM1798"/>
  <c r="AN1798"/>
  <c r="AO1798"/>
  <c r="AF1799"/>
  <c r="AG1799"/>
  <c r="AH1799"/>
  <c r="AI1799"/>
  <c r="AJ1799"/>
  <c r="AK1799"/>
  <c r="AL1799"/>
  <c r="AM1799"/>
  <c r="AN1799"/>
  <c r="AO1799"/>
  <c r="AF1800"/>
  <c r="AG1800"/>
  <c r="AH1800"/>
  <c r="AI1800"/>
  <c r="AJ1800"/>
  <c r="AK1800"/>
  <c r="AL1800"/>
  <c r="AM1800"/>
  <c r="AN1800"/>
  <c r="AO1800"/>
  <c r="AF1801"/>
  <c r="AG1801"/>
  <c r="AH1801"/>
  <c r="AI1801"/>
  <c r="AJ1801"/>
  <c r="AK1801"/>
  <c r="AL1801"/>
  <c r="AM1801"/>
  <c r="AN1801"/>
  <c r="AO1801"/>
  <c r="AF1802"/>
  <c r="AG1802"/>
  <c r="AH1802"/>
  <c r="AI1802"/>
  <c r="AJ1802"/>
  <c r="AK1802"/>
  <c r="AL1802"/>
  <c r="AM1802"/>
  <c r="AN1802"/>
  <c r="AO1802"/>
  <c r="AF1803"/>
  <c r="AG1803"/>
  <c r="AH1803"/>
  <c r="AI1803"/>
  <c r="AJ1803"/>
  <c r="AK1803"/>
  <c r="AL1803"/>
  <c r="AM1803"/>
  <c r="AN1803"/>
  <c r="AO1803"/>
  <c r="AF1804"/>
  <c r="AG1804"/>
  <c r="AH1804"/>
  <c r="AI1804"/>
  <c r="AJ1804"/>
  <c r="AK1804"/>
  <c r="AL1804"/>
  <c r="AM1804"/>
  <c r="AN1804"/>
  <c r="AO1804"/>
  <c r="AF1805"/>
  <c r="AG1805"/>
  <c r="AH1805"/>
  <c r="AI1805"/>
  <c r="AJ1805"/>
  <c r="AK1805"/>
  <c r="AL1805"/>
  <c r="AM1805"/>
  <c r="AN1805"/>
  <c r="AO1805"/>
  <c r="AF1806"/>
  <c r="AG1806"/>
  <c r="AH1806"/>
  <c r="AI1806"/>
  <c r="AJ1806"/>
  <c r="AK1806"/>
  <c r="AL1806"/>
  <c r="AM1806"/>
  <c r="AN1806"/>
  <c r="AO1806"/>
  <c r="AF1807"/>
  <c r="AG1807"/>
  <c r="AH1807"/>
  <c r="AI1807"/>
  <c r="AJ1807"/>
  <c r="AK1807"/>
  <c r="AL1807"/>
  <c r="AM1807"/>
  <c r="AN1807"/>
  <c r="AO1807"/>
  <c r="AF1808"/>
  <c r="AG1808"/>
  <c r="AH1808"/>
  <c r="AI1808"/>
  <c r="AJ1808"/>
  <c r="AK1808"/>
  <c r="AL1808"/>
  <c r="AM1808"/>
  <c r="AN1808"/>
  <c r="AO1808"/>
  <c r="AF1809"/>
  <c r="AG1809"/>
  <c r="AH1809"/>
  <c r="AI1809"/>
  <c r="AJ1809"/>
  <c r="AK1809"/>
  <c r="AL1809"/>
  <c r="AM1809"/>
  <c r="AN1809"/>
  <c r="AO1809"/>
  <c r="AF1810"/>
  <c r="AG1810"/>
  <c r="AH1810"/>
  <c r="AI1810"/>
  <c r="AJ1810"/>
  <c r="AK1810"/>
  <c r="AL1810"/>
  <c r="AM1810"/>
  <c r="AN1810"/>
  <c r="AO1810"/>
  <c r="AF1811"/>
  <c r="AG1811"/>
  <c r="AH1811"/>
  <c r="AI1811"/>
  <c r="AJ1811"/>
  <c r="AK1811"/>
  <c r="AL1811"/>
  <c r="AM1811"/>
  <c r="AN1811"/>
  <c r="AO1811"/>
  <c r="AF1812"/>
  <c r="AG1812"/>
  <c r="AH1812"/>
  <c r="AI1812"/>
  <c r="AJ1812"/>
  <c r="AK1812"/>
  <c r="AL1812"/>
  <c r="AM1812"/>
  <c r="AN1812"/>
  <c r="AO1812"/>
  <c r="AF1813"/>
  <c r="AG1813"/>
  <c r="AH1813"/>
  <c r="AI1813"/>
  <c r="AJ1813"/>
  <c r="AK1813"/>
  <c r="AL1813"/>
  <c r="AM1813"/>
  <c r="AN1813"/>
  <c r="AO1813"/>
  <c r="AF1814"/>
  <c r="AG1814"/>
  <c r="AH1814"/>
  <c r="AI1814"/>
  <c r="AJ1814"/>
  <c r="AK1814"/>
  <c r="AL1814"/>
  <c r="AM1814"/>
  <c r="AN1814"/>
  <c r="AO1814"/>
  <c r="AF1815"/>
  <c r="AG1815"/>
  <c r="AH1815"/>
  <c r="AI1815"/>
  <c r="AJ1815"/>
  <c r="AK1815"/>
  <c r="AL1815"/>
  <c r="AM1815"/>
  <c r="AN1815"/>
  <c r="AO1815"/>
  <c r="AF1816"/>
  <c r="AG1816"/>
  <c r="AH1816"/>
  <c r="AI1816"/>
  <c r="AJ1816"/>
  <c r="AK1816"/>
  <c r="AL1816"/>
  <c r="AM1816"/>
  <c r="AN1816"/>
  <c r="AO1816"/>
  <c r="AF1817"/>
  <c r="AG1817"/>
  <c r="AH1817"/>
  <c r="AI1817"/>
  <c r="AJ1817"/>
  <c r="AK1817"/>
  <c r="AL1817"/>
  <c r="AM1817"/>
  <c r="AN1817"/>
  <c r="AO1817"/>
  <c r="AF1818"/>
  <c r="AG1818"/>
  <c r="AH1818"/>
  <c r="AI1818"/>
  <c r="AJ1818"/>
  <c r="AK1818"/>
  <c r="AL1818"/>
  <c r="AM1818"/>
  <c r="AN1818"/>
  <c r="AO1818"/>
  <c r="AF1819"/>
  <c r="AG1819"/>
  <c r="AH1819"/>
  <c r="AI1819"/>
  <c r="AJ1819"/>
  <c r="AK1819"/>
  <c r="AL1819"/>
  <c r="AM1819"/>
  <c r="AN1819"/>
  <c r="AO1819"/>
  <c r="AF1820"/>
  <c r="AG1820"/>
  <c r="AH1820"/>
  <c r="AI1820"/>
  <c r="AJ1820"/>
  <c r="AK1820"/>
  <c r="AL1820"/>
  <c r="AM1820"/>
  <c r="AN1820"/>
  <c r="AO1820"/>
  <c r="AF1821"/>
  <c r="AG1821"/>
  <c r="AH1821"/>
  <c r="AI1821"/>
  <c r="AJ1821"/>
  <c r="AK1821"/>
  <c r="AL1821"/>
  <c r="AM1821"/>
  <c r="AN1821"/>
  <c r="AO1821"/>
  <c r="AF1822"/>
  <c r="AG1822"/>
  <c r="AH1822"/>
  <c r="AI1822"/>
  <c r="AJ1822"/>
  <c r="AK1822"/>
  <c r="AL1822"/>
  <c r="AM1822"/>
  <c r="AN1822"/>
  <c r="AO1822"/>
  <c r="AF1823"/>
  <c r="AG1823"/>
  <c r="AH1823"/>
  <c r="AI1823"/>
  <c r="AJ1823"/>
  <c r="AK1823"/>
  <c r="AL1823"/>
  <c r="AM1823"/>
  <c r="AN1823"/>
  <c r="AO1823"/>
  <c r="AF1824"/>
  <c r="AG1824"/>
  <c r="AH1824"/>
  <c r="AI1824"/>
  <c r="AJ1824"/>
  <c r="AK1824"/>
  <c r="AL1824"/>
  <c r="AM1824"/>
  <c r="AN1824"/>
  <c r="AO1824"/>
  <c r="AF1825"/>
  <c r="AG1825"/>
  <c r="AH1825"/>
  <c r="AI1825"/>
  <c r="AJ1825"/>
  <c r="AK1825"/>
  <c r="AL1825"/>
  <c r="AM1825"/>
  <c r="AN1825"/>
  <c r="AO1825"/>
  <c r="AF1826"/>
  <c r="AG1826"/>
  <c r="AH1826"/>
  <c r="AI1826"/>
  <c r="AJ1826"/>
  <c r="AK1826"/>
  <c r="AL1826"/>
  <c r="AM1826"/>
  <c r="AN1826"/>
  <c r="AO1826"/>
  <c r="AF1827"/>
  <c r="AG1827"/>
  <c r="AH1827"/>
  <c r="AI1827"/>
  <c r="AJ1827"/>
  <c r="AK1827"/>
  <c r="AL1827"/>
  <c r="AM1827"/>
  <c r="AN1827"/>
  <c r="AO1827"/>
  <c r="AF1828"/>
  <c r="AG1828"/>
  <c r="AH1828"/>
  <c r="AI1828"/>
  <c r="AJ1828"/>
  <c r="AK1828"/>
  <c r="AL1828"/>
  <c r="AM1828"/>
  <c r="AN1828"/>
  <c r="AO1828"/>
  <c r="AF1829"/>
  <c r="AG1829"/>
  <c r="AH1829"/>
  <c r="AI1829"/>
  <c r="AJ1829"/>
  <c r="AK1829"/>
  <c r="AL1829"/>
  <c r="AM1829"/>
  <c r="AN1829"/>
  <c r="AO1829"/>
  <c r="AF1830"/>
  <c r="AG1830"/>
  <c r="AH1830"/>
  <c r="AI1830"/>
  <c r="AJ1830"/>
  <c r="AK1830"/>
  <c r="AL1830"/>
  <c r="AM1830"/>
  <c r="AN1830"/>
  <c r="AO1830"/>
  <c r="AF1831"/>
  <c r="AG1831"/>
  <c r="AH1831"/>
  <c r="AI1831"/>
  <c r="AJ1831"/>
  <c r="AK1831"/>
  <c r="AL1831"/>
  <c r="AM1831"/>
  <c r="AN1831"/>
  <c r="AO1831"/>
  <c r="AF1832"/>
  <c r="AG1832"/>
  <c r="AH1832"/>
  <c r="AI1832"/>
  <c r="AJ1832"/>
  <c r="AK1832"/>
  <c r="AL1832"/>
  <c r="AM1832"/>
  <c r="AN1832"/>
  <c r="AO1832"/>
  <c r="AF1833"/>
  <c r="AG1833"/>
  <c r="AH1833"/>
  <c r="AI1833"/>
  <c r="AJ1833"/>
  <c r="AK1833"/>
  <c r="AL1833"/>
  <c r="AM1833"/>
  <c r="AN1833"/>
  <c r="AO1833"/>
  <c r="AF1834"/>
  <c r="AG1834"/>
  <c r="AH1834"/>
  <c r="AI1834"/>
  <c r="AJ1834"/>
  <c r="AK1834"/>
  <c r="AL1834"/>
  <c r="AM1834"/>
  <c r="AN1834"/>
  <c r="AO1834"/>
  <c r="AF1835"/>
  <c r="AG1835"/>
  <c r="AH1835"/>
  <c r="AI1835"/>
  <c r="AJ1835"/>
  <c r="AK1835"/>
  <c r="AL1835"/>
  <c r="AM1835"/>
  <c r="AN1835"/>
  <c r="AO1835"/>
  <c r="AF1836"/>
  <c r="AG1836"/>
  <c r="AH1836"/>
  <c r="AI1836"/>
  <c r="AJ1836"/>
  <c r="AK1836"/>
  <c r="AL1836"/>
  <c r="AM1836"/>
  <c r="AN1836"/>
  <c r="AO1836"/>
  <c r="AF1837"/>
  <c r="AG1837"/>
  <c r="AH1837"/>
  <c r="AI1837"/>
  <c r="AJ1837"/>
  <c r="AK1837"/>
  <c r="AL1837"/>
  <c r="AM1837"/>
  <c r="AN1837"/>
  <c r="AO1837"/>
  <c r="AF1838"/>
  <c r="AG1838"/>
  <c r="AH1838"/>
  <c r="AI1838"/>
  <c r="AJ1838"/>
  <c r="AK1838"/>
  <c r="AL1838"/>
  <c r="AM1838"/>
  <c r="AN1838"/>
  <c r="AO1838"/>
  <c r="AF1839"/>
  <c r="AG1839"/>
  <c r="AH1839"/>
  <c r="AI1839"/>
  <c r="AJ1839"/>
  <c r="AK1839"/>
  <c r="AL1839"/>
  <c r="AM1839"/>
  <c r="AN1839"/>
  <c r="AO1839"/>
  <c r="AF1840"/>
  <c r="AG1840"/>
  <c r="AH1840"/>
  <c r="AI1840"/>
  <c r="AJ1840"/>
  <c r="AK1840"/>
  <c r="AL1840"/>
  <c r="AM1840"/>
  <c r="AN1840"/>
  <c r="AO1840"/>
  <c r="AF1841"/>
  <c r="AG1841"/>
  <c r="AH1841"/>
  <c r="AI1841"/>
  <c r="AJ1841"/>
  <c r="AK1841"/>
  <c r="AL1841"/>
  <c r="AM1841"/>
  <c r="AN1841"/>
  <c r="AO1841"/>
  <c r="AF1842"/>
  <c r="AG1842"/>
  <c r="AH1842"/>
  <c r="AI1842"/>
  <c r="AJ1842"/>
  <c r="AK1842"/>
  <c r="AL1842"/>
  <c r="AM1842"/>
  <c r="AN1842"/>
  <c r="AO1842"/>
  <c r="AF1843"/>
  <c r="AG1843"/>
  <c r="AH1843"/>
  <c r="AI1843"/>
  <c r="AJ1843"/>
  <c r="AK1843"/>
  <c r="AL1843"/>
  <c r="AM1843"/>
  <c r="AN1843"/>
  <c r="AO1843"/>
  <c r="AF1844"/>
  <c r="AG1844"/>
  <c r="AH1844"/>
  <c r="AI1844"/>
  <c r="AJ1844"/>
  <c r="AK1844"/>
  <c r="AL1844"/>
  <c r="AM1844"/>
  <c r="AN1844"/>
  <c r="AO1844"/>
  <c r="AF1845"/>
  <c r="AG1845"/>
  <c r="AH1845"/>
  <c r="AI1845"/>
  <c r="AJ1845"/>
  <c r="AK1845"/>
  <c r="AL1845"/>
  <c r="AM1845"/>
  <c r="AN1845"/>
  <c r="AO1845"/>
  <c r="AF1846"/>
  <c r="AG1846"/>
  <c r="AH1846"/>
  <c r="AI1846"/>
  <c r="AJ1846"/>
  <c r="AK1846"/>
  <c r="AL1846"/>
  <c r="AM1846"/>
  <c r="AN1846"/>
  <c r="AO1846"/>
  <c r="AF1847"/>
  <c r="AG1847"/>
  <c r="AH1847"/>
  <c r="AI1847"/>
  <c r="AJ1847"/>
  <c r="AK1847"/>
  <c r="AL1847"/>
  <c r="AM1847"/>
  <c r="AN1847"/>
  <c r="AO1847"/>
  <c r="AF1848"/>
  <c r="AG1848"/>
  <c r="AH1848"/>
  <c r="AI1848"/>
  <c r="AJ1848"/>
  <c r="AK1848"/>
  <c r="AL1848"/>
  <c r="AM1848"/>
  <c r="AN1848"/>
  <c r="AO1848"/>
  <c r="AF1849"/>
  <c r="AG1849"/>
  <c r="AH1849"/>
  <c r="AI1849"/>
  <c r="AJ1849"/>
  <c r="AK1849"/>
  <c r="AL1849"/>
  <c r="AM1849"/>
  <c r="AN1849"/>
  <c r="AO1849"/>
  <c r="AF1850"/>
  <c r="AG1850"/>
  <c r="AH1850"/>
  <c r="AI1850"/>
  <c r="AJ1850"/>
  <c r="AK1850"/>
  <c r="AL1850"/>
  <c r="AM1850"/>
  <c r="AN1850"/>
  <c r="AO1850"/>
  <c r="AF1851"/>
  <c r="AG1851"/>
  <c r="AH1851"/>
  <c r="AI1851"/>
  <c r="AJ1851"/>
  <c r="AK1851"/>
  <c r="AL1851"/>
  <c r="AM1851"/>
  <c r="AN1851"/>
  <c r="AO1851"/>
  <c r="AF1852"/>
  <c r="AG1852"/>
  <c r="AH1852"/>
  <c r="AI1852"/>
  <c r="AJ1852"/>
  <c r="AK1852"/>
  <c r="AL1852"/>
  <c r="AM1852"/>
  <c r="AN1852"/>
  <c r="AO1852"/>
  <c r="AF1853"/>
  <c r="AG1853"/>
  <c r="AH1853"/>
  <c r="AI1853"/>
  <c r="AJ1853"/>
  <c r="AK1853"/>
  <c r="AL1853"/>
  <c r="AM1853"/>
  <c r="AN1853"/>
  <c r="AO1853"/>
  <c r="AF1854"/>
  <c r="AG1854"/>
  <c r="AH1854"/>
  <c r="AI1854"/>
  <c r="AJ1854"/>
  <c r="AK1854"/>
  <c r="AL1854"/>
  <c r="AM1854"/>
  <c r="AN1854"/>
  <c r="AO1854"/>
  <c r="AF1855"/>
  <c r="AG1855"/>
  <c r="AH1855"/>
  <c r="AI1855"/>
  <c r="AJ1855"/>
  <c r="AK1855"/>
  <c r="AL1855"/>
  <c r="AM1855"/>
  <c r="AN1855"/>
  <c r="AO1855"/>
  <c r="AF1856"/>
  <c r="AG1856"/>
  <c r="AH1856"/>
  <c r="AI1856"/>
  <c r="AJ1856"/>
  <c r="AK1856"/>
  <c r="AL1856"/>
  <c r="AM1856"/>
  <c r="AN1856"/>
  <c r="AO1856"/>
  <c r="AF1857"/>
  <c r="AG1857"/>
  <c r="AH1857"/>
  <c r="AI1857"/>
  <c r="AJ1857"/>
  <c r="AK1857"/>
  <c r="AL1857"/>
  <c r="AM1857"/>
  <c r="AN1857"/>
  <c r="AO1857"/>
  <c r="AF1858"/>
  <c r="AG1858"/>
  <c r="AH1858"/>
  <c r="AI1858"/>
  <c r="AJ1858"/>
  <c r="AK1858"/>
  <c r="AL1858"/>
  <c r="AM1858"/>
  <c r="AN1858"/>
  <c r="AO1858"/>
  <c r="AF1859"/>
  <c r="AG1859"/>
  <c r="AH1859"/>
  <c r="AI1859"/>
  <c r="AJ1859"/>
  <c r="AK1859"/>
  <c r="AL1859"/>
  <c r="AM1859"/>
  <c r="AN1859"/>
  <c r="AO1859"/>
  <c r="AF1860"/>
  <c r="AG1860"/>
  <c r="AH1860"/>
  <c r="AI1860"/>
  <c r="AJ1860"/>
  <c r="AK1860"/>
  <c r="AL1860"/>
  <c r="AM1860"/>
  <c r="AN1860"/>
  <c r="AO1860"/>
  <c r="AF1861"/>
  <c r="AG1861"/>
  <c r="AH1861"/>
  <c r="AI1861"/>
  <c r="AJ1861"/>
  <c r="AK1861"/>
  <c r="AL1861"/>
  <c r="AM1861"/>
  <c r="AN1861"/>
  <c r="AO1861"/>
  <c r="AF1862"/>
  <c r="AG1862"/>
  <c r="AH1862"/>
  <c r="AI1862"/>
  <c r="AJ1862"/>
  <c r="AK1862"/>
  <c r="AL1862"/>
  <c r="AM1862"/>
  <c r="AN1862"/>
  <c r="AO1862"/>
  <c r="AF1863"/>
  <c r="AG1863"/>
  <c r="AH1863"/>
  <c r="AI1863"/>
  <c r="AJ1863"/>
  <c r="AK1863"/>
  <c r="AL1863"/>
  <c r="AM1863"/>
  <c r="AN1863"/>
  <c r="AO1863"/>
  <c r="AF1864"/>
  <c r="AG1864"/>
  <c r="AH1864"/>
  <c r="AI1864"/>
  <c r="AJ1864"/>
  <c r="AK1864"/>
  <c r="AL1864"/>
  <c r="AM1864"/>
  <c r="AN1864"/>
  <c r="AO1864"/>
  <c r="AF1865"/>
  <c r="AG1865"/>
  <c r="AH1865"/>
  <c r="AI1865"/>
  <c r="AJ1865"/>
  <c r="AK1865"/>
  <c r="AL1865"/>
  <c r="AM1865"/>
  <c r="AN1865"/>
  <c r="AO1865"/>
  <c r="AF1866"/>
  <c r="AG1866"/>
  <c r="AH1866"/>
  <c r="AI1866"/>
  <c r="AJ1866"/>
  <c r="AK1866"/>
  <c r="AL1866"/>
  <c r="AM1866"/>
  <c r="AN1866"/>
  <c r="AO1866"/>
  <c r="AF1867"/>
  <c r="AG1867"/>
  <c r="AH1867"/>
  <c r="AI1867"/>
  <c r="AJ1867"/>
  <c r="AK1867"/>
  <c r="AL1867"/>
  <c r="AM1867"/>
  <c r="AN1867"/>
  <c r="AO1867"/>
  <c r="AF1868"/>
  <c r="AG1868"/>
  <c r="AH1868"/>
  <c r="AI1868"/>
  <c r="AJ1868"/>
  <c r="AK1868"/>
  <c r="AL1868"/>
  <c r="AM1868"/>
  <c r="AN1868"/>
  <c r="AO1868"/>
  <c r="AF1869"/>
  <c r="AG1869"/>
  <c r="AH1869"/>
  <c r="AI1869"/>
  <c r="AJ1869"/>
  <c r="AK1869"/>
  <c r="AL1869"/>
  <c r="AM1869"/>
  <c r="AN1869"/>
  <c r="AO1869"/>
  <c r="AF1870"/>
  <c r="AG1870"/>
  <c r="AH1870"/>
  <c r="AI1870"/>
  <c r="AJ1870"/>
  <c r="AK1870"/>
  <c r="AL1870"/>
  <c r="AM1870"/>
  <c r="AN1870"/>
  <c r="AO1870"/>
  <c r="AF1871"/>
  <c r="AG1871"/>
  <c r="AH1871"/>
  <c r="AI1871"/>
  <c r="AJ1871"/>
  <c r="AK1871"/>
  <c r="AL1871"/>
  <c r="AM1871"/>
  <c r="AN1871"/>
  <c r="AO1871"/>
  <c r="AF1872"/>
  <c r="AG1872"/>
  <c r="AH1872"/>
  <c r="AI1872"/>
  <c r="AJ1872"/>
  <c r="AK1872"/>
  <c r="AL1872"/>
  <c r="AM1872"/>
  <c r="AN1872"/>
  <c r="AO1872"/>
  <c r="AF1873"/>
  <c r="AG1873"/>
  <c r="AH1873"/>
  <c r="AI1873"/>
  <c r="AJ1873"/>
  <c r="AK1873"/>
  <c r="AL1873"/>
  <c r="AM1873"/>
  <c r="AN1873"/>
  <c r="AO1873"/>
  <c r="AF1874"/>
  <c r="AG1874"/>
  <c r="AH1874"/>
  <c r="AI1874"/>
  <c r="AJ1874"/>
  <c r="AK1874"/>
  <c r="AL1874"/>
  <c r="AM1874"/>
  <c r="AN1874"/>
  <c r="AO1874"/>
  <c r="AF1875"/>
  <c r="AG1875"/>
  <c r="AH1875"/>
  <c r="AI1875"/>
  <c r="AJ1875"/>
  <c r="AK1875"/>
  <c r="AL1875"/>
  <c r="AM1875"/>
  <c r="AN1875"/>
  <c r="AO1875"/>
  <c r="AF1876"/>
  <c r="AG1876"/>
  <c r="AH1876"/>
  <c r="AI1876"/>
  <c r="AJ1876"/>
  <c r="AK1876"/>
  <c r="AL1876"/>
  <c r="AM1876"/>
  <c r="AN1876"/>
  <c r="AO1876"/>
  <c r="AF1877"/>
  <c r="AG1877"/>
  <c r="AH1877"/>
  <c r="AI1877"/>
  <c r="AJ1877"/>
  <c r="AK1877"/>
  <c r="AL1877"/>
  <c r="AM1877"/>
  <c r="AN1877"/>
  <c r="AO1877"/>
  <c r="AF1878"/>
  <c r="AG1878"/>
  <c r="AH1878"/>
  <c r="AI1878"/>
  <c r="AJ1878"/>
  <c r="AK1878"/>
  <c r="AL1878"/>
  <c r="AM1878"/>
  <c r="AN1878"/>
  <c r="AO1878"/>
  <c r="AF1879"/>
  <c r="AG1879"/>
  <c r="AH1879"/>
  <c r="AI1879"/>
  <c r="AJ1879"/>
  <c r="AK1879"/>
  <c r="AL1879"/>
  <c r="AM1879"/>
  <c r="AN1879"/>
  <c r="AO1879"/>
  <c r="AF1880"/>
  <c r="AG1880"/>
  <c r="AH1880"/>
  <c r="AI1880"/>
  <c r="AJ1880"/>
  <c r="AK1880"/>
  <c r="AL1880"/>
  <c r="AM1880"/>
  <c r="AN1880"/>
  <c r="AO1880"/>
  <c r="AF1881"/>
  <c r="AG1881"/>
  <c r="AH1881"/>
  <c r="AI1881"/>
  <c r="AJ1881"/>
  <c r="AK1881"/>
  <c r="AL1881"/>
  <c r="AM1881"/>
  <c r="AN1881"/>
  <c r="AO1881"/>
  <c r="AF1882"/>
  <c r="AG1882"/>
  <c r="AH1882"/>
  <c r="AI1882"/>
  <c r="AJ1882"/>
  <c r="AK1882"/>
  <c r="AL1882"/>
  <c r="AM1882"/>
  <c r="AN1882"/>
  <c r="AO1882"/>
  <c r="AF1883"/>
  <c r="AG1883"/>
  <c r="AH1883"/>
  <c r="AI1883"/>
  <c r="AJ1883"/>
  <c r="AK1883"/>
  <c r="AL1883"/>
  <c r="AM1883"/>
  <c r="AN1883"/>
  <c r="AO1883"/>
  <c r="AF1884"/>
  <c r="AG1884"/>
  <c r="AH1884"/>
  <c r="AI1884"/>
  <c r="AJ1884"/>
  <c r="AK1884"/>
  <c r="AL1884"/>
  <c r="AM1884"/>
  <c r="AN1884"/>
  <c r="AO1884"/>
  <c r="AF1885"/>
  <c r="AG1885"/>
  <c r="AH1885"/>
  <c r="AI1885"/>
  <c r="AJ1885"/>
  <c r="AK1885"/>
  <c r="AL1885"/>
  <c r="AM1885"/>
  <c r="AN1885"/>
  <c r="AO1885"/>
  <c r="AF1886"/>
  <c r="AG1886"/>
  <c r="AH1886"/>
  <c r="AI1886"/>
  <c r="AJ1886"/>
  <c r="AK1886"/>
  <c r="AL1886"/>
  <c r="AM1886"/>
  <c r="AN1886"/>
  <c r="AO1886"/>
  <c r="AF1887"/>
  <c r="AG1887"/>
  <c r="AH1887"/>
  <c r="AI1887"/>
  <c r="AJ1887"/>
  <c r="AK1887"/>
  <c r="AL1887"/>
  <c r="AM1887"/>
  <c r="AN1887"/>
  <c r="AO1887"/>
  <c r="AF1888"/>
  <c r="AG1888"/>
  <c r="AH1888"/>
  <c r="AI1888"/>
  <c r="AJ1888"/>
  <c r="AK1888"/>
  <c r="AL1888"/>
  <c r="AM1888"/>
  <c r="AN1888"/>
  <c r="AO1888"/>
  <c r="AF1889"/>
  <c r="AG1889"/>
  <c r="AH1889"/>
  <c r="AI1889"/>
  <c r="AJ1889"/>
  <c r="AK1889"/>
  <c r="AL1889"/>
  <c r="AM1889"/>
  <c r="AN1889"/>
  <c r="AO1889"/>
  <c r="AF1890"/>
  <c r="AG1890"/>
  <c r="AH1890"/>
  <c r="AI1890"/>
  <c r="AJ1890"/>
  <c r="AK1890"/>
  <c r="AL1890"/>
  <c r="AM1890"/>
  <c r="AN1890"/>
  <c r="AO1890"/>
  <c r="AF1891"/>
  <c r="AG1891"/>
  <c r="AH1891"/>
  <c r="AI1891"/>
  <c r="AJ1891"/>
  <c r="AK1891"/>
  <c r="AL1891"/>
  <c r="AM1891"/>
  <c r="AN1891"/>
  <c r="AO1891"/>
  <c r="AF1892"/>
  <c r="AG1892"/>
  <c r="AH1892"/>
  <c r="AI1892"/>
  <c r="AJ1892"/>
  <c r="AK1892"/>
  <c r="AL1892"/>
  <c r="AM1892"/>
  <c r="AN1892"/>
  <c r="AO1892"/>
  <c r="AF1893"/>
  <c r="AG1893"/>
  <c r="AH1893"/>
  <c r="AI1893"/>
  <c r="AJ1893"/>
  <c r="AK1893"/>
  <c r="AL1893"/>
  <c r="AM1893"/>
  <c r="AN1893"/>
  <c r="AO1893"/>
  <c r="AF1894"/>
  <c r="AG1894"/>
  <c r="AH1894"/>
  <c r="AI1894"/>
  <c r="AJ1894"/>
  <c r="AK1894"/>
  <c r="AL1894"/>
  <c r="AM1894"/>
  <c r="AN1894"/>
  <c r="AO1894"/>
  <c r="AF1895"/>
  <c r="AG1895"/>
  <c r="AH1895"/>
  <c r="AI1895"/>
  <c r="AJ1895"/>
  <c r="AK1895"/>
  <c r="AL1895"/>
  <c r="AM1895"/>
  <c r="AN1895"/>
  <c r="AO1895"/>
  <c r="AF1896"/>
  <c r="AG1896"/>
  <c r="AH1896"/>
  <c r="AI1896"/>
  <c r="AJ1896"/>
  <c r="AK1896"/>
  <c r="AL1896"/>
  <c r="AM1896"/>
  <c r="AN1896"/>
  <c r="AO1896"/>
  <c r="AF1897"/>
  <c r="AG1897"/>
  <c r="AH1897"/>
  <c r="AI1897"/>
  <c r="AJ1897"/>
  <c r="AK1897"/>
  <c r="AL1897"/>
  <c r="AM1897"/>
  <c r="AN1897"/>
  <c r="AO1897"/>
  <c r="AF1898"/>
  <c r="AG1898"/>
  <c r="AH1898"/>
  <c r="AI1898"/>
  <c r="AJ1898"/>
  <c r="AK1898"/>
  <c r="AL1898"/>
  <c r="AM1898"/>
  <c r="AN1898"/>
  <c r="AO1898"/>
  <c r="AF1899"/>
  <c r="AG1899"/>
  <c r="AH1899"/>
  <c r="AI1899"/>
  <c r="AJ1899"/>
  <c r="AK1899"/>
  <c r="AL1899"/>
  <c r="AM1899"/>
  <c r="AN1899"/>
  <c r="AO1899"/>
  <c r="AF1900"/>
  <c r="AG1900"/>
  <c r="AH1900"/>
  <c r="AI1900"/>
  <c r="AJ1900"/>
  <c r="AK1900"/>
  <c r="AL1900"/>
  <c r="AM1900"/>
  <c r="AN1900"/>
  <c r="AO1900"/>
  <c r="AF1901"/>
  <c r="AG1901"/>
  <c r="AH1901"/>
  <c r="AI1901"/>
  <c r="AJ1901"/>
  <c r="AK1901"/>
  <c r="AL1901"/>
  <c r="AM1901"/>
  <c r="AN1901"/>
  <c r="AO1901"/>
  <c r="AF1902"/>
  <c r="AG1902"/>
  <c r="AH1902"/>
  <c r="AI1902"/>
  <c r="AJ1902"/>
  <c r="AK1902"/>
  <c r="AL1902"/>
  <c r="AM1902"/>
  <c r="AN1902"/>
  <c r="AO1902"/>
  <c r="AF1903"/>
  <c r="AG1903"/>
  <c r="AH1903"/>
  <c r="AI1903"/>
  <c r="AJ1903"/>
  <c r="AK1903"/>
  <c r="AL1903"/>
  <c r="AM1903"/>
  <c r="AN1903"/>
  <c r="AO1903"/>
  <c r="AF1904"/>
  <c r="AG1904"/>
  <c r="AH1904"/>
  <c r="AI1904"/>
  <c r="AJ1904"/>
  <c r="AK1904"/>
  <c r="AL1904"/>
  <c r="AM1904"/>
  <c r="AN1904"/>
  <c r="AO1904"/>
  <c r="AF1905"/>
  <c r="AG1905"/>
  <c r="AH1905"/>
  <c r="AI1905"/>
  <c r="AJ1905"/>
  <c r="AK1905"/>
  <c r="AL1905"/>
  <c r="AM1905"/>
  <c r="AN1905"/>
  <c r="AO1905"/>
  <c r="AF1906"/>
  <c r="AG1906"/>
  <c r="AH1906"/>
  <c r="AI1906"/>
  <c r="AJ1906"/>
  <c r="AK1906"/>
  <c r="AL1906"/>
  <c r="AM1906"/>
  <c r="AN1906"/>
  <c r="AO1906"/>
  <c r="AF1907"/>
  <c r="AG1907"/>
  <c r="AH1907"/>
  <c r="AI1907"/>
  <c r="AJ1907"/>
  <c r="AK1907"/>
  <c r="AL1907"/>
  <c r="AM1907"/>
  <c r="AN1907"/>
  <c r="AO1907"/>
  <c r="AF1908"/>
  <c r="AG1908"/>
  <c r="AH1908"/>
  <c r="AI1908"/>
  <c r="AJ1908"/>
  <c r="AK1908"/>
  <c r="AL1908"/>
  <c r="AM1908"/>
  <c r="AN1908"/>
  <c r="AO1908"/>
  <c r="AF1909"/>
  <c r="AG1909"/>
  <c r="AH1909"/>
  <c r="AI1909"/>
  <c r="AJ1909"/>
  <c r="AK1909"/>
  <c r="AL1909"/>
  <c r="AM1909"/>
  <c r="AN1909"/>
  <c r="AO1909"/>
  <c r="AF1910"/>
  <c r="AG1910"/>
  <c r="AH1910"/>
  <c r="AI1910"/>
  <c r="AJ1910"/>
  <c r="AK1910"/>
  <c r="AL1910"/>
  <c r="AM1910"/>
  <c r="AN1910"/>
  <c r="AO1910"/>
  <c r="AF1911"/>
  <c r="AG1911"/>
  <c r="AH1911"/>
  <c r="AI1911"/>
  <c r="AJ1911"/>
  <c r="AK1911"/>
  <c r="AL1911"/>
  <c r="AM1911"/>
  <c r="AN1911"/>
  <c r="AO1911"/>
  <c r="AF1912"/>
  <c r="AG1912"/>
  <c r="AH1912"/>
  <c r="AI1912"/>
  <c r="AJ1912"/>
  <c r="AK1912"/>
  <c r="AL1912"/>
  <c r="AM1912"/>
  <c r="AN1912"/>
  <c r="AO1912"/>
  <c r="AF1913"/>
  <c r="AG1913"/>
  <c r="AH1913"/>
  <c r="AI1913"/>
  <c r="AJ1913"/>
  <c r="AK1913"/>
  <c r="AL1913"/>
  <c r="AM1913"/>
  <c r="AN1913"/>
  <c r="AO1913"/>
  <c r="AF1914"/>
  <c r="AG1914"/>
  <c r="AH1914"/>
  <c r="AI1914"/>
  <c r="AJ1914"/>
  <c r="AK1914"/>
  <c r="AL1914"/>
  <c r="AM1914"/>
  <c r="AN1914"/>
  <c r="AO1914"/>
  <c r="AF1915"/>
  <c r="AG1915"/>
  <c r="AH1915"/>
  <c r="AI1915"/>
  <c r="AJ1915"/>
  <c r="AK1915"/>
  <c r="AL1915"/>
  <c r="AM1915"/>
  <c r="AN1915"/>
  <c r="AO1915"/>
  <c r="AF1916"/>
  <c r="AG1916"/>
  <c r="AH1916"/>
  <c r="AI1916"/>
  <c r="AJ1916"/>
  <c r="AK1916"/>
  <c r="AL1916"/>
  <c r="AM1916"/>
  <c r="AN1916"/>
  <c r="AO1916"/>
  <c r="AF1917"/>
  <c r="AG1917"/>
  <c r="AH1917"/>
  <c r="AI1917"/>
  <c r="AJ1917"/>
  <c r="AK1917"/>
  <c r="AL1917"/>
  <c r="AM1917"/>
  <c r="AN1917"/>
  <c r="AO1917"/>
  <c r="AF1918"/>
  <c r="AG1918"/>
  <c r="AH1918"/>
  <c r="AI1918"/>
  <c r="AJ1918"/>
  <c r="AK1918"/>
  <c r="AL1918"/>
  <c r="AM1918"/>
  <c r="AN1918"/>
  <c r="AO1918"/>
  <c r="AF1919"/>
  <c r="AG1919"/>
  <c r="AH1919"/>
  <c r="AI1919"/>
  <c r="AJ1919"/>
  <c r="AK1919"/>
  <c r="AL1919"/>
  <c r="AM1919"/>
  <c r="AN1919"/>
  <c r="AO1919"/>
  <c r="AF1920"/>
  <c r="AG1920"/>
  <c r="AH1920"/>
  <c r="AI1920"/>
  <c r="AJ1920"/>
  <c r="AK1920"/>
  <c r="AL1920"/>
  <c r="AM1920"/>
  <c r="AN1920"/>
  <c r="AO1920"/>
  <c r="AF1921"/>
  <c r="AG1921"/>
  <c r="AH1921"/>
  <c r="AI1921"/>
  <c r="AJ1921"/>
  <c r="AK1921"/>
  <c r="AL1921"/>
  <c r="AM1921"/>
  <c r="AN1921"/>
  <c r="AO1921"/>
  <c r="AF1922"/>
  <c r="AG1922"/>
  <c r="AH1922"/>
  <c r="AI1922"/>
  <c r="AJ1922"/>
  <c r="AK1922"/>
  <c r="AL1922"/>
  <c r="AM1922"/>
  <c r="AN1922"/>
  <c r="AO1922"/>
  <c r="AF1923"/>
  <c r="AG1923"/>
  <c r="AH1923"/>
  <c r="AI1923"/>
  <c r="AJ1923"/>
  <c r="AK1923"/>
  <c r="AL1923"/>
  <c r="AM1923"/>
  <c r="AN1923"/>
  <c r="AO1923"/>
  <c r="AF1924"/>
  <c r="AG1924"/>
  <c r="AH1924"/>
  <c r="AI1924"/>
  <c r="AJ1924"/>
  <c r="AK1924"/>
  <c r="AL1924"/>
  <c r="AM1924"/>
  <c r="AN1924"/>
  <c r="AO1924"/>
  <c r="AF1925"/>
  <c r="AG1925"/>
  <c r="AH1925"/>
  <c r="AI1925"/>
  <c r="AJ1925"/>
  <c r="AK1925"/>
  <c r="AL1925"/>
  <c r="AM1925"/>
  <c r="AN1925"/>
  <c r="AO1925"/>
  <c r="AF1926"/>
  <c r="AG1926"/>
  <c r="AH1926"/>
  <c r="AI1926"/>
  <c r="AJ1926"/>
  <c r="AK1926"/>
  <c r="AL1926"/>
  <c r="AM1926"/>
  <c r="AN1926"/>
  <c r="AO1926"/>
  <c r="AF1927"/>
  <c r="AG1927"/>
  <c r="AH1927"/>
  <c r="AI1927"/>
  <c r="AJ1927"/>
  <c r="AK1927"/>
  <c r="AL1927"/>
  <c r="AM1927"/>
  <c r="AN1927"/>
  <c r="AO1927"/>
  <c r="AF1928"/>
  <c r="AG1928"/>
  <c r="AH1928"/>
  <c r="AI1928"/>
  <c r="AJ1928"/>
  <c r="AK1928"/>
  <c r="AL1928"/>
  <c r="AM1928"/>
  <c r="AN1928"/>
  <c r="AO1928"/>
  <c r="AF1929"/>
  <c r="AG1929"/>
  <c r="AH1929"/>
  <c r="AI1929"/>
  <c r="AJ1929"/>
  <c r="AK1929"/>
  <c r="AL1929"/>
  <c r="AM1929"/>
  <c r="AN1929"/>
  <c r="AO1929"/>
  <c r="AF1930"/>
  <c r="AG1930"/>
  <c r="AH1930"/>
  <c r="AI1930"/>
  <c r="AJ1930"/>
  <c r="AK1930"/>
  <c r="AL1930"/>
  <c r="AM1930"/>
  <c r="AN1930"/>
  <c r="AO1930"/>
  <c r="AF1931"/>
  <c r="AG1931"/>
  <c r="AH1931"/>
  <c r="AI1931"/>
  <c r="AJ1931"/>
  <c r="AK1931"/>
  <c r="AL1931"/>
  <c r="AM1931"/>
  <c r="AN1931"/>
  <c r="AO1931"/>
  <c r="AF1932"/>
  <c r="AG1932"/>
  <c r="AH1932"/>
  <c r="AI1932"/>
  <c r="AJ1932"/>
  <c r="AK1932"/>
  <c r="AL1932"/>
  <c r="AM1932"/>
  <c r="AN1932"/>
  <c r="AO1932"/>
  <c r="AF1933"/>
  <c r="AG1933"/>
  <c r="AH1933"/>
  <c r="AI1933"/>
  <c r="AJ1933"/>
  <c r="AK1933"/>
  <c r="AL1933"/>
  <c r="AM1933"/>
  <c r="AN1933"/>
  <c r="AO1933"/>
  <c r="AF1934"/>
  <c r="AG1934"/>
  <c r="AH1934"/>
  <c r="AI1934"/>
  <c r="AJ1934"/>
  <c r="AK1934"/>
  <c r="AL1934"/>
  <c r="AM1934"/>
  <c r="AN1934"/>
  <c r="AO1934"/>
  <c r="AF1935"/>
  <c r="AG1935"/>
  <c r="AH1935"/>
  <c r="AI1935"/>
  <c r="AJ1935"/>
  <c r="AK1935"/>
  <c r="AL1935"/>
  <c r="AM1935"/>
  <c r="AN1935"/>
  <c r="AO1935"/>
  <c r="AF1936"/>
  <c r="AG1936"/>
  <c r="AH1936"/>
  <c r="AI1936"/>
  <c r="AJ1936"/>
  <c r="AK1936"/>
  <c r="AL1936"/>
  <c r="AM1936"/>
  <c r="AN1936"/>
  <c r="AO1936"/>
  <c r="AF1937"/>
  <c r="AG1937"/>
  <c r="AH1937"/>
  <c r="AI1937"/>
  <c r="AJ1937"/>
  <c r="AK1937"/>
  <c r="AL1937"/>
  <c r="AM1937"/>
  <c r="AN1937"/>
  <c r="AO1937"/>
  <c r="AF1938"/>
  <c r="AG1938"/>
  <c r="AH1938"/>
  <c r="AI1938"/>
  <c r="AJ1938"/>
  <c r="AK1938"/>
  <c r="AL1938"/>
  <c r="AM1938"/>
  <c r="AN1938"/>
  <c r="AO1938"/>
  <c r="AF1939"/>
  <c r="AG1939"/>
  <c r="AH1939"/>
  <c r="AI1939"/>
  <c r="AJ1939"/>
  <c r="AK1939"/>
  <c r="AL1939"/>
  <c r="AM1939"/>
  <c r="AN1939"/>
  <c r="AO1939"/>
  <c r="AF1940"/>
  <c r="AG1940"/>
  <c r="AH1940"/>
  <c r="AI1940"/>
  <c r="AJ1940"/>
  <c r="AK1940"/>
  <c r="AL1940"/>
  <c r="AM1940"/>
  <c r="AN1940"/>
  <c r="AO1940"/>
  <c r="AF1941"/>
  <c r="AG1941"/>
  <c r="AH1941"/>
  <c r="AI1941"/>
  <c r="AJ1941"/>
  <c r="AK1941"/>
  <c r="AL1941"/>
  <c r="AM1941"/>
  <c r="AN1941"/>
  <c r="AO1941"/>
  <c r="AF1942"/>
  <c r="AG1942"/>
  <c r="AH1942"/>
  <c r="AI1942"/>
  <c r="AJ1942"/>
  <c r="AK1942"/>
  <c r="AL1942"/>
  <c r="AM1942"/>
  <c r="AN1942"/>
  <c r="AO1942"/>
  <c r="AF1943"/>
  <c r="AG1943"/>
  <c r="AH1943"/>
  <c r="AI1943"/>
  <c r="AJ1943"/>
  <c r="AK1943"/>
  <c r="AL1943"/>
  <c r="AM1943"/>
  <c r="AN1943"/>
  <c r="AO1943"/>
  <c r="AF1944"/>
  <c r="AG1944"/>
  <c r="AH1944"/>
  <c r="AI1944"/>
  <c r="AJ1944"/>
  <c r="AK1944"/>
  <c r="AL1944"/>
  <c r="AM1944"/>
  <c r="AN1944"/>
  <c r="AO1944"/>
  <c r="AF1945"/>
  <c r="AG1945"/>
  <c r="AH1945"/>
  <c r="AI1945"/>
  <c r="AJ1945"/>
  <c r="AK1945"/>
  <c r="AL1945"/>
  <c r="AM1945"/>
  <c r="AN1945"/>
  <c r="AO1945"/>
  <c r="AF1946"/>
  <c r="AG1946"/>
  <c r="AH1946"/>
  <c r="AI1946"/>
  <c r="AJ1946"/>
  <c r="AK1946"/>
  <c r="AL1946"/>
  <c r="AM1946"/>
  <c r="AN1946"/>
  <c r="AO1946"/>
  <c r="AF1947"/>
  <c r="AG1947"/>
  <c r="AH1947"/>
  <c r="AI1947"/>
  <c r="AJ1947"/>
  <c r="AK1947"/>
  <c r="AL1947"/>
  <c r="AM1947"/>
  <c r="AN1947"/>
  <c r="AO1947"/>
  <c r="AF1948"/>
  <c r="AG1948"/>
  <c r="AH1948"/>
  <c r="AI1948"/>
  <c r="AJ1948"/>
  <c r="AK1948"/>
  <c r="AL1948"/>
  <c r="AM1948"/>
  <c r="AN1948"/>
  <c r="AO1948"/>
  <c r="AF1949"/>
  <c r="AG1949"/>
  <c r="AH1949"/>
  <c r="AI1949"/>
  <c r="AJ1949"/>
  <c r="AK1949"/>
  <c r="AL1949"/>
  <c r="AM1949"/>
  <c r="AN1949"/>
  <c r="AO1949"/>
  <c r="AF1950"/>
  <c r="AG1950"/>
  <c r="AH1950"/>
  <c r="AI1950"/>
  <c r="AJ1950"/>
  <c r="AK1950"/>
  <c r="AL1950"/>
  <c r="AM1950"/>
  <c r="AN1950"/>
  <c r="AO1950"/>
  <c r="AF1951"/>
  <c r="AG1951"/>
  <c r="AH1951"/>
  <c r="AI1951"/>
  <c r="AJ1951"/>
  <c r="AK1951"/>
  <c r="AL1951"/>
  <c r="AM1951"/>
  <c r="AN1951"/>
  <c r="AO1951"/>
  <c r="AF1952"/>
  <c r="AG1952"/>
  <c r="AH1952"/>
  <c r="AI1952"/>
  <c r="AJ1952"/>
  <c r="AK1952"/>
  <c r="AL1952"/>
  <c r="AM1952"/>
  <c r="AN1952"/>
  <c r="AO1952"/>
  <c r="AF1953"/>
  <c r="AG1953"/>
  <c r="AH1953"/>
  <c r="AI1953"/>
  <c r="AJ1953"/>
  <c r="AK1953"/>
  <c r="AL1953"/>
  <c r="AM1953"/>
  <c r="AN1953"/>
  <c r="AO1953"/>
  <c r="AF1954"/>
  <c r="AG1954"/>
  <c r="AH1954"/>
  <c r="AI1954"/>
  <c r="AJ1954"/>
  <c r="AK1954"/>
  <c r="AL1954"/>
  <c r="AM1954"/>
  <c r="AN1954"/>
  <c r="AO1954"/>
  <c r="AF1955"/>
  <c r="AG1955"/>
  <c r="AH1955"/>
  <c r="AI1955"/>
  <c r="AJ1955"/>
  <c r="AK1955"/>
  <c r="AL1955"/>
  <c r="AM1955"/>
  <c r="AN1955"/>
  <c r="AO1955"/>
  <c r="AF1956"/>
  <c r="AG1956"/>
  <c r="AH1956"/>
  <c r="AI1956"/>
  <c r="AJ1956"/>
  <c r="AK1956"/>
  <c r="AL1956"/>
  <c r="AM1956"/>
  <c r="AN1956"/>
  <c r="AO1956"/>
  <c r="AF1957"/>
  <c r="AG1957"/>
  <c r="AH1957"/>
  <c r="AI1957"/>
  <c r="AJ1957"/>
  <c r="AK1957"/>
  <c r="AL1957"/>
  <c r="AM1957"/>
  <c r="AN1957"/>
  <c r="AO1957"/>
  <c r="AF1958"/>
  <c r="AG1958"/>
  <c r="AH1958"/>
  <c r="AI1958"/>
  <c r="AJ1958"/>
  <c r="AK1958"/>
  <c r="AL1958"/>
  <c r="AM1958"/>
  <c r="AN1958"/>
  <c r="AO1958"/>
  <c r="AF1959"/>
  <c r="AG1959"/>
  <c r="AH1959"/>
  <c r="AI1959"/>
  <c r="AJ1959"/>
  <c r="AK1959"/>
  <c r="AL1959"/>
  <c r="AM1959"/>
  <c r="AN1959"/>
  <c r="AO1959"/>
  <c r="AF1960"/>
  <c r="AG1960"/>
  <c r="AH1960"/>
  <c r="AI1960"/>
  <c r="AJ1960"/>
  <c r="AK1960"/>
  <c r="AL1960"/>
  <c r="AM1960"/>
  <c r="AN1960"/>
  <c r="AO1960"/>
  <c r="AF1961"/>
  <c r="AG1961"/>
  <c r="AH1961"/>
  <c r="AI1961"/>
  <c r="AJ1961"/>
  <c r="AK1961"/>
  <c r="AL1961"/>
  <c r="AM1961"/>
  <c r="AN1961"/>
  <c r="AO1961"/>
  <c r="AF1962"/>
  <c r="AG1962"/>
  <c r="AH1962"/>
  <c r="AI1962"/>
  <c r="AJ1962"/>
  <c r="AK1962"/>
  <c r="AL1962"/>
  <c r="AM1962"/>
  <c r="AN1962"/>
  <c r="AO1962"/>
  <c r="AF1963"/>
  <c r="AG1963"/>
  <c r="AH1963"/>
  <c r="AI1963"/>
  <c r="AJ1963"/>
  <c r="AK1963"/>
  <c r="AL1963"/>
  <c r="AM1963"/>
  <c r="AN1963"/>
  <c r="AO1963"/>
  <c r="AF1964"/>
  <c r="AG1964"/>
  <c r="AH1964"/>
  <c r="AI1964"/>
  <c r="AJ1964"/>
  <c r="AK1964"/>
  <c r="AL1964"/>
  <c r="AM1964"/>
  <c r="AN1964"/>
  <c r="AO1964"/>
  <c r="AF1965"/>
  <c r="AG1965"/>
  <c r="AH1965"/>
  <c r="AI1965"/>
  <c r="AJ1965"/>
  <c r="AK1965"/>
  <c r="AL1965"/>
  <c r="AM1965"/>
  <c r="AN1965"/>
  <c r="AO1965"/>
  <c r="AF1966"/>
  <c r="AG1966"/>
  <c r="AH1966"/>
  <c r="AI1966"/>
  <c r="AJ1966"/>
  <c r="AK1966"/>
  <c r="AL1966"/>
  <c r="AM1966"/>
  <c r="AN1966"/>
  <c r="AO1966"/>
  <c r="AF1967"/>
  <c r="AG1967"/>
  <c r="AH1967"/>
  <c r="AI1967"/>
  <c r="AJ1967"/>
  <c r="AK1967"/>
  <c r="AL1967"/>
  <c r="AM1967"/>
  <c r="AN1967"/>
  <c r="AO1967"/>
  <c r="AF1968"/>
  <c r="AG1968"/>
  <c r="AH1968"/>
  <c r="AI1968"/>
  <c r="AJ1968"/>
  <c r="AK1968"/>
  <c r="AL1968"/>
  <c r="AM1968"/>
  <c r="AN1968"/>
  <c r="AO1968"/>
  <c r="AF1969"/>
  <c r="AG1969"/>
  <c r="AH1969"/>
  <c r="AI1969"/>
  <c r="AJ1969"/>
  <c r="AK1969"/>
  <c r="AL1969"/>
  <c r="AM1969"/>
  <c r="AN1969"/>
  <c r="AO1969"/>
  <c r="AF1970"/>
  <c r="AG1970"/>
  <c r="AH1970"/>
  <c r="AI1970"/>
  <c r="AJ1970"/>
  <c r="AK1970"/>
  <c r="AL1970"/>
  <c r="AM1970"/>
  <c r="AN1970"/>
  <c r="AO1970"/>
  <c r="AF1971"/>
  <c r="AG1971"/>
  <c r="AH1971"/>
  <c r="AI1971"/>
  <c r="AJ1971"/>
  <c r="AK1971"/>
  <c r="AL1971"/>
  <c r="AM1971"/>
  <c r="AN1971"/>
  <c r="AO1971"/>
  <c r="AF1972"/>
  <c r="AG1972"/>
  <c r="AH1972"/>
  <c r="AI1972"/>
  <c r="AJ1972"/>
  <c r="AK1972"/>
  <c r="AL1972"/>
  <c r="AM1972"/>
  <c r="AN1972"/>
  <c r="AO1972"/>
  <c r="AF1973"/>
  <c r="AG1973"/>
  <c r="AH1973"/>
  <c r="AI1973"/>
  <c r="AJ1973"/>
  <c r="AK1973"/>
  <c r="AL1973"/>
  <c r="AM1973"/>
  <c r="AN1973"/>
  <c r="AO1973"/>
  <c r="AF1974"/>
  <c r="AG1974"/>
  <c r="AH1974"/>
  <c r="AI1974"/>
  <c r="AJ1974"/>
  <c r="AK1974"/>
  <c r="AL1974"/>
  <c r="AM1974"/>
  <c r="AN1974"/>
  <c r="AO1974"/>
  <c r="AF1975"/>
  <c r="AG1975"/>
  <c r="AH1975"/>
  <c r="AI1975"/>
  <c r="AJ1975"/>
  <c r="AK1975"/>
  <c r="AL1975"/>
  <c r="AM1975"/>
  <c r="AN1975"/>
  <c r="AO1975"/>
  <c r="AF1976"/>
  <c r="AG1976"/>
  <c r="AH1976"/>
  <c r="AI1976"/>
  <c r="AJ1976"/>
  <c r="AK1976"/>
  <c r="AL1976"/>
  <c r="AM1976"/>
  <c r="AN1976"/>
  <c r="AO1976"/>
  <c r="AF1977"/>
  <c r="AG1977"/>
  <c r="AH1977"/>
  <c r="AI1977"/>
  <c r="AJ1977"/>
  <c r="AK1977"/>
  <c r="AL1977"/>
  <c r="AM1977"/>
  <c r="AN1977"/>
  <c r="AO1977"/>
  <c r="AF1978"/>
  <c r="AG1978"/>
  <c r="AH1978"/>
  <c r="AI1978"/>
  <c r="AJ1978"/>
  <c r="AK1978"/>
  <c r="AL1978"/>
  <c r="AM1978"/>
  <c r="AN1978"/>
  <c r="AO1978"/>
  <c r="AF1979"/>
  <c r="AG1979"/>
  <c r="AH1979"/>
  <c r="AI1979"/>
  <c r="AJ1979"/>
  <c r="AK1979"/>
  <c r="AL1979"/>
  <c r="AM1979"/>
  <c r="AN1979"/>
  <c r="AO1979"/>
  <c r="AF1980"/>
  <c r="AG1980"/>
  <c r="AH1980"/>
  <c r="AI1980"/>
  <c r="AJ1980"/>
  <c r="AK1980"/>
  <c r="AL1980"/>
  <c r="AM1980"/>
  <c r="AN1980"/>
  <c r="AO1980"/>
  <c r="AF1981"/>
  <c r="AG1981"/>
  <c r="AH1981"/>
  <c r="AI1981"/>
  <c r="AJ1981"/>
  <c r="AK1981"/>
  <c r="AL1981"/>
  <c r="AM1981"/>
  <c r="AN1981"/>
  <c r="AO1981"/>
  <c r="AF1982"/>
  <c r="AG1982"/>
  <c r="AH1982"/>
  <c r="AI1982"/>
  <c r="AJ1982"/>
  <c r="AK1982"/>
  <c r="AL1982"/>
  <c r="AM1982"/>
  <c r="AN1982"/>
  <c r="AO1982"/>
  <c r="AF1983"/>
  <c r="AG1983"/>
  <c r="AH1983"/>
  <c r="AI1983"/>
  <c r="AJ1983"/>
  <c r="AK1983"/>
  <c r="AL1983"/>
  <c r="AM1983"/>
  <c r="AN1983"/>
  <c r="AO1983"/>
  <c r="AF1984"/>
  <c r="AG1984"/>
  <c r="AH1984"/>
  <c r="AI1984"/>
  <c r="AJ1984"/>
  <c r="AK1984"/>
  <c r="AL1984"/>
  <c r="AM1984"/>
  <c r="AN1984"/>
  <c r="AO1984"/>
  <c r="AF1985"/>
  <c r="AG1985"/>
  <c r="AH1985"/>
  <c r="AI1985"/>
  <c r="AJ1985"/>
  <c r="AK1985"/>
  <c r="AL1985"/>
  <c r="AM1985"/>
  <c r="AN1985"/>
  <c r="AO1985"/>
  <c r="AF1986"/>
  <c r="AG1986"/>
  <c r="AH1986"/>
  <c r="AI1986"/>
  <c r="AJ1986"/>
  <c r="AK1986"/>
  <c r="AL1986"/>
  <c r="AM1986"/>
  <c r="AN1986"/>
  <c r="AO1986"/>
  <c r="AF1987"/>
  <c r="AG1987"/>
  <c r="AH1987"/>
  <c r="AI1987"/>
  <c r="AJ1987"/>
  <c r="AK1987"/>
  <c r="AL1987"/>
  <c r="AM1987"/>
  <c r="AN1987"/>
  <c r="AO1987"/>
  <c r="AF1988"/>
  <c r="AG1988"/>
  <c r="AH1988"/>
  <c r="AI1988"/>
  <c r="AJ1988"/>
  <c r="AK1988"/>
  <c r="AL1988"/>
  <c r="AM1988"/>
  <c r="AN1988"/>
  <c r="AO1988"/>
  <c r="AF1989"/>
  <c r="AG1989"/>
  <c r="AH1989"/>
  <c r="AI1989"/>
  <c r="AJ1989"/>
  <c r="AK1989"/>
  <c r="AL1989"/>
  <c r="AM1989"/>
  <c r="AN1989"/>
  <c r="AO1989"/>
  <c r="AF1990"/>
  <c r="AG1990"/>
  <c r="AH1990"/>
  <c r="AI1990"/>
  <c r="AJ1990"/>
  <c r="AK1990"/>
  <c r="AL1990"/>
  <c r="AM1990"/>
  <c r="AN1990"/>
  <c r="AO1990"/>
  <c r="AF1991"/>
  <c r="AG1991"/>
  <c r="AH1991"/>
  <c r="AI1991"/>
  <c r="AJ1991"/>
  <c r="AK1991"/>
  <c r="AL1991"/>
  <c r="AM1991"/>
  <c r="AN1991"/>
  <c r="AO1991"/>
  <c r="AF1992"/>
  <c r="AG1992"/>
  <c r="AH1992"/>
  <c r="AI1992"/>
  <c r="AJ1992"/>
  <c r="AK1992"/>
  <c r="AL1992"/>
  <c r="AM1992"/>
  <c r="AN1992"/>
  <c r="AO1992"/>
  <c r="AF1993"/>
  <c r="AG1993"/>
  <c r="AH1993"/>
  <c r="AI1993"/>
  <c r="AJ1993"/>
  <c r="AK1993"/>
  <c r="AL1993"/>
  <c r="AM1993"/>
  <c r="AN1993"/>
  <c r="AO1993"/>
  <c r="AF1994"/>
  <c r="AG1994"/>
  <c r="AH1994"/>
  <c r="AI1994"/>
  <c r="AJ1994"/>
  <c r="AK1994"/>
  <c r="AL1994"/>
  <c r="AM1994"/>
  <c r="AN1994"/>
  <c r="AO1994"/>
  <c r="AF1995"/>
  <c r="AG1995"/>
  <c r="AH1995"/>
  <c r="AI1995"/>
  <c r="AJ1995"/>
  <c r="AK1995"/>
  <c r="AL1995"/>
  <c r="AM1995"/>
  <c r="AN1995"/>
  <c r="AO1995"/>
  <c r="AF1996"/>
  <c r="AG1996"/>
  <c r="AH1996"/>
  <c r="AI1996"/>
  <c r="AJ1996"/>
  <c r="AK1996"/>
  <c r="AL1996"/>
  <c r="AM1996"/>
  <c r="AN1996"/>
  <c r="AO1996"/>
  <c r="AF1997"/>
  <c r="AG1997"/>
  <c r="AH1997"/>
  <c r="AI1997"/>
  <c r="AJ1997"/>
  <c r="AK1997"/>
  <c r="AL1997"/>
  <c r="AM1997"/>
  <c r="AN1997"/>
  <c r="AO1997"/>
  <c r="AF1998"/>
  <c r="AG1998"/>
  <c r="AH1998"/>
  <c r="AI1998"/>
  <c r="AJ1998"/>
  <c r="AK1998"/>
  <c r="AL1998"/>
  <c r="AM1998"/>
  <c r="AN1998"/>
  <c r="AO1998"/>
  <c r="AF1999"/>
  <c r="AG1999"/>
  <c r="AH1999"/>
  <c r="AI1999"/>
  <c r="AJ1999"/>
  <c r="AK1999"/>
  <c r="AL1999"/>
  <c r="AM1999"/>
  <c r="AN1999"/>
  <c r="AO1999"/>
  <c r="AF2000"/>
  <c r="AG2000"/>
  <c r="AH2000"/>
  <c r="AI2000"/>
  <c r="AJ2000"/>
  <c r="AK2000"/>
  <c r="AL2000"/>
  <c r="AM2000"/>
  <c r="AN2000"/>
  <c r="AO2000"/>
  <c r="AF2001"/>
  <c r="AG2001"/>
  <c r="AH2001"/>
  <c r="AI2001"/>
  <c r="AJ2001"/>
  <c r="AK2001"/>
  <c r="AL2001"/>
  <c r="AM2001"/>
  <c r="AN2001"/>
  <c r="AO2001"/>
  <c r="AF2002"/>
  <c r="AG2002"/>
  <c r="AH2002"/>
  <c r="AI2002"/>
  <c r="AJ2002"/>
  <c r="AK2002"/>
  <c r="AL2002"/>
  <c r="AM2002"/>
  <c r="AN2002"/>
  <c r="AO2002"/>
  <c r="AF2003"/>
  <c r="AG2003"/>
  <c r="AH2003"/>
  <c r="AI2003"/>
  <c r="AJ2003"/>
  <c r="AK2003"/>
  <c r="AL2003"/>
  <c r="AM2003"/>
  <c r="AN2003"/>
  <c r="AO2003"/>
  <c r="AF2004"/>
  <c r="AG2004"/>
  <c r="AH2004"/>
  <c r="AI2004"/>
  <c r="AJ2004"/>
  <c r="AK2004"/>
  <c r="AL2004"/>
  <c r="AM2004"/>
  <c r="AN2004"/>
  <c r="AO2004"/>
  <c r="AF2005"/>
  <c r="AG2005"/>
  <c r="AH2005"/>
  <c r="AI2005"/>
  <c r="AJ2005"/>
  <c r="AK2005"/>
  <c r="AL2005"/>
  <c r="AM2005"/>
  <c r="AN2005"/>
  <c r="AO2005"/>
  <c r="AF2006"/>
  <c r="AG2006"/>
  <c r="AH2006"/>
  <c r="AI2006"/>
  <c r="AJ2006"/>
  <c r="AK2006"/>
  <c r="AL2006"/>
  <c r="AM2006"/>
  <c r="AN2006"/>
  <c r="AO2006"/>
  <c r="AF2007"/>
  <c r="AG2007"/>
  <c r="AH2007"/>
  <c r="AI2007"/>
  <c r="AJ2007"/>
  <c r="AK2007"/>
  <c r="AL2007"/>
  <c r="AM2007"/>
  <c r="AN2007"/>
  <c r="AO2007"/>
  <c r="AF2008"/>
  <c r="AG2008"/>
  <c r="AH2008"/>
  <c r="AI2008"/>
  <c r="AJ2008"/>
  <c r="AK2008"/>
  <c r="AL2008"/>
  <c r="AM2008"/>
  <c r="AN2008"/>
  <c r="AO2008"/>
  <c r="AF2009"/>
  <c r="AG2009"/>
  <c r="AH2009"/>
  <c r="AI2009"/>
  <c r="AJ2009"/>
  <c r="AK2009"/>
  <c r="AL2009"/>
  <c r="AM2009"/>
  <c r="AN2009"/>
  <c r="AO2009"/>
  <c r="AF2010"/>
  <c r="AG2010"/>
  <c r="AH2010"/>
  <c r="AI2010"/>
  <c r="AJ2010"/>
  <c r="AK2010"/>
  <c r="AL2010"/>
  <c r="AM2010"/>
  <c r="AN2010"/>
  <c r="AO2010"/>
  <c r="AF2011"/>
  <c r="AG2011"/>
  <c r="AH2011"/>
  <c r="AI2011"/>
  <c r="AJ2011"/>
  <c r="AK2011"/>
  <c r="AL2011"/>
  <c r="AM2011"/>
  <c r="AN2011"/>
  <c r="AO2011"/>
  <c r="AF2012"/>
  <c r="AG2012"/>
  <c r="AH2012"/>
  <c r="AI2012"/>
  <c r="AJ2012"/>
  <c r="AK2012"/>
  <c r="AL2012"/>
  <c r="AM2012"/>
  <c r="AN2012"/>
  <c r="AO2012"/>
  <c r="AF2013"/>
  <c r="AG2013"/>
  <c r="AH2013"/>
  <c r="AI2013"/>
  <c r="AJ2013"/>
  <c r="AK2013"/>
  <c r="AL2013"/>
  <c r="AM2013"/>
  <c r="AN2013"/>
  <c r="AO2013"/>
  <c r="AF2014"/>
  <c r="AG2014"/>
  <c r="AH2014"/>
  <c r="AI2014"/>
  <c r="AJ2014"/>
  <c r="AK2014"/>
  <c r="AL2014"/>
  <c r="AM2014"/>
  <c r="AN2014"/>
  <c r="AO2014"/>
  <c r="AF2015"/>
  <c r="AG2015"/>
  <c r="AH2015"/>
  <c r="AI2015"/>
  <c r="AJ2015"/>
  <c r="AK2015"/>
  <c r="AL2015"/>
  <c r="AM2015"/>
  <c r="AN2015"/>
  <c r="AO2015"/>
  <c r="AF2016"/>
  <c r="AG2016"/>
  <c r="AH2016"/>
  <c r="AI2016"/>
  <c r="AJ2016"/>
  <c r="AK2016"/>
  <c r="AL2016"/>
  <c r="AM2016"/>
  <c r="AN2016"/>
  <c r="AO2016"/>
  <c r="AF2017"/>
  <c r="AG2017"/>
  <c r="AH2017"/>
  <c r="AI2017"/>
  <c r="AJ2017"/>
  <c r="AK2017"/>
  <c r="AL2017"/>
  <c r="AM2017"/>
  <c r="AN2017"/>
  <c r="AO2017"/>
  <c r="AF2018"/>
  <c r="AG2018"/>
  <c r="AH2018"/>
  <c r="AI2018"/>
  <c r="AJ2018"/>
  <c r="AK2018"/>
  <c r="AL2018"/>
  <c r="AM2018"/>
  <c r="AN2018"/>
  <c r="AO2018"/>
  <c r="AF2019"/>
  <c r="AG2019"/>
  <c r="AH2019"/>
  <c r="AI2019"/>
  <c r="AJ2019"/>
  <c r="AK2019"/>
  <c r="AL2019"/>
  <c r="AM2019"/>
  <c r="AN2019"/>
  <c r="AO2019"/>
  <c r="AF2020"/>
  <c r="AG2020"/>
  <c r="AH2020"/>
  <c r="AI2020"/>
  <c r="AJ2020"/>
  <c r="AK2020"/>
  <c r="AL2020"/>
  <c r="AM2020"/>
  <c r="AN2020"/>
  <c r="AO2020"/>
  <c r="AF2021"/>
  <c r="AG2021"/>
  <c r="AH2021"/>
  <c r="AI2021"/>
  <c r="AJ2021"/>
  <c r="AK2021"/>
  <c r="AL2021"/>
  <c r="AM2021"/>
  <c r="AN2021"/>
  <c r="AO2021"/>
  <c r="AF2022"/>
  <c r="AG2022"/>
  <c r="AH2022"/>
  <c r="AI2022"/>
  <c r="AJ2022"/>
  <c r="AK2022"/>
  <c r="AL2022"/>
  <c r="AM2022"/>
  <c r="AN2022"/>
  <c r="AO2022"/>
  <c r="AF2023"/>
  <c r="AG2023"/>
  <c r="AH2023"/>
  <c r="AI2023"/>
  <c r="AJ2023"/>
  <c r="AK2023"/>
  <c r="AL2023"/>
  <c r="AM2023"/>
  <c r="AN2023"/>
  <c r="AO2023"/>
  <c r="AF2024"/>
  <c r="AG2024"/>
  <c r="AH2024"/>
  <c r="AI2024"/>
  <c r="AJ2024"/>
  <c r="AK2024"/>
  <c r="AL2024"/>
  <c r="AM2024"/>
  <c r="AN2024"/>
  <c r="AO2024"/>
  <c r="AF2025"/>
  <c r="AG2025"/>
  <c r="AH2025"/>
  <c r="AI2025"/>
  <c r="AJ2025"/>
  <c r="AK2025"/>
  <c r="AL2025"/>
  <c r="AM2025"/>
  <c r="AN2025"/>
  <c r="AO2025"/>
  <c r="AF2026"/>
  <c r="AG2026"/>
  <c r="AH2026"/>
  <c r="AI2026"/>
  <c r="AJ2026"/>
  <c r="AK2026"/>
  <c r="AL2026"/>
  <c r="AM2026"/>
  <c r="AN2026"/>
  <c r="AO2026"/>
  <c r="AF2027"/>
  <c r="AG2027"/>
  <c r="AH2027"/>
  <c r="AI2027"/>
  <c r="AJ2027"/>
  <c r="AK2027"/>
  <c r="AL2027"/>
  <c r="AM2027"/>
  <c r="AN2027"/>
  <c r="AO2027"/>
  <c r="AF2028"/>
  <c r="AG2028"/>
  <c r="AH2028"/>
  <c r="AI2028"/>
  <c r="AJ2028"/>
  <c r="AK2028"/>
  <c r="AL2028"/>
  <c r="AM2028"/>
  <c r="AN2028"/>
  <c r="AO2028"/>
  <c r="AF2029"/>
  <c r="AG2029"/>
  <c r="AH2029"/>
  <c r="AI2029"/>
  <c r="AJ2029"/>
  <c r="AK2029"/>
  <c r="AL2029"/>
  <c r="AM2029"/>
  <c r="AN2029"/>
  <c r="AO2029"/>
  <c r="AF2030"/>
  <c r="AG2030"/>
  <c r="AH2030"/>
  <c r="AI2030"/>
  <c r="AJ2030"/>
  <c r="AK2030"/>
  <c r="AL2030"/>
  <c r="AM2030"/>
  <c r="AN2030"/>
  <c r="AO2030"/>
  <c r="AF2031"/>
  <c r="AG2031"/>
  <c r="AH2031"/>
  <c r="AI2031"/>
  <c r="AJ2031"/>
  <c r="AK2031"/>
  <c r="AL2031"/>
  <c r="AM2031"/>
  <c r="AN2031"/>
  <c r="AO2031"/>
  <c r="AF2032"/>
  <c r="AG2032"/>
  <c r="AH2032"/>
  <c r="AI2032"/>
  <c r="AJ2032"/>
  <c r="AK2032"/>
  <c r="AL2032"/>
  <c r="AM2032"/>
  <c r="AN2032"/>
  <c r="AO2032"/>
  <c r="AF2033"/>
  <c r="AG2033"/>
  <c r="AH2033"/>
  <c r="AI2033"/>
  <c r="AJ2033"/>
  <c r="AK2033"/>
  <c r="AL2033"/>
  <c r="AM2033"/>
  <c r="AN2033"/>
  <c r="AO2033"/>
  <c r="AF2034"/>
  <c r="AG2034"/>
  <c r="AH2034"/>
  <c r="AI2034"/>
  <c r="AJ2034"/>
  <c r="AK2034"/>
  <c r="AL2034"/>
  <c r="AM2034"/>
  <c r="AN2034"/>
  <c r="AO2034"/>
  <c r="AF2035"/>
  <c r="AG2035"/>
  <c r="AH2035"/>
  <c r="AI2035"/>
  <c r="AJ2035"/>
  <c r="AK2035"/>
  <c r="AL2035"/>
  <c r="AM2035"/>
  <c r="AN2035"/>
  <c r="AO2035"/>
  <c r="AF2036"/>
  <c r="AG2036"/>
  <c r="AH2036"/>
  <c r="AI2036"/>
  <c r="AJ2036"/>
  <c r="AK2036"/>
  <c r="AL2036"/>
  <c r="AM2036"/>
  <c r="AN2036"/>
  <c r="AO2036"/>
  <c r="AF2037"/>
  <c r="AG2037"/>
  <c r="AH2037"/>
  <c r="AI2037"/>
  <c r="AJ2037"/>
  <c r="AK2037"/>
  <c r="AL2037"/>
  <c r="AM2037"/>
  <c r="AN2037"/>
  <c r="AO2037"/>
  <c r="AF2038"/>
  <c r="AG2038"/>
  <c r="AH2038"/>
  <c r="AI2038"/>
  <c r="AJ2038"/>
  <c r="AK2038"/>
  <c r="AL2038"/>
  <c r="AM2038"/>
  <c r="AN2038"/>
  <c r="AO2038"/>
  <c r="AF2039"/>
  <c r="AG2039"/>
  <c r="AH2039"/>
  <c r="AI2039"/>
  <c r="AJ2039"/>
  <c r="AK2039"/>
  <c r="AL2039"/>
  <c r="AM2039"/>
  <c r="AN2039"/>
  <c r="AO2039"/>
  <c r="AF2040"/>
  <c r="AG2040"/>
  <c r="AH2040"/>
  <c r="AI2040"/>
  <c r="AJ2040"/>
  <c r="AK2040"/>
  <c r="AL2040"/>
  <c r="AM2040"/>
  <c r="AN2040"/>
  <c r="AO2040"/>
  <c r="AF2041"/>
  <c r="AG2041"/>
  <c r="AH2041"/>
  <c r="AI2041"/>
  <c r="AJ2041"/>
  <c r="AK2041"/>
  <c r="AL2041"/>
  <c r="AM2041"/>
  <c r="AN2041"/>
  <c r="AO2041"/>
  <c r="AF2042"/>
  <c r="AG2042"/>
  <c r="AH2042"/>
  <c r="AI2042"/>
  <c r="AJ2042"/>
  <c r="AK2042"/>
  <c r="AL2042"/>
  <c r="AM2042"/>
  <c r="AN2042"/>
  <c r="AO2042"/>
  <c r="AF2043"/>
  <c r="AG2043"/>
  <c r="AH2043"/>
  <c r="AI2043"/>
  <c r="AJ2043"/>
  <c r="AK2043"/>
  <c r="AL2043"/>
  <c r="AM2043"/>
  <c r="AN2043"/>
  <c r="AO2043"/>
  <c r="AF2044"/>
  <c r="AG2044"/>
  <c r="AH2044"/>
  <c r="AI2044"/>
  <c r="AJ2044"/>
  <c r="AK2044"/>
  <c r="AL2044"/>
  <c r="AM2044"/>
  <c r="AN2044"/>
  <c r="AO2044"/>
  <c r="AF2045"/>
  <c r="AG2045"/>
  <c r="AH2045"/>
  <c r="AI2045"/>
  <c r="AJ2045"/>
  <c r="AK2045"/>
  <c r="AL2045"/>
  <c r="AM2045"/>
  <c r="AN2045"/>
  <c r="AO2045"/>
  <c r="AF2046"/>
  <c r="AG2046"/>
  <c r="AH2046"/>
  <c r="AI2046"/>
  <c r="AJ2046"/>
  <c r="AK2046"/>
  <c r="AL2046"/>
  <c r="AM2046"/>
  <c r="AN2046"/>
  <c r="AO2046"/>
  <c r="AF2047"/>
  <c r="AG2047"/>
  <c r="AH2047"/>
  <c r="AI2047"/>
  <c r="AJ2047"/>
  <c r="AK2047"/>
  <c r="AL2047"/>
  <c r="AM2047"/>
  <c r="AN2047"/>
  <c r="AO2047"/>
  <c r="AF2048"/>
  <c r="AG2048"/>
  <c r="AH2048"/>
  <c r="AI2048"/>
  <c r="AJ2048"/>
  <c r="AK2048"/>
  <c r="AL2048"/>
  <c r="AM2048"/>
  <c r="AN2048"/>
  <c r="AO2048"/>
  <c r="AF2049"/>
  <c r="AG2049"/>
  <c r="AH2049"/>
  <c r="AI2049"/>
  <c r="AJ2049"/>
  <c r="AK2049"/>
  <c r="AL2049"/>
  <c r="AM2049"/>
  <c r="AN2049"/>
  <c r="AO2049"/>
  <c r="AF2050"/>
  <c r="AG2050"/>
  <c r="AH2050"/>
  <c r="AI2050"/>
  <c r="AJ2050"/>
  <c r="AK2050"/>
  <c r="AL2050"/>
  <c r="AM2050"/>
  <c r="AN2050"/>
  <c r="AO2050"/>
  <c r="AF2051"/>
  <c r="AG2051"/>
  <c r="AH2051"/>
  <c r="AI2051"/>
  <c r="AJ2051"/>
  <c r="AK2051"/>
  <c r="AL2051"/>
  <c r="AM2051"/>
  <c r="AN2051"/>
  <c r="AO2051"/>
  <c r="AF2052"/>
  <c r="AG2052"/>
  <c r="AH2052"/>
  <c r="AI2052"/>
  <c r="AJ2052"/>
  <c r="AK2052"/>
  <c r="AL2052"/>
  <c r="AM2052"/>
  <c r="AN2052"/>
  <c r="AO2052"/>
  <c r="AF2053"/>
  <c r="AG2053"/>
  <c r="AH2053"/>
  <c r="AI2053"/>
  <c r="AJ2053"/>
  <c r="AK2053"/>
  <c r="AL2053"/>
  <c r="AM2053"/>
  <c r="AN2053"/>
  <c r="AO2053"/>
  <c r="AF2054"/>
  <c r="AG2054"/>
  <c r="AH2054"/>
  <c r="AI2054"/>
  <c r="AJ2054"/>
  <c r="AK2054"/>
  <c r="AL2054"/>
  <c r="AM2054"/>
  <c r="AN2054"/>
  <c r="AO2054"/>
  <c r="AF2055"/>
  <c r="AG2055"/>
  <c r="AH2055"/>
  <c r="AI2055"/>
  <c r="AJ2055"/>
  <c r="AK2055"/>
  <c r="AL2055"/>
  <c r="AM2055"/>
  <c r="AN2055"/>
  <c r="AO2055"/>
  <c r="AF2056"/>
  <c r="AG2056"/>
  <c r="AH2056"/>
  <c r="AI2056"/>
  <c r="AJ2056"/>
  <c r="AK2056"/>
  <c r="AL2056"/>
  <c r="AM2056"/>
  <c r="AN2056"/>
  <c r="AO2056"/>
  <c r="AF2057"/>
  <c r="AG2057"/>
  <c r="AH2057"/>
  <c r="AI2057"/>
  <c r="AJ2057"/>
  <c r="AK2057"/>
  <c r="AL2057"/>
  <c r="AM2057"/>
  <c r="AN2057"/>
  <c r="AO2057"/>
  <c r="AF2058"/>
  <c r="AG2058"/>
  <c r="AH2058"/>
  <c r="AI2058"/>
  <c r="AJ2058"/>
  <c r="AK2058"/>
  <c r="AL2058"/>
  <c r="AM2058"/>
  <c r="AN2058"/>
  <c r="AO2058"/>
  <c r="AF2059"/>
  <c r="AG2059"/>
  <c r="AH2059"/>
  <c r="AI2059"/>
  <c r="AJ2059"/>
  <c r="AK2059"/>
  <c r="AL2059"/>
  <c r="AM2059"/>
  <c r="AN2059"/>
  <c r="AO2059"/>
  <c r="AF2060"/>
  <c r="AG2060"/>
  <c r="AH2060"/>
  <c r="AI2060"/>
  <c r="AJ2060"/>
  <c r="AK2060"/>
  <c r="AL2060"/>
  <c r="AM2060"/>
  <c r="AN2060"/>
  <c r="AO2060"/>
  <c r="AF2061"/>
  <c r="AG2061"/>
  <c r="AH2061"/>
  <c r="AI2061"/>
  <c r="AJ2061"/>
  <c r="AK2061"/>
  <c r="AL2061"/>
  <c r="AM2061"/>
  <c r="AN2061"/>
  <c r="AO2061"/>
  <c r="AF2062"/>
  <c r="AG2062"/>
  <c r="AH2062"/>
  <c r="AI2062"/>
  <c r="AJ2062"/>
  <c r="AK2062"/>
  <c r="AL2062"/>
  <c r="AM2062"/>
  <c r="AN2062"/>
  <c r="AO2062"/>
  <c r="AF2063"/>
  <c r="AG2063"/>
  <c r="AH2063"/>
  <c r="AI2063"/>
  <c r="AJ2063"/>
  <c r="AK2063"/>
  <c r="AL2063"/>
  <c r="AM2063"/>
  <c r="AN2063"/>
  <c r="AO2063"/>
  <c r="AF2064"/>
  <c r="AG2064"/>
  <c r="AH2064"/>
  <c r="AI2064"/>
  <c r="AJ2064"/>
  <c r="AK2064"/>
  <c r="AL2064"/>
  <c r="AM2064"/>
  <c r="AN2064"/>
  <c r="AO2064"/>
  <c r="AF2065"/>
  <c r="AG2065"/>
  <c r="AH2065"/>
  <c r="AI2065"/>
  <c r="AJ2065"/>
  <c r="AK2065"/>
  <c r="AL2065"/>
  <c r="AM2065"/>
  <c r="AN2065"/>
  <c r="AO2065"/>
  <c r="AF2066"/>
  <c r="AG2066"/>
  <c r="AH2066"/>
  <c r="AI2066"/>
  <c r="AJ2066"/>
  <c r="AK2066"/>
  <c r="AL2066"/>
  <c r="AM2066"/>
  <c r="AN2066"/>
  <c r="AO2066"/>
  <c r="AF2067"/>
  <c r="AG2067"/>
  <c r="AH2067"/>
  <c r="AI2067"/>
  <c r="AJ2067"/>
  <c r="AK2067"/>
  <c r="AL2067"/>
  <c r="AM2067"/>
  <c r="AN2067"/>
  <c r="AO2067"/>
  <c r="AF2068"/>
  <c r="AG2068"/>
  <c r="AH2068"/>
  <c r="AI2068"/>
  <c r="AJ2068"/>
  <c r="AK2068"/>
  <c r="AL2068"/>
  <c r="AM2068"/>
  <c r="AN2068"/>
  <c r="AO2068"/>
  <c r="AF2069"/>
  <c r="AG2069"/>
  <c r="AH2069"/>
  <c r="AI2069"/>
  <c r="AJ2069"/>
  <c r="AK2069"/>
  <c r="AL2069"/>
  <c r="AM2069"/>
  <c r="AN2069"/>
  <c r="AO2069"/>
  <c r="AF2070"/>
  <c r="AG2070"/>
  <c r="AH2070"/>
  <c r="AI2070"/>
  <c r="AJ2070"/>
  <c r="AK2070"/>
  <c r="AL2070"/>
  <c r="AM2070"/>
  <c r="AN2070"/>
  <c r="AO2070"/>
  <c r="AF2071"/>
  <c r="AG2071"/>
  <c r="AH2071"/>
  <c r="AI2071"/>
  <c r="AJ2071"/>
  <c r="AK2071"/>
  <c r="AL2071"/>
  <c r="AM2071"/>
  <c r="AN2071"/>
  <c r="AO2071"/>
  <c r="AF2072"/>
  <c r="AG2072"/>
  <c r="AH2072"/>
  <c r="AI2072"/>
  <c r="AJ2072"/>
  <c r="AK2072"/>
  <c r="AL2072"/>
  <c r="AM2072"/>
  <c r="AN2072"/>
  <c r="AO2072"/>
  <c r="AF2073"/>
  <c r="AG2073"/>
  <c r="AH2073"/>
  <c r="AI2073"/>
  <c r="AJ2073"/>
  <c r="AK2073"/>
  <c r="AL2073"/>
  <c r="AM2073"/>
  <c r="AN2073"/>
  <c r="AO2073"/>
  <c r="AF2074"/>
  <c r="AG2074"/>
  <c r="AH2074"/>
  <c r="AI2074"/>
  <c r="AJ2074"/>
  <c r="AK2074"/>
  <c r="AL2074"/>
  <c r="AM2074"/>
  <c r="AN2074"/>
  <c r="AO2074"/>
  <c r="AF2075"/>
  <c r="AG2075"/>
  <c r="AH2075"/>
  <c r="AI2075"/>
  <c r="AJ2075"/>
  <c r="AK2075"/>
  <c r="AL2075"/>
  <c r="AM2075"/>
  <c r="AN2075"/>
  <c r="AO2075"/>
  <c r="AF2076"/>
  <c r="AG2076"/>
  <c r="AH2076"/>
  <c r="AI2076"/>
  <c r="AJ2076"/>
  <c r="AK2076"/>
  <c r="AL2076"/>
  <c r="AM2076"/>
  <c r="AN2076"/>
  <c r="AO2076"/>
  <c r="AF2077"/>
  <c r="AG2077"/>
  <c r="AH2077"/>
  <c r="AI2077"/>
  <c r="AJ2077"/>
  <c r="AK2077"/>
  <c r="AL2077"/>
  <c r="AM2077"/>
  <c r="AN2077"/>
  <c r="AO2077"/>
  <c r="AF2078"/>
  <c r="AG2078"/>
  <c r="AH2078"/>
  <c r="AI2078"/>
  <c r="AJ2078"/>
  <c r="AK2078"/>
  <c r="AL2078"/>
  <c r="AM2078"/>
  <c r="AN2078"/>
  <c r="AO2078"/>
  <c r="AF2079"/>
  <c r="AG2079"/>
  <c r="AH2079"/>
  <c r="AI2079"/>
  <c r="AJ2079"/>
  <c r="AK2079"/>
  <c r="AL2079"/>
  <c r="AM2079"/>
  <c r="AN2079"/>
  <c r="AO2079"/>
  <c r="AF2080"/>
  <c r="AG2080"/>
  <c r="AH2080"/>
  <c r="AI2080"/>
  <c r="AJ2080"/>
  <c r="AK2080"/>
  <c r="AL2080"/>
  <c r="AM2080"/>
  <c r="AN2080"/>
  <c r="AO2080"/>
  <c r="AF2081"/>
  <c r="AG2081"/>
  <c r="AH2081"/>
  <c r="AI2081"/>
  <c r="AJ2081"/>
  <c r="AK2081"/>
  <c r="AL2081"/>
  <c r="AM2081"/>
  <c r="AN2081"/>
  <c r="AO2081"/>
  <c r="AF2082"/>
  <c r="AG2082"/>
  <c r="AH2082"/>
  <c r="AI2082"/>
  <c r="AJ2082"/>
  <c r="AK2082"/>
  <c r="AL2082"/>
  <c r="AM2082"/>
  <c r="AN2082"/>
  <c r="AO2082"/>
  <c r="AF2083"/>
  <c r="AG2083"/>
  <c r="AH2083"/>
  <c r="AI2083"/>
  <c r="AJ2083"/>
  <c r="AK2083"/>
  <c r="AL2083"/>
  <c r="AM2083"/>
  <c r="AN2083"/>
  <c r="AO2083"/>
  <c r="AF2084"/>
  <c r="AG2084"/>
  <c r="AH2084"/>
  <c r="AI2084"/>
  <c r="AJ2084"/>
  <c r="AK2084"/>
  <c r="AL2084"/>
  <c r="AM2084"/>
  <c r="AN2084"/>
  <c r="AO2084"/>
  <c r="AF2085"/>
  <c r="AG2085"/>
  <c r="AH2085"/>
  <c r="AI2085"/>
  <c r="AJ2085"/>
  <c r="AK2085"/>
  <c r="AL2085"/>
  <c r="AM2085"/>
  <c r="AN2085"/>
  <c r="AO2085"/>
  <c r="AF2086"/>
  <c r="AG2086"/>
  <c r="AH2086"/>
  <c r="AI2086"/>
  <c r="AJ2086"/>
  <c r="AK2086"/>
  <c r="AL2086"/>
  <c r="AM2086"/>
  <c r="AN2086"/>
  <c r="AO2086"/>
  <c r="AF2087"/>
  <c r="AG2087"/>
  <c r="AH2087"/>
  <c r="AI2087"/>
  <c r="AJ2087"/>
  <c r="AK2087"/>
  <c r="AL2087"/>
  <c r="AM2087"/>
  <c r="AN2087"/>
  <c r="AO2087"/>
  <c r="AF2088"/>
  <c r="AG2088"/>
  <c r="AH2088"/>
  <c r="AI2088"/>
  <c r="AJ2088"/>
  <c r="AK2088"/>
  <c r="AL2088"/>
  <c r="AM2088"/>
  <c r="AN2088"/>
  <c r="AO2088"/>
  <c r="AF2089"/>
  <c r="AG2089"/>
  <c r="AH2089"/>
  <c r="AI2089"/>
  <c r="AJ2089"/>
  <c r="AK2089"/>
  <c r="AL2089"/>
  <c r="AM2089"/>
  <c r="AN2089"/>
  <c r="AO2089"/>
  <c r="AF2090"/>
  <c r="AG2090"/>
  <c r="AH2090"/>
  <c r="AI2090"/>
  <c r="AJ2090"/>
  <c r="AK2090"/>
  <c r="AL2090"/>
  <c r="AM2090"/>
  <c r="AN2090"/>
  <c r="AO2090"/>
  <c r="AF2091"/>
  <c r="AG2091"/>
  <c r="AH2091"/>
  <c r="AI2091"/>
  <c r="AJ2091"/>
  <c r="AK2091"/>
  <c r="AL2091"/>
  <c r="AM2091"/>
  <c r="AN2091"/>
  <c r="AO2091"/>
  <c r="AF2092"/>
  <c r="AG2092"/>
  <c r="AH2092"/>
  <c r="AI2092"/>
  <c r="AJ2092"/>
  <c r="AK2092"/>
  <c r="AL2092"/>
  <c r="AM2092"/>
  <c r="AN2092"/>
  <c r="AO2092"/>
  <c r="AF2093"/>
  <c r="AG2093"/>
  <c r="AH2093"/>
  <c r="AI2093"/>
  <c r="AJ2093"/>
  <c r="AK2093"/>
  <c r="AL2093"/>
  <c r="AM2093"/>
  <c r="AN2093"/>
  <c r="AO2093"/>
  <c r="AF2094"/>
  <c r="AG2094"/>
  <c r="AH2094"/>
  <c r="AI2094"/>
  <c r="AJ2094"/>
  <c r="AK2094"/>
  <c r="AL2094"/>
  <c r="AM2094"/>
  <c r="AN2094"/>
  <c r="AO2094"/>
  <c r="AF2095"/>
  <c r="AG2095"/>
  <c r="AH2095"/>
  <c r="AI2095"/>
  <c r="AJ2095"/>
  <c r="AK2095"/>
  <c r="AL2095"/>
  <c r="AM2095"/>
  <c r="AN2095"/>
  <c r="AO2095"/>
  <c r="AF2096"/>
  <c r="AG2096"/>
  <c r="AH2096"/>
  <c r="AI2096"/>
  <c r="AJ2096"/>
  <c r="AK2096"/>
  <c r="AL2096"/>
  <c r="AM2096"/>
  <c r="AN2096"/>
  <c r="AO2096"/>
  <c r="AF2097"/>
  <c r="AG2097"/>
  <c r="AH2097"/>
  <c r="AI2097"/>
  <c r="AJ2097"/>
  <c r="AK2097"/>
  <c r="AL2097"/>
  <c r="AM2097"/>
  <c r="AN2097"/>
  <c r="AO2097"/>
  <c r="AF2098"/>
  <c r="AG2098"/>
  <c r="AH2098"/>
  <c r="AI2098"/>
  <c r="AJ2098"/>
  <c r="AK2098"/>
  <c r="AL2098"/>
  <c r="AM2098"/>
  <c r="AN2098"/>
  <c r="AO2098"/>
  <c r="AF2099"/>
  <c r="AG2099"/>
  <c r="AH2099"/>
  <c r="AI2099"/>
  <c r="AJ2099"/>
  <c r="AK2099"/>
  <c r="AL2099"/>
  <c r="AM2099"/>
  <c r="AN2099"/>
  <c r="AO2099"/>
  <c r="AF2100"/>
  <c r="AG2100"/>
  <c r="AH2100"/>
  <c r="AI2100"/>
  <c r="AJ2100"/>
  <c r="AK2100"/>
  <c r="AL2100"/>
  <c r="AM2100"/>
  <c r="AN2100"/>
  <c r="AO2100"/>
  <c r="AF2101"/>
  <c r="AG2101"/>
  <c r="AH2101"/>
  <c r="AI2101"/>
  <c r="AJ2101"/>
  <c r="AK2101"/>
  <c r="AL2101"/>
  <c r="AM2101"/>
  <c r="AN2101"/>
  <c r="AO2101"/>
  <c r="AF2102"/>
  <c r="AG2102"/>
  <c r="AH2102"/>
  <c r="AI2102"/>
  <c r="AJ2102"/>
  <c r="AK2102"/>
  <c r="AL2102"/>
  <c r="AM2102"/>
  <c r="AN2102"/>
  <c r="AO2102"/>
  <c r="AF2103"/>
  <c r="AG2103"/>
  <c r="AH2103"/>
  <c r="AI2103"/>
  <c r="AJ2103"/>
  <c r="AK2103"/>
  <c r="AL2103"/>
  <c r="AM2103"/>
  <c r="AN2103"/>
  <c r="AO2103"/>
  <c r="AF2104"/>
  <c r="AG2104"/>
  <c r="AH2104"/>
  <c r="AI2104"/>
  <c r="AJ2104"/>
  <c r="AK2104"/>
  <c r="AL2104"/>
  <c r="AM2104"/>
  <c r="AN2104"/>
  <c r="AO2104"/>
  <c r="AF2105"/>
  <c r="AG2105"/>
  <c r="AH2105"/>
  <c r="AI2105"/>
  <c r="AJ2105"/>
  <c r="AK2105"/>
  <c r="AL2105"/>
  <c r="AM2105"/>
  <c r="AN2105"/>
  <c r="AO2105"/>
  <c r="AF2106"/>
  <c r="AG2106"/>
  <c r="AH2106"/>
  <c r="AI2106"/>
  <c r="AJ2106"/>
  <c r="AK2106"/>
  <c r="AL2106"/>
  <c r="AM2106"/>
  <c r="AN2106"/>
  <c r="AO2106"/>
  <c r="AF2107"/>
  <c r="AG2107"/>
  <c r="AH2107"/>
  <c r="AI2107"/>
  <c r="AJ2107"/>
  <c r="AK2107"/>
  <c r="AL2107"/>
  <c r="AM2107"/>
  <c r="AN2107"/>
  <c r="AO2107"/>
  <c r="AF2108"/>
  <c r="AG2108"/>
  <c r="AH2108"/>
  <c r="AI2108"/>
  <c r="AJ2108"/>
  <c r="AK2108"/>
  <c r="AL2108"/>
  <c r="AM2108"/>
  <c r="AN2108"/>
  <c r="AO2108"/>
  <c r="AF2109"/>
  <c r="AG2109"/>
  <c r="AH2109"/>
  <c r="AI2109"/>
  <c r="AJ2109"/>
  <c r="AK2109"/>
  <c r="AL2109"/>
  <c r="AM2109"/>
  <c r="AN2109"/>
  <c r="AO2109"/>
  <c r="AF2110"/>
  <c r="AG2110"/>
  <c r="AH2110"/>
  <c r="AI2110"/>
  <c r="AJ2110"/>
  <c r="AK2110"/>
  <c r="AL2110"/>
  <c r="AM2110"/>
  <c r="AN2110"/>
  <c r="AO2110"/>
  <c r="AF2111"/>
  <c r="AG2111"/>
  <c r="AH2111"/>
  <c r="AI2111"/>
  <c r="AJ2111"/>
  <c r="AK2111"/>
  <c r="AL2111"/>
  <c r="AM2111"/>
  <c r="AN2111"/>
  <c r="AO2111"/>
  <c r="AF2112"/>
  <c r="AG2112"/>
  <c r="AH2112"/>
  <c r="AI2112"/>
  <c r="AJ2112"/>
  <c r="AK2112"/>
  <c r="AL2112"/>
  <c r="AM2112"/>
  <c r="AN2112"/>
  <c r="AO2112"/>
  <c r="AF2113"/>
  <c r="AG2113"/>
  <c r="AH2113"/>
  <c r="AI2113"/>
  <c r="AJ2113"/>
  <c r="AK2113"/>
  <c r="AL2113"/>
  <c r="AM2113"/>
  <c r="AN2113"/>
  <c r="AO2113"/>
  <c r="AF2114"/>
  <c r="AG2114"/>
  <c r="AH2114"/>
  <c r="AI2114"/>
  <c r="AJ2114"/>
  <c r="AK2114"/>
  <c r="AL2114"/>
  <c r="AM2114"/>
  <c r="AN2114"/>
  <c r="AO2114"/>
  <c r="AF2115"/>
  <c r="AG2115"/>
  <c r="AH2115"/>
  <c r="AI2115"/>
  <c r="AJ2115"/>
  <c r="AK2115"/>
  <c r="AL2115"/>
  <c r="AM2115"/>
  <c r="AN2115"/>
  <c r="AO2115"/>
  <c r="AF2116"/>
  <c r="AG2116"/>
  <c r="AH2116"/>
  <c r="AI2116"/>
  <c r="AJ2116"/>
  <c r="AK2116"/>
  <c r="AL2116"/>
  <c r="AM2116"/>
  <c r="AN2116"/>
  <c r="AO2116"/>
  <c r="AF2117"/>
  <c r="AG2117"/>
  <c r="AH2117"/>
  <c r="AI2117"/>
  <c r="AJ2117"/>
  <c r="AK2117"/>
  <c r="AL2117"/>
  <c r="AM2117"/>
  <c r="AN2117"/>
  <c r="AO2117"/>
  <c r="AF2118"/>
  <c r="AG2118"/>
  <c r="AH2118"/>
  <c r="AI2118"/>
  <c r="AJ2118"/>
  <c r="AK2118"/>
  <c r="AL2118"/>
  <c r="AM2118"/>
  <c r="AN2118"/>
  <c r="AO2118"/>
  <c r="AF2119"/>
  <c r="AG2119"/>
  <c r="AH2119"/>
  <c r="AI2119"/>
  <c r="AJ2119"/>
  <c r="AK2119"/>
  <c r="AL2119"/>
  <c r="AM2119"/>
  <c r="AN2119"/>
  <c r="AO2119"/>
  <c r="AF2120"/>
  <c r="AG2120"/>
  <c r="AH2120"/>
  <c r="AI2120"/>
  <c r="AJ2120"/>
  <c r="AK2120"/>
  <c r="AL2120"/>
  <c r="AM2120"/>
  <c r="AN2120"/>
  <c r="AO2120"/>
  <c r="AF2121"/>
  <c r="AG2121"/>
  <c r="AH2121"/>
  <c r="AI2121"/>
  <c r="AJ2121"/>
  <c r="AK2121"/>
  <c r="AL2121"/>
  <c r="AM2121"/>
  <c r="AN2121"/>
  <c r="AO2121"/>
  <c r="AF2122"/>
  <c r="AG2122"/>
  <c r="AH2122"/>
  <c r="AI2122"/>
  <c r="AJ2122"/>
  <c r="AK2122"/>
  <c r="AL2122"/>
  <c r="AM2122"/>
  <c r="AN2122"/>
  <c r="AO2122"/>
  <c r="AF2123"/>
  <c r="AG2123"/>
  <c r="AH2123"/>
  <c r="AI2123"/>
  <c r="AJ2123"/>
  <c r="AK2123"/>
  <c r="AL2123"/>
  <c r="AM2123"/>
  <c r="AN2123"/>
  <c r="AO2123"/>
  <c r="AF2124"/>
  <c r="AG2124"/>
  <c r="AH2124"/>
  <c r="AI2124"/>
  <c r="AJ2124"/>
  <c r="AK2124"/>
  <c r="AL2124"/>
  <c r="AM2124"/>
  <c r="AN2124"/>
  <c r="AO2124"/>
  <c r="AF2125"/>
  <c r="AG2125"/>
  <c r="AH2125"/>
  <c r="AI2125"/>
  <c r="AJ2125"/>
  <c r="AK2125"/>
  <c r="AL2125"/>
  <c r="AM2125"/>
  <c r="AN2125"/>
  <c r="AO2125"/>
  <c r="AF2126"/>
  <c r="AG2126"/>
  <c r="AH2126"/>
  <c r="AI2126"/>
  <c r="AJ2126"/>
  <c r="AK2126"/>
  <c r="AL2126"/>
  <c r="AM2126"/>
  <c r="AN2126"/>
  <c r="AO2126"/>
  <c r="AF2127"/>
  <c r="AG2127"/>
  <c r="AH2127"/>
  <c r="AI2127"/>
  <c r="AJ2127"/>
  <c r="AK2127"/>
  <c r="AL2127"/>
  <c r="AM2127"/>
  <c r="AN2127"/>
  <c r="AO2127"/>
  <c r="AF2128"/>
  <c r="AG2128"/>
  <c r="AH2128"/>
  <c r="AI2128"/>
  <c r="AJ2128"/>
  <c r="AK2128"/>
  <c r="AL2128"/>
  <c r="AM2128"/>
  <c r="AN2128"/>
  <c r="AO2128"/>
  <c r="AF2129"/>
  <c r="AG2129"/>
  <c r="AH2129"/>
  <c r="AI2129"/>
  <c r="AJ2129"/>
  <c r="AK2129"/>
  <c r="AL2129"/>
  <c r="AM2129"/>
  <c r="AN2129"/>
  <c r="AO2129"/>
  <c r="AF2130"/>
  <c r="AG2130"/>
  <c r="AH2130"/>
  <c r="AI2130"/>
  <c r="AJ2130"/>
  <c r="AK2130"/>
  <c r="AL2130"/>
  <c r="AM2130"/>
  <c r="AN2130"/>
  <c r="AO2130"/>
  <c r="AF2131"/>
  <c r="AG2131"/>
  <c r="AH2131"/>
  <c r="AI2131"/>
  <c r="AJ2131"/>
  <c r="AK2131"/>
  <c r="AL2131"/>
  <c r="AM2131"/>
  <c r="AN2131"/>
  <c r="AO2131"/>
  <c r="AF2132"/>
  <c r="AG2132"/>
  <c r="AH2132"/>
  <c r="AI2132"/>
  <c r="AJ2132"/>
  <c r="AK2132"/>
  <c r="AL2132"/>
  <c r="AM2132"/>
  <c r="AN2132"/>
  <c r="AO2132"/>
  <c r="AF2133"/>
  <c r="AG2133"/>
  <c r="AH2133"/>
  <c r="AI2133"/>
  <c r="AJ2133"/>
  <c r="AK2133"/>
  <c r="AL2133"/>
  <c r="AM2133"/>
  <c r="AN2133"/>
  <c r="AO2133"/>
  <c r="AF2134"/>
  <c r="AG2134"/>
  <c r="AH2134"/>
  <c r="AI2134"/>
  <c r="AJ2134"/>
  <c r="AK2134"/>
  <c r="AL2134"/>
  <c r="AM2134"/>
  <c r="AN2134"/>
  <c r="AO2134"/>
  <c r="AF2135"/>
  <c r="AG2135"/>
  <c r="AH2135"/>
  <c r="AI2135"/>
  <c r="AJ2135"/>
  <c r="AK2135"/>
  <c r="AL2135"/>
  <c r="AM2135"/>
  <c r="AN2135"/>
  <c r="AO2135"/>
  <c r="AF2136"/>
  <c r="AG2136"/>
  <c r="AH2136"/>
  <c r="AI2136"/>
  <c r="AJ2136"/>
  <c r="AK2136"/>
  <c r="AL2136"/>
  <c r="AM2136"/>
  <c r="AN2136"/>
  <c r="AO2136"/>
  <c r="AF2137"/>
  <c r="AG2137"/>
  <c r="AH2137"/>
  <c r="AI2137"/>
  <c r="AJ2137"/>
  <c r="AK2137"/>
  <c r="AL2137"/>
  <c r="AM2137"/>
  <c r="AN2137"/>
  <c r="AO2137"/>
  <c r="AF2138"/>
  <c r="AG2138"/>
  <c r="AH2138"/>
  <c r="AI2138"/>
  <c r="AJ2138"/>
  <c r="AK2138"/>
  <c r="AL2138"/>
  <c r="AM2138"/>
  <c r="AN2138"/>
  <c r="AO2138"/>
  <c r="AF2139"/>
  <c r="AG2139"/>
  <c r="AH2139"/>
  <c r="AI2139"/>
  <c r="AJ2139"/>
  <c r="AK2139"/>
  <c r="AL2139"/>
  <c r="AM2139"/>
  <c r="AN2139"/>
  <c r="AO2139"/>
  <c r="AF2140"/>
  <c r="AG2140"/>
  <c r="AH2140"/>
  <c r="AI2140"/>
  <c r="AJ2140"/>
  <c r="AK2140"/>
  <c r="AL2140"/>
  <c r="AM2140"/>
  <c r="AN2140"/>
  <c r="AO2140"/>
  <c r="AF2141"/>
  <c r="AG2141"/>
  <c r="AH2141"/>
  <c r="AI2141"/>
  <c r="AJ2141"/>
  <c r="AK2141"/>
  <c r="AL2141"/>
  <c r="AM2141"/>
  <c r="AN2141"/>
  <c r="AO2141"/>
  <c r="AF2142"/>
  <c r="AG2142"/>
  <c r="AH2142"/>
  <c r="AI2142"/>
  <c r="AJ2142"/>
  <c r="AK2142"/>
  <c r="AL2142"/>
  <c r="AM2142"/>
  <c r="AN2142"/>
  <c r="AO2142"/>
  <c r="AF2143"/>
  <c r="AG2143"/>
  <c r="AH2143"/>
  <c r="AI2143"/>
  <c r="AJ2143"/>
  <c r="AK2143"/>
  <c r="AL2143"/>
  <c r="AM2143"/>
  <c r="AN2143"/>
  <c r="AO2143"/>
  <c r="AF2144"/>
  <c r="AG2144"/>
  <c r="AH2144"/>
  <c r="AI2144"/>
  <c r="AJ2144"/>
  <c r="AK2144"/>
  <c r="AL2144"/>
  <c r="AM2144"/>
  <c r="AN2144"/>
  <c r="AO2144"/>
  <c r="AF2145"/>
  <c r="AG2145"/>
  <c r="AH2145"/>
  <c r="AI2145"/>
  <c r="AJ2145"/>
  <c r="AK2145"/>
  <c r="AL2145"/>
  <c r="AM2145"/>
  <c r="AN2145"/>
  <c r="AO2145"/>
  <c r="AF2146"/>
  <c r="AG2146"/>
  <c r="AH2146"/>
  <c r="AI2146"/>
  <c r="AJ2146"/>
  <c r="AK2146"/>
  <c r="AL2146"/>
  <c r="AM2146"/>
  <c r="AN2146"/>
  <c r="AO2146"/>
  <c r="AF2147"/>
  <c r="AG2147"/>
  <c r="AH2147"/>
  <c r="AI2147"/>
  <c r="AJ2147"/>
  <c r="AK2147"/>
  <c r="AL2147"/>
  <c r="AM2147"/>
  <c r="AN2147"/>
  <c r="AO2147"/>
  <c r="AF2148"/>
  <c r="AG2148"/>
  <c r="AH2148"/>
  <c r="AI2148"/>
  <c r="AJ2148"/>
  <c r="AK2148"/>
  <c r="AL2148"/>
  <c r="AM2148"/>
  <c r="AN2148"/>
  <c r="AO2148"/>
  <c r="AF2149"/>
  <c r="AG2149"/>
  <c r="AH2149"/>
  <c r="AI2149"/>
  <c r="AJ2149"/>
  <c r="AK2149"/>
  <c r="AL2149"/>
  <c r="AM2149"/>
  <c r="AN2149"/>
  <c r="AO2149"/>
  <c r="AF2150"/>
  <c r="AG2150"/>
  <c r="AH2150"/>
  <c r="AI2150"/>
  <c r="AJ2150"/>
  <c r="AK2150"/>
  <c r="AL2150"/>
  <c r="AM2150"/>
  <c r="AN2150"/>
  <c r="AO2150"/>
  <c r="AF2151"/>
  <c r="AG2151"/>
  <c r="AH2151"/>
  <c r="AI2151"/>
  <c r="AJ2151"/>
  <c r="AK2151"/>
  <c r="AL2151"/>
  <c r="AM2151"/>
  <c r="AN2151"/>
  <c r="AO2151"/>
  <c r="AF2152"/>
  <c r="AG2152"/>
  <c r="AH2152"/>
  <c r="AI2152"/>
  <c r="AJ2152"/>
  <c r="AK2152"/>
  <c r="AL2152"/>
  <c r="AM2152"/>
  <c r="AN2152"/>
  <c r="AO2152"/>
  <c r="AF2153"/>
  <c r="AG2153"/>
  <c r="AH2153"/>
  <c r="AI2153"/>
  <c r="AJ2153"/>
  <c r="AK2153"/>
  <c r="AL2153"/>
  <c r="AM2153"/>
  <c r="AN2153"/>
  <c r="AO2153"/>
  <c r="AF2154"/>
  <c r="AG2154"/>
  <c r="AH2154"/>
  <c r="AI2154"/>
  <c r="AJ2154"/>
  <c r="AK2154"/>
  <c r="AL2154"/>
  <c r="AM2154"/>
  <c r="AN2154"/>
  <c r="AO2154"/>
  <c r="AF2155"/>
  <c r="AG2155"/>
  <c r="AH2155"/>
  <c r="AI2155"/>
  <c r="AJ2155"/>
  <c r="AK2155"/>
  <c r="AL2155"/>
  <c r="AM2155"/>
  <c r="AN2155"/>
  <c r="AO2155"/>
  <c r="AF2156"/>
  <c r="AG2156"/>
  <c r="AH2156"/>
  <c r="AI2156"/>
  <c r="AJ2156"/>
  <c r="AK2156"/>
  <c r="AL2156"/>
  <c r="AM2156"/>
  <c r="AN2156"/>
  <c r="AO2156"/>
  <c r="AF2157"/>
  <c r="AG2157"/>
  <c r="AH2157"/>
  <c r="AI2157"/>
  <c r="AJ2157"/>
  <c r="AK2157"/>
  <c r="AL2157"/>
  <c r="AM2157"/>
  <c r="AN2157"/>
  <c r="AO2157"/>
  <c r="AF2158"/>
  <c r="AG2158"/>
  <c r="AH2158"/>
  <c r="AI2158"/>
  <c r="AJ2158"/>
  <c r="AK2158"/>
  <c r="AL2158"/>
  <c r="AM2158"/>
  <c r="AN2158"/>
  <c r="AO2158"/>
  <c r="AF2159"/>
  <c r="AG2159"/>
  <c r="AH2159"/>
  <c r="AI2159"/>
  <c r="AJ2159"/>
  <c r="AK2159"/>
  <c r="AL2159"/>
  <c r="AM2159"/>
  <c r="AN2159"/>
  <c r="AO2159"/>
  <c r="AF2160"/>
  <c r="AG2160"/>
  <c r="AH2160"/>
  <c r="AI2160"/>
  <c r="AJ2160"/>
  <c r="AK2160"/>
  <c r="AL2160"/>
  <c r="AM2160"/>
  <c r="AN2160"/>
  <c r="AO2160"/>
  <c r="AF2161"/>
  <c r="AG2161"/>
  <c r="AH2161"/>
  <c r="AI2161"/>
  <c r="AJ2161"/>
  <c r="AK2161"/>
  <c r="AL2161"/>
  <c r="AM2161"/>
  <c r="AN2161"/>
  <c r="AO2161"/>
  <c r="AF2162"/>
  <c r="AG2162"/>
  <c r="AH2162"/>
  <c r="AI2162"/>
  <c r="AJ2162"/>
  <c r="AK2162"/>
  <c r="AL2162"/>
  <c r="AM2162"/>
  <c r="AN2162"/>
  <c r="AO2162"/>
  <c r="AF2163"/>
  <c r="AG2163"/>
  <c r="AH2163"/>
  <c r="AI2163"/>
  <c r="AJ2163"/>
  <c r="AK2163"/>
  <c r="AL2163"/>
  <c r="AM2163"/>
  <c r="AN2163"/>
  <c r="AO2163"/>
  <c r="AF2164"/>
  <c r="AG2164"/>
  <c r="AH2164"/>
  <c r="AI2164"/>
  <c r="AJ2164"/>
  <c r="AK2164"/>
  <c r="AL2164"/>
  <c r="AM2164"/>
  <c r="AN2164"/>
  <c r="AO2164"/>
  <c r="AF2165"/>
  <c r="AG2165"/>
  <c r="AH2165"/>
  <c r="AI2165"/>
  <c r="AJ2165"/>
  <c r="AK2165"/>
  <c r="AL2165"/>
  <c r="AM2165"/>
  <c r="AN2165"/>
  <c r="AO2165"/>
  <c r="AO2"/>
  <c r="AN2"/>
  <c r="AM2"/>
  <c r="AK2"/>
  <c r="AL2"/>
  <c r="AJ2"/>
  <c r="AG2"/>
  <c r="AH2"/>
  <c r="AI2"/>
  <c r="AF2"/>
  <c r="AG2169"/>
  <c r="AH2169"/>
  <c r="AI2169"/>
  <c r="AF2169"/>
  <c r="AF2168"/>
  <c r="AG2168"/>
  <c r="AH2168"/>
  <c r="AI2168"/>
  <c r="AJ2168"/>
  <c r="AK2168"/>
  <c r="AL2168"/>
  <c r="AM2168"/>
  <c r="AN2168"/>
  <c r="AO2168"/>
  <c r="U2168"/>
  <c r="V2168"/>
  <c r="W2168"/>
  <c r="X2168"/>
  <c r="T2168"/>
  <c r="T2165"/>
  <c r="U2165"/>
  <c r="V2165"/>
  <c r="W2165"/>
  <c r="X2165"/>
  <c r="T2147"/>
  <c r="U2147"/>
  <c r="V2147"/>
  <c r="W2147"/>
  <c r="X2147"/>
  <c r="T2148"/>
  <c r="U2148"/>
  <c r="V2148"/>
  <c r="W2148"/>
  <c r="X2148"/>
  <c r="T2149"/>
  <c r="U2149"/>
  <c r="V2149"/>
  <c r="W2149"/>
  <c r="X2149"/>
  <c r="T2150"/>
  <c r="U2150"/>
  <c r="V2150"/>
  <c r="W2150"/>
  <c r="X2150"/>
  <c r="T2151"/>
  <c r="U2151"/>
  <c r="V2151"/>
  <c r="W2151"/>
  <c r="X2151"/>
  <c r="T2152"/>
  <c r="U2152"/>
  <c r="V2152"/>
  <c r="W2152"/>
  <c r="X2152"/>
  <c r="T2153"/>
  <c r="U2153"/>
  <c r="V2153"/>
  <c r="W2153"/>
  <c r="X2153"/>
  <c r="T2154"/>
  <c r="U2154"/>
  <c r="V2154"/>
  <c r="W2154"/>
  <c r="X2154"/>
  <c r="T2155"/>
  <c r="U2155"/>
  <c r="V2155"/>
  <c r="W2155"/>
  <c r="X2155"/>
  <c r="T2156"/>
  <c r="U2156"/>
  <c r="V2156"/>
  <c r="W2156"/>
  <c r="X2156"/>
  <c r="T2157"/>
  <c r="U2157"/>
  <c r="V2157"/>
  <c r="W2157"/>
  <c r="X2157"/>
  <c r="T2158"/>
  <c r="U2158"/>
  <c r="V2158"/>
  <c r="W2158"/>
  <c r="X2158"/>
  <c r="T2159"/>
  <c r="U2159"/>
  <c r="V2159"/>
  <c r="W2159"/>
  <c r="X2159"/>
  <c r="T2160"/>
  <c r="U2160"/>
  <c r="V2160"/>
  <c r="W2160"/>
  <c r="X2160"/>
  <c r="T2161"/>
  <c r="U2161"/>
  <c r="V2161"/>
  <c r="W2161"/>
  <c r="X2161"/>
  <c r="T2162"/>
  <c r="U2162"/>
  <c r="V2162"/>
  <c r="W2162"/>
  <c r="X2162"/>
  <c r="T2163"/>
  <c r="U2163"/>
  <c r="V2163"/>
  <c r="W2163"/>
  <c r="X2163"/>
  <c r="T2164"/>
  <c r="U2164"/>
  <c r="V2164"/>
  <c r="W2164"/>
  <c r="X2164"/>
  <c r="N3"/>
  <c r="O3"/>
  <c r="P3"/>
  <c r="Q3"/>
  <c r="R3"/>
  <c r="N4"/>
  <c r="O4"/>
  <c r="P4"/>
  <c r="Q4"/>
  <c r="R4"/>
  <c r="N5"/>
  <c r="O5"/>
  <c r="P5"/>
  <c r="Q5"/>
  <c r="R5"/>
  <c r="N6"/>
  <c r="O6"/>
  <c r="P6"/>
  <c r="Q6"/>
  <c r="R6"/>
  <c r="N7"/>
  <c r="O7"/>
  <c r="P7"/>
  <c r="Q7"/>
  <c r="R7"/>
  <c r="N8"/>
  <c r="O8"/>
  <c r="P8"/>
  <c r="Q8"/>
  <c r="R8"/>
  <c r="N9"/>
  <c r="O9"/>
  <c r="P9"/>
  <c r="Q9"/>
  <c r="R9"/>
  <c r="N10"/>
  <c r="O10"/>
  <c r="P10"/>
  <c r="Q10"/>
  <c r="R10"/>
  <c r="N11"/>
  <c r="O11"/>
  <c r="P11"/>
  <c r="Q11"/>
  <c r="R11"/>
  <c r="N12"/>
  <c r="O12"/>
  <c r="P12"/>
  <c r="Q12"/>
  <c r="R12"/>
  <c r="N13"/>
  <c r="O13"/>
  <c r="P13"/>
  <c r="Q13"/>
  <c r="R13"/>
  <c r="N14"/>
  <c r="O14"/>
  <c r="P14"/>
  <c r="Q14"/>
  <c r="R14"/>
  <c r="N15"/>
  <c r="O15"/>
  <c r="P15"/>
  <c r="Q15"/>
  <c r="R15"/>
  <c r="N16"/>
  <c r="O16"/>
  <c r="P16"/>
  <c r="Q16"/>
  <c r="R16"/>
  <c r="N17"/>
  <c r="O17"/>
  <c r="P17"/>
  <c r="Q17"/>
  <c r="R17"/>
  <c r="N18"/>
  <c r="O18"/>
  <c r="P18"/>
  <c r="Q18"/>
  <c r="R18"/>
  <c r="N19"/>
  <c r="O19"/>
  <c r="P19"/>
  <c r="Q19"/>
  <c r="R19"/>
  <c r="N20"/>
  <c r="O20"/>
  <c r="P20"/>
  <c r="Q20"/>
  <c r="R20"/>
  <c r="N21"/>
  <c r="O21"/>
  <c r="P21"/>
  <c r="Q21"/>
  <c r="R21"/>
  <c r="N22"/>
  <c r="O22"/>
  <c r="P22"/>
  <c r="Q22"/>
  <c r="R22"/>
  <c r="N23"/>
  <c r="O23"/>
  <c r="P23"/>
  <c r="Q23"/>
  <c r="R23"/>
  <c r="N24"/>
  <c r="O24"/>
  <c r="P24"/>
  <c r="Q24"/>
  <c r="R24"/>
  <c r="N25"/>
  <c r="O25"/>
  <c r="P25"/>
  <c r="Q25"/>
  <c r="R25"/>
  <c r="N26"/>
  <c r="O26"/>
  <c r="P26"/>
  <c r="Q26"/>
  <c r="R26"/>
  <c r="N27"/>
  <c r="O27"/>
  <c r="P27"/>
  <c r="Q27"/>
  <c r="R27"/>
  <c r="N28"/>
  <c r="O28"/>
  <c r="P28"/>
  <c r="Q28"/>
  <c r="R28"/>
  <c r="N29"/>
  <c r="O29"/>
  <c r="P29"/>
  <c r="Q29"/>
  <c r="R29"/>
  <c r="N30"/>
  <c r="O30"/>
  <c r="P30"/>
  <c r="Q30"/>
  <c r="R30"/>
  <c r="N31"/>
  <c r="O31"/>
  <c r="P31"/>
  <c r="Q31"/>
  <c r="R31"/>
  <c r="N32"/>
  <c r="O32"/>
  <c r="P32"/>
  <c r="Q32"/>
  <c r="R32"/>
  <c r="N33"/>
  <c r="O33"/>
  <c r="P33"/>
  <c r="Q33"/>
  <c r="R33"/>
  <c r="N34"/>
  <c r="O34"/>
  <c r="P34"/>
  <c r="Q34"/>
  <c r="R34"/>
  <c r="N35"/>
  <c r="O35"/>
  <c r="P35"/>
  <c r="Q35"/>
  <c r="R35"/>
  <c r="N36"/>
  <c r="O36"/>
  <c r="P36"/>
  <c r="Q36"/>
  <c r="R36"/>
  <c r="N37"/>
  <c r="O37"/>
  <c r="P37"/>
  <c r="Q37"/>
  <c r="R37"/>
  <c r="N38"/>
  <c r="O38"/>
  <c r="P38"/>
  <c r="Q38"/>
  <c r="R38"/>
  <c r="N39"/>
  <c r="O39"/>
  <c r="P39"/>
  <c r="Q39"/>
  <c r="R39"/>
  <c r="N40"/>
  <c r="O40"/>
  <c r="P40"/>
  <c r="Q40"/>
  <c r="R40"/>
  <c r="N41"/>
  <c r="O41"/>
  <c r="P41"/>
  <c r="Q41"/>
  <c r="R41"/>
  <c r="N42"/>
  <c r="O42"/>
  <c r="P42"/>
  <c r="Q42"/>
  <c r="R42"/>
  <c r="N43"/>
  <c r="O43"/>
  <c r="P43"/>
  <c r="Q43"/>
  <c r="R43"/>
  <c r="N44"/>
  <c r="O44"/>
  <c r="P44"/>
  <c r="Q44"/>
  <c r="R44"/>
  <c r="N45"/>
  <c r="O45"/>
  <c r="P45"/>
  <c r="Q45"/>
  <c r="R45"/>
  <c r="N46"/>
  <c r="O46"/>
  <c r="P46"/>
  <c r="Q46"/>
  <c r="R46"/>
  <c r="N47"/>
  <c r="O47"/>
  <c r="P47"/>
  <c r="Q47"/>
  <c r="R47"/>
  <c r="N48"/>
  <c r="O48"/>
  <c r="P48"/>
  <c r="Q48"/>
  <c r="R48"/>
  <c r="N49"/>
  <c r="O49"/>
  <c r="P49"/>
  <c r="Q49"/>
  <c r="R49"/>
  <c r="N50"/>
  <c r="O50"/>
  <c r="P50"/>
  <c r="Q50"/>
  <c r="R50"/>
  <c r="N51"/>
  <c r="O51"/>
  <c r="P51"/>
  <c r="Q51"/>
  <c r="R51"/>
  <c r="N52"/>
  <c r="O52"/>
  <c r="P52"/>
  <c r="Q52"/>
  <c r="R52"/>
  <c r="N53"/>
  <c r="O53"/>
  <c r="P53"/>
  <c r="Q53"/>
  <c r="R53"/>
  <c r="N54"/>
  <c r="O54"/>
  <c r="P54"/>
  <c r="Q54"/>
  <c r="R54"/>
  <c r="N55"/>
  <c r="O55"/>
  <c r="P55"/>
  <c r="Q55"/>
  <c r="R55"/>
  <c r="N56"/>
  <c r="O56"/>
  <c r="P56"/>
  <c r="Q56"/>
  <c r="R56"/>
  <c r="N57"/>
  <c r="O57"/>
  <c r="P57"/>
  <c r="Q57"/>
  <c r="R57"/>
  <c r="N58"/>
  <c r="O58"/>
  <c r="P58"/>
  <c r="Q58"/>
  <c r="R58"/>
  <c r="N59"/>
  <c r="O59"/>
  <c r="P59"/>
  <c r="Q59"/>
  <c r="R59"/>
  <c r="N60"/>
  <c r="O60"/>
  <c r="P60"/>
  <c r="Q60"/>
  <c r="R60"/>
  <c r="N61"/>
  <c r="O61"/>
  <c r="P61"/>
  <c r="Q61"/>
  <c r="R61"/>
  <c r="N62"/>
  <c r="O62"/>
  <c r="P62"/>
  <c r="Q62"/>
  <c r="R62"/>
  <c r="N63"/>
  <c r="O63"/>
  <c r="P63"/>
  <c r="Q63"/>
  <c r="R63"/>
  <c r="N64"/>
  <c r="O64"/>
  <c r="P64"/>
  <c r="Q64"/>
  <c r="R64"/>
  <c r="N65"/>
  <c r="O65"/>
  <c r="P65"/>
  <c r="Q65"/>
  <c r="R65"/>
  <c r="N66"/>
  <c r="O66"/>
  <c r="P66"/>
  <c r="Q66"/>
  <c r="R66"/>
  <c r="N67"/>
  <c r="O67"/>
  <c r="P67"/>
  <c r="Q67"/>
  <c r="R67"/>
  <c r="N68"/>
  <c r="O68"/>
  <c r="P68"/>
  <c r="Q68"/>
  <c r="R68"/>
  <c r="N69"/>
  <c r="O69"/>
  <c r="P69"/>
  <c r="Q69"/>
  <c r="R69"/>
  <c r="N70"/>
  <c r="O70"/>
  <c r="P70"/>
  <c r="Q70"/>
  <c r="R70"/>
  <c r="N71"/>
  <c r="O71"/>
  <c r="P71"/>
  <c r="Q71"/>
  <c r="R71"/>
  <c r="N72"/>
  <c r="O72"/>
  <c r="P72"/>
  <c r="Q72"/>
  <c r="R72"/>
  <c r="N73"/>
  <c r="O73"/>
  <c r="P73"/>
  <c r="Q73"/>
  <c r="R73"/>
  <c r="N74"/>
  <c r="O74"/>
  <c r="P74"/>
  <c r="Q74"/>
  <c r="R74"/>
  <c r="N75"/>
  <c r="O75"/>
  <c r="P75"/>
  <c r="Q75"/>
  <c r="R75"/>
  <c r="N76"/>
  <c r="O76"/>
  <c r="P76"/>
  <c r="Q76"/>
  <c r="R76"/>
  <c r="N77"/>
  <c r="O77"/>
  <c r="P77"/>
  <c r="Q77"/>
  <c r="R77"/>
  <c r="N78"/>
  <c r="O78"/>
  <c r="P78"/>
  <c r="Q78"/>
  <c r="R78"/>
  <c r="N79"/>
  <c r="O79"/>
  <c r="P79"/>
  <c r="Q79"/>
  <c r="R79"/>
  <c r="N80"/>
  <c r="O80"/>
  <c r="P80"/>
  <c r="Q80"/>
  <c r="R80"/>
  <c r="N81"/>
  <c r="O81"/>
  <c r="P81"/>
  <c r="Q81"/>
  <c r="R81"/>
  <c r="N82"/>
  <c r="O82"/>
  <c r="P82"/>
  <c r="Q82"/>
  <c r="R82"/>
  <c r="N83"/>
  <c r="O83"/>
  <c r="P83"/>
  <c r="Q83"/>
  <c r="R83"/>
  <c r="N84"/>
  <c r="O84"/>
  <c r="P84"/>
  <c r="Q84"/>
  <c r="R84"/>
  <c r="N85"/>
  <c r="O85"/>
  <c r="P85"/>
  <c r="Q85"/>
  <c r="R85"/>
  <c r="N86"/>
  <c r="O86"/>
  <c r="P86"/>
  <c r="Q86"/>
  <c r="R86"/>
  <c r="N87"/>
  <c r="O87"/>
  <c r="P87"/>
  <c r="Q87"/>
  <c r="R87"/>
  <c r="N88"/>
  <c r="O88"/>
  <c r="P88"/>
  <c r="Q88"/>
  <c r="R88"/>
  <c r="N89"/>
  <c r="O89"/>
  <c r="P89"/>
  <c r="Q89"/>
  <c r="R89"/>
  <c r="N90"/>
  <c r="O90"/>
  <c r="P90"/>
  <c r="Q90"/>
  <c r="R90"/>
  <c r="N91"/>
  <c r="O91"/>
  <c r="P91"/>
  <c r="Q91"/>
  <c r="R91"/>
  <c r="N92"/>
  <c r="O92"/>
  <c r="P92"/>
  <c r="Q92"/>
  <c r="R92"/>
  <c r="N93"/>
  <c r="O93"/>
  <c r="P93"/>
  <c r="Q93"/>
  <c r="R93"/>
  <c r="N94"/>
  <c r="O94"/>
  <c r="P94"/>
  <c r="Q94"/>
  <c r="R94"/>
  <c r="N95"/>
  <c r="O95"/>
  <c r="P95"/>
  <c r="Q95"/>
  <c r="R95"/>
  <c r="N96"/>
  <c r="O96"/>
  <c r="P96"/>
  <c r="Q96"/>
  <c r="R96"/>
  <c r="N97"/>
  <c r="O97"/>
  <c r="P97"/>
  <c r="Q97"/>
  <c r="R97"/>
  <c r="N98"/>
  <c r="O98"/>
  <c r="P98"/>
  <c r="Q98"/>
  <c r="R98"/>
  <c r="N99"/>
  <c r="O99"/>
  <c r="P99"/>
  <c r="Q99"/>
  <c r="R99"/>
  <c r="N100"/>
  <c r="O100"/>
  <c r="P100"/>
  <c r="Q100"/>
  <c r="R100"/>
  <c r="N101"/>
  <c r="O101"/>
  <c r="P101"/>
  <c r="Q101"/>
  <c r="R101"/>
  <c r="N102"/>
  <c r="O102"/>
  <c r="P102"/>
  <c r="Q102"/>
  <c r="R102"/>
  <c r="N103"/>
  <c r="O103"/>
  <c r="P103"/>
  <c r="Q103"/>
  <c r="R103"/>
  <c r="N104"/>
  <c r="O104"/>
  <c r="P104"/>
  <c r="Q104"/>
  <c r="R104"/>
  <c r="N105"/>
  <c r="O105"/>
  <c r="P105"/>
  <c r="Q105"/>
  <c r="R105"/>
  <c r="N106"/>
  <c r="O106"/>
  <c r="P106"/>
  <c r="Q106"/>
  <c r="R106"/>
  <c r="N107"/>
  <c r="O107"/>
  <c r="P107"/>
  <c r="Q107"/>
  <c r="R107"/>
  <c r="N108"/>
  <c r="O108"/>
  <c r="P108"/>
  <c r="Q108"/>
  <c r="R108"/>
  <c r="N109"/>
  <c r="O109"/>
  <c r="P109"/>
  <c r="Q109"/>
  <c r="R109"/>
  <c r="N110"/>
  <c r="O110"/>
  <c r="P110"/>
  <c r="Q110"/>
  <c r="R110"/>
  <c r="N111"/>
  <c r="O111"/>
  <c r="P111"/>
  <c r="Q111"/>
  <c r="R111"/>
  <c r="N112"/>
  <c r="O112"/>
  <c r="P112"/>
  <c r="Q112"/>
  <c r="R112"/>
  <c r="N113"/>
  <c r="O113"/>
  <c r="P113"/>
  <c r="Q113"/>
  <c r="R113"/>
  <c r="N114"/>
  <c r="O114"/>
  <c r="P114"/>
  <c r="Q114"/>
  <c r="R114"/>
  <c r="N115"/>
  <c r="O115"/>
  <c r="P115"/>
  <c r="Q115"/>
  <c r="R115"/>
  <c r="N116"/>
  <c r="O116"/>
  <c r="P116"/>
  <c r="Q116"/>
  <c r="R116"/>
  <c r="N117"/>
  <c r="O117"/>
  <c r="P117"/>
  <c r="Q117"/>
  <c r="R117"/>
  <c r="N118"/>
  <c r="O118"/>
  <c r="P118"/>
  <c r="Q118"/>
  <c r="R118"/>
  <c r="N119"/>
  <c r="O119"/>
  <c r="P119"/>
  <c r="Q119"/>
  <c r="R119"/>
  <c r="N120"/>
  <c r="O120"/>
  <c r="P120"/>
  <c r="Q120"/>
  <c r="R120"/>
  <c r="N121"/>
  <c r="O121"/>
  <c r="P121"/>
  <c r="Q121"/>
  <c r="R121"/>
  <c r="N122"/>
  <c r="O122"/>
  <c r="P122"/>
  <c r="Q122"/>
  <c r="R122"/>
  <c r="N123"/>
  <c r="O123"/>
  <c r="P123"/>
  <c r="Q123"/>
  <c r="R123"/>
  <c r="N124"/>
  <c r="O124"/>
  <c r="P124"/>
  <c r="Q124"/>
  <c r="R124"/>
  <c r="N125"/>
  <c r="O125"/>
  <c r="P125"/>
  <c r="Q125"/>
  <c r="R125"/>
  <c r="N126"/>
  <c r="O126"/>
  <c r="P126"/>
  <c r="Q126"/>
  <c r="R126"/>
  <c r="N127"/>
  <c r="O127"/>
  <c r="P127"/>
  <c r="Q127"/>
  <c r="R127"/>
  <c r="N128"/>
  <c r="O128"/>
  <c r="P128"/>
  <c r="Q128"/>
  <c r="R128"/>
  <c r="N129"/>
  <c r="O129"/>
  <c r="P129"/>
  <c r="Q129"/>
  <c r="R129"/>
  <c r="N130"/>
  <c r="O130"/>
  <c r="P130"/>
  <c r="Q130"/>
  <c r="R130"/>
  <c r="N131"/>
  <c r="O131"/>
  <c r="P131"/>
  <c r="Q131"/>
  <c r="R131"/>
  <c r="N132"/>
  <c r="O132"/>
  <c r="P132"/>
  <c r="Q132"/>
  <c r="R132"/>
  <c r="N133"/>
  <c r="O133"/>
  <c r="P133"/>
  <c r="Q133"/>
  <c r="R133"/>
  <c r="N134"/>
  <c r="O134"/>
  <c r="P134"/>
  <c r="Q134"/>
  <c r="R134"/>
  <c r="N135"/>
  <c r="O135"/>
  <c r="P135"/>
  <c r="Q135"/>
  <c r="R135"/>
  <c r="N136"/>
  <c r="O136"/>
  <c r="P136"/>
  <c r="Q136"/>
  <c r="R136"/>
  <c r="N137"/>
  <c r="O137"/>
  <c r="P137"/>
  <c r="Q137"/>
  <c r="R137"/>
  <c r="N138"/>
  <c r="O138"/>
  <c r="P138"/>
  <c r="Q138"/>
  <c r="R138"/>
  <c r="N139"/>
  <c r="O139"/>
  <c r="P139"/>
  <c r="Q139"/>
  <c r="R139"/>
  <c r="N140"/>
  <c r="O140"/>
  <c r="P140"/>
  <c r="Q140"/>
  <c r="R140"/>
  <c r="N141"/>
  <c r="O141"/>
  <c r="P141"/>
  <c r="Q141"/>
  <c r="R141"/>
  <c r="N142"/>
  <c r="O142"/>
  <c r="P142"/>
  <c r="Q142"/>
  <c r="R142"/>
  <c r="N143"/>
  <c r="O143"/>
  <c r="P143"/>
  <c r="Q143"/>
  <c r="R143"/>
  <c r="N144"/>
  <c r="O144"/>
  <c r="P144"/>
  <c r="Q144"/>
  <c r="R144"/>
  <c r="N145"/>
  <c r="O145"/>
  <c r="P145"/>
  <c r="Q145"/>
  <c r="R145"/>
  <c r="N146"/>
  <c r="O146"/>
  <c r="P146"/>
  <c r="Q146"/>
  <c r="R146"/>
  <c r="N147"/>
  <c r="O147"/>
  <c r="P147"/>
  <c r="Q147"/>
  <c r="R147"/>
  <c r="N148"/>
  <c r="O148"/>
  <c r="P148"/>
  <c r="Q148"/>
  <c r="R148"/>
  <c r="N149"/>
  <c r="O149"/>
  <c r="P149"/>
  <c r="Q149"/>
  <c r="R149"/>
  <c r="N150"/>
  <c r="O150"/>
  <c r="P150"/>
  <c r="Q150"/>
  <c r="R150"/>
  <c r="N151"/>
  <c r="O151"/>
  <c r="P151"/>
  <c r="Q151"/>
  <c r="R151"/>
  <c r="N152"/>
  <c r="O152"/>
  <c r="P152"/>
  <c r="Q152"/>
  <c r="R152"/>
  <c r="N153"/>
  <c r="O153"/>
  <c r="P153"/>
  <c r="Q153"/>
  <c r="R153"/>
  <c r="N154"/>
  <c r="O154"/>
  <c r="P154"/>
  <c r="Q154"/>
  <c r="R154"/>
  <c r="N155"/>
  <c r="O155"/>
  <c r="P155"/>
  <c r="Q155"/>
  <c r="R155"/>
  <c r="N156"/>
  <c r="O156"/>
  <c r="P156"/>
  <c r="Q156"/>
  <c r="R156"/>
  <c r="N157"/>
  <c r="O157"/>
  <c r="P157"/>
  <c r="Q157"/>
  <c r="R157"/>
  <c r="N158"/>
  <c r="O158"/>
  <c r="P158"/>
  <c r="Q158"/>
  <c r="R158"/>
  <c r="N159"/>
  <c r="O159"/>
  <c r="P159"/>
  <c r="Q159"/>
  <c r="R159"/>
  <c r="N160"/>
  <c r="O160"/>
  <c r="P160"/>
  <c r="Q160"/>
  <c r="R160"/>
  <c r="N161"/>
  <c r="O161"/>
  <c r="P161"/>
  <c r="Q161"/>
  <c r="R161"/>
  <c r="N162"/>
  <c r="O162"/>
  <c r="P162"/>
  <c r="Q162"/>
  <c r="R162"/>
  <c r="N163"/>
  <c r="O163"/>
  <c r="P163"/>
  <c r="Q163"/>
  <c r="R163"/>
  <c r="N164"/>
  <c r="O164"/>
  <c r="P164"/>
  <c r="Q164"/>
  <c r="R164"/>
  <c r="N165"/>
  <c r="O165"/>
  <c r="P165"/>
  <c r="Q165"/>
  <c r="R165"/>
  <c r="N166"/>
  <c r="O166"/>
  <c r="P166"/>
  <c r="Q166"/>
  <c r="R166"/>
  <c r="N167"/>
  <c r="O167"/>
  <c r="P167"/>
  <c r="Q167"/>
  <c r="R167"/>
  <c r="N168"/>
  <c r="O168"/>
  <c r="P168"/>
  <c r="Q168"/>
  <c r="R168"/>
  <c r="N169"/>
  <c r="O169"/>
  <c r="P169"/>
  <c r="Q169"/>
  <c r="R169"/>
  <c r="N170"/>
  <c r="O170"/>
  <c r="P170"/>
  <c r="Q170"/>
  <c r="R170"/>
  <c r="N171"/>
  <c r="O171"/>
  <c r="P171"/>
  <c r="Q171"/>
  <c r="R171"/>
  <c r="N172"/>
  <c r="O172"/>
  <c r="P172"/>
  <c r="Q172"/>
  <c r="R172"/>
  <c r="N173"/>
  <c r="O173"/>
  <c r="P173"/>
  <c r="Q173"/>
  <c r="R173"/>
  <c r="N174"/>
  <c r="O174"/>
  <c r="P174"/>
  <c r="Q174"/>
  <c r="R174"/>
  <c r="N175"/>
  <c r="O175"/>
  <c r="P175"/>
  <c r="Q175"/>
  <c r="R175"/>
  <c r="N176"/>
  <c r="O176"/>
  <c r="P176"/>
  <c r="Q176"/>
  <c r="R176"/>
  <c r="N177"/>
  <c r="O177"/>
  <c r="P177"/>
  <c r="Q177"/>
  <c r="R177"/>
  <c r="N178"/>
  <c r="O178"/>
  <c r="P178"/>
  <c r="Q178"/>
  <c r="R178"/>
  <c r="N179"/>
  <c r="O179"/>
  <c r="P179"/>
  <c r="Q179"/>
  <c r="R179"/>
  <c r="N180"/>
  <c r="O180"/>
  <c r="P180"/>
  <c r="Q180"/>
  <c r="R180"/>
  <c r="N181"/>
  <c r="O181"/>
  <c r="P181"/>
  <c r="Q181"/>
  <c r="R181"/>
  <c r="N182"/>
  <c r="O182"/>
  <c r="P182"/>
  <c r="Q182"/>
  <c r="R182"/>
  <c r="N183"/>
  <c r="O183"/>
  <c r="P183"/>
  <c r="Q183"/>
  <c r="R183"/>
  <c r="N184"/>
  <c r="O184"/>
  <c r="P184"/>
  <c r="Q184"/>
  <c r="R184"/>
  <c r="N185"/>
  <c r="O185"/>
  <c r="P185"/>
  <c r="Q185"/>
  <c r="R185"/>
  <c r="N186"/>
  <c r="O186"/>
  <c r="P186"/>
  <c r="Q186"/>
  <c r="R186"/>
  <c r="N187"/>
  <c r="O187"/>
  <c r="P187"/>
  <c r="Q187"/>
  <c r="R187"/>
  <c r="N188"/>
  <c r="O188"/>
  <c r="P188"/>
  <c r="Q188"/>
  <c r="R188"/>
  <c r="N189"/>
  <c r="O189"/>
  <c r="P189"/>
  <c r="Q189"/>
  <c r="R189"/>
  <c r="N190"/>
  <c r="O190"/>
  <c r="P190"/>
  <c r="Q190"/>
  <c r="R190"/>
  <c r="N191"/>
  <c r="O191"/>
  <c r="P191"/>
  <c r="Q191"/>
  <c r="R191"/>
  <c r="N192"/>
  <c r="O192"/>
  <c r="P192"/>
  <c r="Q192"/>
  <c r="R192"/>
  <c r="N193"/>
  <c r="O193"/>
  <c r="P193"/>
  <c r="Q193"/>
  <c r="R193"/>
  <c r="N194"/>
  <c r="O194"/>
  <c r="P194"/>
  <c r="Q194"/>
  <c r="R194"/>
  <c r="N195"/>
  <c r="O195"/>
  <c r="P195"/>
  <c r="Q195"/>
  <c r="R195"/>
  <c r="N196"/>
  <c r="O196"/>
  <c r="P196"/>
  <c r="Q196"/>
  <c r="R196"/>
  <c r="N197"/>
  <c r="O197"/>
  <c r="P197"/>
  <c r="Q197"/>
  <c r="R197"/>
  <c r="N198"/>
  <c r="O198"/>
  <c r="P198"/>
  <c r="Q198"/>
  <c r="R198"/>
  <c r="N199"/>
  <c r="O199"/>
  <c r="P199"/>
  <c r="Q199"/>
  <c r="R199"/>
  <c r="N200"/>
  <c r="O200"/>
  <c r="P200"/>
  <c r="Q200"/>
  <c r="R200"/>
  <c r="N201"/>
  <c r="O201"/>
  <c r="P201"/>
  <c r="Q201"/>
  <c r="R201"/>
  <c r="N202"/>
  <c r="O202"/>
  <c r="P202"/>
  <c r="Q202"/>
  <c r="R202"/>
  <c r="N203"/>
  <c r="O203"/>
  <c r="P203"/>
  <c r="Q203"/>
  <c r="R203"/>
  <c r="N204"/>
  <c r="O204"/>
  <c r="P204"/>
  <c r="Q204"/>
  <c r="R204"/>
  <c r="N205"/>
  <c r="O205"/>
  <c r="P205"/>
  <c r="Q205"/>
  <c r="R205"/>
  <c r="N206"/>
  <c r="O206"/>
  <c r="P206"/>
  <c r="Q206"/>
  <c r="R206"/>
  <c r="N207"/>
  <c r="O207"/>
  <c r="P207"/>
  <c r="Q207"/>
  <c r="R207"/>
  <c r="N208"/>
  <c r="O208"/>
  <c r="P208"/>
  <c r="Q208"/>
  <c r="R208"/>
  <c r="N209"/>
  <c r="O209"/>
  <c r="P209"/>
  <c r="Q209"/>
  <c r="R209"/>
  <c r="N210"/>
  <c r="O210"/>
  <c r="P210"/>
  <c r="Q210"/>
  <c r="R210"/>
  <c r="N211"/>
  <c r="O211"/>
  <c r="P211"/>
  <c r="Q211"/>
  <c r="R211"/>
  <c r="N212"/>
  <c r="O212"/>
  <c r="P212"/>
  <c r="Q212"/>
  <c r="R212"/>
  <c r="N213"/>
  <c r="O213"/>
  <c r="P213"/>
  <c r="Q213"/>
  <c r="R213"/>
  <c r="N214"/>
  <c r="O214"/>
  <c r="P214"/>
  <c r="Q214"/>
  <c r="R214"/>
  <c r="N215"/>
  <c r="O215"/>
  <c r="P215"/>
  <c r="Q215"/>
  <c r="R215"/>
  <c r="N216"/>
  <c r="O216"/>
  <c r="P216"/>
  <c r="Q216"/>
  <c r="R216"/>
  <c r="N217"/>
  <c r="O217"/>
  <c r="P217"/>
  <c r="Q217"/>
  <c r="R217"/>
  <c r="N218"/>
  <c r="O218"/>
  <c r="P218"/>
  <c r="Q218"/>
  <c r="R218"/>
  <c r="N219"/>
  <c r="O219"/>
  <c r="P219"/>
  <c r="Q219"/>
  <c r="R219"/>
  <c r="N220"/>
  <c r="O220"/>
  <c r="P220"/>
  <c r="Q220"/>
  <c r="R220"/>
  <c r="N221"/>
  <c r="O221"/>
  <c r="P221"/>
  <c r="Q221"/>
  <c r="R221"/>
  <c r="N222"/>
  <c r="O222"/>
  <c r="P222"/>
  <c r="Q222"/>
  <c r="R222"/>
  <c r="N223"/>
  <c r="O223"/>
  <c r="P223"/>
  <c r="Q223"/>
  <c r="R223"/>
  <c r="N224"/>
  <c r="O224"/>
  <c r="P224"/>
  <c r="Q224"/>
  <c r="R224"/>
  <c r="N225"/>
  <c r="O225"/>
  <c r="P225"/>
  <c r="Q225"/>
  <c r="R225"/>
  <c r="N226"/>
  <c r="O226"/>
  <c r="P226"/>
  <c r="Q226"/>
  <c r="R226"/>
  <c r="N227"/>
  <c r="O227"/>
  <c r="P227"/>
  <c r="Q227"/>
  <c r="R227"/>
  <c r="N228"/>
  <c r="O228"/>
  <c r="P228"/>
  <c r="Q228"/>
  <c r="R228"/>
  <c r="N229"/>
  <c r="O229"/>
  <c r="P229"/>
  <c r="Q229"/>
  <c r="R229"/>
  <c r="N230"/>
  <c r="O230"/>
  <c r="P230"/>
  <c r="Q230"/>
  <c r="R230"/>
  <c r="N231"/>
  <c r="O231"/>
  <c r="P231"/>
  <c r="Q231"/>
  <c r="R231"/>
  <c r="N232"/>
  <c r="O232"/>
  <c r="P232"/>
  <c r="Q232"/>
  <c r="R232"/>
  <c r="N233"/>
  <c r="O233"/>
  <c r="P233"/>
  <c r="Q233"/>
  <c r="R233"/>
  <c r="N234"/>
  <c r="O234"/>
  <c r="P234"/>
  <c r="Q234"/>
  <c r="R234"/>
  <c r="N235"/>
  <c r="O235"/>
  <c r="P235"/>
  <c r="Q235"/>
  <c r="R235"/>
  <c r="N236"/>
  <c r="O236"/>
  <c r="P236"/>
  <c r="Q236"/>
  <c r="R236"/>
  <c r="N237"/>
  <c r="O237"/>
  <c r="P237"/>
  <c r="Q237"/>
  <c r="R237"/>
  <c r="N238"/>
  <c r="O238"/>
  <c r="P238"/>
  <c r="Q238"/>
  <c r="R238"/>
  <c r="N239"/>
  <c r="O239"/>
  <c r="P239"/>
  <c r="Q239"/>
  <c r="R239"/>
  <c r="N240"/>
  <c r="O240"/>
  <c r="P240"/>
  <c r="Q240"/>
  <c r="R240"/>
  <c r="N241"/>
  <c r="O241"/>
  <c r="P241"/>
  <c r="Q241"/>
  <c r="R241"/>
  <c r="N242"/>
  <c r="O242"/>
  <c r="P242"/>
  <c r="Q242"/>
  <c r="R242"/>
  <c r="N243"/>
  <c r="O243"/>
  <c r="P243"/>
  <c r="Q243"/>
  <c r="R243"/>
  <c r="N244"/>
  <c r="O244"/>
  <c r="P244"/>
  <c r="Q244"/>
  <c r="R244"/>
  <c r="N245"/>
  <c r="O245"/>
  <c r="P245"/>
  <c r="Q245"/>
  <c r="R245"/>
  <c r="N246"/>
  <c r="O246"/>
  <c r="P246"/>
  <c r="Q246"/>
  <c r="R246"/>
  <c r="N247"/>
  <c r="O247"/>
  <c r="P247"/>
  <c r="Q247"/>
  <c r="R247"/>
  <c r="N248"/>
  <c r="O248"/>
  <c r="P248"/>
  <c r="Q248"/>
  <c r="R248"/>
  <c r="N249"/>
  <c r="O249"/>
  <c r="P249"/>
  <c r="Q249"/>
  <c r="R249"/>
  <c r="N250"/>
  <c r="O250"/>
  <c r="P250"/>
  <c r="Q250"/>
  <c r="R250"/>
  <c r="N251"/>
  <c r="O251"/>
  <c r="P251"/>
  <c r="Q251"/>
  <c r="R251"/>
  <c r="N252"/>
  <c r="O252"/>
  <c r="P252"/>
  <c r="Q252"/>
  <c r="R252"/>
  <c r="N253"/>
  <c r="O253"/>
  <c r="P253"/>
  <c r="Q253"/>
  <c r="R253"/>
  <c r="N254"/>
  <c r="O254"/>
  <c r="P254"/>
  <c r="Q254"/>
  <c r="R254"/>
  <c r="N255"/>
  <c r="O255"/>
  <c r="P255"/>
  <c r="Q255"/>
  <c r="R255"/>
  <c r="N256"/>
  <c r="O256"/>
  <c r="P256"/>
  <c r="Q256"/>
  <c r="R256"/>
  <c r="N257"/>
  <c r="O257"/>
  <c r="P257"/>
  <c r="Q257"/>
  <c r="R257"/>
  <c r="N258"/>
  <c r="O258"/>
  <c r="P258"/>
  <c r="Q258"/>
  <c r="R258"/>
  <c r="N259"/>
  <c r="O259"/>
  <c r="P259"/>
  <c r="Q259"/>
  <c r="R259"/>
  <c r="N260"/>
  <c r="O260"/>
  <c r="P260"/>
  <c r="Q260"/>
  <c r="R260"/>
  <c r="N261"/>
  <c r="O261"/>
  <c r="P261"/>
  <c r="Q261"/>
  <c r="R261"/>
  <c r="N262"/>
  <c r="O262"/>
  <c r="P262"/>
  <c r="Q262"/>
  <c r="R262"/>
  <c r="N263"/>
  <c r="O263"/>
  <c r="P263"/>
  <c r="Q263"/>
  <c r="R263"/>
  <c r="N264"/>
  <c r="O264"/>
  <c r="P264"/>
  <c r="Q264"/>
  <c r="R264"/>
  <c r="N265"/>
  <c r="O265"/>
  <c r="P265"/>
  <c r="Q265"/>
  <c r="R265"/>
  <c r="N266"/>
  <c r="O266"/>
  <c r="P266"/>
  <c r="Q266"/>
  <c r="R266"/>
  <c r="N267"/>
  <c r="O267"/>
  <c r="P267"/>
  <c r="Q267"/>
  <c r="R267"/>
  <c r="N268"/>
  <c r="O268"/>
  <c r="P268"/>
  <c r="Q268"/>
  <c r="R268"/>
  <c r="N269"/>
  <c r="O269"/>
  <c r="P269"/>
  <c r="Q269"/>
  <c r="R269"/>
  <c r="N270"/>
  <c r="O270"/>
  <c r="P270"/>
  <c r="Q270"/>
  <c r="R270"/>
  <c r="N271"/>
  <c r="O271"/>
  <c r="P271"/>
  <c r="Q271"/>
  <c r="R271"/>
  <c r="N272"/>
  <c r="O272"/>
  <c r="P272"/>
  <c r="Q272"/>
  <c r="R272"/>
  <c r="N273"/>
  <c r="O273"/>
  <c r="P273"/>
  <c r="Q273"/>
  <c r="R273"/>
  <c r="N274"/>
  <c r="O274"/>
  <c r="P274"/>
  <c r="Q274"/>
  <c r="R274"/>
  <c r="N275"/>
  <c r="O275"/>
  <c r="P275"/>
  <c r="Q275"/>
  <c r="R275"/>
  <c r="N276"/>
  <c r="O276"/>
  <c r="P276"/>
  <c r="Q276"/>
  <c r="R276"/>
  <c r="N277"/>
  <c r="O277"/>
  <c r="P277"/>
  <c r="Q277"/>
  <c r="R277"/>
  <c r="N278"/>
  <c r="O278"/>
  <c r="P278"/>
  <c r="Q278"/>
  <c r="R278"/>
  <c r="N279"/>
  <c r="O279"/>
  <c r="P279"/>
  <c r="Q279"/>
  <c r="R279"/>
  <c r="N280"/>
  <c r="O280"/>
  <c r="P280"/>
  <c r="Q280"/>
  <c r="R280"/>
  <c r="N281"/>
  <c r="O281"/>
  <c r="P281"/>
  <c r="Q281"/>
  <c r="R281"/>
  <c r="N282"/>
  <c r="O282"/>
  <c r="P282"/>
  <c r="Q282"/>
  <c r="R282"/>
  <c r="N283"/>
  <c r="O283"/>
  <c r="P283"/>
  <c r="Q283"/>
  <c r="R283"/>
  <c r="N284"/>
  <c r="O284"/>
  <c r="P284"/>
  <c r="Q284"/>
  <c r="R284"/>
  <c r="N285"/>
  <c r="O285"/>
  <c r="P285"/>
  <c r="Q285"/>
  <c r="R285"/>
  <c r="N286"/>
  <c r="O286"/>
  <c r="P286"/>
  <c r="Q286"/>
  <c r="R286"/>
  <c r="N287"/>
  <c r="O287"/>
  <c r="P287"/>
  <c r="Q287"/>
  <c r="R287"/>
  <c r="N288"/>
  <c r="O288"/>
  <c r="P288"/>
  <c r="Q288"/>
  <c r="R288"/>
  <c r="N289"/>
  <c r="O289"/>
  <c r="P289"/>
  <c r="Q289"/>
  <c r="R289"/>
  <c r="N290"/>
  <c r="O290"/>
  <c r="P290"/>
  <c r="Q290"/>
  <c r="R290"/>
  <c r="N291"/>
  <c r="O291"/>
  <c r="P291"/>
  <c r="Q291"/>
  <c r="R291"/>
  <c r="N292"/>
  <c r="O292"/>
  <c r="P292"/>
  <c r="Q292"/>
  <c r="R292"/>
  <c r="N293"/>
  <c r="O293"/>
  <c r="P293"/>
  <c r="Q293"/>
  <c r="R293"/>
  <c r="N294"/>
  <c r="O294"/>
  <c r="P294"/>
  <c r="Q294"/>
  <c r="R294"/>
  <c r="N295"/>
  <c r="O295"/>
  <c r="P295"/>
  <c r="Q295"/>
  <c r="R295"/>
  <c r="N296"/>
  <c r="O296"/>
  <c r="P296"/>
  <c r="Q296"/>
  <c r="R296"/>
  <c r="N297"/>
  <c r="O297"/>
  <c r="P297"/>
  <c r="Q297"/>
  <c r="R297"/>
  <c r="N298"/>
  <c r="O298"/>
  <c r="P298"/>
  <c r="Q298"/>
  <c r="R298"/>
  <c r="N299"/>
  <c r="O299"/>
  <c r="P299"/>
  <c r="Q299"/>
  <c r="R299"/>
  <c r="N300"/>
  <c r="O300"/>
  <c r="P300"/>
  <c r="Q300"/>
  <c r="R300"/>
  <c r="N301"/>
  <c r="O301"/>
  <c r="P301"/>
  <c r="Q301"/>
  <c r="R301"/>
  <c r="N302"/>
  <c r="O302"/>
  <c r="P302"/>
  <c r="Q302"/>
  <c r="R302"/>
  <c r="N303"/>
  <c r="O303"/>
  <c r="P303"/>
  <c r="Q303"/>
  <c r="R303"/>
  <c r="N304"/>
  <c r="O304"/>
  <c r="P304"/>
  <c r="Q304"/>
  <c r="R304"/>
  <c r="N305"/>
  <c r="O305"/>
  <c r="P305"/>
  <c r="Q305"/>
  <c r="R305"/>
  <c r="N306"/>
  <c r="O306"/>
  <c r="P306"/>
  <c r="Q306"/>
  <c r="R306"/>
  <c r="N307"/>
  <c r="O307"/>
  <c r="P307"/>
  <c r="Q307"/>
  <c r="R307"/>
  <c r="N308"/>
  <c r="O308"/>
  <c r="P308"/>
  <c r="Q308"/>
  <c r="R308"/>
  <c r="N309"/>
  <c r="O309"/>
  <c r="P309"/>
  <c r="Q309"/>
  <c r="R309"/>
  <c r="N310"/>
  <c r="O310"/>
  <c r="P310"/>
  <c r="Q310"/>
  <c r="R310"/>
  <c r="N311"/>
  <c r="O311"/>
  <c r="P311"/>
  <c r="Q311"/>
  <c r="R311"/>
  <c r="N312"/>
  <c r="O312"/>
  <c r="P312"/>
  <c r="Q312"/>
  <c r="R312"/>
  <c r="N313"/>
  <c r="O313"/>
  <c r="P313"/>
  <c r="Q313"/>
  <c r="R313"/>
  <c r="N314"/>
  <c r="O314"/>
  <c r="P314"/>
  <c r="Q314"/>
  <c r="R314"/>
  <c r="N315"/>
  <c r="O315"/>
  <c r="P315"/>
  <c r="Q315"/>
  <c r="R315"/>
  <c r="N316"/>
  <c r="O316"/>
  <c r="P316"/>
  <c r="Q316"/>
  <c r="R316"/>
  <c r="N317"/>
  <c r="O317"/>
  <c r="P317"/>
  <c r="Q317"/>
  <c r="R317"/>
  <c r="N318"/>
  <c r="O318"/>
  <c r="P318"/>
  <c r="Q318"/>
  <c r="R318"/>
  <c r="N319"/>
  <c r="O319"/>
  <c r="P319"/>
  <c r="Q319"/>
  <c r="R319"/>
  <c r="N320"/>
  <c r="O320"/>
  <c r="P320"/>
  <c r="Q320"/>
  <c r="R320"/>
  <c r="N321"/>
  <c r="O321"/>
  <c r="P321"/>
  <c r="Q321"/>
  <c r="R321"/>
  <c r="N322"/>
  <c r="O322"/>
  <c r="P322"/>
  <c r="Q322"/>
  <c r="R322"/>
  <c r="N323"/>
  <c r="O323"/>
  <c r="P323"/>
  <c r="Q323"/>
  <c r="R323"/>
  <c r="N324"/>
  <c r="O324"/>
  <c r="P324"/>
  <c r="Q324"/>
  <c r="R324"/>
  <c r="N325"/>
  <c r="O325"/>
  <c r="P325"/>
  <c r="Q325"/>
  <c r="R325"/>
  <c r="N326"/>
  <c r="O326"/>
  <c r="P326"/>
  <c r="Q326"/>
  <c r="R326"/>
  <c r="N327"/>
  <c r="O327"/>
  <c r="P327"/>
  <c r="Q327"/>
  <c r="R327"/>
  <c r="N328"/>
  <c r="O328"/>
  <c r="P328"/>
  <c r="Q328"/>
  <c r="R328"/>
  <c r="N329"/>
  <c r="O329"/>
  <c r="P329"/>
  <c r="Q329"/>
  <c r="R329"/>
  <c r="N330"/>
  <c r="O330"/>
  <c r="P330"/>
  <c r="Q330"/>
  <c r="R330"/>
  <c r="N331"/>
  <c r="O331"/>
  <c r="P331"/>
  <c r="Q331"/>
  <c r="R331"/>
  <c r="N332"/>
  <c r="O332"/>
  <c r="P332"/>
  <c r="Q332"/>
  <c r="R332"/>
  <c r="N333"/>
  <c r="O333"/>
  <c r="P333"/>
  <c r="Q333"/>
  <c r="R333"/>
  <c r="N334"/>
  <c r="O334"/>
  <c r="P334"/>
  <c r="Q334"/>
  <c r="R334"/>
  <c r="N335"/>
  <c r="O335"/>
  <c r="P335"/>
  <c r="Q335"/>
  <c r="R335"/>
  <c r="N336"/>
  <c r="O336"/>
  <c r="P336"/>
  <c r="Q336"/>
  <c r="R336"/>
  <c r="N337"/>
  <c r="O337"/>
  <c r="P337"/>
  <c r="Q337"/>
  <c r="R337"/>
  <c r="N338"/>
  <c r="O338"/>
  <c r="P338"/>
  <c r="Q338"/>
  <c r="R338"/>
  <c r="N339"/>
  <c r="O339"/>
  <c r="P339"/>
  <c r="Q339"/>
  <c r="R339"/>
  <c r="N340"/>
  <c r="O340"/>
  <c r="P340"/>
  <c r="Q340"/>
  <c r="R340"/>
  <c r="N341"/>
  <c r="O341"/>
  <c r="P341"/>
  <c r="Q341"/>
  <c r="R341"/>
  <c r="N342"/>
  <c r="O342"/>
  <c r="P342"/>
  <c r="Q342"/>
  <c r="R342"/>
  <c r="N343"/>
  <c r="O343"/>
  <c r="P343"/>
  <c r="Q343"/>
  <c r="R343"/>
  <c r="N344"/>
  <c r="O344"/>
  <c r="P344"/>
  <c r="Q344"/>
  <c r="R344"/>
  <c r="N345"/>
  <c r="O345"/>
  <c r="P345"/>
  <c r="Q345"/>
  <c r="R345"/>
  <c r="N346"/>
  <c r="O346"/>
  <c r="P346"/>
  <c r="Q346"/>
  <c r="R346"/>
  <c r="N347"/>
  <c r="O347"/>
  <c r="P347"/>
  <c r="Q347"/>
  <c r="R347"/>
  <c r="N348"/>
  <c r="O348"/>
  <c r="P348"/>
  <c r="Q348"/>
  <c r="R348"/>
  <c r="N349"/>
  <c r="O349"/>
  <c r="P349"/>
  <c r="Q349"/>
  <c r="R349"/>
  <c r="N350"/>
  <c r="O350"/>
  <c r="P350"/>
  <c r="Q350"/>
  <c r="R350"/>
  <c r="N351"/>
  <c r="O351"/>
  <c r="P351"/>
  <c r="Q351"/>
  <c r="R351"/>
  <c r="N352"/>
  <c r="O352"/>
  <c r="P352"/>
  <c r="Q352"/>
  <c r="R352"/>
  <c r="N353"/>
  <c r="O353"/>
  <c r="P353"/>
  <c r="Q353"/>
  <c r="R353"/>
  <c r="N354"/>
  <c r="O354"/>
  <c r="P354"/>
  <c r="Q354"/>
  <c r="R354"/>
  <c r="N355"/>
  <c r="O355"/>
  <c r="P355"/>
  <c r="Q355"/>
  <c r="R355"/>
  <c r="N356"/>
  <c r="O356"/>
  <c r="P356"/>
  <c r="Q356"/>
  <c r="R356"/>
  <c r="N357"/>
  <c r="O357"/>
  <c r="P357"/>
  <c r="Q357"/>
  <c r="R357"/>
  <c r="N358"/>
  <c r="O358"/>
  <c r="P358"/>
  <c r="Q358"/>
  <c r="R358"/>
  <c r="N359"/>
  <c r="O359"/>
  <c r="P359"/>
  <c r="Q359"/>
  <c r="R359"/>
  <c r="N360"/>
  <c r="O360"/>
  <c r="P360"/>
  <c r="Q360"/>
  <c r="R360"/>
  <c r="N361"/>
  <c r="O361"/>
  <c r="P361"/>
  <c r="Q361"/>
  <c r="R361"/>
  <c r="N362"/>
  <c r="O362"/>
  <c r="P362"/>
  <c r="Q362"/>
  <c r="R362"/>
  <c r="N363"/>
  <c r="O363"/>
  <c r="P363"/>
  <c r="Q363"/>
  <c r="R363"/>
  <c r="N364"/>
  <c r="O364"/>
  <c r="P364"/>
  <c r="Q364"/>
  <c r="R364"/>
  <c r="N365"/>
  <c r="O365"/>
  <c r="P365"/>
  <c r="Q365"/>
  <c r="R365"/>
  <c r="N366"/>
  <c r="O366"/>
  <c r="P366"/>
  <c r="Q366"/>
  <c r="R366"/>
  <c r="N367"/>
  <c r="O367"/>
  <c r="P367"/>
  <c r="Q367"/>
  <c r="R367"/>
  <c r="N368"/>
  <c r="O368"/>
  <c r="P368"/>
  <c r="Q368"/>
  <c r="R368"/>
  <c r="N369"/>
  <c r="O369"/>
  <c r="P369"/>
  <c r="Q369"/>
  <c r="R369"/>
  <c r="N370"/>
  <c r="O370"/>
  <c r="P370"/>
  <c r="Q370"/>
  <c r="R370"/>
  <c r="N371"/>
  <c r="O371"/>
  <c r="P371"/>
  <c r="Q371"/>
  <c r="R371"/>
  <c r="N372"/>
  <c r="O372"/>
  <c r="P372"/>
  <c r="Q372"/>
  <c r="R372"/>
  <c r="N373"/>
  <c r="O373"/>
  <c r="P373"/>
  <c r="Q373"/>
  <c r="R373"/>
  <c r="N374"/>
  <c r="O374"/>
  <c r="P374"/>
  <c r="Q374"/>
  <c r="R374"/>
  <c r="N375"/>
  <c r="O375"/>
  <c r="P375"/>
  <c r="Q375"/>
  <c r="R375"/>
  <c r="N376"/>
  <c r="O376"/>
  <c r="P376"/>
  <c r="Q376"/>
  <c r="R376"/>
  <c r="N377"/>
  <c r="O377"/>
  <c r="P377"/>
  <c r="Q377"/>
  <c r="R377"/>
  <c r="N378"/>
  <c r="O378"/>
  <c r="P378"/>
  <c r="Q378"/>
  <c r="R378"/>
  <c r="N379"/>
  <c r="O379"/>
  <c r="P379"/>
  <c r="Q379"/>
  <c r="R379"/>
  <c r="N380"/>
  <c r="O380"/>
  <c r="P380"/>
  <c r="Q380"/>
  <c r="R380"/>
  <c r="N381"/>
  <c r="O381"/>
  <c r="P381"/>
  <c r="Q381"/>
  <c r="R381"/>
  <c r="N382"/>
  <c r="O382"/>
  <c r="P382"/>
  <c r="Q382"/>
  <c r="R382"/>
  <c r="N383"/>
  <c r="O383"/>
  <c r="P383"/>
  <c r="Q383"/>
  <c r="R383"/>
  <c r="N384"/>
  <c r="O384"/>
  <c r="P384"/>
  <c r="Q384"/>
  <c r="R384"/>
  <c r="N385"/>
  <c r="O385"/>
  <c r="P385"/>
  <c r="Q385"/>
  <c r="R385"/>
  <c r="N386"/>
  <c r="O386"/>
  <c r="P386"/>
  <c r="Q386"/>
  <c r="R386"/>
  <c r="N387"/>
  <c r="O387"/>
  <c r="P387"/>
  <c r="Q387"/>
  <c r="R387"/>
  <c r="N388"/>
  <c r="O388"/>
  <c r="P388"/>
  <c r="Q388"/>
  <c r="R388"/>
  <c r="N389"/>
  <c r="O389"/>
  <c r="P389"/>
  <c r="Q389"/>
  <c r="R389"/>
  <c r="N390"/>
  <c r="O390"/>
  <c r="P390"/>
  <c r="Q390"/>
  <c r="R390"/>
  <c r="N391"/>
  <c r="O391"/>
  <c r="P391"/>
  <c r="Q391"/>
  <c r="R391"/>
  <c r="N392"/>
  <c r="O392"/>
  <c r="P392"/>
  <c r="Q392"/>
  <c r="R392"/>
  <c r="N393"/>
  <c r="O393"/>
  <c r="P393"/>
  <c r="Q393"/>
  <c r="R393"/>
  <c r="N394"/>
  <c r="O394"/>
  <c r="P394"/>
  <c r="Q394"/>
  <c r="R394"/>
  <c r="N395"/>
  <c r="O395"/>
  <c r="P395"/>
  <c r="Q395"/>
  <c r="R395"/>
  <c r="N396"/>
  <c r="O396"/>
  <c r="P396"/>
  <c r="Q396"/>
  <c r="R396"/>
  <c r="N397"/>
  <c r="O397"/>
  <c r="P397"/>
  <c r="Q397"/>
  <c r="R397"/>
  <c r="N398"/>
  <c r="O398"/>
  <c r="P398"/>
  <c r="Q398"/>
  <c r="R398"/>
  <c r="N399"/>
  <c r="O399"/>
  <c r="P399"/>
  <c r="Q399"/>
  <c r="R399"/>
  <c r="N400"/>
  <c r="O400"/>
  <c r="P400"/>
  <c r="Q400"/>
  <c r="R400"/>
  <c r="N401"/>
  <c r="O401"/>
  <c r="P401"/>
  <c r="Q401"/>
  <c r="R401"/>
  <c r="N402"/>
  <c r="O402"/>
  <c r="P402"/>
  <c r="Q402"/>
  <c r="R402"/>
  <c r="N403"/>
  <c r="O403"/>
  <c r="P403"/>
  <c r="Q403"/>
  <c r="R403"/>
  <c r="N404"/>
  <c r="O404"/>
  <c r="P404"/>
  <c r="Q404"/>
  <c r="R404"/>
  <c r="N405"/>
  <c r="O405"/>
  <c r="P405"/>
  <c r="Q405"/>
  <c r="R405"/>
  <c r="N406"/>
  <c r="O406"/>
  <c r="P406"/>
  <c r="Q406"/>
  <c r="R406"/>
  <c r="N407"/>
  <c r="O407"/>
  <c r="P407"/>
  <c r="Q407"/>
  <c r="R407"/>
  <c r="N408"/>
  <c r="O408"/>
  <c r="P408"/>
  <c r="Q408"/>
  <c r="R408"/>
  <c r="N409"/>
  <c r="O409"/>
  <c r="P409"/>
  <c r="Q409"/>
  <c r="R409"/>
  <c r="N410"/>
  <c r="O410"/>
  <c r="P410"/>
  <c r="Q410"/>
  <c r="R410"/>
  <c r="N411"/>
  <c r="O411"/>
  <c r="P411"/>
  <c r="Q411"/>
  <c r="R411"/>
  <c r="N412"/>
  <c r="O412"/>
  <c r="P412"/>
  <c r="Q412"/>
  <c r="R412"/>
  <c r="N413"/>
  <c r="O413"/>
  <c r="P413"/>
  <c r="Q413"/>
  <c r="R413"/>
  <c r="N414"/>
  <c r="O414"/>
  <c r="P414"/>
  <c r="Q414"/>
  <c r="R414"/>
  <c r="N415"/>
  <c r="O415"/>
  <c r="P415"/>
  <c r="Q415"/>
  <c r="R415"/>
  <c r="N416"/>
  <c r="O416"/>
  <c r="P416"/>
  <c r="Q416"/>
  <c r="R416"/>
  <c r="N417"/>
  <c r="O417"/>
  <c r="P417"/>
  <c r="Q417"/>
  <c r="R417"/>
  <c r="N418"/>
  <c r="O418"/>
  <c r="P418"/>
  <c r="Q418"/>
  <c r="R418"/>
  <c r="N419"/>
  <c r="O419"/>
  <c r="P419"/>
  <c r="Q419"/>
  <c r="R419"/>
  <c r="N420"/>
  <c r="O420"/>
  <c r="P420"/>
  <c r="Q420"/>
  <c r="R420"/>
  <c r="N421"/>
  <c r="O421"/>
  <c r="P421"/>
  <c r="Q421"/>
  <c r="R421"/>
  <c r="N422"/>
  <c r="O422"/>
  <c r="P422"/>
  <c r="Q422"/>
  <c r="R422"/>
  <c r="N423"/>
  <c r="O423"/>
  <c r="P423"/>
  <c r="Q423"/>
  <c r="R423"/>
  <c r="N424"/>
  <c r="O424"/>
  <c r="P424"/>
  <c r="Q424"/>
  <c r="R424"/>
  <c r="N425"/>
  <c r="O425"/>
  <c r="P425"/>
  <c r="Q425"/>
  <c r="R425"/>
  <c r="N426"/>
  <c r="O426"/>
  <c r="P426"/>
  <c r="Q426"/>
  <c r="R426"/>
  <c r="N427"/>
  <c r="O427"/>
  <c r="P427"/>
  <c r="Q427"/>
  <c r="R427"/>
  <c r="N428"/>
  <c r="O428"/>
  <c r="P428"/>
  <c r="Q428"/>
  <c r="R428"/>
  <c r="N429"/>
  <c r="O429"/>
  <c r="P429"/>
  <c r="Q429"/>
  <c r="R429"/>
  <c r="N430"/>
  <c r="O430"/>
  <c r="P430"/>
  <c r="Q430"/>
  <c r="R430"/>
  <c r="N431"/>
  <c r="O431"/>
  <c r="P431"/>
  <c r="Q431"/>
  <c r="R431"/>
  <c r="N432"/>
  <c r="O432"/>
  <c r="P432"/>
  <c r="Q432"/>
  <c r="R432"/>
  <c r="N433"/>
  <c r="O433"/>
  <c r="P433"/>
  <c r="Q433"/>
  <c r="R433"/>
  <c r="N434"/>
  <c r="O434"/>
  <c r="P434"/>
  <c r="Q434"/>
  <c r="R434"/>
  <c r="N435"/>
  <c r="O435"/>
  <c r="P435"/>
  <c r="Q435"/>
  <c r="R435"/>
  <c r="N436"/>
  <c r="O436"/>
  <c r="P436"/>
  <c r="Q436"/>
  <c r="R436"/>
  <c r="N437"/>
  <c r="O437"/>
  <c r="P437"/>
  <c r="Q437"/>
  <c r="R437"/>
  <c r="N438"/>
  <c r="O438"/>
  <c r="P438"/>
  <c r="Q438"/>
  <c r="R438"/>
  <c r="N439"/>
  <c r="O439"/>
  <c r="P439"/>
  <c r="Q439"/>
  <c r="R439"/>
  <c r="N440"/>
  <c r="O440"/>
  <c r="P440"/>
  <c r="Q440"/>
  <c r="R440"/>
  <c r="N441"/>
  <c r="O441"/>
  <c r="P441"/>
  <c r="Q441"/>
  <c r="R441"/>
  <c r="N442"/>
  <c r="O442"/>
  <c r="P442"/>
  <c r="Q442"/>
  <c r="R442"/>
  <c r="N443"/>
  <c r="O443"/>
  <c r="P443"/>
  <c r="Q443"/>
  <c r="R443"/>
  <c r="N444"/>
  <c r="O444"/>
  <c r="P444"/>
  <c r="Q444"/>
  <c r="R444"/>
  <c r="N445"/>
  <c r="O445"/>
  <c r="P445"/>
  <c r="Q445"/>
  <c r="R445"/>
  <c r="N446"/>
  <c r="O446"/>
  <c r="P446"/>
  <c r="Q446"/>
  <c r="R446"/>
  <c r="N447"/>
  <c r="O447"/>
  <c r="P447"/>
  <c r="Q447"/>
  <c r="R447"/>
  <c r="N448"/>
  <c r="O448"/>
  <c r="P448"/>
  <c r="Q448"/>
  <c r="R448"/>
  <c r="N449"/>
  <c r="O449"/>
  <c r="P449"/>
  <c r="Q449"/>
  <c r="R449"/>
  <c r="N450"/>
  <c r="O450"/>
  <c r="P450"/>
  <c r="Q450"/>
  <c r="R450"/>
  <c r="N451"/>
  <c r="O451"/>
  <c r="P451"/>
  <c r="Q451"/>
  <c r="R451"/>
  <c r="N452"/>
  <c r="O452"/>
  <c r="P452"/>
  <c r="Q452"/>
  <c r="R452"/>
  <c r="N453"/>
  <c r="O453"/>
  <c r="P453"/>
  <c r="Q453"/>
  <c r="R453"/>
  <c r="N454"/>
  <c r="O454"/>
  <c r="P454"/>
  <c r="Q454"/>
  <c r="R454"/>
  <c r="N455"/>
  <c r="O455"/>
  <c r="P455"/>
  <c r="Q455"/>
  <c r="R455"/>
  <c r="N456"/>
  <c r="O456"/>
  <c r="P456"/>
  <c r="Q456"/>
  <c r="R456"/>
  <c r="N457"/>
  <c r="O457"/>
  <c r="P457"/>
  <c r="Q457"/>
  <c r="R457"/>
  <c r="N458"/>
  <c r="O458"/>
  <c r="P458"/>
  <c r="Q458"/>
  <c r="R458"/>
  <c r="N459"/>
  <c r="O459"/>
  <c r="P459"/>
  <c r="Q459"/>
  <c r="R459"/>
  <c r="N460"/>
  <c r="O460"/>
  <c r="P460"/>
  <c r="Q460"/>
  <c r="R460"/>
  <c r="N461"/>
  <c r="O461"/>
  <c r="P461"/>
  <c r="Q461"/>
  <c r="R461"/>
  <c r="N462"/>
  <c r="O462"/>
  <c r="P462"/>
  <c r="Q462"/>
  <c r="R462"/>
  <c r="N463"/>
  <c r="O463"/>
  <c r="P463"/>
  <c r="Q463"/>
  <c r="R463"/>
  <c r="N464"/>
  <c r="O464"/>
  <c r="P464"/>
  <c r="Q464"/>
  <c r="R464"/>
  <c r="N465"/>
  <c r="O465"/>
  <c r="P465"/>
  <c r="Q465"/>
  <c r="R465"/>
  <c r="N466"/>
  <c r="O466"/>
  <c r="P466"/>
  <c r="Q466"/>
  <c r="R466"/>
  <c r="N467"/>
  <c r="O467"/>
  <c r="P467"/>
  <c r="Q467"/>
  <c r="R467"/>
  <c r="N468"/>
  <c r="O468"/>
  <c r="P468"/>
  <c r="Q468"/>
  <c r="R468"/>
  <c r="N469"/>
  <c r="O469"/>
  <c r="P469"/>
  <c r="Q469"/>
  <c r="R469"/>
  <c r="N470"/>
  <c r="O470"/>
  <c r="P470"/>
  <c r="Q470"/>
  <c r="R470"/>
  <c r="N471"/>
  <c r="O471"/>
  <c r="P471"/>
  <c r="Q471"/>
  <c r="R471"/>
  <c r="N472"/>
  <c r="O472"/>
  <c r="P472"/>
  <c r="Q472"/>
  <c r="R472"/>
  <c r="N473"/>
  <c r="O473"/>
  <c r="P473"/>
  <c r="Q473"/>
  <c r="R473"/>
  <c r="N474"/>
  <c r="O474"/>
  <c r="P474"/>
  <c r="Q474"/>
  <c r="R474"/>
  <c r="N475"/>
  <c r="O475"/>
  <c r="P475"/>
  <c r="Q475"/>
  <c r="R475"/>
  <c r="N476"/>
  <c r="O476"/>
  <c r="P476"/>
  <c r="Q476"/>
  <c r="R476"/>
  <c r="N477"/>
  <c r="O477"/>
  <c r="P477"/>
  <c r="Q477"/>
  <c r="R477"/>
  <c r="N478"/>
  <c r="O478"/>
  <c r="P478"/>
  <c r="Q478"/>
  <c r="R478"/>
  <c r="N479"/>
  <c r="O479"/>
  <c r="P479"/>
  <c r="Q479"/>
  <c r="R479"/>
  <c r="N480"/>
  <c r="O480"/>
  <c r="P480"/>
  <c r="Q480"/>
  <c r="R480"/>
  <c r="N481"/>
  <c r="O481"/>
  <c r="P481"/>
  <c r="Q481"/>
  <c r="R481"/>
  <c r="N482"/>
  <c r="O482"/>
  <c r="P482"/>
  <c r="Q482"/>
  <c r="R482"/>
  <c r="N483"/>
  <c r="O483"/>
  <c r="P483"/>
  <c r="Q483"/>
  <c r="R483"/>
  <c r="N484"/>
  <c r="O484"/>
  <c r="P484"/>
  <c r="Q484"/>
  <c r="R484"/>
  <c r="N485"/>
  <c r="O485"/>
  <c r="P485"/>
  <c r="Q485"/>
  <c r="R485"/>
  <c r="N486"/>
  <c r="O486"/>
  <c r="P486"/>
  <c r="Q486"/>
  <c r="R486"/>
  <c r="N487"/>
  <c r="O487"/>
  <c r="P487"/>
  <c r="Q487"/>
  <c r="R487"/>
  <c r="N488"/>
  <c r="O488"/>
  <c r="P488"/>
  <c r="Q488"/>
  <c r="R488"/>
  <c r="N489"/>
  <c r="O489"/>
  <c r="P489"/>
  <c r="Q489"/>
  <c r="R489"/>
  <c r="N490"/>
  <c r="O490"/>
  <c r="P490"/>
  <c r="Q490"/>
  <c r="R490"/>
  <c r="N491"/>
  <c r="O491"/>
  <c r="P491"/>
  <c r="Q491"/>
  <c r="R491"/>
  <c r="N492"/>
  <c r="O492"/>
  <c r="P492"/>
  <c r="Q492"/>
  <c r="R492"/>
  <c r="N493"/>
  <c r="O493"/>
  <c r="P493"/>
  <c r="Q493"/>
  <c r="R493"/>
  <c r="N494"/>
  <c r="O494"/>
  <c r="P494"/>
  <c r="Q494"/>
  <c r="R494"/>
  <c r="N495"/>
  <c r="O495"/>
  <c r="P495"/>
  <c r="Q495"/>
  <c r="R495"/>
  <c r="N496"/>
  <c r="O496"/>
  <c r="P496"/>
  <c r="Q496"/>
  <c r="R496"/>
  <c r="N497"/>
  <c r="O497"/>
  <c r="P497"/>
  <c r="Q497"/>
  <c r="R497"/>
  <c r="N498"/>
  <c r="O498"/>
  <c r="P498"/>
  <c r="Q498"/>
  <c r="R498"/>
  <c r="N499"/>
  <c r="O499"/>
  <c r="P499"/>
  <c r="Q499"/>
  <c r="R499"/>
  <c r="N500"/>
  <c r="O500"/>
  <c r="P500"/>
  <c r="Q500"/>
  <c r="R500"/>
  <c r="N501"/>
  <c r="O501"/>
  <c r="P501"/>
  <c r="Q501"/>
  <c r="R501"/>
  <c r="N502"/>
  <c r="O502"/>
  <c r="P502"/>
  <c r="Q502"/>
  <c r="R502"/>
  <c r="N503"/>
  <c r="O503"/>
  <c r="P503"/>
  <c r="Q503"/>
  <c r="R503"/>
  <c r="N504"/>
  <c r="O504"/>
  <c r="P504"/>
  <c r="Q504"/>
  <c r="R504"/>
  <c r="N505"/>
  <c r="O505"/>
  <c r="P505"/>
  <c r="Q505"/>
  <c r="R505"/>
  <c r="N506"/>
  <c r="O506"/>
  <c r="P506"/>
  <c r="Q506"/>
  <c r="R506"/>
  <c r="N507"/>
  <c r="O507"/>
  <c r="P507"/>
  <c r="Q507"/>
  <c r="R507"/>
  <c r="N508"/>
  <c r="O508"/>
  <c r="P508"/>
  <c r="Q508"/>
  <c r="R508"/>
  <c r="N509"/>
  <c r="O509"/>
  <c r="P509"/>
  <c r="Q509"/>
  <c r="R509"/>
  <c r="N510"/>
  <c r="O510"/>
  <c r="P510"/>
  <c r="Q510"/>
  <c r="R510"/>
  <c r="N511"/>
  <c r="O511"/>
  <c r="P511"/>
  <c r="Q511"/>
  <c r="R511"/>
  <c r="N512"/>
  <c r="O512"/>
  <c r="P512"/>
  <c r="Q512"/>
  <c r="R512"/>
  <c r="N513"/>
  <c r="O513"/>
  <c r="P513"/>
  <c r="Q513"/>
  <c r="R513"/>
  <c r="N514"/>
  <c r="O514"/>
  <c r="P514"/>
  <c r="Q514"/>
  <c r="R514"/>
  <c r="N515"/>
  <c r="O515"/>
  <c r="P515"/>
  <c r="Q515"/>
  <c r="R515"/>
  <c r="N516"/>
  <c r="O516"/>
  <c r="P516"/>
  <c r="Q516"/>
  <c r="R516"/>
  <c r="N517"/>
  <c r="O517"/>
  <c r="P517"/>
  <c r="Q517"/>
  <c r="R517"/>
  <c r="N518"/>
  <c r="O518"/>
  <c r="P518"/>
  <c r="Q518"/>
  <c r="R518"/>
  <c r="N519"/>
  <c r="O519"/>
  <c r="P519"/>
  <c r="Q519"/>
  <c r="R519"/>
  <c r="N520"/>
  <c r="O520"/>
  <c r="P520"/>
  <c r="Q520"/>
  <c r="R520"/>
  <c r="N521"/>
  <c r="O521"/>
  <c r="P521"/>
  <c r="Q521"/>
  <c r="R521"/>
  <c r="N522"/>
  <c r="O522"/>
  <c r="P522"/>
  <c r="Q522"/>
  <c r="R522"/>
  <c r="N523"/>
  <c r="O523"/>
  <c r="P523"/>
  <c r="Q523"/>
  <c r="R523"/>
  <c r="N524"/>
  <c r="O524"/>
  <c r="P524"/>
  <c r="Q524"/>
  <c r="R524"/>
  <c r="N525"/>
  <c r="O525"/>
  <c r="P525"/>
  <c r="Q525"/>
  <c r="R525"/>
  <c r="N526"/>
  <c r="O526"/>
  <c r="P526"/>
  <c r="Q526"/>
  <c r="R526"/>
  <c r="N527"/>
  <c r="O527"/>
  <c r="P527"/>
  <c r="Q527"/>
  <c r="R527"/>
  <c r="N528"/>
  <c r="O528"/>
  <c r="P528"/>
  <c r="Q528"/>
  <c r="R528"/>
  <c r="N529"/>
  <c r="O529"/>
  <c r="P529"/>
  <c r="Q529"/>
  <c r="R529"/>
  <c r="N530"/>
  <c r="O530"/>
  <c r="P530"/>
  <c r="Q530"/>
  <c r="R530"/>
  <c r="N531"/>
  <c r="O531"/>
  <c r="P531"/>
  <c r="Q531"/>
  <c r="R531"/>
  <c r="N532"/>
  <c r="O532"/>
  <c r="P532"/>
  <c r="Q532"/>
  <c r="R532"/>
  <c r="N533"/>
  <c r="O533"/>
  <c r="P533"/>
  <c r="Q533"/>
  <c r="R533"/>
  <c r="N534"/>
  <c r="O534"/>
  <c r="P534"/>
  <c r="Q534"/>
  <c r="R534"/>
  <c r="N535"/>
  <c r="O535"/>
  <c r="P535"/>
  <c r="Q535"/>
  <c r="R535"/>
  <c r="N536"/>
  <c r="O536"/>
  <c r="P536"/>
  <c r="Q536"/>
  <c r="R536"/>
  <c r="N537"/>
  <c r="O537"/>
  <c r="P537"/>
  <c r="Q537"/>
  <c r="R537"/>
  <c r="N538"/>
  <c r="O538"/>
  <c r="P538"/>
  <c r="Q538"/>
  <c r="R538"/>
  <c r="N539"/>
  <c r="O539"/>
  <c r="P539"/>
  <c r="Q539"/>
  <c r="R539"/>
  <c r="N540"/>
  <c r="O540"/>
  <c r="P540"/>
  <c r="Q540"/>
  <c r="R540"/>
  <c r="N541"/>
  <c r="O541"/>
  <c r="P541"/>
  <c r="Q541"/>
  <c r="R541"/>
  <c r="N542"/>
  <c r="O542"/>
  <c r="P542"/>
  <c r="Q542"/>
  <c r="R542"/>
  <c r="N543"/>
  <c r="O543"/>
  <c r="P543"/>
  <c r="Q543"/>
  <c r="R543"/>
  <c r="N544"/>
  <c r="O544"/>
  <c r="P544"/>
  <c r="Q544"/>
  <c r="R544"/>
  <c r="N545"/>
  <c r="O545"/>
  <c r="P545"/>
  <c r="Q545"/>
  <c r="R545"/>
  <c r="N546"/>
  <c r="O546"/>
  <c r="P546"/>
  <c r="Q546"/>
  <c r="R546"/>
  <c r="N547"/>
  <c r="O547"/>
  <c r="P547"/>
  <c r="Q547"/>
  <c r="R547"/>
  <c r="N548"/>
  <c r="O548"/>
  <c r="P548"/>
  <c r="Q548"/>
  <c r="R548"/>
  <c r="N549"/>
  <c r="O549"/>
  <c r="P549"/>
  <c r="Q549"/>
  <c r="R549"/>
  <c r="N550"/>
  <c r="O550"/>
  <c r="P550"/>
  <c r="Q550"/>
  <c r="R550"/>
  <c r="N551"/>
  <c r="O551"/>
  <c r="P551"/>
  <c r="Q551"/>
  <c r="R551"/>
  <c r="N552"/>
  <c r="O552"/>
  <c r="P552"/>
  <c r="Q552"/>
  <c r="R552"/>
  <c r="N553"/>
  <c r="O553"/>
  <c r="P553"/>
  <c r="Q553"/>
  <c r="R553"/>
  <c r="N554"/>
  <c r="O554"/>
  <c r="P554"/>
  <c r="Q554"/>
  <c r="R554"/>
  <c r="N555"/>
  <c r="O555"/>
  <c r="P555"/>
  <c r="Q555"/>
  <c r="R555"/>
  <c r="N556"/>
  <c r="O556"/>
  <c r="P556"/>
  <c r="Q556"/>
  <c r="R556"/>
  <c r="N557"/>
  <c r="O557"/>
  <c r="P557"/>
  <c r="Q557"/>
  <c r="R557"/>
  <c r="N558"/>
  <c r="O558"/>
  <c r="P558"/>
  <c r="Q558"/>
  <c r="R558"/>
  <c r="N559"/>
  <c r="O559"/>
  <c r="P559"/>
  <c r="Q559"/>
  <c r="R559"/>
  <c r="N560"/>
  <c r="O560"/>
  <c r="P560"/>
  <c r="Q560"/>
  <c r="R560"/>
  <c r="N561"/>
  <c r="O561"/>
  <c r="P561"/>
  <c r="Q561"/>
  <c r="R561"/>
  <c r="N562"/>
  <c r="O562"/>
  <c r="P562"/>
  <c r="Q562"/>
  <c r="R562"/>
  <c r="N563"/>
  <c r="O563"/>
  <c r="P563"/>
  <c r="Q563"/>
  <c r="R563"/>
  <c r="N564"/>
  <c r="O564"/>
  <c r="P564"/>
  <c r="Q564"/>
  <c r="R564"/>
  <c r="N565"/>
  <c r="O565"/>
  <c r="P565"/>
  <c r="Q565"/>
  <c r="R565"/>
  <c r="N566"/>
  <c r="O566"/>
  <c r="P566"/>
  <c r="Q566"/>
  <c r="R566"/>
  <c r="N567"/>
  <c r="O567"/>
  <c r="P567"/>
  <c r="Q567"/>
  <c r="R567"/>
  <c r="N568"/>
  <c r="O568"/>
  <c r="P568"/>
  <c r="Q568"/>
  <c r="R568"/>
  <c r="N569"/>
  <c r="O569"/>
  <c r="P569"/>
  <c r="Q569"/>
  <c r="R569"/>
  <c r="N570"/>
  <c r="O570"/>
  <c r="P570"/>
  <c r="Q570"/>
  <c r="R570"/>
  <c r="N571"/>
  <c r="O571"/>
  <c r="P571"/>
  <c r="Q571"/>
  <c r="R571"/>
  <c r="N572"/>
  <c r="O572"/>
  <c r="P572"/>
  <c r="Q572"/>
  <c r="R572"/>
  <c r="N573"/>
  <c r="O573"/>
  <c r="P573"/>
  <c r="Q573"/>
  <c r="R573"/>
  <c r="N574"/>
  <c r="O574"/>
  <c r="P574"/>
  <c r="Q574"/>
  <c r="R574"/>
  <c r="N575"/>
  <c r="O575"/>
  <c r="P575"/>
  <c r="Q575"/>
  <c r="R575"/>
  <c r="N576"/>
  <c r="O576"/>
  <c r="P576"/>
  <c r="Q576"/>
  <c r="R576"/>
  <c r="N577"/>
  <c r="O577"/>
  <c r="P577"/>
  <c r="Q577"/>
  <c r="R577"/>
  <c r="N578"/>
  <c r="O578"/>
  <c r="P578"/>
  <c r="Q578"/>
  <c r="R578"/>
  <c r="N579"/>
  <c r="O579"/>
  <c r="P579"/>
  <c r="Q579"/>
  <c r="R579"/>
  <c r="N580"/>
  <c r="O580"/>
  <c r="P580"/>
  <c r="Q580"/>
  <c r="R580"/>
  <c r="N581"/>
  <c r="O581"/>
  <c r="P581"/>
  <c r="Q581"/>
  <c r="R581"/>
  <c r="N582"/>
  <c r="O582"/>
  <c r="P582"/>
  <c r="Q582"/>
  <c r="R582"/>
  <c r="N583"/>
  <c r="O583"/>
  <c r="P583"/>
  <c r="Q583"/>
  <c r="R583"/>
  <c r="N584"/>
  <c r="O584"/>
  <c r="P584"/>
  <c r="Q584"/>
  <c r="R584"/>
  <c r="N585"/>
  <c r="O585"/>
  <c r="P585"/>
  <c r="Q585"/>
  <c r="R585"/>
  <c r="N586"/>
  <c r="O586"/>
  <c r="P586"/>
  <c r="Q586"/>
  <c r="R586"/>
  <c r="N587"/>
  <c r="O587"/>
  <c r="P587"/>
  <c r="Q587"/>
  <c r="R587"/>
  <c r="N588"/>
  <c r="O588"/>
  <c r="P588"/>
  <c r="Q588"/>
  <c r="R588"/>
  <c r="N589"/>
  <c r="O589"/>
  <c r="P589"/>
  <c r="Q589"/>
  <c r="R589"/>
  <c r="N590"/>
  <c r="O590"/>
  <c r="P590"/>
  <c r="Q590"/>
  <c r="R590"/>
  <c r="N591"/>
  <c r="O591"/>
  <c r="P591"/>
  <c r="Q591"/>
  <c r="R591"/>
  <c r="N592"/>
  <c r="O592"/>
  <c r="P592"/>
  <c r="Q592"/>
  <c r="R592"/>
  <c r="N593"/>
  <c r="O593"/>
  <c r="P593"/>
  <c r="Q593"/>
  <c r="R593"/>
  <c r="N594"/>
  <c r="O594"/>
  <c r="P594"/>
  <c r="Q594"/>
  <c r="R594"/>
  <c r="N595"/>
  <c r="O595"/>
  <c r="P595"/>
  <c r="Q595"/>
  <c r="R595"/>
  <c r="N596"/>
  <c r="O596"/>
  <c r="P596"/>
  <c r="Q596"/>
  <c r="R596"/>
  <c r="N597"/>
  <c r="O597"/>
  <c r="P597"/>
  <c r="Q597"/>
  <c r="R597"/>
  <c r="N598"/>
  <c r="O598"/>
  <c r="P598"/>
  <c r="Q598"/>
  <c r="R598"/>
  <c r="N599"/>
  <c r="O599"/>
  <c r="P599"/>
  <c r="Q599"/>
  <c r="R599"/>
  <c r="N600"/>
  <c r="O600"/>
  <c r="P600"/>
  <c r="Q600"/>
  <c r="R600"/>
  <c r="N601"/>
  <c r="O601"/>
  <c r="P601"/>
  <c r="Q601"/>
  <c r="R601"/>
  <c r="N602"/>
  <c r="O602"/>
  <c r="P602"/>
  <c r="Q602"/>
  <c r="R602"/>
  <c r="N603"/>
  <c r="O603"/>
  <c r="P603"/>
  <c r="Q603"/>
  <c r="R603"/>
  <c r="N604"/>
  <c r="O604"/>
  <c r="P604"/>
  <c r="Q604"/>
  <c r="R604"/>
  <c r="N605"/>
  <c r="O605"/>
  <c r="P605"/>
  <c r="Q605"/>
  <c r="R605"/>
  <c r="N606"/>
  <c r="O606"/>
  <c r="P606"/>
  <c r="Q606"/>
  <c r="R606"/>
  <c r="N607"/>
  <c r="O607"/>
  <c r="P607"/>
  <c r="Q607"/>
  <c r="R607"/>
  <c r="N608"/>
  <c r="O608"/>
  <c r="P608"/>
  <c r="Q608"/>
  <c r="R608"/>
  <c r="N609"/>
  <c r="O609"/>
  <c r="P609"/>
  <c r="Q609"/>
  <c r="R609"/>
  <c r="N610"/>
  <c r="O610"/>
  <c r="P610"/>
  <c r="Q610"/>
  <c r="R610"/>
  <c r="N611"/>
  <c r="O611"/>
  <c r="P611"/>
  <c r="Q611"/>
  <c r="R611"/>
  <c r="N612"/>
  <c r="O612"/>
  <c r="P612"/>
  <c r="Q612"/>
  <c r="R612"/>
  <c r="N613"/>
  <c r="O613"/>
  <c r="P613"/>
  <c r="Q613"/>
  <c r="R613"/>
  <c r="N614"/>
  <c r="O614"/>
  <c r="P614"/>
  <c r="Q614"/>
  <c r="R614"/>
  <c r="N615"/>
  <c r="O615"/>
  <c r="P615"/>
  <c r="Q615"/>
  <c r="R615"/>
  <c r="N616"/>
  <c r="O616"/>
  <c r="P616"/>
  <c r="Q616"/>
  <c r="R616"/>
  <c r="N617"/>
  <c r="O617"/>
  <c r="P617"/>
  <c r="Q617"/>
  <c r="R617"/>
  <c r="N618"/>
  <c r="O618"/>
  <c r="P618"/>
  <c r="Q618"/>
  <c r="R618"/>
  <c r="N619"/>
  <c r="O619"/>
  <c r="P619"/>
  <c r="Q619"/>
  <c r="R619"/>
  <c r="N620"/>
  <c r="O620"/>
  <c r="P620"/>
  <c r="Q620"/>
  <c r="R620"/>
  <c r="N621"/>
  <c r="O621"/>
  <c r="P621"/>
  <c r="Q621"/>
  <c r="R621"/>
  <c r="N622"/>
  <c r="O622"/>
  <c r="P622"/>
  <c r="Q622"/>
  <c r="R622"/>
  <c r="N623"/>
  <c r="O623"/>
  <c r="P623"/>
  <c r="Q623"/>
  <c r="R623"/>
  <c r="N624"/>
  <c r="O624"/>
  <c r="P624"/>
  <c r="Q624"/>
  <c r="R624"/>
  <c r="N625"/>
  <c r="O625"/>
  <c r="P625"/>
  <c r="Q625"/>
  <c r="R625"/>
  <c r="N626"/>
  <c r="O626"/>
  <c r="P626"/>
  <c r="Q626"/>
  <c r="R626"/>
  <c r="N627"/>
  <c r="O627"/>
  <c r="P627"/>
  <c r="Q627"/>
  <c r="R627"/>
  <c r="N628"/>
  <c r="O628"/>
  <c r="P628"/>
  <c r="Q628"/>
  <c r="R628"/>
  <c r="N629"/>
  <c r="O629"/>
  <c r="P629"/>
  <c r="Q629"/>
  <c r="R629"/>
  <c r="N630"/>
  <c r="O630"/>
  <c r="P630"/>
  <c r="Q630"/>
  <c r="R630"/>
  <c r="N631"/>
  <c r="O631"/>
  <c r="P631"/>
  <c r="Q631"/>
  <c r="R631"/>
  <c r="N632"/>
  <c r="O632"/>
  <c r="P632"/>
  <c r="Q632"/>
  <c r="R632"/>
  <c r="N633"/>
  <c r="O633"/>
  <c r="P633"/>
  <c r="Q633"/>
  <c r="R633"/>
  <c r="N634"/>
  <c r="O634"/>
  <c r="P634"/>
  <c r="Q634"/>
  <c r="R634"/>
  <c r="N635"/>
  <c r="O635"/>
  <c r="P635"/>
  <c r="Q635"/>
  <c r="R635"/>
  <c r="N636"/>
  <c r="O636"/>
  <c r="P636"/>
  <c r="Q636"/>
  <c r="R636"/>
  <c r="N637"/>
  <c r="O637"/>
  <c r="P637"/>
  <c r="Q637"/>
  <c r="R637"/>
  <c r="N638"/>
  <c r="O638"/>
  <c r="P638"/>
  <c r="Q638"/>
  <c r="R638"/>
  <c r="N639"/>
  <c r="O639"/>
  <c r="P639"/>
  <c r="Q639"/>
  <c r="R639"/>
  <c r="N640"/>
  <c r="O640"/>
  <c r="P640"/>
  <c r="Q640"/>
  <c r="R640"/>
  <c r="N641"/>
  <c r="O641"/>
  <c r="P641"/>
  <c r="Q641"/>
  <c r="R641"/>
  <c r="N642"/>
  <c r="O642"/>
  <c r="P642"/>
  <c r="Q642"/>
  <c r="R642"/>
  <c r="N643"/>
  <c r="O643"/>
  <c r="P643"/>
  <c r="Q643"/>
  <c r="R643"/>
  <c r="N644"/>
  <c r="O644"/>
  <c r="P644"/>
  <c r="Q644"/>
  <c r="R644"/>
  <c r="N645"/>
  <c r="O645"/>
  <c r="P645"/>
  <c r="Q645"/>
  <c r="R645"/>
  <c r="N646"/>
  <c r="O646"/>
  <c r="P646"/>
  <c r="Q646"/>
  <c r="R646"/>
  <c r="N647"/>
  <c r="O647"/>
  <c r="P647"/>
  <c r="Q647"/>
  <c r="R647"/>
  <c r="N648"/>
  <c r="O648"/>
  <c r="P648"/>
  <c r="Q648"/>
  <c r="R648"/>
  <c r="N649"/>
  <c r="O649"/>
  <c r="P649"/>
  <c r="Q649"/>
  <c r="R649"/>
  <c r="N650"/>
  <c r="O650"/>
  <c r="P650"/>
  <c r="Q650"/>
  <c r="R650"/>
  <c r="N651"/>
  <c r="O651"/>
  <c r="P651"/>
  <c r="Q651"/>
  <c r="R651"/>
  <c r="N652"/>
  <c r="O652"/>
  <c r="P652"/>
  <c r="Q652"/>
  <c r="R652"/>
  <c r="N653"/>
  <c r="O653"/>
  <c r="P653"/>
  <c r="Q653"/>
  <c r="R653"/>
  <c r="N654"/>
  <c r="O654"/>
  <c r="P654"/>
  <c r="Q654"/>
  <c r="R654"/>
  <c r="N655"/>
  <c r="O655"/>
  <c r="P655"/>
  <c r="Q655"/>
  <c r="R655"/>
  <c r="N656"/>
  <c r="O656"/>
  <c r="P656"/>
  <c r="Q656"/>
  <c r="R656"/>
  <c r="N657"/>
  <c r="O657"/>
  <c r="P657"/>
  <c r="Q657"/>
  <c r="R657"/>
  <c r="N658"/>
  <c r="O658"/>
  <c r="P658"/>
  <c r="Q658"/>
  <c r="R658"/>
  <c r="N659"/>
  <c r="O659"/>
  <c r="P659"/>
  <c r="Q659"/>
  <c r="R659"/>
  <c r="N660"/>
  <c r="O660"/>
  <c r="P660"/>
  <c r="Q660"/>
  <c r="R660"/>
  <c r="N661"/>
  <c r="O661"/>
  <c r="P661"/>
  <c r="Q661"/>
  <c r="R661"/>
  <c r="N662"/>
  <c r="O662"/>
  <c r="P662"/>
  <c r="Q662"/>
  <c r="R662"/>
  <c r="N663"/>
  <c r="O663"/>
  <c r="P663"/>
  <c r="Q663"/>
  <c r="R663"/>
  <c r="N664"/>
  <c r="O664"/>
  <c r="P664"/>
  <c r="Q664"/>
  <c r="R664"/>
  <c r="N665"/>
  <c r="O665"/>
  <c r="P665"/>
  <c r="Q665"/>
  <c r="R665"/>
  <c r="N666"/>
  <c r="O666"/>
  <c r="P666"/>
  <c r="Q666"/>
  <c r="R666"/>
  <c r="N667"/>
  <c r="O667"/>
  <c r="P667"/>
  <c r="Q667"/>
  <c r="R667"/>
  <c r="N668"/>
  <c r="O668"/>
  <c r="P668"/>
  <c r="Q668"/>
  <c r="R668"/>
  <c r="N669"/>
  <c r="O669"/>
  <c r="P669"/>
  <c r="Q669"/>
  <c r="R669"/>
  <c r="N670"/>
  <c r="O670"/>
  <c r="P670"/>
  <c r="Q670"/>
  <c r="R670"/>
  <c r="N671"/>
  <c r="O671"/>
  <c r="P671"/>
  <c r="Q671"/>
  <c r="R671"/>
  <c r="N672"/>
  <c r="O672"/>
  <c r="P672"/>
  <c r="Q672"/>
  <c r="R672"/>
  <c r="N673"/>
  <c r="O673"/>
  <c r="P673"/>
  <c r="Q673"/>
  <c r="R673"/>
  <c r="N674"/>
  <c r="O674"/>
  <c r="P674"/>
  <c r="Q674"/>
  <c r="R674"/>
  <c r="N675"/>
  <c r="O675"/>
  <c r="P675"/>
  <c r="Q675"/>
  <c r="R675"/>
  <c r="N676"/>
  <c r="O676"/>
  <c r="P676"/>
  <c r="Q676"/>
  <c r="R676"/>
  <c r="N677"/>
  <c r="O677"/>
  <c r="P677"/>
  <c r="Q677"/>
  <c r="R677"/>
  <c r="N678"/>
  <c r="O678"/>
  <c r="P678"/>
  <c r="Q678"/>
  <c r="R678"/>
  <c r="N679"/>
  <c r="O679"/>
  <c r="P679"/>
  <c r="Q679"/>
  <c r="R679"/>
  <c r="N680"/>
  <c r="O680"/>
  <c r="P680"/>
  <c r="Q680"/>
  <c r="R680"/>
  <c r="N681"/>
  <c r="O681"/>
  <c r="P681"/>
  <c r="Q681"/>
  <c r="R681"/>
  <c r="N682"/>
  <c r="O682"/>
  <c r="P682"/>
  <c r="Q682"/>
  <c r="R682"/>
  <c r="N683"/>
  <c r="O683"/>
  <c r="P683"/>
  <c r="Q683"/>
  <c r="R683"/>
  <c r="N684"/>
  <c r="O684"/>
  <c r="P684"/>
  <c r="Q684"/>
  <c r="R684"/>
  <c r="N685"/>
  <c r="O685"/>
  <c r="P685"/>
  <c r="Q685"/>
  <c r="R685"/>
  <c r="N686"/>
  <c r="O686"/>
  <c r="P686"/>
  <c r="Q686"/>
  <c r="R686"/>
  <c r="N687"/>
  <c r="O687"/>
  <c r="P687"/>
  <c r="Q687"/>
  <c r="R687"/>
  <c r="N688"/>
  <c r="O688"/>
  <c r="P688"/>
  <c r="Q688"/>
  <c r="R688"/>
  <c r="N689"/>
  <c r="O689"/>
  <c r="P689"/>
  <c r="Q689"/>
  <c r="R689"/>
  <c r="N690"/>
  <c r="O690"/>
  <c r="P690"/>
  <c r="Q690"/>
  <c r="R690"/>
  <c r="N691"/>
  <c r="O691"/>
  <c r="P691"/>
  <c r="Q691"/>
  <c r="R691"/>
  <c r="N692"/>
  <c r="O692"/>
  <c r="P692"/>
  <c r="Q692"/>
  <c r="R692"/>
  <c r="N693"/>
  <c r="O693"/>
  <c r="P693"/>
  <c r="Q693"/>
  <c r="R693"/>
  <c r="N694"/>
  <c r="O694"/>
  <c r="P694"/>
  <c r="Q694"/>
  <c r="R694"/>
  <c r="N695"/>
  <c r="O695"/>
  <c r="P695"/>
  <c r="Q695"/>
  <c r="R695"/>
  <c r="N696"/>
  <c r="O696"/>
  <c r="P696"/>
  <c r="Q696"/>
  <c r="R696"/>
  <c r="N697"/>
  <c r="O697"/>
  <c r="P697"/>
  <c r="Q697"/>
  <c r="R697"/>
  <c r="N698"/>
  <c r="O698"/>
  <c r="P698"/>
  <c r="Q698"/>
  <c r="R698"/>
  <c r="N699"/>
  <c r="O699"/>
  <c r="P699"/>
  <c r="Q699"/>
  <c r="R699"/>
  <c r="N700"/>
  <c r="O700"/>
  <c r="P700"/>
  <c r="Q700"/>
  <c r="R700"/>
  <c r="N701"/>
  <c r="O701"/>
  <c r="P701"/>
  <c r="Q701"/>
  <c r="R701"/>
  <c r="N702"/>
  <c r="O702"/>
  <c r="P702"/>
  <c r="Q702"/>
  <c r="R702"/>
  <c r="N703"/>
  <c r="O703"/>
  <c r="P703"/>
  <c r="Q703"/>
  <c r="R703"/>
  <c r="N704"/>
  <c r="O704"/>
  <c r="P704"/>
  <c r="Q704"/>
  <c r="R704"/>
  <c r="N705"/>
  <c r="O705"/>
  <c r="P705"/>
  <c r="Q705"/>
  <c r="R705"/>
  <c r="N706"/>
  <c r="O706"/>
  <c r="P706"/>
  <c r="Q706"/>
  <c r="R706"/>
  <c r="N707"/>
  <c r="O707"/>
  <c r="P707"/>
  <c r="Q707"/>
  <c r="R707"/>
  <c r="N708"/>
  <c r="O708"/>
  <c r="P708"/>
  <c r="Q708"/>
  <c r="R708"/>
  <c r="N709"/>
  <c r="O709"/>
  <c r="P709"/>
  <c r="Q709"/>
  <c r="R709"/>
  <c r="N710"/>
  <c r="O710"/>
  <c r="P710"/>
  <c r="Q710"/>
  <c r="R710"/>
  <c r="N711"/>
  <c r="O711"/>
  <c r="P711"/>
  <c r="Q711"/>
  <c r="R711"/>
  <c r="N712"/>
  <c r="O712"/>
  <c r="P712"/>
  <c r="Q712"/>
  <c r="R712"/>
  <c r="N713"/>
  <c r="O713"/>
  <c r="P713"/>
  <c r="Q713"/>
  <c r="R713"/>
  <c r="N714"/>
  <c r="O714"/>
  <c r="P714"/>
  <c r="Q714"/>
  <c r="R714"/>
  <c r="N715"/>
  <c r="O715"/>
  <c r="P715"/>
  <c r="Q715"/>
  <c r="R715"/>
  <c r="N716"/>
  <c r="O716"/>
  <c r="P716"/>
  <c r="Q716"/>
  <c r="R716"/>
  <c r="N717"/>
  <c r="O717"/>
  <c r="P717"/>
  <c r="Q717"/>
  <c r="R717"/>
  <c r="N718"/>
  <c r="O718"/>
  <c r="P718"/>
  <c r="Q718"/>
  <c r="R718"/>
  <c r="N719"/>
  <c r="O719"/>
  <c r="P719"/>
  <c r="Q719"/>
  <c r="R719"/>
  <c r="N720"/>
  <c r="O720"/>
  <c r="P720"/>
  <c r="Q720"/>
  <c r="R720"/>
  <c r="N721"/>
  <c r="O721"/>
  <c r="P721"/>
  <c r="Q721"/>
  <c r="R721"/>
  <c r="N722"/>
  <c r="O722"/>
  <c r="P722"/>
  <c r="Q722"/>
  <c r="R722"/>
  <c r="N723"/>
  <c r="O723"/>
  <c r="P723"/>
  <c r="Q723"/>
  <c r="R723"/>
  <c r="N724"/>
  <c r="O724"/>
  <c r="P724"/>
  <c r="Q724"/>
  <c r="R724"/>
  <c r="N725"/>
  <c r="O725"/>
  <c r="P725"/>
  <c r="Q725"/>
  <c r="R725"/>
  <c r="N726"/>
  <c r="O726"/>
  <c r="P726"/>
  <c r="Q726"/>
  <c r="R726"/>
  <c r="N727"/>
  <c r="O727"/>
  <c r="P727"/>
  <c r="Q727"/>
  <c r="R727"/>
  <c r="N728"/>
  <c r="O728"/>
  <c r="P728"/>
  <c r="Q728"/>
  <c r="R728"/>
  <c r="N729"/>
  <c r="O729"/>
  <c r="P729"/>
  <c r="Q729"/>
  <c r="R729"/>
  <c r="N730"/>
  <c r="O730"/>
  <c r="P730"/>
  <c r="Q730"/>
  <c r="R730"/>
  <c r="N731"/>
  <c r="O731"/>
  <c r="P731"/>
  <c r="Q731"/>
  <c r="R731"/>
  <c r="N732"/>
  <c r="O732"/>
  <c r="P732"/>
  <c r="Q732"/>
  <c r="R732"/>
  <c r="N733"/>
  <c r="O733"/>
  <c r="P733"/>
  <c r="Q733"/>
  <c r="R733"/>
  <c r="N734"/>
  <c r="O734"/>
  <c r="P734"/>
  <c r="Q734"/>
  <c r="R734"/>
  <c r="N735"/>
  <c r="O735"/>
  <c r="P735"/>
  <c r="Q735"/>
  <c r="R735"/>
  <c r="N736"/>
  <c r="O736"/>
  <c r="P736"/>
  <c r="Q736"/>
  <c r="R736"/>
  <c r="N737"/>
  <c r="O737"/>
  <c r="P737"/>
  <c r="Q737"/>
  <c r="R737"/>
  <c r="N738"/>
  <c r="O738"/>
  <c r="P738"/>
  <c r="Q738"/>
  <c r="R738"/>
  <c r="N739"/>
  <c r="O739"/>
  <c r="P739"/>
  <c r="Q739"/>
  <c r="R739"/>
  <c r="N740"/>
  <c r="O740"/>
  <c r="P740"/>
  <c r="Q740"/>
  <c r="R740"/>
  <c r="N741"/>
  <c r="O741"/>
  <c r="P741"/>
  <c r="Q741"/>
  <c r="R741"/>
  <c r="N742"/>
  <c r="O742"/>
  <c r="P742"/>
  <c r="Q742"/>
  <c r="R742"/>
  <c r="N743"/>
  <c r="O743"/>
  <c r="P743"/>
  <c r="Q743"/>
  <c r="R743"/>
  <c r="N744"/>
  <c r="O744"/>
  <c r="P744"/>
  <c r="Q744"/>
  <c r="R744"/>
  <c r="N745"/>
  <c r="O745"/>
  <c r="P745"/>
  <c r="Q745"/>
  <c r="R745"/>
  <c r="N746"/>
  <c r="O746"/>
  <c r="P746"/>
  <c r="Q746"/>
  <c r="R746"/>
  <c r="N747"/>
  <c r="O747"/>
  <c r="P747"/>
  <c r="Q747"/>
  <c r="R747"/>
  <c r="N748"/>
  <c r="O748"/>
  <c r="P748"/>
  <c r="Q748"/>
  <c r="R748"/>
  <c r="N749"/>
  <c r="O749"/>
  <c r="P749"/>
  <c r="Q749"/>
  <c r="R749"/>
  <c r="N750"/>
  <c r="O750"/>
  <c r="P750"/>
  <c r="Q750"/>
  <c r="R750"/>
  <c r="N751"/>
  <c r="O751"/>
  <c r="P751"/>
  <c r="Q751"/>
  <c r="R751"/>
  <c r="N752"/>
  <c r="O752"/>
  <c r="P752"/>
  <c r="Q752"/>
  <c r="R752"/>
  <c r="N753"/>
  <c r="O753"/>
  <c r="P753"/>
  <c r="Q753"/>
  <c r="R753"/>
  <c r="N754"/>
  <c r="O754"/>
  <c r="P754"/>
  <c r="Q754"/>
  <c r="R754"/>
  <c r="N755"/>
  <c r="O755"/>
  <c r="P755"/>
  <c r="Q755"/>
  <c r="R755"/>
  <c r="N756"/>
  <c r="O756"/>
  <c r="P756"/>
  <c r="Q756"/>
  <c r="R756"/>
  <c r="N757"/>
  <c r="O757"/>
  <c r="P757"/>
  <c r="Q757"/>
  <c r="R757"/>
  <c r="N758"/>
  <c r="O758"/>
  <c r="P758"/>
  <c r="Q758"/>
  <c r="R758"/>
  <c r="N759"/>
  <c r="O759"/>
  <c r="P759"/>
  <c r="Q759"/>
  <c r="R759"/>
  <c r="N760"/>
  <c r="O760"/>
  <c r="P760"/>
  <c r="Q760"/>
  <c r="R760"/>
  <c r="N761"/>
  <c r="O761"/>
  <c r="P761"/>
  <c r="Q761"/>
  <c r="R761"/>
  <c r="N762"/>
  <c r="O762"/>
  <c r="P762"/>
  <c r="Q762"/>
  <c r="R762"/>
  <c r="N763"/>
  <c r="O763"/>
  <c r="P763"/>
  <c r="Q763"/>
  <c r="R763"/>
  <c r="N764"/>
  <c r="O764"/>
  <c r="P764"/>
  <c r="Q764"/>
  <c r="R764"/>
  <c r="N765"/>
  <c r="O765"/>
  <c r="P765"/>
  <c r="Q765"/>
  <c r="R765"/>
  <c r="N766"/>
  <c r="O766"/>
  <c r="P766"/>
  <c r="Q766"/>
  <c r="R766"/>
  <c r="N767"/>
  <c r="O767"/>
  <c r="P767"/>
  <c r="Q767"/>
  <c r="R767"/>
  <c r="N768"/>
  <c r="O768"/>
  <c r="P768"/>
  <c r="Q768"/>
  <c r="R768"/>
  <c r="N769"/>
  <c r="O769"/>
  <c r="P769"/>
  <c r="Q769"/>
  <c r="R769"/>
  <c r="N770"/>
  <c r="O770"/>
  <c r="P770"/>
  <c r="Q770"/>
  <c r="R770"/>
  <c r="N771"/>
  <c r="O771"/>
  <c r="P771"/>
  <c r="Q771"/>
  <c r="R771"/>
  <c r="N772"/>
  <c r="O772"/>
  <c r="P772"/>
  <c r="Q772"/>
  <c r="R772"/>
  <c r="N773"/>
  <c r="O773"/>
  <c r="P773"/>
  <c r="Q773"/>
  <c r="R773"/>
  <c r="N774"/>
  <c r="O774"/>
  <c r="P774"/>
  <c r="Q774"/>
  <c r="R774"/>
  <c r="N775"/>
  <c r="O775"/>
  <c r="P775"/>
  <c r="Q775"/>
  <c r="R775"/>
  <c r="N776"/>
  <c r="O776"/>
  <c r="P776"/>
  <c r="Q776"/>
  <c r="R776"/>
  <c r="N777"/>
  <c r="O777"/>
  <c r="P777"/>
  <c r="Q777"/>
  <c r="R777"/>
  <c r="N778"/>
  <c r="O778"/>
  <c r="P778"/>
  <c r="Q778"/>
  <c r="R778"/>
  <c r="N779"/>
  <c r="O779"/>
  <c r="P779"/>
  <c r="Q779"/>
  <c r="R779"/>
  <c r="N780"/>
  <c r="O780"/>
  <c r="P780"/>
  <c r="Q780"/>
  <c r="R780"/>
  <c r="N781"/>
  <c r="O781"/>
  <c r="P781"/>
  <c r="Q781"/>
  <c r="R781"/>
  <c r="N782"/>
  <c r="O782"/>
  <c r="P782"/>
  <c r="Q782"/>
  <c r="R782"/>
  <c r="N783"/>
  <c r="O783"/>
  <c r="P783"/>
  <c r="Q783"/>
  <c r="R783"/>
  <c r="N784"/>
  <c r="O784"/>
  <c r="P784"/>
  <c r="Q784"/>
  <c r="R784"/>
  <c r="N785"/>
  <c r="O785"/>
  <c r="P785"/>
  <c r="Q785"/>
  <c r="R785"/>
  <c r="N786"/>
  <c r="O786"/>
  <c r="P786"/>
  <c r="Q786"/>
  <c r="R786"/>
  <c r="N787"/>
  <c r="O787"/>
  <c r="P787"/>
  <c r="Q787"/>
  <c r="R787"/>
  <c r="N788"/>
  <c r="O788"/>
  <c r="P788"/>
  <c r="Q788"/>
  <c r="R788"/>
  <c r="N789"/>
  <c r="O789"/>
  <c r="P789"/>
  <c r="Q789"/>
  <c r="R789"/>
  <c r="N790"/>
  <c r="O790"/>
  <c r="P790"/>
  <c r="Q790"/>
  <c r="R790"/>
  <c r="N791"/>
  <c r="O791"/>
  <c r="P791"/>
  <c r="Q791"/>
  <c r="R791"/>
  <c r="N792"/>
  <c r="O792"/>
  <c r="P792"/>
  <c r="Q792"/>
  <c r="R792"/>
  <c r="N793"/>
  <c r="O793"/>
  <c r="P793"/>
  <c r="Q793"/>
  <c r="R793"/>
  <c r="N794"/>
  <c r="O794"/>
  <c r="P794"/>
  <c r="Q794"/>
  <c r="R794"/>
  <c r="N795"/>
  <c r="O795"/>
  <c r="P795"/>
  <c r="Q795"/>
  <c r="R795"/>
  <c r="N796"/>
  <c r="O796"/>
  <c r="P796"/>
  <c r="Q796"/>
  <c r="R796"/>
  <c r="N797"/>
  <c r="O797"/>
  <c r="P797"/>
  <c r="Q797"/>
  <c r="R797"/>
  <c r="N798"/>
  <c r="O798"/>
  <c r="P798"/>
  <c r="Q798"/>
  <c r="R798"/>
  <c r="N799"/>
  <c r="O799"/>
  <c r="P799"/>
  <c r="Q799"/>
  <c r="R799"/>
  <c r="N800"/>
  <c r="O800"/>
  <c r="P800"/>
  <c r="Q800"/>
  <c r="R800"/>
  <c r="N801"/>
  <c r="O801"/>
  <c r="P801"/>
  <c r="Q801"/>
  <c r="R801"/>
  <c r="N802"/>
  <c r="O802"/>
  <c r="P802"/>
  <c r="Q802"/>
  <c r="R802"/>
  <c r="N803"/>
  <c r="O803"/>
  <c r="P803"/>
  <c r="Q803"/>
  <c r="R803"/>
  <c r="N804"/>
  <c r="O804"/>
  <c r="P804"/>
  <c r="Q804"/>
  <c r="R804"/>
  <c r="N805"/>
  <c r="O805"/>
  <c r="P805"/>
  <c r="Q805"/>
  <c r="R805"/>
  <c r="N806"/>
  <c r="O806"/>
  <c r="P806"/>
  <c r="Q806"/>
  <c r="R806"/>
  <c r="N807"/>
  <c r="O807"/>
  <c r="P807"/>
  <c r="Q807"/>
  <c r="R807"/>
  <c r="N808"/>
  <c r="O808"/>
  <c r="P808"/>
  <c r="Q808"/>
  <c r="R808"/>
  <c r="N809"/>
  <c r="O809"/>
  <c r="P809"/>
  <c r="Q809"/>
  <c r="R809"/>
  <c r="N810"/>
  <c r="O810"/>
  <c r="P810"/>
  <c r="Q810"/>
  <c r="R810"/>
  <c r="N811"/>
  <c r="O811"/>
  <c r="P811"/>
  <c r="Q811"/>
  <c r="R811"/>
  <c r="N812"/>
  <c r="O812"/>
  <c r="P812"/>
  <c r="Q812"/>
  <c r="R812"/>
  <c r="N813"/>
  <c r="O813"/>
  <c r="P813"/>
  <c r="Q813"/>
  <c r="R813"/>
  <c r="N814"/>
  <c r="O814"/>
  <c r="P814"/>
  <c r="Q814"/>
  <c r="R814"/>
  <c r="N815"/>
  <c r="O815"/>
  <c r="P815"/>
  <c r="Q815"/>
  <c r="R815"/>
  <c r="N816"/>
  <c r="O816"/>
  <c r="P816"/>
  <c r="Q816"/>
  <c r="R816"/>
  <c r="N817"/>
  <c r="O817"/>
  <c r="P817"/>
  <c r="Q817"/>
  <c r="R817"/>
  <c r="N818"/>
  <c r="O818"/>
  <c r="P818"/>
  <c r="Q818"/>
  <c r="R818"/>
  <c r="N819"/>
  <c r="O819"/>
  <c r="P819"/>
  <c r="Q819"/>
  <c r="R819"/>
  <c r="N820"/>
  <c r="O820"/>
  <c r="P820"/>
  <c r="Q820"/>
  <c r="R820"/>
  <c r="N821"/>
  <c r="O821"/>
  <c r="P821"/>
  <c r="Q821"/>
  <c r="R821"/>
  <c r="N822"/>
  <c r="O822"/>
  <c r="P822"/>
  <c r="Q822"/>
  <c r="R822"/>
  <c r="N823"/>
  <c r="O823"/>
  <c r="P823"/>
  <c r="Q823"/>
  <c r="R823"/>
  <c r="N824"/>
  <c r="O824"/>
  <c r="P824"/>
  <c r="Q824"/>
  <c r="R824"/>
  <c r="N825"/>
  <c r="O825"/>
  <c r="P825"/>
  <c r="Q825"/>
  <c r="R825"/>
  <c r="N826"/>
  <c r="O826"/>
  <c r="P826"/>
  <c r="Q826"/>
  <c r="R826"/>
  <c r="N827"/>
  <c r="O827"/>
  <c r="P827"/>
  <c r="Q827"/>
  <c r="R827"/>
  <c r="N828"/>
  <c r="O828"/>
  <c r="P828"/>
  <c r="Q828"/>
  <c r="R828"/>
  <c r="N829"/>
  <c r="O829"/>
  <c r="P829"/>
  <c r="Q829"/>
  <c r="R829"/>
  <c r="N830"/>
  <c r="O830"/>
  <c r="P830"/>
  <c r="Q830"/>
  <c r="R830"/>
  <c r="N831"/>
  <c r="O831"/>
  <c r="P831"/>
  <c r="Q831"/>
  <c r="R831"/>
  <c r="N832"/>
  <c r="O832"/>
  <c r="P832"/>
  <c r="Q832"/>
  <c r="R832"/>
  <c r="N833"/>
  <c r="O833"/>
  <c r="P833"/>
  <c r="Q833"/>
  <c r="R833"/>
  <c r="N834"/>
  <c r="O834"/>
  <c r="P834"/>
  <c r="Q834"/>
  <c r="R834"/>
  <c r="N835"/>
  <c r="O835"/>
  <c r="P835"/>
  <c r="Q835"/>
  <c r="R835"/>
  <c r="N836"/>
  <c r="O836"/>
  <c r="P836"/>
  <c r="Q836"/>
  <c r="R836"/>
  <c r="N837"/>
  <c r="O837"/>
  <c r="P837"/>
  <c r="Q837"/>
  <c r="R837"/>
  <c r="N838"/>
  <c r="O838"/>
  <c r="P838"/>
  <c r="Q838"/>
  <c r="R838"/>
  <c r="N839"/>
  <c r="O839"/>
  <c r="P839"/>
  <c r="Q839"/>
  <c r="R839"/>
  <c r="N840"/>
  <c r="O840"/>
  <c r="P840"/>
  <c r="Q840"/>
  <c r="R840"/>
  <c r="N841"/>
  <c r="O841"/>
  <c r="P841"/>
  <c r="Q841"/>
  <c r="R841"/>
  <c r="N842"/>
  <c r="O842"/>
  <c r="P842"/>
  <c r="Q842"/>
  <c r="R842"/>
  <c r="N843"/>
  <c r="O843"/>
  <c r="P843"/>
  <c r="Q843"/>
  <c r="R843"/>
  <c r="N844"/>
  <c r="O844"/>
  <c r="P844"/>
  <c r="Q844"/>
  <c r="R844"/>
  <c r="N845"/>
  <c r="O845"/>
  <c r="P845"/>
  <c r="Q845"/>
  <c r="R845"/>
  <c r="N846"/>
  <c r="O846"/>
  <c r="P846"/>
  <c r="Q846"/>
  <c r="R846"/>
  <c r="N847"/>
  <c r="O847"/>
  <c r="P847"/>
  <c r="Q847"/>
  <c r="R847"/>
  <c r="N848"/>
  <c r="O848"/>
  <c r="P848"/>
  <c r="Q848"/>
  <c r="R848"/>
  <c r="N849"/>
  <c r="O849"/>
  <c r="P849"/>
  <c r="Q849"/>
  <c r="R849"/>
  <c r="N850"/>
  <c r="O850"/>
  <c r="P850"/>
  <c r="Q850"/>
  <c r="R850"/>
  <c r="N851"/>
  <c r="O851"/>
  <c r="P851"/>
  <c r="Q851"/>
  <c r="R851"/>
  <c r="N852"/>
  <c r="O852"/>
  <c r="P852"/>
  <c r="Q852"/>
  <c r="R852"/>
  <c r="N853"/>
  <c r="O853"/>
  <c r="P853"/>
  <c r="Q853"/>
  <c r="R853"/>
  <c r="N854"/>
  <c r="O854"/>
  <c r="P854"/>
  <c r="Q854"/>
  <c r="R854"/>
  <c r="N855"/>
  <c r="O855"/>
  <c r="P855"/>
  <c r="Q855"/>
  <c r="R855"/>
  <c r="N856"/>
  <c r="O856"/>
  <c r="P856"/>
  <c r="Q856"/>
  <c r="R856"/>
  <c r="N857"/>
  <c r="O857"/>
  <c r="P857"/>
  <c r="Q857"/>
  <c r="R857"/>
  <c r="N858"/>
  <c r="O858"/>
  <c r="P858"/>
  <c r="Q858"/>
  <c r="R858"/>
  <c r="N859"/>
  <c r="O859"/>
  <c r="P859"/>
  <c r="Q859"/>
  <c r="R859"/>
  <c r="N860"/>
  <c r="O860"/>
  <c r="P860"/>
  <c r="Q860"/>
  <c r="R860"/>
  <c r="N861"/>
  <c r="O861"/>
  <c r="P861"/>
  <c r="Q861"/>
  <c r="R861"/>
  <c r="N862"/>
  <c r="O862"/>
  <c r="P862"/>
  <c r="Q862"/>
  <c r="R862"/>
  <c r="N863"/>
  <c r="O863"/>
  <c r="P863"/>
  <c r="Q863"/>
  <c r="R863"/>
  <c r="N864"/>
  <c r="O864"/>
  <c r="P864"/>
  <c r="Q864"/>
  <c r="R864"/>
  <c r="N865"/>
  <c r="O865"/>
  <c r="P865"/>
  <c r="Q865"/>
  <c r="R865"/>
  <c r="N866"/>
  <c r="O866"/>
  <c r="P866"/>
  <c r="Q866"/>
  <c r="R866"/>
  <c r="N867"/>
  <c r="O867"/>
  <c r="P867"/>
  <c r="Q867"/>
  <c r="R867"/>
  <c r="N868"/>
  <c r="O868"/>
  <c r="P868"/>
  <c r="Q868"/>
  <c r="R868"/>
  <c r="N869"/>
  <c r="O869"/>
  <c r="P869"/>
  <c r="Q869"/>
  <c r="R869"/>
  <c r="N870"/>
  <c r="O870"/>
  <c r="P870"/>
  <c r="Q870"/>
  <c r="R870"/>
  <c r="N871"/>
  <c r="O871"/>
  <c r="P871"/>
  <c r="Q871"/>
  <c r="R871"/>
  <c r="N872"/>
  <c r="O872"/>
  <c r="P872"/>
  <c r="Q872"/>
  <c r="R872"/>
  <c r="N873"/>
  <c r="O873"/>
  <c r="P873"/>
  <c r="Q873"/>
  <c r="R873"/>
  <c r="N874"/>
  <c r="O874"/>
  <c r="P874"/>
  <c r="Q874"/>
  <c r="R874"/>
  <c r="N875"/>
  <c r="O875"/>
  <c r="P875"/>
  <c r="Q875"/>
  <c r="R875"/>
  <c r="N876"/>
  <c r="O876"/>
  <c r="P876"/>
  <c r="Q876"/>
  <c r="R876"/>
  <c r="N877"/>
  <c r="O877"/>
  <c r="P877"/>
  <c r="Q877"/>
  <c r="R877"/>
  <c r="N878"/>
  <c r="O878"/>
  <c r="P878"/>
  <c r="Q878"/>
  <c r="R878"/>
  <c r="N879"/>
  <c r="O879"/>
  <c r="P879"/>
  <c r="Q879"/>
  <c r="R879"/>
  <c r="N880"/>
  <c r="O880"/>
  <c r="P880"/>
  <c r="Q880"/>
  <c r="R880"/>
  <c r="N881"/>
  <c r="O881"/>
  <c r="P881"/>
  <c r="Q881"/>
  <c r="R881"/>
  <c r="N882"/>
  <c r="O882"/>
  <c r="P882"/>
  <c r="Q882"/>
  <c r="R882"/>
  <c r="N883"/>
  <c r="O883"/>
  <c r="P883"/>
  <c r="Q883"/>
  <c r="R883"/>
  <c r="N884"/>
  <c r="O884"/>
  <c r="P884"/>
  <c r="Q884"/>
  <c r="R884"/>
  <c r="N885"/>
  <c r="O885"/>
  <c r="P885"/>
  <c r="Q885"/>
  <c r="R885"/>
  <c r="N886"/>
  <c r="O886"/>
  <c r="P886"/>
  <c r="Q886"/>
  <c r="R886"/>
  <c r="N887"/>
  <c r="O887"/>
  <c r="P887"/>
  <c r="Q887"/>
  <c r="R887"/>
  <c r="N888"/>
  <c r="O888"/>
  <c r="P888"/>
  <c r="Q888"/>
  <c r="R888"/>
  <c r="N889"/>
  <c r="O889"/>
  <c r="P889"/>
  <c r="Q889"/>
  <c r="R889"/>
  <c r="N890"/>
  <c r="O890"/>
  <c r="P890"/>
  <c r="Q890"/>
  <c r="R890"/>
  <c r="N891"/>
  <c r="O891"/>
  <c r="P891"/>
  <c r="Q891"/>
  <c r="R891"/>
  <c r="N892"/>
  <c r="O892"/>
  <c r="P892"/>
  <c r="Q892"/>
  <c r="R892"/>
  <c r="N893"/>
  <c r="O893"/>
  <c r="P893"/>
  <c r="Q893"/>
  <c r="R893"/>
  <c r="N894"/>
  <c r="O894"/>
  <c r="P894"/>
  <c r="Q894"/>
  <c r="R894"/>
  <c r="N895"/>
  <c r="O895"/>
  <c r="P895"/>
  <c r="Q895"/>
  <c r="R895"/>
  <c r="N896"/>
  <c r="O896"/>
  <c r="P896"/>
  <c r="Q896"/>
  <c r="R896"/>
  <c r="N897"/>
  <c r="O897"/>
  <c r="P897"/>
  <c r="Q897"/>
  <c r="R897"/>
  <c r="N898"/>
  <c r="O898"/>
  <c r="P898"/>
  <c r="Q898"/>
  <c r="R898"/>
  <c r="N899"/>
  <c r="O899"/>
  <c r="P899"/>
  <c r="Q899"/>
  <c r="R899"/>
  <c r="N900"/>
  <c r="O900"/>
  <c r="P900"/>
  <c r="Q900"/>
  <c r="R900"/>
  <c r="N901"/>
  <c r="O901"/>
  <c r="P901"/>
  <c r="Q901"/>
  <c r="R901"/>
  <c r="N902"/>
  <c r="O902"/>
  <c r="P902"/>
  <c r="Q902"/>
  <c r="R902"/>
  <c r="N903"/>
  <c r="O903"/>
  <c r="P903"/>
  <c r="Q903"/>
  <c r="R903"/>
  <c r="N904"/>
  <c r="O904"/>
  <c r="P904"/>
  <c r="Q904"/>
  <c r="R904"/>
  <c r="N905"/>
  <c r="O905"/>
  <c r="P905"/>
  <c r="Q905"/>
  <c r="R905"/>
  <c r="N906"/>
  <c r="O906"/>
  <c r="P906"/>
  <c r="Q906"/>
  <c r="R906"/>
  <c r="N907"/>
  <c r="O907"/>
  <c r="P907"/>
  <c r="Q907"/>
  <c r="R907"/>
  <c r="N908"/>
  <c r="O908"/>
  <c r="P908"/>
  <c r="Q908"/>
  <c r="R908"/>
  <c r="N909"/>
  <c r="O909"/>
  <c r="P909"/>
  <c r="Q909"/>
  <c r="R909"/>
  <c r="N910"/>
  <c r="O910"/>
  <c r="P910"/>
  <c r="Q910"/>
  <c r="R910"/>
  <c r="N911"/>
  <c r="O911"/>
  <c r="P911"/>
  <c r="Q911"/>
  <c r="R911"/>
  <c r="N912"/>
  <c r="O912"/>
  <c r="P912"/>
  <c r="Q912"/>
  <c r="R912"/>
  <c r="N913"/>
  <c r="O913"/>
  <c r="P913"/>
  <c r="Q913"/>
  <c r="R913"/>
  <c r="N914"/>
  <c r="O914"/>
  <c r="P914"/>
  <c r="Q914"/>
  <c r="R914"/>
  <c r="N915"/>
  <c r="O915"/>
  <c r="P915"/>
  <c r="Q915"/>
  <c r="R915"/>
  <c r="N916"/>
  <c r="O916"/>
  <c r="P916"/>
  <c r="Q916"/>
  <c r="R916"/>
  <c r="N917"/>
  <c r="O917"/>
  <c r="P917"/>
  <c r="Q917"/>
  <c r="R917"/>
  <c r="N918"/>
  <c r="O918"/>
  <c r="P918"/>
  <c r="Q918"/>
  <c r="R918"/>
  <c r="N919"/>
  <c r="O919"/>
  <c r="P919"/>
  <c r="Q919"/>
  <c r="R919"/>
  <c r="N920"/>
  <c r="O920"/>
  <c r="P920"/>
  <c r="Q920"/>
  <c r="R920"/>
  <c r="N921"/>
  <c r="O921"/>
  <c r="P921"/>
  <c r="Q921"/>
  <c r="R921"/>
  <c r="N922"/>
  <c r="O922"/>
  <c r="P922"/>
  <c r="Q922"/>
  <c r="R922"/>
  <c r="N923"/>
  <c r="O923"/>
  <c r="P923"/>
  <c r="Q923"/>
  <c r="R923"/>
  <c r="N924"/>
  <c r="O924"/>
  <c r="P924"/>
  <c r="Q924"/>
  <c r="R924"/>
  <c r="N925"/>
  <c r="O925"/>
  <c r="P925"/>
  <c r="Q925"/>
  <c r="R925"/>
  <c r="N926"/>
  <c r="O926"/>
  <c r="P926"/>
  <c r="Q926"/>
  <c r="R926"/>
  <c r="N927"/>
  <c r="O927"/>
  <c r="P927"/>
  <c r="Q927"/>
  <c r="R927"/>
  <c r="N928"/>
  <c r="O928"/>
  <c r="P928"/>
  <c r="Q928"/>
  <c r="R928"/>
  <c r="N929"/>
  <c r="O929"/>
  <c r="P929"/>
  <c r="Q929"/>
  <c r="R929"/>
  <c r="N930"/>
  <c r="O930"/>
  <c r="P930"/>
  <c r="Q930"/>
  <c r="R930"/>
  <c r="N931"/>
  <c r="O931"/>
  <c r="P931"/>
  <c r="Q931"/>
  <c r="R931"/>
  <c r="N932"/>
  <c r="O932"/>
  <c r="P932"/>
  <c r="Q932"/>
  <c r="R932"/>
  <c r="N933"/>
  <c r="O933"/>
  <c r="P933"/>
  <c r="Q933"/>
  <c r="R933"/>
  <c r="N934"/>
  <c r="O934"/>
  <c r="P934"/>
  <c r="Q934"/>
  <c r="R934"/>
  <c r="N935"/>
  <c r="O935"/>
  <c r="P935"/>
  <c r="Q935"/>
  <c r="R935"/>
  <c r="N936"/>
  <c r="O936"/>
  <c r="P936"/>
  <c r="Q936"/>
  <c r="R936"/>
  <c r="N937"/>
  <c r="O937"/>
  <c r="P937"/>
  <c r="Q937"/>
  <c r="R937"/>
  <c r="N938"/>
  <c r="O938"/>
  <c r="P938"/>
  <c r="Q938"/>
  <c r="R938"/>
  <c r="N939"/>
  <c r="O939"/>
  <c r="P939"/>
  <c r="Q939"/>
  <c r="R939"/>
  <c r="N940"/>
  <c r="O940"/>
  <c r="P940"/>
  <c r="Q940"/>
  <c r="R940"/>
  <c r="N941"/>
  <c r="O941"/>
  <c r="P941"/>
  <c r="Q941"/>
  <c r="R941"/>
  <c r="N942"/>
  <c r="O942"/>
  <c r="P942"/>
  <c r="Q942"/>
  <c r="R942"/>
  <c r="N943"/>
  <c r="O943"/>
  <c r="P943"/>
  <c r="Q943"/>
  <c r="R943"/>
  <c r="N944"/>
  <c r="O944"/>
  <c r="P944"/>
  <c r="Q944"/>
  <c r="R944"/>
  <c r="N945"/>
  <c r="O945"/>
  <c r="P945"/>
  <c r="Q945"/>
  <c r="R945"/>
  <c r="N946"/>
  <c r="O946"/>
  <c r="P946"/>
  <c r="Q946"/>
  <c r="R946"/>
  <c r="N947"/>
  <c r="O947"/>
  <c r="P947"/>
  <c r="Q947"/>
  <c r="R947"/>
  <c r="N948"/>
  <c r="O948"/>
  <c r="P948"/>
  <c r="Q948"/>
  <c r="R948"/>
  <c r="N949"/>
  <c r="O949"/>
  <c r="P949"/>
  <c r="Q949"/>
  <c r="R949"/>
  <c r="N950"/>
  <c r="O950"/>
  <c r="P950"/>
  <c r="Q950"/>
  <c r="R950"/>
  <c r="N951"/>
  <c r="O951"/>
  <c r="P951"/>
  <c r="Q951"/>
  <c r="R951"/>
  <c r="N952"/>
  <c r="O952"/>
  <c r="P952"/>
  <c r="Q952"/>
  <c r="R952"/>
  <c r="N953"/>
  <c r="O953"/>
  <c r="P953"/>
  <c r="Q953"/>
  <c r="R953"/>
  <c r="N954"/>
  <c r="O954"/>
  <c r="P954"/>
  <c r="Q954"/>
  <c r="R954"/>
  <c r="N955"/>
  <c r="O955"/>
  <c r="P955"/>
  <c r="Q955"/>
  <c r="R955"/>
  <c r="N956"/>
  <c r="O956"/>
  <c r="P956"/>
  <c r="Q956"/>
  <c r="R956"/>
  <c r="N957"/>
  <c r="O957"/>
  <c r="P957"/>
  <c r="Q957"/>
  <c r="R957"/>
  <c r="N958"/>
  <c r="O958"/>
  <c r="P958"/>
  <c r="Q958"/>
  <c r="R958"/>
  <c r="N959"/>
  <c r="O959"/>
  <c r="P959"/>
  <c r="Q959"/>
  <c r="R959"/>
  <c r="N960"/>
  <c r="O960"/>
  <c r="P960"/>
  <c r="Q960"/>
  <c r="R960"/>
  <c r="N961"/>
  <c r="O961"/>
  <c r="P961"/>
  <c r="Q961"/>
  <c r="R961"/>
  <c r="N962"/>
  <c r="O962"/>
  <c r="P962"/>
  <c r="Q962"/>
  <c r="R962"/>
  <c r="N963"/>
  <c r="O963"/>
  <c r="P963"/>
  <c r="Q963"/>
  <c r="R963"/>
  <c r="N964"/>
  <c r="O964"/>
  <c r="P964"/>
  <c r="Q964"/>
  <c r="R964"/>
  <c r="N965"/>
  <c r="O965"/>
  <c r="P965"/>
  <c r="Q965"/>
  <c r="R965"/>
  <c r="N966"/>
  <c r="O966"/>
  <c r="P966"/>
  <c r="Q966"/>
  <c r="R966"/>
  <c r="N967"/>
  <c r="O967"/>
  <c r="P967"/>
  <c r="Q967"/>
  <c r="R967"/>
  <c r="N968"/>
  <c r="O968"/>
  <c r="P968"/>
  <c r="Q968"/>
  <c r="R968"/>
  <c r="N969"/>
  <c r="O969"/>
  <c r="P969"/>
  <c r="Q969"/>
  <c r="R969"/>
  <c r="N970"/>
  <c r="O970"/>
  <c r="P970"/>
  <c r="Q970"/>
  <c r="R970"/>
  <c r="N971"/>
  <c r="O971"/>
  <c r="P971"/>
  <c r="Q971"/>
  <c r="R971"/>
  <c r="N972"/>
  <c r="O972"/>
  <c r="P972"/>
  <c r="Q972"/>
  <c r="R972"/>
  <c r="N973"/>
  <c r="O973"/>
  <c r="P973"/>
  <c r="Q973"/>
  <c r="R973"/>
  <c r="N974"/>
  <c r="O974"/>
  <c r="P974"/>
  <c r="Q974"/>
  <c r="R974"/>
  <c r="N975"/>
  <c r="O975"/>
  <c r="P975"/>
  <c r="Q975"/>
  <c r="R975"/>
  <c r="N976"/>
  <c r="O976"/>
  <c r="P976"/>
  <c r="Q976"/>
  <c r="R976"/>
  <c r="N977"/>
  <c r="O977"/>
  <c r="P977"/>
  <c r="Q977"/>
  <c r="R977"/>
  <c r="N978"/>
  <c r="O978"/>
  <c r="P978"/>
  <c r="Q978"/>
  <c r="R978"/>
  <c r="N979"/>
  <c r="O979"/>
  <c r="P979"/>
  <c r="Q979"/>
  <c r="R979"/>
  <c r="N980"/>
  <c r="O980"/>
  <c r="P980"/>
  <c r="Q980"/>
  <c r="R980"/>
  <c r="N981"/>
  <c r="O981"/>
  <c r="P981"/>
  <c r="Q981"/>
  <c r="R981"/>
  <c r="N982"/>
  <c r="O982"/>
  <c r="P982"/>
  <c r="Q982"/>
  <c r="R982"/>
  <c r="N983"/>
  <c r="O983"/>
  <c r="P983"/>
  <c r="Q983"/>
  <c r="R983"/>
  <c r="N984"/>
  <c r="O984"/>
  <c r="P984"/>
  <c r="Q984"/>
  <c r="R984"/>
  <c r="N985"/>
  <c r="O985"/>
  <c r="P985"/>
  <c r="Q985"/>
  <c r="R985"/>
  <c r="N986"/>
  <c r="O986"/>
  <c r="P986"/>
  <c r="Q986"/>
  <c r="R986"/>
  <c r="N987"/>
  <c r="O987"/>
  <c r="P987"/>
  <c r="Q987"/>
  <c r="R987"/>
  <c r="N988"/>
  <c r="O988"/>
  <c r="P988"/>
  <c r="Q988"/>
  <c r="R988"/>
  <c r="N989"/>
  <c r="O989"/>
  <c r="P989"/>
  <c r="Q989"/>
  <c r="R989"/>
  <c r="N990"/>
  <c r="O990"/>
  <c r="P990"/>
  <c r="Q990"/>
  <c r="R990"/>
  <c r="N991"/>
  <c r="O991"/>
  <c r="P991"/>
  <c r="Q991"/>
  <c r="R991"/>
  <c r="N992"/>
  <c r="O992"/>
  <c r="P992"/>
  <c r="Q992"/>
  <c r="R992"/>
  <c r="N993"/>
  <c r="O993"/>
  <c r="P993"/>
  <c r="Q993"/>
  <c r="R993"/>
  <c r="N994"/>
  <c r="O994"/>
  <c r="P994"/>
  <c r="Q994"/>
  <c r="R994"/>
  <c r="N995"/>
  <c r="O995"/>
  <c r="P995"/>
  <c r="Q995"/>
  <c r="R995"/>
  <c r="N996"/>
  <c r="O996"/>
  <c r="P996"/>
  <c r="Q996"/>
  <c r="R996"/>
  <c r="N997"/>
  <c r="O997"/>
  <c r="P997"/>
  <c r="Q997"/>
  <c r="R997"/>
  <c r="N998"/>
  <c r="O998"/>
  <c r="P998"/>
  <c r="Q998"/>
  <c r="R998"/>
  <c r="N999"/>
  <c r="O999"/>
  <c r="P999"/>
  <c r="Q999"/>
  <c r="R999"/>
  <c r="N1000"/>
  <c r="O1000"/>
  <c r="P1000"/>
  <c r="Q1000"/>
  <c r="R1000"/>
  <c r="N1001"/>
  <c r="O1001"/>
  <c r="P1001"/>
  <c r="Q1001"/>
  <c r="R1001"/>
  <c r="N1002"/>
  <c r="O1002"/>
  <c r="P1002"/>
  <c r="Q1002"/>
  <c r="R1002"/>
  <c r="N1003"/>
  <c r="O1003"/>
  <c r="P1003"/>
  <c r="Q1003"/>
  <c r="R1003"/>
  <c r="N1004"/>
  <c r="O1004"/>
  <c r="P1004"/>
  <c r="Q1004"/>
  <c r="R1004"/>
  <c r="N1005"/>
  <c r="O1005"/>
  <c r="P1005"/>
  <c r="Q1005"/>
  <c r="R1005"/>
  <c r="N1006"/>
  <c r="O1006"/>
  <c r="P1006"/>
  <c r="Q1006"/>
  <c r="R1006"/>
  <c r="N1007"/>
  <c r="O1007"/>
  <c r="P1007"/>
  <c r="Q1007"/>
  <c r="R1007"/>
  <c r="N1008"/>
  <c r="O1008"/>
  <c r="P1008"/>
  <c r="Q1008"/>
  <c r="R1008"/>
  <c r="N1009"/>
  <c r="O1009"/>
  <c r="P1009"/>
  <c r="Q1009"/>
  <c r="R1009"/>
  <c r="N1010"/>
  <c r="O1010"/>
  <c r="P1010"/>
  <c r="Q1010"/>
  <c r="R1010"/>
  <c r="N1011"/>
  <c r="O1011"/>
  <c r="P1011"/>
  <c r="Q1011"/>
  <c r="R1011"/>
  <c r="N1012"/>
  <c r="O1012"/>
  <c r="P1012"/>
  <c r="Q1012"/>
  <c r="R1012"/>
  <c r="N1013"/>
  <c r="O1013"/>
  <c r="P1013"/>
  <c r="Q1013"/>
  <c r="R1013"/>
  <c r="N1014"/>
  <c r="O1014"/>
  <c r="P1014"/>
  <c r="Q1014"/>
  <c r="R1014"/>
  <c r="N1015"/>
  <c r="O1015"/>
  <c r="P1015"/>
  <c r="Q1015"/>
  <c r="R1015"/>
  <c r="N1016"/>
  <c r="O1016"/>
  <c r="P1016"/>
  <c r="Q1016"/>
  <c r="R1016"/>
  <c r="N1017"/>
  <c r="O1017"/>
  <c r="P1017"/>
  <c r="Q1017"/>
  <c r="R1017"/>
  <c r="N1018"/>
  <c r="O1018"/>
  <c r="P1018"/>
  <c r="Q1018"/>
  <c r="R1018"/>
  <c r="N1019"/>
  <c r="O1019"/>
  <c r="P1019"/>
  <c r="Q1019"/>
  <c r="R1019"/>
  <c r="N1020"/>
  <c r="O1020"/>
  <c r="P1020"/>
  <c r="Q1020"/>
  <c r="R1020"/>
  <c r="N1021"/>
  <c r="O1021"/>
  <c r="P1021"/>
  <c r="Q1021"/>
  <c r="R1021"/>
  <c r="N1022"/>
  <c r="O1022"/>
  <c r="P1022"/>
  <c r="Q1022"/>
  <c r="R1022"/>
  <c r="N1023"/>
  <c r="O1023"/>
  <c r="P1023"/>
  <c r="Q1023"/>
  <c r="R1023"/>
  <c r="N1024"/>
  <c r="O1024"/>
  <c r="P1024"/>
  <c r="Q1024"/>
  <c r="R1024"/>
  <c r="N1025"/>
  <c r="O1025"/>
  <c r="P1025"/>
  <c r="Q1025"/>
  <c r="R1025"/>
  <c r="N1026"/>
  <c r="O1026"/>
  <c r="P1026"/>
  <c r="Q1026"/>
  <c r="R1026"/>
  <c r="N1027"/>
  <c r="O1027"/>
  <c r="P1027"/>
  <c r="Q1027"/>
  <c r="R1027"/>
  <c r="N1028"/>
  <c r="O1028"/>
  <c r="P1028"/>
  <c r="Q1028"/>
  <c r="R1028"/>
  <c r="N1029"/>
  <c r="O1029"/>
  <c r="P1029"/>
  <c r="Q1029"/>
  <c r="R1029"/>
  <c r="N1030"/>
  <c r="O1030"/>
  <c r="P1030"/>
  <c r="Q1030"/>
  <c r="R1030"/>
  <c r="N1031"/>
  <c r="O1031"/>
  <c r="P1031"/>
  <c r="Q1031"/>
  <c r="R1031"/>
  <c r="N1032"/>
  <c r="O1032"/>
  <c r="P1032"/>
  <c r="Q1032"/>
  <c r="R1032"/>
  <c r="N1033"/>
  <c r="O1033"/>
  <c r="P1033"/>
  <c r="Q1033"/>
  <c r="R1033"/>
  <c r="N1034"/>
  <c r="O1034"/>
  <c r="P1034"/>
  <c r="Q1034"/>
  <c r="R1034"/>
  <c r="N1035"/>
  <c r="O1035"/>
  <c r="P1035"/>
  <c r="Q1035"/>
  <c r="R1035"/>
  <c r="N1036"/>
  <c r="O1036"/>
  <c r="P1036"/>
  <c r="Q1036"/>
  <c r="R1036"/>
  <c r="N1037"/>
  <c r="O1037"/>
  <c r="P1037"/>
  <c r="Q1037"/>
  <c r="R1037"/>
  <c r="N1038"/>
  <c r="O1038"/>
  <c r="P1038"/>
  <c r="Q1038"/>
  <c r="R1038"/>
  <c r="N1039"/>
  <c r="O1039"/>
  <c r="P1039"/>
  <c r="Q1039"/>
  <c r="R1039"/>
  <c r="N1040"/>
  <c r="O1040"/>
  <c r="P1040"/>
  <c r="Q1040"/>
  <c r="R1040"/>
  <c r="N1041"/>
  <c r="O1041"/>
  <c r="P1041"/>
  <c r="Q1041"/>
  <c r="R1041"/>
  <c r="N1042"/>
  <c r="O1042"/>
  <c r="P1042"/>
  <c r="Q1042"/>
  <c r="R1042"/>
  <c r="N1043"/>
  <c r="O1043"/>
  <c r="P1043"/>
  <c r="Q1043"/>
  <c r="R1043"/>
  <c r="N1044"/>
  <c r="O1044"/>
  <c r="P1044"/>
  <c r="Q1044"/>
  <c r="R1044"/>
  <c r="N1045"/>
  <c r="O1045"/>
  <c r="P1045"/>
  <c r="Q1045"/>
  <c r="R1045"/>
  <c r="N1046"/>
  <c r="O1046"/>
  <c r="P1046"/>
  <c r="Q1046"/>
  <c r="R1046"/>
  <c r="N1047"/>
  <c r="O1047"/>
  <c r="P1047"/>
  <c r="Q1047"/>
  <c r="R1047"/>
  <c r="N1048"/>
  <c r="O1048"/>
  <c r="P1048"/>
  <c r="Q1048"/>
  <c r="R1048"/>
  <c r="N1049"/>
  <c r="O1049"/>
  <c r="P1049"/>
  <c r="Q1049"/>
  <c r="R1049"/>
  <c r="N1050"/>
  <c r="O1050"/>
  <c r="P1050"/>
  <c r="Q1050"/>
  <c r="R1050"/>
  <c r="N1051"/>
  <c r="O1051"/>
  <c r="P1051"/>
  <c r="Q1051"/>
  <c r="R1051"/>
  <c r="N1052"/>
  <c r="O1052"/>
  <c r="P1052"/>
  <c r="Q1052"/>
  <c r="R1052"/>
  <c r="N1053"/>
  <c r="O1053"/>
  <c r="P1053"/>
  <c r="Q1053"/>
  <c r="R1053"/>
  <c r="N1054"/>
  <c r="O1054"/>
  <c r="P1054"/>
  <c r="Q1054"/>
  <c r="R1054"/>
  <c r="N1055"/>
  <c r="O1055"/>
  <c r="P1055"/>
  <c r="Q1055"/>
  <c r="R1055"/>
  <c r="N1056"/>
  <c r="O1056"/>
  <c r="P1056"/>
  <c r="Q1056"/>
  <c r="R1056"/>
  <c r="N1057"/>
  <c r="O1057"/>
  <c r="P1057"/>
  <c r="Q1057"/>
  <c r="R1057"/>
  <c r="N1058"/>
  <c r="O1058"/>
  <c r="P1058"/>
  <c r="Q1058"/>
  <c r="R1058"/>
  <c r="N1059"/>
  <c r="O1059"/>
  <c r="P1059"/>
  <c r="Q1059"/>
  <c r="R1059"/>
  <c r="N1060"/>
  <c r="O1060"/>
  <c r="P1060"/>
  <c r="Q1060"/>
  <c r="R1060"/>
  <c r="N1061"/>
  <c r="O1061"/>
  <c r="P1061"/>
  <c r="Q1061"/>
  <c r="R1061"/>
  <c r="N1062"/>
  <c r="O1062"/>
  <c r="P1062"/>
  <c r="Q1062"/>
  <c r="R1062"/>
  <c r="N1063"/>
  <c r="O1063"/>
  <c r="P1063"/>
  <c r="Q1063"/>
  <c r="R1063"/>
  <c r="N1064"/>
  <c r="O1064"/>
  <c r="P1064"/>
  <c r="Q1064"/>
  <c r="R1064"/>
  <c r="N1065"/>
  <c r="O1065"/>
  <c r="P1065"/>
  <c r="Q1065"/>
  <c r="R1065"/>
  <c r="N1066"/>
  <c r="O1066"/>
  <c r="P1066"/>
  <c r="Q1066"/>
  <c r="R1066"/>
  <c r="N1067"/>
  <c r="O1067"/>
  <c r="P1067"/>
  <c r="Q1067"/>
  <c r="R1067"/>
  <c r="N1068"/>
  <c r="O1068"/>
  <c r="P1068"/>
  <c r="Q1068"/>
  <c r="R1068"/>
  <c r="N1069"/>
  <c r="O1069"/>
  <c r="P1069"/>
  <c r="Q1069"/>
  <c r="R1069"/>
  <c r="N1070"/>
  <c r="O1070"/>
  <c r="P1070"/>
  <c r="Q1070"/>
  <c r="R1070"/>
  <c r="N1071"/>
  <c r="O1071"/>
  <c r="P1071"/>
  <c r="Q1071"/>
  <c r="R1071"/>
  <c r="N1072"/>
  <c r="O1072"/>
  <c r="P1072"/>
  <c r="Q1072"/>
  <c r="R1072"/>
  <c r="N1073"/>
  <c r="O1073"/>
  <c r="P1073"/>
  <c r="Q1073"/>
  <c r="R1073"/>
  <c r="N1074"/>
  <c r="O1074"/>
  <c r="P1074"/>
  <c r="Q1074"/>
  <c r="R1074"/>
  <c r="N1075"/>
  <c r="O1075"/>
  <c r="P1075"/>
  <c r="Q1075"/>
  <c r="R1075"/>
  <c r="N1076"/>
  <c r="O1076"/>
  <c r="P1076"/>
  <c r="Q1076"/>
  <c r="R1076"/>
  <c r="N1077"/>
  <c r="O1077"/>
  <c r="P1077"/>
  <c r="Q1077"/>
  <c r="R1077"/>
  <c r="N1078"/>
  <c r="O1078"/>
  <c r="P1078"/>
  <c r="Q1078"/>
  <c r="R1078"/>
  <c r="N1079"/>
  <c r="O1079"/>
  <c r="P1079"/>
  <c r="Q1079"/>
  <c r="R1079"/>
  <c r="N1080"/>
  <c r="O1080"/>
  <c r="P1080"/>
  <c r="Q1080"/>
  <c r="R1080"/>
  <c r="N1081"/>
  <c r="O1081"/>
  <c r="P1081"/>
  <c r="Q1081"/>
  <c r="R1081"/>
  <c r="N1082"/>
  <c r="O1082"/>
  <c r="P1082"/>
  <c r="Q1082"/>
  <c r="R1082"/>
  <c r="N1083"/>
  <c r="O1083"/>
  <c r="P1083"/>
  <c r="Q1083"/>
  <c r="R1083"/>
  <c r="N1084"/>
  <c r="O1084"/>
  <c r="P1084"/>
  <c r="Q1084"/>
  <c r="R1084"/>
  <c r="N1085"/>
  <c r="O1085"/>
  <c r="P1085"/>
  <c r="Q1085"/>
  <c r="R1085"/>
  <c r="N1086"/>
  <c r="O1086"/>
  <c r="P1086"/>
  <c r="Q1086"/>
  <c r="R1086"/>
  <c r="N1087"/>
  <c r="O1087"/>
  <c r="P1087"/>
  <c r="Q1087"/>
  <c r="R1087"/>
  <c r="N1088"/>
  <c r="O1088"/>
  <c r="P1088"/>
  <c r="Q1088"/>
  <c r="R1088"/>
  <c r="N1089"/>
  <c r="O1089"/>
  <c r="P1089"/>
  <c r="Q1089"/>
  <c r="R1089"/>
  <c r="N1090"/>
  <c r="O1090"/>
  <c r="P1090"/>
  <c r="Q1090"/>
  <c r="R1090"/>
  <c r="N1091"/>
  <c r="O1091"/>
  <c r="P1091"/>
  <c r="Q1091"/>
  <c r="R1091"/>
  <c r="N1092"/>
  <c r="O1092"/>
  <c r="P1092"/>
  <c r="Q1092"/>
  <c r="R1092"/>
  <c r="N1093"/>
  <c r="O1093"/>
  <c r="P1093"/>
  <c r="Q1093"/>
  <c r="R1093"/>
  <c r="N1094"/>
  <c r="O1094"/>
  <c r="P1094"/>
  <c r="Q1094"/>
  <c r="R1094"/>
  <c r="N1095"/>
  <c r="O1095"/>
  <c r="P1095"/>
  <c r="Q1095"/>
  <c r="R1095"/>
  <c r="N1096"/>
  <c r="O1096"/>
  <c r="P1096"/>
  <c r="Q1096"/>
  <c r="R1096"/>
  <c r="N1097"/>
  <c r="O1097"/>
  <c r="P1097"/>
  <c r="Q1097"/>
  <c r="R1097"/>
  <c r="N1098"/>
  <c r="O1098"/>
  <c r="P1098"/>
  <c r="Q1098"/>
  <c r="R1098"/>
  <c r="N1099"/>
  <c r="O1099"/>
  <c r="P1099"/>
  <c r="Q1099"/>
  <c r="R1099"/>
  <c r="N1100"/>
  <c r="O1100"/>
  <c r="P1100"/>
  <c r="Q1100"/>
  <c r="R1100"/>
  <c r="N1101"/>
  <c r="O1101"/>
  <c r="P1101"/>
  <c r="Q1101"/>
  <c r="R1101"/>
  <c r="N1102"/>
  <c r="O1102"/>
  <c r="P1102"/>
  <c r="Q1102"/>
  <c r="R1102"/>
  <c r="N1103"/>
  <c r="O1103"/>
  <c r="P1103"/>
  <c r="Q1103"/>
  <c r="R1103"/>
  <c r="N1104"/>
  <c r="O1104"/>
  <c r="P1104"/>
  <c r="Q1104"/>
  <c r="R1104"/>
  <c r="N1105"/>
  <c r="O1105"/>
  <c r="P1105"/>
  <c r="Q1105"/>
  <c r="R1105"/>
  <c r="N1106"/>
  <c r="O1106"/>
  <c r="P1106"/>
  <c r="Q1106"/>
  <c r="R1106"/>
  <c r="N1107"/>
  <c r="O1107"/>
  <c r="P1107"/>
  <c r="Q1107"/>
  <c r="R1107"/>
  <c r="N1108"/>
  <c r="O1108"/>
  <c r="P1108"/>
  <c r="Q1108"/>
  <c r="R1108"/>
  <c r="N1109"/>
  <c r="O1109"/>
  <c r="P1109"/>
  <c r="Q1109"/>
  <c r="R1109"/>
  <c r="N1110"/>
  <c r="O1110"/>
  <c r="P1110"/>
  <c r="Q1110"/>
  <c r="R1110"/>
  <c r="N1111"/>
  <c r="O1111"/>
  <c r="P1111"/>
  <c r="Q1111"/>
  <c r="R1111"/>
  <c r="N1112"/>
  <c r="O1112"/>
  <c r="P1112"/>
  <c r="Q1112"/>
  <c r="R1112"/>
  <c r="N1113"/>
  <c r="O1113"/>
  <c r="P1113"/>
  <c r="Q1113"/>
  <c r="R1113"/>
  <c r="N1114"/>
  <c r="O1114"/>
  <c r="P1114"/>
  <c r="Q1114"/>
  <c r="R1114"/>
  <c r="N1115"/>
  <c r="O1115"/>
  <c r="P1115"/>
  <c r="Q1115"/>
  <c r="R1115"/>
  <c r="N1116"/>
  <c r="O1116"/>
  <c r="P1116"/>
  <c r="Q1116"/>
  <c r="R1116"/>
  <c r="N1117"/>
  <c r="O1117"/>
  <c r="P1117"/>
  <c r="Q1117"/>
  <c r="R1117"/>
  <c r="N1118"/>
  <c r="O1118"/>
  <c r="P1118"/>
  <c r="Q1118"/>
  <c r="R1118"/>
  <c r="N1119"/>
  <c r="O1119"/>
  <c r="P1119"/>
  <c r="Q1119"/>
  <c r="R1119"/>
  <c r="N1120"/>
  <c r="O1120"/>
  <c r="P1120"/>
  <c r="Q1120"/>
  <c r="R1120"/>
  <c r="N1121"/>
  <c r="O1121"/>
  <c r="P1121"/>
  <c r="Q1121"/>
  <c r="R1121"/>
  <c r="N1122"/>
  <c r="O1122"/>
  <c r="P1122"/>
  <c r="Q1122"/>
  <c r="R1122"/>
  <c r="N1123"/>
  <c r="O1123"/>
  <c r="P1123"/>
  <c r="Q1123"/>
  <c r="R1123"/>
  <c r="N1124"/>
  <c r="O1124"/>
  <c r="P1124"/>
  <c r="Q1124"/>
  <c r="R1124"/>
  <c r="N1125"/>
  <c r="O1125"/>
  <c r="P1125"/>
  <c r="Q1125"/>
  <c r="R1125"/>
  <c r="N1126"/>
  <c r="O1126"/>
  <c r="P1126"/>
  <c r="Q1126"/>
  <c r="R1126"/>
  <c r="N1127"/>
  <c r="O1127"/>
  <c r="P1127"/>
  <c r="Q1127"/>
  <c r="R1127"/>
  <c r="N1128"/>
  <c r="O1128"/>
  <c r="P1128"/>
  <c r="Q1128"/>
  <c r="R1128"/>
  <c r="N1129"/>
  <c r="O1129"/>
  <c r="P1129"/>
  <c r="Q1129"/>
  <c r="R1129"/>
  <c r="N1130"/>
  <c r="O1130"/>
  <c r="P1130"/>
  <c r="Q1130"/>
  <c r="R1130"/>
  <c r="N1131"/>
  <c r="O1131"/>
  <c r="P1131"/>
  <c r="Q1131"/>
  <c r="R1131"/>
  <c r="N1132"/>
  <c r="O1132"/>
  <c r="P1132"/>
  <c r="Q1132"/>
  <c r="R1132"/>
  <c r="N1133"/>
  <c r="O1133"/>
  <c r="P1133"/>
  <c r="Q1133"/>
  <c r="R1133"/>
  <c r="N1134"/>
  <c r="O1134"/>
  <c r="P1134"/>
  <c r="Q1134"/>
  <c r="R1134"/>
  <c r="N1135"/>
  <c r="O1135"/>
  <c r="P1135"/>
  <c r="Q1135"/>
  <c r="R1135"/>
  <c r="N1136"/>
  <c r="O1136"/>
  <c r="P1136"/>
  <c r="Q1136"/>
  <c r="R1136"/>
  <c r="N1137"/>
  <c r="O1137"/>
  <c r="P1137"/>
  <c r="Q1137"/>
  <c r="R1137"/>
  <c r="N1138"/>
  <c r="O1138"/>
  <c r="P1138"/>
  <c r="Q1138"/>
  <c r="R1138"/>
  <c r="N1139"/>
  <c r="O1139"/>
  <c r="P1139"/>
  <c r="Q1139"/>
  <c r="R1139"/>
  <c r="N1140"/>
  <c r="O1140"/>
  <c r="P1140"/>
  <c r="Q1140"/>
  <c r="R1140"/>
  <c r="N1141"/>
  <c r="O1141"/>
  <c r="P1141"/>
  <c r="Q1141"/>
  <c r="R1141"/>
  <c r="N1142"/>
  <c r="O1142"/>
  <c r="P1142"/>
  <c r="Q1142"/>
  <c r="R1142"/>
  <c r="N1143"/>
  <c r="O1143"/>
  <c r="P1143"/>
  <c r="Q1143"/>
  <c r="R1143"/>
  <c r="N1144"/>
  <c r="O1144"/>
  <c r="P1144"/>
  <c r="Q1144"/>
  <c r="R1144"/>
  <c r="N1145"/>
  <c r="O1145"/>
  <c r="P1145"/>
  <c r="Q1145"/>
  <c r="R1145"/>
  <c r="N1146"/>
  <c r="O1146"/>
  <c r="P1146"/>
  <c r="Q1146"/>
  <c r="R1146"/>
  <c r="N1147"/>
  <c r="O1147"/>
  <c r="P1147"/>
  <c r="Q1147"/>
  <c r="R1147"/>
  <c r="N1148"/>
  <c r="O1148"/>
  <c r="P1148"/>
  <c r="Q1148"/>
  <c r="R1148"/>
  <c r="N1149"/>
  <c r="O1149"/>
  <c r="P1149"/>
  <c r="Q1149"/>
  <c r="R1149"/>
  <c r="N1150"/>
  <c r="O1150"/>
  <c r="P1150"/>
  <c r="Q1150"/>
  <c r="R1150"/>
  <c r="N1151"/>
  <c r="O1151"/>
  <c r="P1151"/>
  <c r="Q1151"/>
  <c r="R1151"/>
  <c r="N1152"/>
  <c r="O1152"/>
  <c r="P1152"/>
  <c r="Q1152"/>
  <c r="R1152"/>
  <c r="N1153"/>
  <c r="O1153"/>
  <c r="P1153"/>
  <c r="Q1153"/>
  <c r="R1153"/>
  <c r="N1154"/>
  <c r="O1154"/>
  <c r="P1154"/>
  <c r="Q1154"/>
  <c r="R1154"/>
  <c r="N1155"/>
  <c r="O1155"/>
  <c r="P1155"/>
  <c r="Q1155"/>
  <c r="R1155"/>
  <c r="N1156"/>
  <c r="O1156"/>
  <c r="P1156"/>
  <c r="Q1156"/>
  <c r="R1156"/>
  <c r="N1157"/>
  <c r="O1157"/>
  <c r="P1157"/>
  <c r="Q1157"/>
  <c r="R1157"/>
  <c r="N1158"/>
  <c r="O1158"/>
  <c r="P1158"/>
  <c r="Q1158"/>
  <c r="R1158"/>
  <c r="N1159"/>
  <c r="O1159"/>
  <c r="P1159"/>
  <c r="Q1159"/>
  <c r="R1159"/>
  <c r="N1160"/>
  <c r="O1160"/>
  <c r="P1160"/>
  <c r="Q1160"/>
  <c r="R1160"/>
  <c r="N1161"/>
  <c r="O1161"/>
  <c r="P1161"/>
  <c r="Q1161"/>
  <c r="R1161"/>
  <c r="N1162"/>
  <c r="O1162"/>
  <c r="P1162"/>
  <c r="Q1162"/>
  <c r="R1162"/>
  <c r="N1163"/>
  <c r="O1163"/>
  <c r="P1163"/>
  <c r="Q1163"/>
  <c r="R1163"/>
  <c r="N1164"/>
  <c r="O1164"/>
  <c r="P1164"/>
  <c r="Q1164"/>
  <c r="R1164"/>
  <c r="N1165"/>
  <c r="O1165"/>
  <c r="P1165"/>
  <c r="Q1165"/>
  <c r="R1165"/>
  <c r="N1166"/>
  <c r="O1166"/>
  <c r="P1166"/>
  <c r="Q1166"/>
  <c r="R1166"/>
  <c r="N1167"/>
  <c r="O1167"/>
  <c r="P1167"/>
  <c r="Q1167"/>
  <c r="R1167"/>
  <c r="N1168"/>
  <c r="O1168"/>
  <c r="P1168"/>
  <c r="Q1168"/>
  <c r="R1168"/>
  <c r="N1169"/>
  <c r="O1169"/>
  <c r="P1169"/>
  <c r="Q1169"/>
  <c r="R1169"/>
  <c r="N1170"/>
  <c r="O1170"/>
  <c r="P1170"/>
  <c r="Q1170"/>
  <c r="R1170"/>
  <c r="N1171"/>
  <c r="O1171"/>
  <c r="P1171"/>
  <c r="Q1171"/>
  <c r="R1171"/>
  <c r="N1172"/>
  <c r="O1172"/>
  <c r="P1172"/>
  <c r="Q1172"/>
  <c r="R1172"/>
  <c r="N1173"/>
  <c r="O1173"/>
  <c r="P1173"/>
  <c r="Q1173"/>
  <c r="R1173"/>
  <c r="N1174"/>
  <c r="O1174"/>
  <c r="P1174"/>
  <c r="Q1174"/>
  <c r="R1174"/>
  <c r="N1175"/>
  <c r="O1175"/>
  <c r="P1175"/>
  <c r="Q1175"/>
  <c r="R1175"/>
  <c r="N1176"/>
  <c r="O1176"/>
  <c r="P1176"/>
  <c r="Q1176"/>
  <c r="R1176"/>
  <c r="N1177"/>
  <c r="O1177"/>
  <c r="P1177"/>
  <c r="Q1177"/>
  <c r="R1177"/>
  <c r="N1178"/>
  <c r="O1178"/>
  <c r="P1178"/>
  <c r="Q1178"/>
  <c r="R1178"/>
  <c r="N1179"/>
  <c r="O1179"/>
  <c r="P1179"/>
  <c r="Q1179"/>
  <c r="R1179"/>
  <c r="N1180"/>
  <c r="O1180"/>
  <c r="P1180"/>
  <c r="Q1180"/>
  <c r="R1180"/>
  <c r="N1181"/>
  <c r="O1181"/>
  <c r="P1181"/>
  <c r="Q1181"/>
  <c r="R1181"/>
  <c r="N1182"/>
  <c r="O1182"/>
  <c r="P1182"/>
  <c r="Q1182"/>
  <c r="R1182"/>
  <c r="N1183"/>
  <c r="O1183"/>
  <c r="P1183"/>
  <c r="Q1183"/>
  <c r="R1183"/>
  <c r="N1184"/>
  <c r="O1184"/>
  <c r="P1184"/>
  <c r="Q1184"/>
  <c r="R1184"/>
  <c r="N1185"/>
  <c r="O1185"/>
  <c r="P1185"/>
  <c r="Q1185"/>
  <c r="R1185"/>
  <c r="N1186"/>
  <c r="O1186"/>
  <c r="P1186"/>
  <c r="Q1186"/>
  <c r="R1186"/>
  <c r="N1187"/>
  <c r="O1187"/>
  <c r="P1187"/>
  <c r="Q1187"/>
  <c r="R1187"/>
  <c r="N1188"/>
  <c r="O1188"/>
  <c r="P1188"/>
  <c r="Q1188"/>
  <c r="R1188"/>
  <c r="N1189"/>
  <c r="O1189"/>
  <c r="P1189"/>
  <c r="Q1189"/>
  <c r="R1189"/>
  <c r="N1190"/>
  <c r="O1190"/>
  <c r="P1190"/>
  <c r="Q1190"/>
  <c r="R1190"/>
  <c r="N1191"/>
  <c r="O1191"/>
  <c r="P1191"/>
  <c r="Q1191"/>
  <c r="R1191"/>
  <c r="N1192"/>
  <c r="O1192"/>
  <c r="P1192"/>
  <c r="Q1192"/>
  <c r="R1192"/>
  <c r="N1193"/>
  <c r="O1193"/>
  <c r="P1193"/>
  <c r="Q1193"/>
  <c r="R1193"/>
  <c r="N1194"/>
  <c r="O1194"/>
  <c r="P1194"/>
  <c r="Q1194"/>
  <c r="R1194"/>
  <c r="N1195"/>
  <c r="O1195"/>
  <c r="P1195"/>
  <c r="Q1195"/>
  <c r="R1195"/>
  <c r="N1196"/>
  <c r="O1196"/>
  <c r="P1196"/>
  <c r="Q1196"/>
  <c r="R1196"/>
  <c r="N1197"/>
  <c r="O1197"/>
  <c r="P1197"/>
  <c r="Q1197"/>
  <c r="R1197"/>
  <c r="N1198"/>
  <c r="O1198"/>
  <c r="P1198"/>
  <c r="Q1198"/>
  <c r="R1198"/>
  <c r="N1199"/>
  <c r="O1199"/>
  <c r="P1199"/>
  <c r="Q1199"/>
  <c r="R1199"/>
  <c r="N1200"/>
  <c r="O1200"/>
  <c r="P1200"/>
  <c r="Q1200"/>
  <c r="R1200"/>
  <c r="N1201"/>
  <c r="O1201"/>
  <c r="P1201"/>
  <c r="Q1201"/>
  <c r="R1201"/>
  <c r="N1202"/>
  <c r="O1202"/>
  <c r="P1202"/>
  <c r="Q1202"/>
  <c r="R1202"/>
  <c r="N1203"/>
  <c r="O1203"/>
  <c r="P1203"/>
  <c r="Q1203"/>
  <c r="R1203"/>
  <c r="N1204"/>
  <c r="O1204"/>
  <c r="P1204"/>
  <c r="Q1204"/>
  <c r="R1204"/>
  <c r="N1205"/>
  <c r="O1205"/>
  <c r="P1205"/>
  <c r="Q1205"/>
  <c r="R1205"/>
  <c r="N1206"/>
  <c r="O1206"/>
  <c r="P1206"/>
  <c r="Q1206"/>
  <c r="R1206"/>
  <c r="N1207"/>
  <c r="O1207"/>
  <c r="P1207"/>
  <c r="Q1207"/>
  <c r="R1207"/>
  <c r="N1208"/>
  <c r="O1208"/>
  <c r="P1208"/>
  <c r="Q1208"/>
  <c r="R1208"/>
  <c r="N1209"/>
  <c r="O1209"/>
  <c r="P1209"/>
  <c r="Q1209"/>
  <c r="R1209"/>
  <c r="N1210"/>
  <c r="O1210"/>
  <c r="P1210"/>
  <c r="Q1210"/>
  <c r="R1210"/>
  <c r="N1211"/>
  <c r="O1211"/>
  <c r="P1211"/>
  <c r="Q1211"/>
  <c r="R1211"/>
  <c r="N1212"/>
  <c r="O1212"/>
  <c r="P1212"/>
  <c r="Q1212"/>
  <c r="R1212"/>
  <c r="N1213"/>
  <c r="O1213"/>
  <c r="P1213"/>
  <c r="Q1213"/>
  <c r="R1213"/>
  <c r="N1214"/>
  <c r="O1214"/>
  <c r="P1214"/>
  <c r="Q1214"/>
  <c r="R1214"/>
  <c r="N1215"/>
  <c r="O1215"/>
  <c r="P1215"/>
  <c r="Q1215"/>
  <c r="R1215"/>
  <c r="N1216"/>
  <c r="O1216"/>
  <c r="P1216"/>
  <c r="Q1216"/>
  <c r="R1216"/>
  <c r="N1217"/>
  <c r="O1217"/>
  <c r="P1217"/>
  <c r="Q1217"/>
  <c r="R1217"/>
  <c r="N1218"/>
  <c r="O1218"/>
  <c r="P1218"/>
  <c r="Q1218"/>
  <c r="R1218"/>
  <c r="N1219"/>
  <c r="O1219"/>
  <c r="P1219"/>
  <c r="Q1219"/>
  <c r="R1219"/>
  <c r="N1220"/>
  <c r="O1220"/>
  <c r="P1220"/>
  <c r="Q1220"/>
  <c r="R1220"/>
  <c r="N1221"/>
  <c r="O1221"/>
  <c r="P1221"/>
  <c r="Q1221"/>
  <c r="R1221"/>
  <c r="N1222"/>
  <c r="O1222"/>
  <c r="P1222"/>
  <c r="Q1222"/>
  <c r="R1222"/>
  <c r="N1223"/>
  <c r="O1223"/>
  <c r="P1223"/>
  <c r="Q1223"/>
  <c r="R1223"/>
  <c r="N1224"/>
  <c r="O1224"/>
  <c r="P1224"/>
  <c r="Q1224"/>
  <c r="R1224"/>
  <c r="N1225"/>
  <c r="O1225"/>
  <c r="P1225"/>
  <c r="Q1225"/>
  <c r="R1225"/>
  <c r="N1226"/>
  <c r="O1226"/>
  <c r="P1226"/>
  <c r="Q1226"/>
  <c r="R1226"/>
  <c r="N1227"/>
  <c r="O1227"/>
  <c r="P1227"/>
  <c r="Q1227"/>
  <c r="R1227"/>
  <c r="N1228"/>
  <c r="O1228"/>
  <c r="P1228"/>
  <c r="Q1228"/>
  <c r="R1228"/>
  <c r="N1229"/>
  <c r="O1229"/>
  <c r="P1229"/>
  <c r="Q1229"/>
  <c r="R1229"/>
  <c r="N1230"/>
  <c r="O1230"/>
  <c r="P1230"/>
  <c r="Q1230"/>
  <c r="R1230"/>
  <c r="N1231"/>
  <c r="O1231"/>
  <c r="P1231"/>
  <c r="Q1231"/>
  <c r="R1231"/>
  <c r="N1232"/>
  <c r="O1232"/>
  <c r="P1232"/>
  <c r="Q1232"/>
  <c r="R1232"/>
  <c r="N1233"/>
  <c r="O1233"/>
  <c r="P1233"/>
  <c r="Q1233"/>
  <c r="R1233"/>
  <c r="N1234"/>
  <c r="O1234"/>
  <c r="P1234"/>
  <c r="Q1234"/>
  <c r="R1234"/>
  <c r="N1235"/>
  <c r="O1235"/>
  <c r="P1235"/>
  <c r="Q1235"/>
  <c r="R1235"/>
  <c r="N1236"/>
  <c r="O1236"/>
  <c r="P1236"/>
  <c r="Q1236"/>
  <c r="R1236"/>
  <c r="N1237"/>
  <c r="O1237"/>
  <c r="P1237"/>
  <c r="Q1237"/>
  <c r="R1237"/>
  <c r="N1238"/>
  <c r="O1238"/>
  <c r="P1238"/>
  <c r="Q1238"/>
  <c r="R1238"/>
  <c r="N1239"/>
  <c r="O1239"/>
  <c r="P1239"/>
  <c r="Q1239"/>
  <c r="R1239"/>
  <c r="N1240"/>
  <c r="O1240"/>
  <c r="P1240"/>
  <c r="Q1240"/>
  <c r="R1240"/>
  <c r="N1241"/>
  <c r="O1241"/>
  <c r="P1241"/>
  <c r="Q1241"/>
  <c r="R1241"/>
  <c r="N1242"/>
  <c r="O1242"/>
  <c r="P1242"/>
  <c r="Q1242"/>
  <c r="R1242"/>
  <c r="N1243"/>
  <c r="O1243"/>
  <c r="P1243"/>
  <c r="Q1243"/>
  <c r="R1243"/>
  <c r="N1244"/>
  <c r="O1244"/>
  <c r="P1244"/>
  <c r="Q1244"/>
  <c r="R1244"/>
  <c r="N1245"/>
  <c r="O1245"/>
  <c r="P1245"/>
  <c r="Q1245"/>
  <c r="R1245"/>
  <c r="N1246"/>
  <c r="O1246"/>
  <c r="P1246"/>
  <c r="Q1246"/>
  <c r="R1246"/>
  <c r="N1247"/>
  <c r="O1247"/>
  <c r="P1247"/>
  <c r="Q1247"/>
  <c r="R1247"/>
  <c r="N1248"/>
  <c r="O1248"/>
  <c r="P1248"/>
  <c r="Q1248"/>
  <c r="R1248"/>
  <c r="N1249"/>
  <c r="O1249"/>
  <c r="P1249"/>
  <c r="Q1249"/>
  <c r="R1249"/>
  <c r="N1250"/>
  <c r="O1250"/>
  <c r="P1250"/>
  <c r="Q1250"/>
  <c r="R1250"/>
  <c r="N1251"/>
  <c r="O1251"/>
  <c r="P1251"/>
  <c r="Q1251"/>
  <c r="R1251"/>
  <c r="N1252"/>
  <c r="O1252"/>
  <c r="P1252"/>
  <c r="Q1252"/>
  <c r="R1252"/>
  <c r="N1253"/>
  <c r="O1253"/>
  <c r="P1253"/>
  <c r="Q1253"/>
  <c r="R1253"/>
  <c r="N1254"/>
  <c r="O1254"/>
  <c r="P1254"/>
  <c r="Q1254"/>
  <c r="R1254"/>
  <c r="N1255"/>
  <c r="O1255"/>
  <c r="P1255"/>
  <c r="Q1255"/>
  <c r="R1255"/>
  <c r="N1256"/>
  <c r="O1256"/>
  <c r="P1256"/>
  <c r="Q1256"/>
  <c r="R1256"/>
  <c r="N1257"/>
  <c r="O1257"/>
  <c r="P1257"/>
  <c r="Q1257"/>
  <c r="R1257"/>
  <c r="N1258"/>
  <c r="O1258"/>
  <c r="P1258"/>
  <c r="Q1258"/>
  <c r="R1258"/>
  <c r="N1259"/>
  <c r="O1259"/>
  <c r="P1259"/>
  <c r="Q1259"/>
  <c r="R1259"/>
  <c r="N1260"/>
  <c r="O1260"/>
  <c r="P1260"/>
  <c r="Q1260"/>
  <c r="R1260"/>
  <c r="N1261"/>
  <c r="O1261"/>
  <c r="P1261"/>
  <c r="Q1261"/>
  <c r="R1261"/>
  <c r="N1262"/>
  <c r="O1262"/>
  <c r="P1262"/>
  <c r="Q1262"/>
  <c r="R1262"/>
  <c r="N1263"/>
  <c r="O1263"/>
  <c r="P1263"/>
  <c r="Q1263"/>
  <c r="R1263"/>
  <c r="N1264"/>
  <c r="O1264"/>
  <c r="P1264"/>
  <c r="Q1264"/>
  <c r="R1264"/>
  <c r="N1265"/>
  <c r="O1265"/>
  <c r="P1265"/>
  <c r="Q1265"/>
  <c r="R1265"/>
  <c r="N1266"/>
  <c r="O1266"/>
  <c r="P1266"/>
  <c r="Q1266"/>
  <c r="R1266"/>
  <c r="N1267"/>
  <c r="O1267"/>
  <c r="P1267"/>
  <c r="Q1267"/>
  <c r="R1267"/>
  <c r="N1268"/>
  <c r="O1268"/>
  <c r="P1268"/>
  <c r="Q1268"/>
  <c r="R1268"/>
  <c r="N1269"/>
  <c r="O1269"/>
  <c r="P1269"/>
  <c r="Q1269"/>
  <c r="R1269"/>
  <c r="N1270"/>
  <c r="O1270"/>
  <c r="P1270"/>
  <c r="Q1270"/>
  <c r="R1270"/>
  <c r="N1271"/>
  <c r="O1271"/>
  <c r="P1271"/>
  <c r="Q1271"/>
  <c r="R1271"/>
  <c r="N1272"/>
  <c r="O1272"/>
  <c r="P1272"/>
  <c r="Q1272"/>
  <c r="R1272"/>
  <c r="N1273"/>
  <c r="O1273"/>
  <c r="P1273"/>
  <c r="Q1273"/>
  <c r="R1273"/>
  <c r="N1274"/>
  <c r="O1274"/>
  <c r="P1274"/>
  <c r="Q1274"/>
  <c r="R1274"/>
  <c r="N1275"/>
  <c r="O1275"/>
  <c r="P1275"/>
  <c r="Q1275"/>
  <c r="R1275"/>
  <c r="N1276"/>
  <c r="O1276"/>
  <c r="P1276"/>
  <c r="Q1276"/>
  <c r="R1276"/>
  <c r="N1277"/>
  <c r="O1277"/>
  <c r="P1277"/>
  <c r="Q1277"/>
  <c r="R1277"/>
  <c r="N1278"/>
  <c r="O1278"/>
  <c r="P1278"/>
  <c r="Q1278"/>
  <c r="R1278"/>
  <c r="N1279"/>
  <c r="O1279"/>
  <c r="P1279"/>
  <c r="Q1279"/>
  <c r="R1279"/>
  <c r="N1280"/>
  <c r="O1280"/>
  <c r="P1280"/>
  <c r="Q1280"/>
  <c r="R1280"/>
  <c r="N1281"/>
  <c r="O1281"/>
  <c r="P1281"/>
  <c r="Q1281"/>
  <c r="R1281"/>
  <c r="N1282"/>
  <c r="O1282"/>
  <c r="P1282"/>
  <c r="Q1282"/>
  <c r="R1282"/>
  <c r="N1283"/>
  <c r="O1283"/>
  <c r="P1283"/>
  <c r="Q1283"/>
  <c r="R1283"/>
  <c r="N1284"/>
  <c r="O1284"/>
  <c r="P1284"/>
  <c r="Q1284"/>
  <c r="R1284"/>
  <c r="N1285"/>
  <c r="O1285"/>
  <c r="P1285"/>
  <c r="Q1285"/>
  <c r="R1285"/>
  <c r="N1286"/>
  <c r="O1286"/>
  <c r="P1286"/>
  <c r="Q1286"/>
  <c r="R1286"/>
  <c r="N1287"/>
  <c r="O1287"/>
  <c r="P1287"/>
  <c r="Q1287"/>
  <c r="R1287"/>
  <c r="N1288"/>
  <c r="O1288"/>
  <c r="P1288"/>
  <c r="Q1288"/>
  <c r="R1288"/>
  <c r="N1289"/>
  <c r="O1289"/>
  <c r="P1289"/>
  <c r="Q1289"/>
  <c r="R1289"/>
  <c r="N1290"/>
  <c r="O1290"/>
  <c r="P1290"/>
  <c r="Q1290"/>
  <c r="R1290"/>
  <c r="N1291"/>
  <c r="O1291"/>
  <c r="P1291"/>
  <c r="Q1291"/>
  <c r="R1291"/>
  <c r="N1292"/>
  <c r="O1292"/>
  <c r="P1292"/>
  <c r="Q1292"/>
  <c r="R1292"/>
  <c r="N1293"/>
  <c r="O1293"/>
  <c r="P1293"/>
  <c r="Q1293"/>
  <c r="R1293"/>
  <c r="N1294"/>
  <c r="O1294"/>
  <c r="P1294"/>
  <c r="Q1294"/>
  <c r="R1294"/>
  <c r="N1295"/>
  <c r="O1295"/>
  <c r="P1295"/>
  <c r="Q1295"/>
  <c r="R1295"/>
  <c r="N1296"/>
  <c r="O1296"/>
  <c r="P1296"/>
  <c r="Q1296"/>
  <c r="R1296"/>
  <c r="N1297"/>
  <c r="O1297"/>
  <c r="P1297"/>
  <c r="Q1297"/>
  <c r="R1297"/>
  <c r="N1298"/>
  <c r="O1298"/>
  <c r="P1298"/>
  <c r="Q1298"/>
  <c r="R1298"/>
  <c r="N1299"/>
  <c r="O1299"/>
  <c r="P1299"/>
  <c r="Q1299"/>
  <c r="R1299"/>
  <c r="N1300"/>
  <c r="O1300"/>
  <c r="P1300"/>
  <c r="Q1300"/>
  <c r="R1300"/>
  <c r="N1301"/>
  <c r="O1301"/>
  <c r="P1301"/>
  <c r="Q1301"/>
  <c r="R1301"/>
  <c r="N1302"/>
  <c r="O1302"/>
  <c r="P1302"/>
  <c r="Q1302"/>
  <c r="R1302"/>
  <c r="N1303"/>
  <c r="O1303"/>
  <c r="P1303"/>
  <c r="Q1303"/>
  <c r="R1303"/>
  <c r="N1304"/>
  <c r="O1304"/>
  <c r="P1304"/>
  <c r="Q1304"/>
  <c r="R1304"/>
  <c r="N1305"/>
  <c r="O1305"/>
  <c r="P1305"/>
  <c r="Q1305"/>
  <c r="R1305"/>
  <c r="N1306"/>
  <c r="O1306"/>
  <c r="P1306"/>
  <c r="Q1306"/>
  <c r="R1306"/>
  <c r="N1307"/>
  <c r="O1307"/>
  <c r="P1307"/>
  <c r="Q1307"/>
  <c r="R1307"/>
  <c r="N1308"/>
  <c r="O1308"/>
  <c r="P1308"/>
  <c r="Q1308"/>
  <c r="R1308"/>
  <c r="N1309"/>
  <c r="O1309"/>
  <c r="P1309"/>
  <c r="Q1309"/>
  <c r="R1309"/>
  <c r="N1310"/>
  <c r="O1310"/>
  <c r="P1310"/>
  <c r="Q1310"/>
  <c r="R1310"/>
  <c r="N1311"/>
  <c r="O1311"/>
  <c r="P1311"/>
  <c r="Q1311"/>
  <c r="R1311"/>
  <c r="N1312"/>
  <c r="O1312"/>
  <c r="P1312"/>
  <c r="Q1312"/>
  <c r="R1312"/>
  <c r="N1313"/>
  <c r="O1313"/>
  <c r="P1313"/>
  <c r="Q1313"/>
  <c r="R1313"/>
  <c r="N1314"/>
  <c r="O1314"/>
  <c r="P1314"/>
  <c r="Q1314"/>
  <c r="R1314"/>
  <c r="N1315"/>
  <c r="O1315"/>
  <c r="P1315"/>
  <c r="Q1315"/>
  <c r="R1315"/>
  <c r="N1316"/>
  <c r="O1316"/>
  <c r="P1316"/>
  <c r="Q1316"/>
  <c r="R1316"/>
  <c r="N1317"/>
  <c r="O1317"/>
  <c r="P1317"/>
  <c r="Q1317"/>
  <c r="R1317"/>
  <c r="N1318"/>
  <c r="O1318"/>
  <c r="P1318"/>
  <c r="Q1318"/>
  <c r="R1318"/>
  <c r="N1319"/>
  <c r="O1319"/>
  <c r="P1319"/>
  <c r="Q1319"/>
  <c r="R1319"/>
  <c r="N1320"/>
  <c r="O1320"/>
  <c r="P1320"/>
  <c r="Q1320"/>
  <c r="R1320"/>
  <c r="N1321"/>
  <c r="O1321"/>
  <c r="P1321"/>
  <c r="Q1321"/>
  <c r="R1321"/>
  <c r="N1322"/>
  <c r="O1322"/>
  <c r="P1322"/>
  <c r="Q1322"/>
  <c r="R1322"/>
  <c r="N1323"/>
  <c r="O1323"/>
  <c r="P1323"/>
  <c r="Q1323"/>
  <c r="R1323"/>
  <c r="N1324"/>
  <c r="O1324"/>
  <c r="P1324"/>
  <c r="Q1324"/>
  <c r="R1324"/>
  <c r="N1325"/>
  <c r="O1325"/>
  <c r="P1325"/>
  <c r="Q1325"/>
  <c r="R1325"/>
  <c r="N1326"/>
  <c r="O1326"/>
  <c r="P1326"/>
  <c r="Q1326"/>
  <c r="R1326"/>
  <c r="N1327"/>
  <c r="O1327"/>
  <c r="P1327"/>
  <c r="Q1327"/>
  <c r="R1327"/>
  <c r="N1328"/>
  <c r="O1328"/>
  <c r="P1328"/>
  <c r="Q1328"/>
  <c r="R1328"/>
  <c r="N1329"/>
  <c r="O1329"/>
  <c r="P1329"/>
  <c r="Q1329"/>
  <c r="R1329"/>
  <c r="N1330"/>
  <c r="O1330"/>
  <c r="P1330"/>
  <c r="Q1330"/>
  <c r="R1330"/>
  <c r="N1331"/>
  <c r="O1331"/>
  <c r="P1331"/>
  <c r="Q1331"/>
  <c r="R1331"/>
  <c r="N1332"/>
  <c r="O1332"/>
  <c r="P1332"/>
  <c r="Q1332"/>
  <c r="R1332"/>
  <c r="N1333"/>
  <c r="O1333"/>
  <c r="P1333"/>
  <c r="Q1333"/>
  <c r="R1333"/>
  <c r="N1334"/>
  <c r="O1334"/>
  <c r="P1334"/>
  <c r="Q1334"/>
  <c r="R1334"/>
  <c r="N1335"/>
  <c r="O1335"/>
  <c r="P1335"/>
  <c r="Q1335"/>
  <c r="R1335"/>
  <c r="N1336"/>
  <c r="O1336"/>
  <c r="P1336"/>
  <c r="Q1336"/>
  <c r="R1336"/>
  <c r="N1337"/>
  <c r="O1337"/>
  <c r="P1337"/>
  <c r="Q1337"/>
  <c r="R1337"/>
  <c r="N1338"/>
  <c r="O1338"/>
  <c r="P1338"/>
  <c r="Q1338"/>
  <c r="R1338"/>
  <c r="N1339"/>
  <c r="O1339"/>
  <c r="P1339"/>
  <c r="Q1339"/>
  <c r="R1339"/>
  <c r="N1340"/>
  <c r="O1340"/>
  <c r="P1340"/>
  <c r="Q1340"/>
  <c r="R1340"/>
  <c r="N1341"/>
  <c r="O1341"/>
  <c r="P1341"/>
  <c r="Q1341"/>
  <c r="R1341"/>
  <c r="N1342"/>
  <c r="O1342"/>
  <c r="P1342"/>
  <c r="Q1342"/>
  <c r="R1342"/>
  <c r="N1343"/>
  <c r="O1343"/>
  <c r="P1343"/>
  <c r="Q1343"/>
  <c r="R1343"/>
  <c r="N1344"/>
  <c r="O1344"/>
  <c r="P1344"/>
  <c r="Q1344"/>
  <c r="R1344"/>
  <c r="N1345"/>
  <c r="O1345"/>
  <c r="P1345"/>
  <c r="Q1345"/>
  <c r="R1345"/>
  <c r="N1346"/>
  <c r="O1346"/>
  <c r="P1346"/>
  <c r="Q1346"/>
  <c r="R1346"/>
  <c r="N1347"/>
  <c r="O1347"/>
  <c r="P1347"/>
  <c r="Q1347"/>
  <c r="R1347"/>
  <c r="N1348"/>
  <c r="O1348"/>
  <c r="P1348"/>
  <c r="Q1348"/>
  <c r="R1348"/>
  <c r="N1349"/>
  <c r="O1349"/>
  <c r="P1349"/>
  <c r="Q1349"/>
  <c r="R1349"/>
  <c r="N1350"/>
  <c r="O1350"/>
  <c r="P1350"/>
  <c r="Q1350"/>
  <c r="R1350"/>
  <c r="N1351"/>
  <c r="O1351"/>
  <c r="P1351"/>
  <c r="Q1351"/>
  <c r="R1351"/>
  <c r="N1352"/>
  <c r="O1352"/>
  <c r="P1352"/>
  <c r="Q1352"/>
  <c r="R1352"/>
  <c r="N1353"/>
  <c r="O1353"/>
  <c r="P1353"/>
  <c r="Q1353"/>
  <c r="R1353"/>
  <c r="N1354"/>
  <c r="O1354"/>
  <c r="P1354"/>
  <c r="Q1354"/>
  <c r="R1354"/>
  <c r="N1355"/>
  <c r="O1355"/>
  <c r="P1355"/>
  <c r="Q1355"/>
  <c r="R1355"/>
  <c r="N1356"/>
  <c r="O1356"/>
  <c r="P1356"/>
  <c r="Q1356"/>
  <c r="R1356"/>
  <c r="N1357"/>
  <c r="O1357"/>
  <c r="P1357"/>
  <c r="Q1357"/>
  <c r="R1357"/>
  <c r="N1358"/>
  <c r="O1358"/>
  <c r="P1358"/>
  <c r="Q1358"/>
  <c r="R1358"/>
  <c r="N1359"/>
  <c r="O1359"/>
  <c r="P1359"/>
  <c r="Q1359"/>
  <c r="R1359"/>
  <c r="N1360"/>
  <c r="O1360"/>
  <c r="P1360"/>
  <c r="Q1360"/>
  <c r="R1360"/>
  <c r="N1361"/>
  <c r="O1361"/>
  <c r="P1361"/>
  <c r="Q1361"/>
  <c r="R1361"/>
  <c r="N1362"/>
  <c r="O1362"/>
  <c r="P1362"/>
  <c r="Q1362"/>
  <c r="R1362"/>
  <c r="N1363"/>
  <c r="O1363"/>
  <c r="P1363"/>
  <c r="Q1363"/>
  <c r="R1363"/>
  <c r="N1364"/>
  <c r="O1364"/>
  <c r="P1364"/>
  <c r="Q1364"/>
  <c r="R1364"/>
  <c r="N1365"/>
  <c r="O1365"/>
  <c r="P1365"/>
  <c r="Q1365"/>
  <c r="R1365"/>
  <c r="N1366"/>
  <c r="O1366"/>
  <c r="P1366"/>
  <c r="Q1366"/>
  <c r="R1366"/>
  <c r="N1367"/>
  <c r="O1367"/>
  <c r="P1367"/>
  <c r="Q1367"/>
  <c r="R1367"/>
  <c r="N1368"/>
  <c r="O1368"/>
  <c r="P1368"/>
  <c r="Q1368"/>
  <c r="R1368"/>
  <c r="N1369"/>
  <c r="O1369"/>
  <c r="P1369"/>
  <c r="Q1369"/>
  <c r="R1369"/>
  <c r="N1370"/>
  <c r="O1370"/>
  <c r="P1370"/>
  <c r="Q1370"/>
  <c r="R1370"/>
  <c r="N1371"/>
  <c r="O1371"/>
  <c r="P1371"/>
  <c r="Q1371"/>
  <c r="R1371"/>
  <c r="N1372"/>
  <c r="O1372"/>
  <c r="P1372"/>
  <c r="Q1372"/>
  <c r="R1372"/>
  <c r="N1373"/>
  <c r="O1373"/>
  <c r="P1373"/>
  <c r="Q1373"/>
  <c r="R1373"/>
  <c r="N1374"/>
  <c r="O1374"/>
  <c r="P1374"/>
  <c r="Q1374"/>
  <c r="R1374"/>
  <c r="N1375"/>
  <c r="O1375"/>
  <c r="P1375"/>
  <c r="Q1375"/>
  <c r="R1375"/>
  <c r="N1376"/>
  <c r="O1376"/>
  <c r="P1376"/>
  <c r="Q1376"/>
  <c r="R1376"/>
  <c r="N1377"/>
  <c r="O1377"/>
  <c r="P1377"/>
  <c r="Q1377"/>
  <c r="R1377"/>
  <c r="N1378"/>
  <c r="O1378"/>
  <c r="P1378"/>
  <c r="Q1378"/>
  <c r="R1378"/>
  <c r="N1379"/>
  <c r="O1379"/>
  <c r="P1379"/>
  <c r="Q1379"/>
  <c r="R1379"/>
  <c r="N1380"/>
  <c r="O1380"/>
  <c r="P1380"/>
  <c r="Q1380"/>
  <c r="R1380"/>
  <c r="N1381"/>
  <c r="O1381"/>
  <c r="P1381"/>
  <c r="Q1381"/>
  <c r="R1381"/>
  <c r="N1382"/>
  <c r="O1382"/>
  <c r="P1382"/>
  <c r="Q1382"/>
  <c r="R1382"/>
  <c r="N1383"/>
  <c r="O1383"/>
  <c r="P1383"/>
  <c r="Q1383"/>
  <c r="R1383"/>
  <c r="N1384"/>
  <c r="O1384"/>
  <c r="P1384"/>
  <c r="Q1384"/>
  <c r="R1384"/>
  <c r="N1385"/>
  <c r="O1385"/>
  <c r="P1385"/>
  <c r="Q1385"/>
  <c r="R1385"/>
  <c r="N1386"/>
  <c r="O1386"/>
  <c r="P1386"/>
  <c r="Q1386"/>
  <c r="R1386"/>
  <c r="N1387"/>
  <c r="O1387"/>
  <c r="P1387"/>
  <c r="Q1387"/>
  <c r="R1387"/>
  <c r="N1388"/>
  <c r="O1388"/>
  <c r="P1388"/>
  <c r="Q1388"/>
  <c r="R1388"/>
  <c r="N1389"/>
  <c r="O1389"/>
  <c r="P1389"/>
  <c r="Q1389"/>
  <c r="R1389"/>
  <c r="N1390"/>
  <c r="O1390"/>
  <c r="P1390"/>
  <c r="Q1390"/>
  <c r="R1390"/>
  <c r="N1391"/>
  <c r="O1391"/>
  <c r="P1391"/>
  <c r="Q1391"/>
  <c r="R1391"/>
  <c r="N1392"/>
  <c r="O1392"/>
  <c r="P1392"/>
  <c r="Q1392"/>
  <c r="R1392"/>
  <c r="N1393"/>
  <c r="O1393"/>
  <c r="P1393"/>
  <c r="Q1393"/>
  <c r="R1393"/>
  <c r="N1394"/>
  <c r="O1394"/>
  <c r="P1394"/>
  <c r="Q1394"/>
  <c r="R1394"/>
  <c r="N1395"/>
  <c r="O1395"/>
  <c r="P1395"/>
  <c r="Q1395"/>
  <c r="R1395"/>
  <c r="N1396"/>
  <c r="O1396"/>
  <c r="P1396"/>
  <c r="Q1396"/>
  <c r="R1396"/>
  <c r="N1397"/>
  <c r="O1397"/>
  <c r="P1397"/>
  <c r="Q1397"/>
  <c r="R1397"/>
  <c r="N1398"/>
  <c r="O1398"/>
  <c r="P1398"/>
  <c r="Q1398"/>
  <c r="R1398"/>
  <c r="N1399"/>
  <c r="O1399"/>
  <c r="P1399"/>
  <c r="Q1399"/>
  <c r="R1399"/>
  <c r="N1400"/>
  <c r="O1400"/>
  <c r="P1400"/>
  <c r="Q1400"/>
  <c r="R1400"/>
  <c r="N1401"/>
  <c r="O1401"/>
  <c r="P1401"/>
  <c r="Q1401"/>
  <c r="R1401"/>
  <c r="N1402"/>
  <c r="O1402"/>
  <c r="P1402"/>
  <c r="Q1402"/>
  <c r="R1402"/>
  <c r="N1403"/>
  <c r="O1403"/>
  <c r="P1403"/>
  <c r="Q1403"/>
  <c r="R1403"/>
  <c r="N1404"/>
  <c r="O1404"/>
  <c r="P1404"/>
  <c r="Q1404"/>
  <c r="R1404"/>
  <c r="N1405"/>
  <c r="O1405"/>
  <c r="P1405"/>
  <c r="Q1405"/>
  <c r="R1405"/>
  <c r="N1406"/>
  <c r="O1406"/>
  <c r="P1406"/>
  <c r="Q1406"/>
  <c r="R1406"/>
  <c r="N1407"/>
  <c r="O1407"/>
  <c r="P1407"/>
  <c r="Q1407"/>
  <c r="R1407"/>
  <c r="N1408"/>
  <c r="O1408"/>
  <c r="P1408"/>
  <c r="Q1408"/>
  <c r="R1408"/>
  <c r="N1409"/>
  <c r="O1409"/>
  <c r="P1409"/>
  <c r="Q1409"/>
  <c r="R1409"/>
  <c r="N1410"/>
  <c r="O1410"/>
  <c r="P1410"/>
  <c r="Q1410"/>
  <c r="R1410"/>
  <c r="N1411"/>
  <c r="O1411"/>
  <c r="P1411"/>
  <c r="Q1411"/>
  <c r="R1411"/>
  <c r="N1412"/>
  <c r="O1412"/>
  <c r="P1412"/>
  <c r="Q1412"/>
  <c r="R1412"/>
  <c r="N1413"/>
  <c r="O1413"/>
  <c r="P1413"/>
  <c r="Q1413"/>
  <c r="R1413"/>
  <c r="N1414"/>
  <c r="O1414"/>
  <c r="P1414"/>
  <c r="Q1414"/>
  <c r="R1414"/>
  <c r="N1415"/>
  <c r="O1415"/>
  <c r="P1415"/>
  <c r="Q1415"/>
  <c r="R1415"/>
  <c r="N1416"/>
  <c r="O1416"/>
  <c r="P1416"/>
  <c r="Q1416"/>
  <c r="R1416"/>
  <c r="N1417"/>
  <c r="O1417"/>
  <c r="P1417"/>
  <c r="Q1417"/>
  <c r="R1417"/>
  <c r="N1418"/>
  <c r="O1418"/>
  <c r="P1418"/>
  <c r="Q1418"/>
  <c r="R1418"/>
  <c r="N1419"/>
  <c r="O1419"/>
  <c r="P1419"/>
  <c r="Q1419"/>
  <c r="R1419"/>
  <c r="N1420"/>
  <c r="O1420"/>
  <c r="P1420"/>
  <c r="Q1420"/>
  <c r="R1420"/>
  <c r="N1421"/>
  <c r="O1421"/>
  <c r="P1421"/>
  <c r="Q1421"/>
  <c r="R1421"/>
  <c r="N1422"/>
  <c r="O1422"/>
  <c r="P1422"/>
  <c r="Q1422"/>
  <c r="R1422"/>
  <c r="N1423"/>
  <c r="O1423"/>
  <c r="P1423"/>
  <c r="Q1423"/>
  <c r="R1423"/>
  <c r="N1424"/>
  <c r="O1424"/>
  <c r="P1424"/>
  <c r="Q1424"/>
  <c r="R1424"/>
  <c r="N1425"/>
  <c r="O1425"/>
  <c r="P1425"/>
  <c r="Q1425"/>
  <c r="R1425"/>
  <c r="N1426"/>
  <c r="O1426"/>
  <c r="P1426"/>
  <c r="Q1426"/>
  <c r="R1426"/>
  <c r="N1427"/>
  <c r="O1427"/>
  <c r="P1427"/>
  <c r="Q1427"/>
  <c r="R1427"/>
  <c r="N1428"/>
  <c r="O1428"/>
  <c r="P1428"/>
  <c r="Q1428"/>
  <c r="R1428"/>
  <c r="N1429"/>
  <c r="O1429"/>
  <c r="P1429"/>
  <c r="Q1429"/>
  <c r="R1429"/>
  <c r="N1430"/>
  <c r="O1430"/>
  <c r="P1430"/>
  <c r="Q1430"/>
  <c r="R1430"/>
  <c r="N1431"/>
  <c r="O1431"/>
  <c r="P1431"/>
  <c r="Q1431"/>
  <c r="R1431"/>
  <c r="N1432"/>
  <c r="O1432"/>
  <c r="P1432"/>
  <c r="Q1432"/>
  <c r="R1432"/>
  <c r="N1433"/>
  <c r="O1433"/>
  <c r="P1433"/>
  <c r="Q1433"/>
  <c r="R1433"/>
  <c r="N1434"/>
  <c r="O1434"/>
  <c r="P1434"/>
  <c r="Q1434"/>
  <c r="R1434"/>
  <c r="N1435"/>
  <c r="O1435"/>
  <c r="P1435"/>
  <c r="Q1435"/>
  <c r="R1435"/>
  <c r="N1436"/>
  <c r="O1436"/>
  <c r="P1436"/>
  <c r="Q1436"/>
  <c r="R1436"/>
  <c r="N1437"/>
  <c r="O1437"/>
  <c r="P1437"/>
  <c r="Q1437"/>
  <c r="R1437"/>
  <c r="N1438"/>
  <c r="O1438"/>
  <c r="P1438"/>
  <c r="Q1438"/>
  <c r="R1438"/>
  <c r="N1439"/>
  <c r="O1439"/>
  <c r="P1439"/>
  <c r="Q1439"/>
  <c r="R1439"/>
  <c r="N1440"/>
  <c r="O1440"/>
  <c r="P1440"/>
  <c r="Q1440"/>
  <c r="R1440"/>
  <c r="N1441"/>
  <c r="O1441"/>
  <c r="P1441"/>
  <c r="Q1441"/>
  <c r="R1441"/>
  <c r="N1442"/>
  <c r="O1442"/>
  <c r="P1442"/>
  <c r="Q1442"/>
  <c r="R1442"/>
  <c r="N1443"/>
  <c r="O1443"/>
  <c r="P1443"/>
  <c r="Q1443"/>
  <c r="R1443"/>
  <c r="N1444"/>
  <c r="O1444"/>
  <c r="P1444"/>
  <c r="Q1444"/>
  <c r="R1444"/>
  <c r="N1445"/>
  <c r="O1445"/>
  <c r="P1445"/>
  <c r="Q1445"/>
  <c r="R1445"/>
  <c r="N1446"/>
  <c r="O1446"/>
  <c r="P1446"/>
  <c r="Q1446"/>
  <c r="R1446"/>
  <c r="N1447"/>
  <c r="O1447"/>
  <c r="P1447"/>
  <c r="Q1447"/>
  <c r="R1447"/>
  <c r="N1448"/>
  <c r="O1448"/>
  <c r="P1448"/>
  <c r="Q1448"/>
  <c r="R1448"/>
  <c r="N1449"/>
  <c r="O1449"/>
  <c r="P1449"/>
  <c r="Q1449"/>
  <c r="R1449"/>
  <c r="N1450"/>
  <c r="O1450"/>
  <c r="P1450"/>
  <c r="Q1450"/>
  <c r="R1450"/>
  <c r="N1451"/>
  <c r="O1451"/>
  <c r="P1451"/>
  <c r="Q1451"/>
  <c r="R1451"/>
  <c r="N1452"/>
  <c r="O1452"/>
  <c r="P1452"/>
  <c r="Q1452"/>
  <c r="R1452"/>
  <c r="N1453"/>
  <c r="O1453"/>
  <c r="P1453"/>
  <c r="Q1453"/>
  <c r="R1453"/>
  <c r="N1454"/>
  <c r="O1454"/>
  <c r="P1454"/>
  <c r="Q1454"/>
  <c r="R1454"/>
  <c r="N1455"/>
  <c r="O1455"/>
  <c r="P1455"/>
  <c r="Q1455"/>
  <c r="R1455"/>
  <c r="N1456"/>
  <c r="O1456"/>
  <c r="P1456"/>
  <c r="Q1456"/>
  <c r="R1456"/>
  <c r="N1457"/>
  <c r="O1457"/>
  <c r="P1457"/>
  <c r="Q1457"/>
  <c r="R1457"/>
  <c r="N1458"/>
  <c r="O1458"/>
  <c r="P1458"/>
  <c r="Q1458"/>
  <c r="R1458"/>
  <c r="N1459"/>
  <c r="O1459"/>
  <c r="P1459"/>
  <c r="Q1459"/>
  <c r="R1459"/>
  <c r="N1460"/>
  <c r="O1460"/>
  <c r="P1460"/>
  <c r="Q1460"/>
  <c r="R1460"/>
  <c r="N1461"/>
  <c r="O1461"/>
  <c r="P1461"/>
  <c r="Q1461"/>
  <c r="R1461"/>
  <c r="N1462"/>
  <c r="O1462"/>
  <c r="P1462"/>
  <c r="Q1462"/>
  <c r="R1462"/>
  <c r="N1463"/>
  <c r="O1463"/>
  <c r="P1463"/>
  <c r="Q1463"/>
  <c r="R1463"/>
  <c r="N1464"/>
  <c r="O1464"/>
  <c r="P1464"/>
  <c r="Q1464"/>
  <c r="R1464"/>
  <c r="N1465"/>
  <c r="O1465"/>
  <c r="P1465"/>
  <c r="Q1465"/>
  <c r="R1465"/>
  <c r="N1466"/>
  <c r="O1466"/>
  <c r="P1466"/>
  <c r="Q1466"/>
  <c r="R1466"/>
  <c r="N1467"/>
  <c r="O1467"/>
  <c r="P1467"/>
  <c r="Q1467"/>
  <c r="R1467"/>
  <c r="N1468"/>
  <c r="O1468"/>
  <c r="P1468"/>
  <c r="Q1468"/>
  <c r="R1468"/>
  <c r="N1469"/>
  <c r="O1469"/>
  <c r="P1469"/>
  <c r="Q1469"/>
  <c r="R1469"/>
  <c r="N1470"/>
  <c r="O1470"/>
  <c r="P1470"/>
  <c r="Q1470"/>
  <c r="R1470"/>
  <c r="N1471"/>
  <c r="O1471"/>
  <c r="P1471"/>
  <c r="Q1471"/>
  <c r="R1471"/>
  <c r="N1472"/>
  <c r="O1472"/>
  <c r="P1472"/>
  <c r="Q1472"/>
  <c r="R1472"/>
  <c r="N1473"/>
  <c r="O1473"/>
  <c r="P1473"/>
  <c r="Q1473"/>
  <c r="R1473"/>
  <c r="N1474"/>
  <c r="O1474"/>
  <c r="P1474"/>
  <c r="Q1474"/>
  <c r="R1474"/>
  <c r="N1475"/>
  <c r="O1475"/>
  <c r="P1475"/>
  <c r="Q1475"/>
  <c r="R1475"/>
  <c r="N1476"/>
  <c r="O1476"/>
  <c r="P1476"/>
  <c r="Q1476"/>
  <c r="R1476"/>
  <c r="N1477"/>
  <c r="O1477"/>
  <c r="P1477"/>
  <c r="Q1477"/>
  <c r="R1477"/>
  <c r="N1478"/>
  <c r="O1478"/>
  <c r="P1478"/>
  <c r="Q1478"/>
  <c r="R1478"/>
  <c r="N1479"/>
  <c r="O1479"/>
  <c r="P1479"/>
  <c r="Q1479"/>
  <c r="R1479"/>
  <c r="N1480"/>
  <c r="O1480"/>
  <c r="P1480"/>
  <c r="Q1480"/>
  <c r="R1480"/>
  <c r="N1481"/>
  <c r="O1481"/>
  <c r="P1481"/>
  <c r="Q1481"/>
  <c r="R1481"/>
  <c r="N1482"/>
  <c r="O1482"/>
  <c r="P1482"/>
  <c r="Q1482"/>
  <c r="R1482"/>
  <c r="N1483"/>
  <c r="O1483"/>
  <c r="P1483"/>
  <c r="Q1483"/>
  <c r="R1483"/>
  <c r="N1484"/>
  <c r="O1484"/>
  <c r="P1484"/>
  <c r="Q1484"/>
  <c r="R1484"/>
  <c r="N1485"/>
  <c r="O1485"/>
  <c r="P1485"/>
  <c r="Q1485"/>
  <c r="R1485"/>
  <c r="N1486"/>
  <c r="O1486"/>
  <c r="P1486"/>
  <c r="Q1486"/>
  <c r="R1486"/>
  <c r="N1487"/>
  <c r="O1487"/>
  <c r="P1487"/>
  <c r="Q1487"/>
  <c r="R1487"/>
  <c r="N1488"/>
  <c r="O1488"/>
  <c r="P1488"/>
  <c r="Q1488"/>
  <c r="R1488"/>
  <c r="N1489"/>
  <c r="O1489"/>
  <c r="P1489"/>
  <c r="Q1489"/>
  <c r="R1489"/>
  <c r="N1490"/>
  <c r="O1490"/>
  <c r="P1490"/>
  <c r="Q1490"/>
  <c r="R1490"/>
  <c r="N1491"/>
  <c r="O1491"/>
  <c r="P1491"/>
  <c r="Q1491"/>
  <c r="R1491"/>
  <c r="N1492"/>
  <c r="O1492"/>
  <c r="P1492"/>
  <c r="Q1492"/>
  <c r="R1492"/>
  <c r="N1493"/>
  <c r="O1493"/>
  <c r="P1493"/>
  <c r="Q1493"/>
  <c r="R1493"/>
  <c r="N1494"/>
  <c r="O1494"/>
  <c r="P1494"/>
  <c r="Q1494"/>
  <c r="R1494"/>
  <c r="N1495"/>
  <c r="O1495"/>
  <c r="P1495"/>
  <c r="Q1495"/>
  <c r="R1495"/>
  <c r="N1496"/>
  <c r="O1496"/>
  <c r="P1496"/>
  <c r="Q1496"/>
  <c r="R1496"/>
  <c r="N1497"/>
  <c r="O1497"/>
  <c r="P1497"/>
  <c r="Q1497"/>
  <c r="R1497"/>
  <c r="N1498"/>
  <c r="O1498"/>
  <c r="P1498"/>
  <c r="Q1498"/>
  <c r="R1498"/>
  <c r="N1499"/>
  <c r="O1499"/>
  <c r="P1499"/>
  <c r="Q1499"/>
  <c r="R1499"/>
  <c r="N1500"/>
  <c r="O1500"/>
  <c r="P1500"/>
  <c r="Q1500"/>
  <c r="R1500"/>
  <c r="N1501"/>
  <c r="O1501"/>
  <c r="P1501"/>
  <c r="Q1501"/>
  <c r="R1501"/>
  <c r="N1502"/>
  <c r="O1502"/>
  <c r="P1502"/>
  <c r="Q1502"/>
  <c r="R1502"/>
  <c r="N1503"/>
  <c r="O1503"/>
  <c r="P1503"/>
  <c r="Q1503"/>
  <c r="R1503"/>
  <c r="N1504"/>
  <c r="O1504"/>
  <c r="P1504"/>
  <c r="Q1504"/>
  <c r="R1504"/>
  <c r="N1505"/>
  <c r="O1505"/>
  <c r="P1505"/>
  <c r="Q1505"/>
  <c r="R1505"/>
  <c r="N1506"/>
  <c r="O1506"/>
  <c r="P1506"/>
  <c r="Q1506"/>
  <c r="R1506"/>
  <c r="N1507"/>
  <c r="O1507"/>
  <c r="P1507"/>
  <c r="Q1507"/>
  <c r="R1507"/>
  <c r="N1508"/>
  <c r="O1508"/>
  <c r="P1508"/>
  <c r="Q1508"/>
  <c r="R1508"/>
  <c r="N1509"/>
  <c r="O1509"/>
  <c r="P1509"/>
  <c r="Q1509"/>
  <c r="R1509"/>
  <c r="N1510"/>
  <c r="O1510"/>
  <c r="P1510"/>
  <c r="Q1510"/>
  <c r="R1510"/>
  <c r="N1511"/>
  <c r="O1511"/>
  <c r="P1511"/>
  <c r="Q1511"/>
  <c r="R1511"/>
  <c r="N1512"/>
  <c r="O1512"/>
  <c r="P1512"/>
  <c r="Q1512"/>
  <c r="R1512"/>
  <c r="N1513"/>
  <c r="O1513"/>
  <c r="P1513"/>
  <c r="Q1513"/>
  <c r="R1513"/>
  <c r="N1514"/>
  <c r="O1514"/>
  <c r="P1514"/>
  <c r="Q1514"/>
  <c r="R1514"/>
  <c r="N1515"/>
  <c r="O1515"/>
  <c r="P1515"/>
  <c r="Q1515"/>
  <c r="R1515"/>
  <c r="N1516"/>
  <c r="O1516"/>
  <c r="P1516"/>
  <c r="Q1516"/>
  <c r="R1516"/>
  <c r="N1517"/>
  <c r="O1517"/>
  <c r="P1517"/>
  <c r="Q1517"/>
  <c r="R1517"/>
  <c r="N1518"/>
  <c r="O1518"/>
  <c r="P1518"/>
  <c r="Q1518"/>
  <c r="R1518"/>
  <c r="N1519"/>
  <c r="O1519"/>
  <c r="P1519"/>
  <c r="Q1519"/>
  <c r="R1519"/>
  <c r="N1520"/>
  <c r="O1520"/>
  <c r="P1520"/>
  <c r="Q1520"/>
  <c r="R1520"/>
  <c r="N1521"/>
  <c r="O1521"/>
  <c r="P1521"/>
  <c r="Q1521"/>
  <c r="R1521"/>
  <c r="N1522"/>
  <c r="O1522"/>
  <c r="P1522"/>
  <c r="Q1522"/>
  <c r="R1522"/>
  <c r="N1523"/>
  <c r="O1523"/>
  <c r="P1523"/>
  <c r="Q1523"/>
  <c r="R1523"/>
  <c r="N1524"/>
  <c r="O1524"/>
  <c r="P1524"/>
  <c r="Q1524"/>
  <c r="R1524"/>
  <c r="N1525"/>
  <c r="O1525"/>
  <c r="P1525"/>
  <c r="Q1525"/>
  <c r="R1525"/>
  <c r="N1526"/>
  <c r="O1526"/>
  <c r="P1526"/>
  <c r="Q1526"/>
  <c r="R1526"/>
  <c r="N1527"/>
  <c r="O1527"/>
  <c r="P1527"/>
  <c r="Q1527"/>
  <c r="R1527"/>
  <c r="N1528"/>
  <c r="O1528"/>
  <c r="P1528"/>
  <c r="Q1528"/>
  <c r="R1528"/>
  <c r="N1529"/>
  <c r="O1529"/>
  <c r="P1529"/>
  <c r="Q1529"/>
  <c r="R1529"/>
  <c r="N1530"/>
  <c r="O1530"/>
  <c r="P1530"/>
  <c r="Q1530"/>
  <c r="R1530"/>
  <c r="N1531"/>
  <c r="O1531"/>
  <c r="P1531"/>
  <c r="Q1531"/>
  <c r="R1531"/>
  <c r="N1532"/>
  <c r="O1532"/>
  <c r="P1532"/>
  <c r="Q1532"/>
  <c r="R1532"/>
  <c r="N1533"/>
  <c r="O1533"/>
  <c r="P1533"/>
  <c r="Q1533"/>
  <c r="R1533"/>
  <c r="N1534"/>
  <c r="O1534"/>
  <c r="P1534"/>
  <c r="Q1534"/>
  <c r="R1534"/>
  <c r="N1535"/>
  <c r="O1535"/>
  <c r="P1535"/>
  <c r="Q1535"/>
  <c r="R1535"/>
  <c r="N1536"/>
  <c r="O1536"/>
  <c r="P1536"/>
  <c r="Q1536"/>
  <c r="R1536"/>
  <c r="N1537"/>
  <c r="O1537"/>
  <c r="P1537"/>
  <c r="Q1537"/>
  <c r="R1537"/>
  <c r="N1538"/>
  <c r="O1538"/>
  <c r="P1538"/>
  <c r="Q1538"/>
  <c r="R1538"/>
  <c r="N1539"/>
  <c r="O1539"/>
  <c r="P1539"/>
  <c r="Q1539"/>
  <c r="R1539"/>
  <c r="N1540"/>
  <c r="O1540"/>
  <c r="P1540"/>
  <c r="Q1540"/>
  <c r="R1540"/>
  <c r="N1541"/>
  <c r="O1541"/>
  <c r="P1541"/>
  <c r="Q1541"/>
  <c r="R1541"/>
  <c r="N1542"/>
  <c r="O1542"/>
  <c r="P1542"/>
  <c r="Q1542"/>
  <c r="R1542"/>
  <c r="N1543"/>
  <c r="O1543"/>
  <c r="P1543"/>
  <c r="Q1543"/>
  <c r="R1543"/>
  <c r="N1544"/>
  <c r="O1544"/>
  <c r="P1544"/>
  <c r="Q1544"/>
  <c r="R1544"/>
  <c r="N1545"/>
  <c r="O1545"/>
  <c r="P1545"/>
  <c r="Q1545"/>
  <c r="R1545"/>
  <c r="N1546"/>
  <c r="O1546"/>
  <c r="P1546"/>
  <c r="Q1546"/>
  <c r="R1546"/>
  <c r="N1547"/>
  <c r="O1547"/>
  <c r="P1547"/>
  <c r="Q1547"/>
  <c r="R1547"/>
  <c r="N1548"/>
  <c r="O1548"/>
  <c r="P1548"/>
  <c r="Q1548"/>
  <c r="R1548"/>
  <c r="N1549"/>
  <c r="O1549"/>
  <c r="P1549"/>
  <c r="Q1549"/>
  <c r="R1549"/>
  <c r="N1550"/>
  <c r="O1550"/>
  <c r="P1550"/>
  <c r="Q1550"/>
  <c r="R1550"/>
  <c r="N1551"/>
  <c r="O1551"/>
  <c r="P1551"/>
  <c r="Q1551"/>
  <c r="R1551"/>
  <c r="N1552"/>
  <c r="O1552"/>
  <c r="P1552"/>
  <c r="Q1552"/>
  <c r="R1552"/>
  <c r="N1553"/>
  <c r="O1553"/>
  <c r="P1553"/>
  <c r="Q1553"/>
  <c r="R1553"/>
  <c r="N1554"/>
  <c r="O1554"/>
  <c r="P1554"/>
  <c r="Q1554"/>
  <c r="R1554"/>
  <c r="N1555"/>
  <c r="O1555"/>
  <c r="P1555"/>
  <c r="Q1555"/>
  <c r="R1555"/>
  <c r="N1556"/>
  <c r="O1556"/>
  <c r="P1556"/>
  <c r="Q1556"/>
  <c r="R1556"/>
  <c r="N1557"/>
  <c r="O1557"/>
  <c r="P1557"/>
  <c r="Q1557"/>
  <c r="R1557"/>
  <c r="N1558"/>
  <c r="O1558"/>
  <c r="P1558"/>
  <c r="Q1558"/>
  <c r="R1558"/>
  <c r="N1559"/>
  <c r="O1559"/>
  <c r="P1559"/>
  <c r="Q1559"/>
  <c r="R1559"/>
  <c r="N1560"/>
  <c r="O1560"/>
  <c r="P1560"/>
  <c r="Q1560"/>
  <c r="R1560"/>
  <c r="N1561"/>
  <c r="O1561"/>
  <c r="P1561"/>
  <c r="Q1561"/>
  <c r="R1561"/>
  <c r="N1562"/>
  <c r="O1562"/>
  <c r="P1562"/>
  <c r="Q1562"/>
  <c r="R1562"/>
  <c r="N1563"/>
  <c r="O1563"/>
  <c r="P1563"/>
  <c r="Q1563"/>
  <c r="R1563"/>
  <c r="N1564"/>
  <c r="O1564"/>
  <c r="P1564"/>
  <c r="Q1564"/>
  <c r="R1564"/>
  <c r="N1565"/>
  <c r="O1565"/>
  <c r="P1565"/>
  <c r="Q1565"/>
  <c r="R1565"/>
  <c r="N1566"/>
  <c r="O1566"/>
  <c r="P1566"/>
  <c r="Q1566"/>
  <c r="R1566"/>
  <c r="N1567"/>
  <c r="O1567"/>
  <c r="P1567"/>
  <c r="Q1567"/>
  <c r="R1567"/>
  <c r="N1568"/>
  <c r="O1568"/>
  <c r="P1568"/>
  <c r="Q1568"/>
  <c r="R1568"/>
  <c r="N1569"/>
  <c r="O1569"/>
  <c r="P1569"/>
  <c r="Q1569"/>
  <c r="R1569"/>
  <c r="N1570"/>
  <c r="O1570"/>
  <c r="P1570"/>
  <c r="Q1570"/>
  <c r="R1570"/>
  <c r="N1571"/>
  <c r="O1571"/>
  <c r="P1571"/>
  <c r="Q1571"/>
  <c r="R1571"/>
  <c r="N1572"/>
  <c r="O1572"/>
  <c r="P1572"/>
  <c r="Q1572"/>
  <c r="R1572"/>
  <c r="N1573"/>
  <c r="O1573"/>
  <c r="P1573"/>
  <c r="Q1573"/>
  <c r="R1573"/>
  <c r="N1574"/>
  <c r="O1574"/>
  <c r="P1574"/>
  <c r="Q1574"/>
  <c r="R1574"/>
  <c r="N1575"/>
  <c r="O1575"/>
  <c r="P1575"/>
  <c r="Q1575"/>
  <c r="R1575"/>
  <c r="N1576"/>
  <c r="O1576"/>
  <c r="P1576"/>
  <c r="Q1576"/>
  <c r="R1576"/>
  <c r="N1577"/>
  <c r="O1577"/>
  <c r="P1577"/>
  <c r="Q1577"/>
  <c r="R1577"/>
  <c r="N1578"/>
  <c r="O1578"/>
  <c r="P1578"/>
  <c r="Q1578"/>
  <c r="R1578"/>
  <c r="N1579"/>
  <c r="O1579"/>
  <c r="P1579"/>
  <c r="Q1579"/>
  <c r="R1579"/>
  <c r="N1580"/>
  <c r="O1580"/>
  <c r="P1580"/>
  <c r="Q1580"/>
  <c r="R1580"/>
  <c r="N1581"/>
  <c r="O1581"/>
  <c r="P1581"/>
  <c r="Q1581"/>
  <c r="R1581"/>
  <c r="N1582"/>
  <c r="O1582"/>
  <c r="P1582"/>
  <c r="Q1582"/>
  <c r="R1582"/>
  <c r="N1583"/>
  <c r="O1583"/>
  <c r="P1583"/>
  <c r="Q1583"/>
  <c r="R1583"/>
  <c r="N1584"/>
  <c r="O1584"/>
  <c r="P1584"/>
  <c r="Q1584"/>
  <c r="R1584"/>
  <c r="N1585"/>
  <c r="O1585"/>
  <c r="P1585"/>
  <c r="Q1585"/>
  <c r="R1585"/>
  <c r="N1586"/>
  <c r="O1586"/>
  <c r="P1586"/>
  <c r="Q1586"/>
  <c r="R1586"/>
  <c r="N1587"/>
  <c r="O1587"/>
  <c r="P1587"/>
  <c r="Q1587"/>
  <c r="R1587"/>
  <c r="N1588"/>
  <c r="O1588"/>
  <c r="P1588"/>
  <c r="Q1588"/>
  <c r="R1588"/>
  <c r="N1589"/>
  <c r="O1589"/>
  <c r="P1589"/>
  <c r="Q1589"/>
  <c r="R1589"/>
  <c r="N1590"/>
  <c r="O1590"/>
  <c r="P1590"/>
  <c r="Q1590"/>
  <c r="R1590"/>
  <c r="N1591"/>
  <c r="O1591"/>
  <c r="P1591"/>
  <c r="Q1591"/>
  <c r="R1591"/>
  <c r="N1592"/>
  <c r="O1592"/>
  <c r="P1592"/>
  <c r="Q1592"/>
  <c r="R1592"/>
  <c r="N1593"/>
  <c r="O1593"/>
  <c r="P1593"/>
  <c r="Q1593"/>
  <c r="R1593"/>
  <c r="N1594"/>
  <c r="O1594"/>
  <c r="P1594"/>
  <c r="Q1594"/>
  <c r="R1594"/>
  <c r="N1595"/>
  <c r="O1595"/>
  <c r="P1595"/>
  <c r="Q1595"/>
  <c r="R1595"/>
  <c r="N1596"/>
  <c r="O1596"/>
  <c r="P1596"/>
  <c r="Q1596"/>
  <c r="R1596"/>
  <c r="N1597"/>
  <c r="O1597"/>
  <c r="P1597"/>
  <c r="Q1597"/>
  <c r="R1597"/>
  <c r="N1598"/>
  <c r="O1598"/>
  <c r="P1598"/>
  <c r="Q1598"/>
  <c r="R1598"/>
  <c r="N1599"/>
  <c r="O1599"/>
  <c r="P1599"/>
  <c r="Q1599"/>
  <c r="R1599"/>
  <c r="N1600"/>
  <c r="O1600"/>
  <c r="P1600"/>
  <c r="Q1600"/>
  <c r="R1600"/>
  <c r="N1601"/>
  <c r="O1601"/>
  <c r="P1601"/>
  <c r="Q1601"/>
  <c r="R1601"/>
  <c r="N1602"/>
  <c r="O1602"/>
  <c r="P1602"/>
  <c r="Q1602"/>
  <c r="R1602"/>
  <c r="N1603"/>
  <c r="O1603"/>
  <c r="P1603"/>
  <c r="Q1603"/>
  <c r="R1603"/>
  <c r="N1604"/>
  <c r="O1604"/>
  <c r="P1604"/>
  <c r="Q1604"/>
  <c r="R1604"/>
  <c r="N1605"/>
  <c r="O1605"/>
  <c r="P1605"/>
  <c r="Q1605"/>
  <c r="R1605"/>
  <c r="N1606"/>
  <c r="O1606"/>
  <c r="P1606"/>
  <c r="Q1606"/>
  <c r="R1606"/>
  <c r="N1607"/>
  <c r="O1607"/>
  <c r="P1607"/>
  <c r="Q1607"/>
  <c r="R1607"/>
  <c r="N1608"/>
  <c r="O1608"/>
  <c r="P1608"/>
  <c r="Q1608"/>
  <c r="R1608"/>
  <c r="N1609"/>
  <c r="O1609"/>
  <c r="P1609"/>
  <c r="Q1609"/>
  <c r="R1609"/>
  <c r="N1610"/>
  <c r="O1610"/>
  <c r="P1610"/>
  <c r="Q1610"/>
  <c r="R1610"/>
  <c r="N1611"/>
  <c r="O1611"/>
  <c r="P1611"/>
  <c r="Q1611"/>
  <c r="R1611"/>
  <c r="N1612"/>
  <c r="O1612"/>
  <c r="P1612"/>
  <c r="Q1612"/>
  <c r="R1612"/>
  <c r="N1613"/>
  <c r="O1613"/>
  <c r="P1613"/>
  <c r="Q1613"/>
  <c r="R1613"/>
  <c r="N1614"/>
  <c r="O1614"/>
  <c r="P1614"/>
  <c r="Q1614"/>
  <c r="R1614"/>
  <c r="N1615"/>
  <c r="O1615"/>
  <c r="P1615"/>
  <c r="Q1615"/>
  <c r="R1615"/>
  <c r="N1616"/>
  <c r="O1616"/>
  <c r="P1616"/>
  <c r="Q1616"/>
  <c r="R1616"/>
  <c r="N1617"/>
  <c r="O1617"/>
  <c r="P1617"/>
  <c r="Q1617"/>
  <c r="R1617"/>
  <c r="N1618"/>
  <c r="O1618"/>
  <c r="P1618"/>
  <c r="Q1618"/>
  <c r="R1618"/>
  <c r="N1619"/>
  <c r="O1619"/>
  <c r="P1619"/>
  <c r="Q1619"/>
  <c r="R1619"/>
  <c r="N1620"/>
  <c r="O1620"/>
  <c r="P1620"/>
  <c r="Q1620"/>
  <c r="R1620"/>
  <c r="N1621"/>
  <c r="O1621"/>
  <c r="P1621"/>
  <c r="Q1621"/>
  <c r="R1621"/>
  <c r="N1622"/>
  <c r="O1622"/>
  <c r="P1622"/>
  <c r="Q1622"/>
  <c r="R1622"/>
  <c r="N1623"/>
  <c r="O1623"/>
  <c r="P1623"/>
  <c r="Q1623"/>
  <c r="R1623"/>
  <c r="N1624"/>
  <c r="O1624"/>
  <c r="P1624"/>
  <c r="Q1624"/>
  <c r="R1624"/>
  <c r="N1625"/>
  <c r="O1625"/>
  <c r="P1625"/>
  <c r="Q1625"/>
  <c r="R1625"/>
  <c r="N1626"/>
  <c r="O1626"/>
  <c r="P1626"/>
  <c r="Q1626"/>
  <c r="R1626"/>
  <c r="N1627"/>
  <c r="O1627"/>
  <c r="P1627"/>
  <c r="Q1627"/>
  <c r="R1627"/>
  <c r="N1628"/>
  <c r="O1628"/>
  <c r="P1628"/>
  <c r="Q1628"/>
  <c r="R1628"/>
  <c r="N1629"/>
  <c r="O1629"/>
  <c r="P1629"/>
  <c r="Q1629"/>
  <c r="R1629"/>
  <c r="N1630"/>
  <c r="O1630"/>
  <c r="P1630"/>
  <c r="Q1630"/>
  <c r="R1630"/>
  <c r="N1631"/>
  <c r="O1631"/>
  <c r="P1631"/>
  <c r="Q1631"/>
  <c r="R1631"/>
  <c r="N1632"/>
  <c r="O1632"/>
  <c r="P1632"/>
  <c r="Q1632"/>
  <c r="R1632"/>
  <c r="N1633"/>
  <c r="O1633"/>
  <c r="P1633"/>
  <c r="Q1633"/>
  <c r="R1633"/>
  <c r="N1634"/>
  <c r="O1634"/>
  <c r="P1634"/>
  <c r="Q1634"/>
  <c r="R1634"/>
  <c r="N1635"/>
  <c r="O1635"/>
  <c r="P1635"/>
  <c r="Q1635"/>
  <c r="R1635"/>
  <c r="N1636"/>
  <c r="O1636"/>
  <c r="P1636"/>
  <c r="Q1636"/>
  <c r="R1636"/>
  <c r="N1637"/>
  <c r="O1637"/>
  <c r="P1637"/>
  <c r="Q1637"/>
  <c r="R1637"/>
  <c r="N1638"/>
  <c r="O1638"/>
  <c r="P1638"/>
  <c r="Q1638"/>
  <c r="R1638"/>
  <c r="N1639"/>
  <c r="O1639"/>
  <c r="P1639"/>
  <c r="Q1639"/>
  <c r="R1639"/>
  <c r="N1640"/>
  <c r="O1640"/>
  <c r="P1640"/>
  <c r="Q1640"/>
  <c r="R1640"/>
  <c r="N1641"/>
  <c r="O1641"/>
  <c r="P1641"/>
  <c r="Q1641"/>
  <c r="R1641"/>
  <c r="N1642"/>
  <c r="O1642"/>
  <c r="P1642"/>
  <c r="Q1642"/>
  <c r="R1642"/>
  <c r="N1643"/>
  <c r="O1643"/>
  <c r="P1643"/>
  <c r="Q1643"/>
  <c r="R1643"/>
  <c r="N1644"/>
  <c r="O1644"/>
  <c r="P1644"/>
  <c r="Q1644"/>
  <c r="R1644"/>
  <c r="N1645"/>
  <c r="O1645"/>
  <c r="P1645"/>
  <c r="Q1645"/>
  <c r="R1645"/>
  <c r="N1646"/>
  <c r="O1646"/>
  <c r="P1646"/>
  <c r="Q1646"/>
  <c r="R1646"/>
  <c r="N1647"/>
  <c r="O1647"/>
  <c r="P1647"/>
  <c r="Q1647"/>
  <c r="R1647"/>
  <c r="N1648"/>
  <c r="O1648"/>
  <c r="P1648"/>
  <c r="Q1648"/>
  <c r="R1648"/>
  <c r="N1649"/>
  <c r="O1649"/>
  <c r="P1649"/>
  <c r="Q1649"/>
  <c r="R1649"/>
  <c r="N1650"/>
  <c r="O1650"/>
  <c r="P1650"/>
  <c r="Q1650"/>
  <c r="R1650"/>
  <c r="N1651"/>
  <c r="O1651"/>
  <c r="P1651"/>
  <c r="Q1651"/>
  <c r="R1651"/>
  <c r="N1652"/>
  <c r="O1652"/>
  <c r="P1652"/>
  <c r="Q1652"/>
  <c r="R1652"/>
  <c r="N1653"/>
  <c r="O1653"/>
  <c r="P1653"/>
  <c r="Q1653"/>
  <c r="R1653"/>
  <c r="N1654"/>
  <c r="O1654"/>
  <c r="P1654"/>
  <c r="Q1654"/>
  <c r="R1654"/>
  <c r="N1655"/>
  <c r="O1655"/>
  <c r="P1655"/>
  <c r="Q1655"/>
  <c r="R1655"/>
  <c r="N1656"/>
  <c r="O1656"/>
  <c r="P1656"/>
  <c r="Q1656"/>
  <c r="R1656"/>
  <c r="N1657"/>
  <c r="O1657"/>
  <c r="P1657"/>
  <c r="Q1657"/>
  <c r="R1657"/>
  <c r="N1658"/>
  <c r="O1658"/>
  <c r="P1658"/>
  <c r="Q1658"/>
  <c r="R1658"/>
  <c r="N1659"/>
  <c r="O1659"/>
  <c r="P1659"/>
  <c r="Q1659"/>
  <c r="R1659"/>
  <c r="N1660"/>
  <c r="O1660"/>
  <c r="P1660"/>
  <c r="Q1660"/>
  <c r="R1660"/>
  <c r="N1661"/>
  <c r="O1661"/>
  <c r="P1661"/>
  <c r="Q1661"/>
  <c r="R1661"/>
  <c r="N1662"/>
  <c r="O1662"/>
  <c r="P1662"/>
  <c r="Q1662"/>
  <c r="R1662"/>
  <c r="N1663"/>
  <c r="O1663"/>
  <c r="P1663"/>
  <c r="Q1663"/>
  <c r="R1663"/>
  <c r="N1664"/>
  <c r="O1664"/>
  <c r="P1664"/>
  <c r="Q1664"/>
  <c r="R1664"/>
  <c r="N1665"/>
  <c r="O1665"/>
  <c r="P1665"/>
  <c r="Q1665"/>
  <c r="R1665"/>
  <c r="N1666"/>
  <c r="O1666"/>
  <c r="P1666"/>
  <c r="Q1666"/>
  <c r="R1666"/>
  <c r="N1667"/>
  <c r="O1667"/>
  <c r="P1667"/>
  <c r="Q1667"/>
  <c r="R1667"/>
  <c r="N1668"/>
  <c r="O1668"/>
  <c r="P1668"/>
  <c r="Q1668"/>
  <c r="R1668"/>
  <c r="N1669"/>
  <c r="O1669"/>
  <c r="P1669"/>
  <c r="Q1669"/>
  <c r="R1669"/>
  <c r="N1670"/>
  <c r="O1670"/>
  <c r="P1670"/>
  <c r="Q1670"/>
  <c r="R1670"/>
  <c r="N1671"/>
  <c r="O1671"/>
  <c r="P1671"/>
  <c r="Q1671"/>
  <c r="R1671"/>
  <c r="N1672"/>
  <c r="O1672"/>
  <c r="P1672"/>
  <c r="Q1672"/>
  <c r="R1672"/>
  <c r="N1673"/>
  <c r="O1673"/>
  <c r="P1673"/>
  <c r="Q1673"/>
  <c r="R1673"/>
  <c r="N1674"/>
  <c r="O1674"/>
  <c r="P1674"/>
  <c r="Q1674"/>
  <c r="R1674"/>
  <c r="N1675"/>
  <c r="O1675"/>
  <c r="P1675"/>
  <c r="Q1675"/>
  <c r="R1675"/>
  <c r="N1676"/>
  <c r="O1676"/>
  <c r="P1676"/>
  <c r="Q1676"/>
  <c r="R1676"/>
  <c r="N1677"/>
  <c r="O1677"/>
  <c r="P1677"/>
  <c r="Q1677"/>
  <c r="R1677"/>
  <c r="N1678"/>
  <c r="O1678"/>
  <c r="P1678"/>
  <c r="Q1678"/>
  <c r="R1678"/>
  <c r="N1679"/>
  <c r="O1679"/>
  <c r="P1679"/>
  <c r="Q1679"/>
  <c r="R1679"/>
  <c r="N1680"/>
  <c r="O1680"/>
  <c r="P1680"/>
  <c r="Q1680"/>
  <c r="R1680"/>
  <c r="N1681"/>
  <c r="O1681"/>
  <c r="P1681"/>
  <c r="Q1681"/>
  <c r="R1681"/>
  <c r="N1682"/>
  <c r="O1682"/>
  <c r="P1682"/>
  <c r="Q1682"/>
  <c r="R1682"/>
  <c r="N1683"/>
  <c r="O1683"/>
  <c r="P1683"/>
  <c r="Q1683"/>
  <c r="R1683"/>
  <c r="N1684"/>
  <c r="O1684"/>
  <c r="P1684"/>
  <c r="Q1684"/>
  <c r="R1684"/>
  <c r="N1685"/>
  <c r="O1685"/>
  <c r="P1685"/>
  <c r="Q1685"/>
  <c r="R1685"/>
  <c r="N1686"/>
  <c r="O1686"/>
  <c r="P1686"/>
  <c r="Q1686"/>
  <c r="R1686"/>
  <c r="N1687"/>
  <c r="O1687"/>
  <c r="P1687"/>
  <c r="Q1687"/>
  <c r="R1687"/>
  <c r="N1688"/>
  <c r="O1688"/>
  <c r="P1688"/>
  <c r="Q1688"/>
  <c r="R1688"/>
  <c r="N1689"/>
  <c r="O1689"/>
  <c r="P1689"/>
  <c r="Q1689"/>
  <c r="R1689"/>
  <c r="N1690"/>
  <c r="O1690"/>
  <c r="P1690"/>
  <c r="Q1690"/>
  <c r="R1690"/>
  <c r="N1691"/>
  <c r="O1691"/>
  <c r="P1691"/>
  <c r="Q1691"/>
  <c r="R1691"/>
  <c r="N1692"/>
  <c r="O1692"/>
  <c r="P1692"/>
  <c r="Q1692"/>
  <c r="R1692"/>
  <c r="N1693"/>
  <c r="O1693"/>
  <c r="P1693"/>
  <c r="Q1693"/>
  <c r="R1693"/>
  <c r="N1694"/>
  <c r="O1694"/>
  <c r="P1694"/>
  <c r="Q1694"/>
  <c r="R1694"/>
  <c r="N1695"/>
  <c r="O1695"/>
  <c r="P1695"/>
  <c r="Q1695"/>
  <c r="R1695"/>
  <c r="N1696"/>
  <c r="O1696"/>
  <c r="P1696"/>
  <c r="Q1696"/>
  <c r="R1696"/>
  <c r="N1697"/>
  <c r="O1697"/>
  <c r="P1697"/>
  <c r="Q1697"/>
  <c r="R1697"/>
  <c r="N1698"/>
  <c r="O1698"/>
  <c r="P1698"/>
  <c r="Q1698"/>
  <c r="R1698"/>
  <c r="N1699"/>
  <c r="O1699"/>
  <c r="P1699"/>
  <c r="Q1699"/>
  <c r="R1699"/>
  <c r="N1700"/>
  <c r="O1700"/>
  <c r="P1700"/>
  <c r="Q1700"/>
  <c r="R1700"/>
  <c r="N1701"/>
  <c r="O1701"/>
  <c r="P1701"/>
  <c r="Q1701"/>
  <c r="R1701"/>
  <c r="N1702"/>
  <c r="O1702"/>
  <c r="P1702"/>
  <c r="Q1702"/>
  <c r="R1702"/>
  <c r="N1703"/>
  <c r="O1703"/>
  <c r="P1703"/>
  <c r="Q1703"/>
  <c r="R1703"/>
  <c r="N1704"/>
  <c r="O1704"/>
  <c r="P1704"/>
  <c r="Q1704"/>
  <c r="R1704"/>
  <c r="N1705"/>
  <c r="O1705"/>
  <c r="P1705"/>
  <c r="Q1705"/>
  <c r="R1705"/>
  <c r="N1706"/>
  <c r="O1706"/>
  <c r="P1706"/>
  <c r="Q1706"/>
  <c r="R1706"/>
  <c r="N1707"/>
  <c r="O1707"/>
  <c r="P1707"/>
  <c r="Q1707"/>
  <c r="R1707"/>
  <c r="N1708"/>
  <c r="O1708"/>
  <c r="P1708"/>
  <c r="Q1708"/>
  <c r="R1708"/>
  <c r="N1709"/>
  <c r="O1709"/>
  <c r="P1709"/>
  <c r="Q1709"/>
  <c r="R1709"/>
  <c r="N1710"/>
  <c r="O1710"/>
  <c r="P1710"/>
  <c r="Q1710"/>
  <c r="R1710"/>
  <c r="N1711"/>
  <c r="O1711"/>
  <c r="P1711"/>
  <c r="Q1711"/>
  <c r="R1711"/>
  <c r="N1712"/>
  <c r="O1712"/>
  <c r="P1712"/>
  <c r="Q1712"/>
  <c r="R1712"/>
  <c r="N1713"/>
  <c r="O1713"/>
  <c r="P1713"/>
  <c r="Q1713"/>
  <c r="R1713"/>
  <c r="N1714"/>
  <c r="O1714"/>
  <c r="P1714"/>
  <c r="Q1714"/>
  <c r="R1714"/>
  <c r="N1715"/>
  <c r="O1715"/>
  <c r="P1715"/>
  <c r="Q1715"/>
  <c r="R1715"/>
  <c r="N1716"/>
  <c r="O1716"/>
  <c r="P1716"/>
  <c r="Q1716"/>
  <c r="R1716"/>
  <c r="N1717"/>
  <c r="O1717"/>
  <c r="P1717"/>
  <c r="Q1717"/>
  <c r="R1717"/>
  <c r="N1718"/>
  <c r="O1718"/>
  <c r="P1718"/>
  <c r="Q1718"/>
  <c r="R1718"/>
  <c r="N1719"/>
  <c r="O1719"/>
  <c r="P1719"/>
  <c r="Q1719"/>
  <c r="R1719"/>
  <c r="N1720"/>
  <c r="O1720"/>
  <c r="P1720"/>
  <c r="Q1720"/>
  <c r="R1720"/>
  <c r="N1721"/>
  <c r="O1721"/>
  <c r="P1721"/>
  <c r="Q1721"/>
  <c r="R1721"/>
  <c r="N1722"/>
  <c r="O1722"/>
  <c r="P1722"/>
  <c r="Q1722"/>
  <c r="R1722"/>
  <c r="N1723"/>
  <c r="O1723"/>
  <c r="P1723"/>
  <c r="Q1723"/>
  <c r="R1723"/>
  <c r="N1724"/>
  <c r="O1724"/>
  <c r="P1724"/>
  <c r="Q1724"/>
  <c r="R1724"/>
  <c r="N1725"/>
  <c r="O1725"/>
  <c r="P1725"/>
  <c r="Q1725"/>
  <c r="R1725"/>
  <c r="N1726"/>
  <c r="O1726"/>
  <c r="P1726"/>
  <c r="Q1726"/>
  <c r="R1726"/>
  <c r="N1727"/>
  <c r="O1727"/>
  <c r="P1727"/>
  <c r="Q1727"/>
  <c r="R1727"/>
  <c r="N1728"/>
  <c r="O1728"/>
  <c r="P1728"/>
  <c r="Q1728"/>
  <c r="R1728"/>
  <c r="N1729"/>
  <c r="O1729"/>
  <c r="P1729"/>
  <c r="Q1729"/>
  <c r="R1729"/>
  <c r="N1730"/>
  <c r="O1730"/>
  <c r="P1730"/>
  <c r="Q1730"/>
  <c r="R1730"/>
  <c r="N1731"/>
  <c r="O1731"/>
  <c r="P1731"/>
  <c r="Q1731"/>
  <c r="R1731"/>
  <c r="N1732"/>
  <c r="O1732"/>
  <c r="P1732"/>
  <c r="Q1732"/>
  <c r="R1732"/>
  <c r="N1733"/>
  <c r="O1733"/>
  <c r="P1733"/>
  <c r="Q1733"/>
  <c r="R1733"/>
  <c r="N1734"/>
  <c r="O1734"/>
  <c r="P1734"/>
  <c r="Q1734"/>
  <c r="R1734"/>
  <c r="N1735"/>
  <c r="O1735"/>
  <c r="P1735"/>
  <c r="Q1735"/>
  <c r="R1735"/>
  <c r="N1736"/>
  <c r="O1736"/>
  <c r="P1736"/>
  <c r="Q1736"/>
  <c r="R1736"/>
  <c r="N1737"/>
  <c r="O1737"/>
  <c r="P1737"/>
  <c r="Q1737"/>
  <c r="R1737"/>
  <c r="N1738"/>
  <c r="O1738"/>
  <c r="P1738"/>
  <c r="Q1738"/>
  <c r="R1738"/>
  <c r="N1739"/>
  <c r="O1739"/>
  <c r="P1739"/>
  <c r="Q1739"/>
  <c r="R1739"/>
  <c r="N1740"/>
  <c r="O1740"/>
  <c r="P1740"/>
  <c r="Q1740"/>
  <c r="R1740"/>
  <c r="N1741"/>
  <c r="O1741"/>
  <c r="P1741"/>
  <c r="Q1741"/>
  <c r="R1741"/>
  <c r="N1742"/>
  <c r="O1742"/>
  <c r="P1742"/>
  <c r="Q1742"/>
  <c r="R1742"/>
  <c r="N1743"/>
  <c r="O1743"/>
  <c r="P1743"/>
  <c r="Q1743"/>
  <c r="R1743"/>
  <c r="N1744"/>
  <c r="O1744"/>
  <c r="P1744"/>
  <c r="Q1744"/>
  <c r="R1744"/>
  <c r="N1745"/>
  <c r="O1745"/>
  <c r="P1745"/>
  <c r="Q1745"/>
  <c r="R1745"/>
  <c r="N1746"/>
  <c r="O1746"/>
  <c r="P1746"/>
  <c r="Q1746"/>
  <c r="R1746"/>
  <c r="N1747"/>
  <c r="O1747"/>
  <c r="P1747"/>
  <c r="Q1747"/>
  <c r="R1747"/>
  <c r="N1748"/>
  <c r="O1748"/>
  <c r="P1748"/>
  <c r="Q1748"/>
  <c r="R1748"/>
  <c r="N1749"/>
  <c r="O1749"/>
  <c r="P1749"/>
  <c r="Q1749"/>
  <c r="R1749"/>
  <c r="N1750"/>
  <c r="O1750"/>
  <c r="P1750"/>
  <c r="Q1750"/>
  <c r="R1750"/>
  <c r="N1751"/>
  <c r="O1751"/>
  <c r="P1751"/>
  <c r="Q1751"/>
  <c r="R1751"/>
  <c r="N1752"/>
  <c r="O1752"/>
  <c r="P1752"/>
  <c r="Q1752"/>
  <c r="R1752"/>
  <c r="N1753"/>
  <c r="O1753"/>
  <c r="P1753"/>
  <c r="Q1753"/>
  <c r="R1753"/>
  <c r="N1754"/>
  <c r="O1754"/>
  <c r="P1754"/>
  <c r="Q1754"/>
  <c r="R1754"/>
  <c r="N1755"/>
  <c r="O1755"/>
  <c r="P1755"/>
  <c r="Q1755"/>
  <c r="R1755"/>
  <c r="N1756"/>
  <c r="O1756"/>
  <c r="P1756"/>
  <c r="Q1756"/>
  <c r="R1756"/>
  <c r="N1757"/>
  <c r="O1757"/>
  <c r="P1757"/>
  <c r="Q1757"/>
  <c r="R1757"/>
  <c r="N1758"/>
  <c r="O1758"/>
  <c r="P1758"/>
  <c r="Q1758"/>
  <c r="R1758"/>
  <c r="N1759"/>
  <c r="O1759"/>
  <c r="P1759"/>
  <c r="Q1759"/>
  <c r="R1759"/>
  <c r="N1760"/>
  <c r="O1760"/>
  <c r="P1760"/>
  <c r="Q1760"/>
  <c r="R1760"/>
  <c r="N1761"/>
  <c r="O1761"/>
  <c r="P1761"/>
  <c r="Q1761"/>
  <c r="R1761"/>
  <c r="N1762"/>
  <c r="O1762"/>
  <c r="P1762"/>
  <c r="Q1762"/>
  <c r="R1762"/>
  <c r="N1763"/>
  <c r="O1763"/>
  <c r="P1763"/>
  <c r="Q1763"/>
  <c r="R1763"/>
  <c r="N1764"/>
  <c r="O1764"/>
  <c r="P1764"/>
  <c r="Q1764"/>
  <c r="R1764"/>
  <c r="N1765"/>
  <c r="O1765"/>
  <c r="P1765"/>
  <c r="Q1765"/>
  <c r="R1765"/>
  <c r="N1766"/>
  <c r="O1766"/>
  <c r="P1766"/>
  <c r="Q1766"/>
  <c r="R1766"/>
  <c r="N1767"/>
  <c r="O1767"/>
  <c r="P1767"/>
  <c r="Q1767"/>
  <c r="R1767"/>
  <c r="N1768"/>
  <c r="O1768"/>
  <c r="P1768"/>
  <c r="Q1768"/>
  <c r="R1768"/>
  <c r="N1769"/>
  <c r="O1769"/>
  <c r="P1769"/>
  <c r="Q1769"/>
  <c r="R1769"/>
  <c r="N1770"/>
  <c r="O1770"/>
  <c r="P1770"/>
  <c r="Q1770"/>
  <c r="R1770"/>
  <c r="N1771"/>
  <c r="O1771"/>
  <c r="P1771"/>
  <c r="Q1771"/>
  <c r="R1771"/>
  <c r="N1772"/>
  <c r="O1772"/>
  <c r="P1772"/>
  <c r="Q1772"/>
  <c r="R1772"/>
  <c r="N1773"/>
  <c r="O1773"/>
  <c r="P1773"/>
  <c r="Q1773"/>
  <c r="R1773"/>
  <c r="N1774"/>
  <c r="O1774"/>
  <c r="P1774"/>
  <c r="Q1774"/>
  <c r="R1774"/>
  <c r="N1775"/>
  <c r="O1775"/>
  <c r="P1775"/>
  <c r="Q1775"/>
  <c r="R1775"/>
  <c r="N1776"/>
  <c r="O1776"/>
  <c r="P1776"/>
  <c r="Q1776"/>
  <c r="R1776"/>
  <c r="N1777"/>
  <c r="O1777"/>
  <c r="P1777"/>
  <c r="Q1777"/>
  <c r="R1777"/>
  <c r="N1778"/>
  <c r="O1778"/>
  <c r="P1778"/>
  <c r="Q1778"/>
  <c r="R1778"/>
  <c r="N1779"/>
  <c r="O1779"/>
  <c r="P1779"/>
  <c r="Q1779"/>
  <c r="R1779"/>
  <c r="N1780"/>
  <c r="O1780"/>
  <c r="P1780"/>
  <c r="Q1780"/>
  <c r="R1780"/>
  <c r="N1781"/>
  <c r="O1781"/>
  <c r="P1781"/>
  <c r="Q1781"/>
  <c r="R1781"/>
  <c r="N1782"/>
  <c r="O1782"/>
  <c r="P1782"/>
  <c r="Q1782"/>
  <c r="R1782"/>
  <c r="N1783"/>
  <c r="O1783"/>
  <c r="P1783"/>
  <c r="Q1783"/>
  <c r="R1783"/>
  <c r="N1784"/>
  <c r="O1784"/>
  <c r="P1784"/>
  <c r="Q1784"/>
  <c r="R1784"/>
  <c r="N1785"/>
  <c r="O1785"/>
  <c r="P1785"/>
  <c r="Q1785"/>
  <c r="R1785"/>
  <c r="N1786"/>
  <c r="O1786"/>
  <c r="P1786"/>
  <c r="Q1786"/>
  <c r="R1786"/>
  <c r="N1787"/>
  <c r="O1787"/>
  <c r="P1787"/>
  <c r="Q1787"/>
  <c r="R1787"/>
  <c r="N1788"/>
  <c r="O1788"/>
  <c r="P1788"/>
  <c r="Q1788"/>
  <c r="R1788"/>
  <c r="N1789"/>
  <c r="O1789"/>
  <c r="P1789"/>
  <c r="Q1789"/>
  <c r="R1789"/>
  <c r="N1790"/>
  <c r="O1790"/>
  <c r="P1790"/>
  <c r="Q1790"/>
  <c r="R1790"/>
  <c r="N1791"/>
  <c r="O1791"/>
  <c r="P1791"/>
  <c r="Q1791"/>
  <c r="R1791"/>
  <c r="N1792"/>
  <c r="O1792"/>
  <c r="P1792"/>
  <c r="Q1792"/>
  <c r="R1792"/>
  <c r="N1793"/>
  <c r="O1793"/>
  <c r="P1793"/>
  <c r="Q1793"/>
  <c r="R1793"/>
  <c r="N1794"/>
  <c r="O1794"/>
  <c r="P1794"/>
  <c r="Q1794"/>
  <c r="R1794"/>
  <c r="N1795"/>
  <c r="O1795"/>
  <c r="P1795"/>
  <c r="Q1795"/>
  <c r="R1795"/>
  <c r="N1796"/>
  <c r="O1796"/>
  <c r="P1796"/>
  <c r="Q1796"/>
  <c r="R1796"/>
  <c r="N1797"/>
  <c r="O1797"/>
  <c r="P1797"/>
  <c r="Q1797"/>
  <c r="R1797"/>
  <c r="N1798"/>
  <c r="O1798"/>
  <c r="P1798"/>
  <c r="Q1798"/>
  <c r="R1798"/>
  <c r="N1799"/>
  <c r="O1799"/>
  <c r="P1799"/>
  <c r="Q1799"/>
  <c r="R1799"/>
  <c r="N1800"/>
  <c r="O1800"/>
  <c r="P1800"/>
  <c r="Q1800"/>
  <c r="R1800"/>
  <c r="N1801"/>
  <c r="O1801"/>
  <c r="P1801"/>
  <c r="Q1801"/>
  <c r="R1801"/>
  <c r="N1802"/>
  <c r="O1802"/>
  <c r="P1802"/>
  <c r="Q1802"/>
  <c r="R1802"/>
  <c r="N1803"/>
  <c r="O1803"/>
  <c r="P1803"/>
  <c r="Q1803"/>
  <c r="R1803"/>
  <c r="N1804"/>
  <c r="O1804"/>
  <c r="P1804"/>
  <c r="Q1804"/>
  <c r="R1804"/>
  <c r="N1805"/>
  <c r="O1805"/>
  <c r="P1805"/>
  <c r="Q1805"/>
  <c r="R1805"/>
  <c r="N1806"/>
  <c r="O1806"/>
  <c r="P1806"/>
  <c r="Q1806"/>
  <c r="R1806"/>
  <c r="N1807"/>
  <c r="O1807"/>
  <c r="P1807"/>
  <c r="Q1807"/>
  <c r="R1807"/>
  <c r="N1808"/>
  <c r="O1808"/>
  <c r="P1808"/>
  <c r="Q1808"/>
  <c r="R1808"/>
  <c r="N1809"/>
  <c r="O1809"/>
  <c r="P1809"/>
  <c r="Q1809"/>
  <c r="R1809"/>
  <c r="N1810"/>
  <c r="O1810"/>
  <c r="P1810"/>
  <c r="Q1810"/>
  <c r="R1810"/>
  <c r="N1811"/>
  <c r="O1811"/>
  <c r="P1811"/>
  <c r="Q1811"/>
  <c r="R1811"/>
  <c r="N1812"/>
  <c r="O1812"/>
  <c r="P1812"/>
  <c r="Q1812"/>
  <c r="R1812"/>
  <c r="N1813"/>
  <c r="O1813"/>
  <c r="P1813"/>
  <c r="Q1813"/>
  <c r="R1813"/>
  <c r="N1814"/>
  <c r="O1814"/>
  <c r="P1814"/>
  <c r="Q1814"/>
  <c r="R1814"/>
  <c r="N1815"/>
  <c r="O1815"/>
  <c r="P1815"/>
  <c r="Q1815"/>
  <c r="R1815"/>
  <c r="N1816"/>
  <c r="O1816"/>
  <c r="P1816"/>
  <c r="Q1816"/>
  <c r="R1816"/>
  <c r="N1817"/>
  <c r="O1817"/>
  <c r="P1817"/>
  <c r="Q1817"/>
  <c r="R1817"/>
  <c r="N1818"/>
  <c r="O1818"/>
  <c r="P1818"/>
  <c r="Q1818"/>
  <c r="R1818"/>
  <c r="N1819"/>
  <c r="O1819"/>
  <c r="P1819"/>
  <c r="Q1819"/>
  <c r="R1819"/>
  <c r="N1820"/>
  <c r="O1820"/>
  <c r="P1820"/>
  <c r="Q1820"/>
  <c r="R1820"/>
  <c r="N1821"/>
  <c r="O1821"/>
  <c r="P1821"/>
  <c r="Q1821"/>
  <c r="R1821"/>
  <c r="N1822"/>
  <c r="O1822"/>
  <c r="P1822"/>
  <c r="Q1822"/>
  <c r="R1822"/>
  <c r="N1823"/>
  <c r="O1823"/>
  <c r="P1823"/>
  <c r="Q1823"/>
  <c r="R1823"/>
  <c r="N1824"/>
  <c r="O1824"/>
  <c r="P1824"/>
  <c r="Q1824"/>
  <c r="R1824"/>
  <c r="N1825"/>
  <c r="O1825"/>
  <c r="P1825"/>
  <c r="Q1825"/>
  <c r="R1825"/>
  <c r="N1826"/>
  <c r="O1826"/>
  <c r="P1826"/>
  <c r="Q1826"/>
  <c r="R1826"/>
  <c r="N1827"/>
  <c r="O1827"/>
  <c r="P1827"/>
  <c r="Q1827"/>
  <c r="R1827"/>
  <c r="N1828"/>
  <c r="O1828"/>
  <c r="P1828"/>
  <c r="Q1828"/>
  <c r="R1828"/>
  <c r="N1829"/>
  <c r="O1829"/>
  <c r="P1829"/>
  <c r="Q1829"/>
  <c r="R1829"/>
  <c r="N1830"/>
  <c r="O1830"/>
  <c r="P1830"/>
  <c r="Q1830"/>
  <c r="R1830"/>
  <c r="N1831"/>
  <c r="O1831"/>
  <c r="P1831"/>
  <c r="Q1831"/>
  <c r="R1831"/>
  <c r="N1832"/>
  <c r="O1832"/>
  <c r="P1832"/>
  <c r="Q1832"/>
  <c r="R1832"/>
  <c r="N1833"/>
  <c r="O1833"/>
  <c r="P1833"/>
  <c r="Q1833"/>
  <c r="R1833"/>
  <c r="N1834"/>
  <c r="O1834"/>
  <c r="P1834"/>
  <c r="Q1834"/>
  <c r="R1834"/>
  <c r="N1835"/>
  <c r="O1835"/>
  <c r="P1835"/>
  <c r="Q1835"/>
  <c r="R1835"/>
  <c r="N1836"/>
  <c r="O1836"/>
  <c r="P1836"/>
  <c r="Q1836"/>
  <c r="R1836"/>
  <c r="N1837"/>
  <c r="O1837"/>
  <c r="P1837"/>
  <c r="Q1837"/>
  <c r="R1837"/>
  <c r="N1838"/>
  <c r="O1838"/>
  <c r="P1838"/>
  <c r="Q1838"/>
  <c r="R1838"/>
  <c r="N1839"/>
  <c r="O1839"/>
  <c r="P1839"/>
  <c r="Q1839"/>
  <c r="R1839"/>
  <c r="N1840"/>
  <c r="O1840"/>
  <c r="P1840"/>
  <c r="Q1840"/>
  <c r="R1840"/>
  <c r="N1841"/>
  <c r="O1841"/>
  <c r="P1841"/>
  <c r="Q1841"/>
  <c r="R1841"/>
  <c r="N1842"/>
  <c r="O1842"/>
  <c r="P1842"/>
  <c r="Q1842"/>
  <c r="R1842"/>
  <c r="N1843"/>
  <c r="O1843"/>
  <c r="P1843"/>
  <c r="Q1843"/>
  <c r="R1843"/>
  <c r="N1844"/>
  <c r="O1844"/>
  <c r="P1844"/>
  <c r="Q1844"/>
  <c r="R1844"/>
  <c r="N1845"/>
  <c r="O1845"/>
  <c r="P1845"/>
  <c r="Q1845"/>
  <c r="R1845"/>
  <c r="N1846"/>
  <c r="O1846"/>
  <c r="P1846"/>
  <c r="Q1846"/>
  <c r="R1846"/>
  <c r="N1847"/>
  <c r="O1847"/>
  <c r="P1847"/>
  <c r="Q1847"/>
  <c r="R1847"/>
  <c r="N1848"/>
  <c r="O1848"/>
  <c r="P1848"/>
  <c r="Q1848"/>
  <c r="R1848"/>
  <c r="N1849"/>
  <c r="O1849"/>
  <c r="P1849"/>
  <c r="Q1849"/>
  <c r="R1849"/>
  <c r="N1850"/>
  <c r="O1850"/>
  <c r="P1850"/>
  <c r="Q1850"/>
  <c r="R1850"/>
  <c r="N1851"/>
  <c r="O1851"/>
  <c r="P1851"/>
  <c r="Q1851"/>
  <c r="R1851"/>
  <c r="N1852"/>
  <c r="O1852"/>
  <c r="P1852"/>
  <c r="Q1852"/>
  <c r="R1852"/>
  <c r="N1853"/>
  <c r="O1853"/>
  <c r="P1853"/>
  <c r="Q1853"/>
  <c r="R1853"/>
  <c r="N1854"/>
  <c r="O1854"/>
  <c r="P1854"/>
  <c r="Q1854"/>
  <c r="R1854"/>
  <c r="N1855"/>
  <c r="O1855"/>
  <c r="P1855"/>
  <c r="Q1855"/>
  <c r="R1855"/>
  <c r="N1856"/>
  <c r="O1856"/>
  <c r="P1856"/>
  <c r="Q1856"/>
  <c r="R1856"/>
  <c r="N1857"/>
  <c r="O1857"/>
  <c r="P1857"/>
  <c r="Q1857"/>
  <c r="R1857"/>
  <c r="N1858"/>
  <c r="O1858"/>
  <c r="P1858"/>
  <c r="Q1858"/>
  <c r="R1858"/>
  <c r="N1859"/>
  <c r="O1859"/>
  <c r="P1859"/>
  <c r="Q1859"/>
  <c r="R1859"/>
  <c r="N1860"/>
  <c r="O1860"/>
  <c r="P1860"/>
  <c r="Q1860"/>
  <c r="R1860"/>
  <c r="N1861"/>
  <c r="O1861"/>
  <c r="P1861"/>
  <c r="Q1861"/>
  <c r="R1861"/>
  <c r="N1862"/>
  <c r="O1862"/>
  <c r="P1862"/>
  <c r="Q1862"/>
  <c r="R1862"/>
  <c r="N1863"/>
  <c r="O1863"/>
  <c r="P1863"/>
  <c r="Q1863"/>
  <c r="R1863"/>
  <c r="N1864"/>
  <c r="O1864"/>
  <c r="P1864"/>
  <c r="Q1864"/>
  <c r="R1864"/>
  <c r="N1865"/>
  <c r="O1865"/>
  <c r="P1865"/>
  <c r="Q1865"/>
  <c r="R1865"/>
  <c r="N1866"/>
  <c r="O1866"/>
  <c r="P1866"/>
  <c r="Q1866"/>
  <c r="R1866"/>
  <c r="N1867"/>
  <c r="O1867"/>
  <c r="P1867"/>
  <c r="Q1867"/>
  <c r="R1867"/>
  <c r="N1868"/>
  <c r="O1868"/>
  <c r="P1868"/>
  <c r="Q1868"/>
  <c r="R1868"/>
  <c r="N1869"/>
  <c r="O1869"/>
  <c r="P1869"/>
  <c r="Q1869"/>
  <c r="R1869"/>
  <c r="N1870"/>
  <c r="O1870"/>
  <c r="P1870"/>
  <c r="Q1870"/>
  <c r="R1870"/>
  <c r="N1871"/>
  <c r="O1871"/>
  <c r="P1871"/>
  <c r="Q1871"/>
  <c r="R1871"/>
  <c r="N1872"/>
  <c r="O1872"/>
  <c r="P1872"/>
  <c r="Q1872"/>
  <c r="R1872"/>
  <c r="N1873"/>
  <c r="O1873"/>
  <c r="P1873"/>
  <c r="Q1873"/>
  <c r="R1873"/>
  <c r="N1874"/>
  <c r="O1874"/>
  <c r="P1874"/>
  <c r="Q1874"/>
  <c r="R1874"/>
  <c r="N1875"/>
  <c r="O1875"/>
  <c r="P1875"/>
  <c r="Q1875"/>
  <c r="R1875"/>
  <c r="N1876"/>
  <c r="O1876"/>
  <c r="P1876"/>
  <c r="Q1876"/>
  <c r="R1876"/>
  <c r="N1877"/>
  <c r="O1877"/>
  <c r="P1877"/>
  <c r="Q1877"/>
  <c r="R1877"/>
  <c r="N1878"/>
  <c r="O1878"/>
  <c r="P1878"/>
  <c r="Q1878"/>
  <c r="R1878"/>
  <c r="N1879"/>
  <c r="O1879"/>
  <c r="P1879"/>
  <c r="Q1879"/>
  <c r="R1879"/>
  <c r="N1880"/>
  <c r="O1880"/>
  <c r="P1880"/>
  <c r="Q1880"/>
  <c r="R1880"/>
  <c r="N1881"/>
  <c r="O1881"/>
  <c r="P1881"/>
  <c r="Q1881"/>
  <c r="R1881"/>
  <c r="N1882"/>
  <c r="O1882"/>
  <c r="P1882"/>
  <c r="Q1882"/>
  <c r="R1882"/>
  <c r="N1883"/>
  <c r="O1883"/>
  <c r="P1883"/>
  <c r="Q1883"/>
  <c r="R1883"/>
  <c r="N1884"/>
  <c r="O1884"/>
  <c r="P1884"/>
  <c r="Q1884"/>
  <c r="R1884"/>
  <c r="N1885"/>
  <c r="O1885"/>
  <c r="P1885"/>
  <c r="Q1885"/>
  <c r="R1885"/>
  <c r="N1886"/>
  <c r="O1886"/>
  <c r="P1886"/>
  <c r="Q1886"/>
  <c r="R1886"/>
  <c r="N1887"/>
  <c r="O1887"/>
  <c r="P1887"/>
  <c r="Q1887"/>
  <c r="R1887"/>
  <c r="N1888"/>
  <c r="O1888"/>
  <c r="P1888"/>
  <c r="Q1888"/>
  <c r="R1888"/>
  <c r="N1889"/>
  <c r="O1889"/>
  <c r="P1889"/>
  <c r="Q1889"/>
  <c r="R1889"/>
  <c r="N1890"/>
  <c r="O1890"/>
  <c r="P1890"/>
  <c r="Q1890"/>
  <c r="R1890"/>
  <c r="N1891"/>
  <c r="O1891"/>
  <c r="P1891"/>
  <c r="Q1891"/>
  <c r="R1891"/>
  <c r="N1892"/>
  <c r="O1892"/>
  <c r="P1892"/>
  <c r="Q1892"/>
  <c r="R1892"/>
  <c r="N1893"/>
  <c r="O1893"/>
  <c r="P1893"/>
  <c r="Q1893"/>
  <c r="R1893"/>
  <c r="N1894"/>
  <c r="O1894"/>
  <c r="P1894"/>
  <c r="Q1894"/>
  <c r="R1894"/>
  <c r="N1895"/>
  <c r="O1895"/>
  <c r="P1895"/>
  <c r="Q1895"/>
  <c r="R1895"/>
  <c r="N1896"/>
  <c r="O1896"/>
  <c r="P1896"/>
  <c r="Q1896"/>
  <c r="R1896"/>
  <c r="N1897"/>
  <c r="O1897"/>
  <c r="P1897"/>
  <c r="Q1897"/>
  <c r="R1897"/>
  <c r="N1898"/>
  <c r="O1898"/>
  <c r="P1898"/>
  <c r="Q1898"/>
  <c r="R1898"/>
  <c r="N1899"/>
  <c r="O1899"/>
  <c r="P1899"/>
  <c r="Q1899"/>
  <c r="R1899"/>
  <c r="N1900"/>
  <c r="O1900"/>
  <c r="P1900"/>
  <c r="Q1900"/>
  <c r="R1900"/>
  <c r="N1901"/>
  <c r="O1901"/>
  <c r="P1901"/>
  <c r="Q1901"/>
  <c r="R1901"/>
  <c r="N1902"/>
  <c r="O1902"/>
  <c r="P1902"/>
  <c r="Q1902"/>
  <c r="R1902"/>
  <c r="N1903"/>
  <c r="O1903"/>
  <c r="P1903"/>
  <c r="Q1903"/>
  <c r="R1903"/>
  <c r="N1904"/>
  <c r="O1904"/>
  <c r="P1904"/>
  <c r="Q1904"/>
  <c r="R1904"/>
  <c r="N1905"/>
  <c r="O1905"/>
  <c r="P1905"/>
  <c r="Q1905"/>
  <c r="R1905"/>
  <c r="N1906"/>
  <c r="O1906"/>
  <c r="P1906"/>
  <c r="Q1906"/>
  <c r="R1906"/>
  <c r="N1907"/>
  <c r="O1907"/>
  <c r="P1907"/>
  <c r="Q1907"/>
  <c r="R1907"/>
  <c r="N1908"/>
  <c r="O1908"/>
  <c r="P1908"/>
  <c r="Q1908"/>
  <c r="R1908"/>
  <c r="N1909"/>
  <c r="O1909"/>
  <c r="P1909"/>
  <c r="Q1909"/>
  <c r="R1909"/>
  <c r="N1910"/>
  <c r="O1910"/>
  <c r="P1910"/>
  <c r="Q1910"/>
  <c r="R1910"/>
  <c r="N1911"/>
  <c r="O1911"/>
  <c r="P1911"/>
  <c r="Q1911"/>
  <c r="R1911"/>
  <c r="N1912"/>
  <c r="O1912"/>
  <c r="P1912"/>
  <c r="Q1912"/>
  <c r="R1912"/>
  <c r="N1913"/>
  <c r="O1913"/>
  <c r="P1913"/>
  <c r="Q1913"/>
  <c r="R1913"/>
  <c r="N1914"/>
  <c r="O1914"/>
  <c r="P1914"/>
  <c r="Q1914"/>
  <c r="R1914"/>
  <c r="N1915"/>
  <c r="O1915"/>
  <c r="P1915"/>
  <c r="Q1915"/>
  <c r="R1915"/>
  <c r="N1916"/>
  <c r="O1916"/>
  <c r="P1916"/>
  <c r="Q1916"/>
  <c r="R1916"/>
  <c r="N1917"/>
  <c r="O1917"/>
  <c r="P1917"/>
  <c r="Q1917"/>
  <c r="R1917"/>
  <c r="N1918"/>
  <c r="O1918"/>
  <c r="P1918"/>
  <c r="Q1918"/>
  <c r="R1918"/>
  <c r="N1919"/>
  <c r="O1919"/>
  <c r="P1919"/>
  <c r="Q1919"/>
  <c r="R1919"/>
  <c r="N1920"/>
  <c r="O1920"/>
  <c r="P1920"/>
  <c r="Q1920"/>
  <c r="R1920"/>
  <c r="N1921"/>
  <c r="O1921"/>
  <c r="P1921"/>
  <c r="Q1921"/>
  <c r="R1921"/>
  <c r="N1922"/>
  <c r="O1922"/>
  <c r="P1922"/>
  <c r="Q1922"/>
  <c r="R1922"/>
  <c r="N1923"/>
  <c r="O1923"/>
  <c r="P1923"/>
  <c r="Q1923"/>
  <c r="R1923"/>
  <c r="N1924"/>
  <c r="O1924"/>
  <c r="P1924"/>
  <c r="Q1924"/>
  <c r="R1924"/>
  <c r="N1925"/>
  <c r="O1925"/>
  <c r="P1925"/>
  <c r="Q1925"/>
  <c r="R1925"/>
  <c r="N1926"/>
  <c r="O1926"/>
  <c r="P1926"/>
  <c r="Q1926"/>
  <c r="R1926"/>
  <c r="N1927"/>
  <c r="O1927"/>
  <c r="P1927"/>
  <c r="Q1927"/>
  <c r="R1927"/>
  <c r="N1928"/>
  <c r="O1928"/>
  <c r="P1928"/>
  <c r="Q1928"/>
  <c r="R1928"/>
  <c r="N1929"/>
  <c r="O1929"/>
  <c r="P1929"/>
  <c r="Q1929"/>
  <c r="R1929"/>
  <c r="N1930"/>
  <c r="O1930"/>
  <c r="P1930"/>
  <c r="Q1930"/>
  <c r="R1930"/>
  <c r="N1931"/>
  <c r="O1931"/>
  <c r="P1931"/>
  <c r="Q1931"/>
  <c r="R1931"/>
  <c r="N1932"/>
  <c r="O1932"/>
  <c r="P1932"/>
  <c r="Q1932"/>
  <c r="R1932"/>
  <c r="N1933"/>
  <c r="O1933"/>
  <c r="P1933"/>
  <c r="Q1933"/>
  <c r="R1933"/>
  <c r="N1934"/>
  <c r="O1934"/>
  <c r="P1934"/>
  <c r="Q1934"/>
  <c r="R1934"/>
  <c r="N1935"/>
  <c r="O1935"/>
  <c r="P1935"/>
  <c r="Q1935"/>
  <c r="R1935"/>
  <c r="N1936"/>
  <c r="O1936"/>
  <c r="P1936"/>
  <c r="Q1936"/>
  <c r="R1936"/>
  <c r="N1937"/>
  <c r="O1937"/>
  <c r="P1937"/>
  <c r="Q1937"/>
  <c r="R1937"/>
  <c r="N1938"/>
  <c r="O1938"/>
  <c r="P1938"/>
  <c r="Q1938"/>
  <c r="R1938"/>
  <c r="N1939"/>
  <c r="O1939"/>
  <c r="P1939"/>
  <c r="Q1939"/>
  <c r="R1939"/>
  <c r="N1940"/>
  <c r="O1940"/>
  <c r="P1940"/>
  <c r="Q1940"/>
  <c r="R1940"/>
  <c r="N1941"/>
  <c r="O1941"/>
  <c r="P1941"/>
  <c r="Q1941"/>
  <c r="R1941"/>
  <c r="N1942"/>
  <c r="O1942"/>
  <c r="P1942"/>
  <c r="Q1942"/>
  <c r="R1942"/>
  <c r="N1943"/>
  <c r="O1943"/>
  <c r="P1943"/>
  <c r="Q1943"/>
  <c r="R1943"/>
  <c r="N1944"/>
  <c r="O1944"/>
  <c r="P1944"/>
  <c r="Q1944"/>
  <c r="R1944"/>
  <c r="N1945"/>
  <c r="O1945"/>
  <c r="P1945"/>
  <c r="Q1945"/>
  <c r="R1945"/>
  <c r="N1946"/>
  <c r="O1946"/>
  <c r="P1946"/>
  <c r="Q1946"/>
  <c r="R1946"/>
  <c r="N1947"/>
  <c r="O1947"/>
  <c r="P1947"/>
  <c r="Q1947"/>
  <c r="R1947"/>
  <c r="N1948"/>
  <c r="O1948"/>
  <c r="P1948"/>
  <c r="Q1948"/>
  <c r="R1948"/>
  <c r="N1949"/>
  <c r="O1949"/>
  <c r="P1949"/>
  <c r="Q1949"/>
  <c r="R1949"/>
  <c r="N1950"/>
  <c r="O1950"/>
  <c r="P1950"/>
  <c r="Q1950"/>
  <c r="R1950"/>
  <c r="N1951"/>
  <c r="O1951"/>
  <c r="P1951"/>
  <c r="Q1951"/>
  <c r="R1951"/>
  <c r="N1952"/>
  <c r="O1952"/>
  <c r="P1952"/>
  <c r="Q1952"/>
  <c r="R1952"/>
  <c r="N1953"/>
  <c r="O1953"/>
  <c r="P1953"/>
  <c r="Q1953"/>
  <c r="R1953"/>
  <c r="N1954"/>
  <c r="O1954"/>
  <c r="P1954"/>
  <c r="Q1954"/>
  <c r="R1954"/>
  <c r="N1955"/>
  <c r="O1955"/>
  <c r="P1955"/>
  <c r="Q1955"/>
  <c r="R1955"/>
  <c r="N1956"/>
  <c r="O1956"/>
  <c r="P1956"/>
  <c r="Q1956"/>
  <c r="R1956"/>
  <c r="N1957"/>
  <c r="O1957"/>
  <c r="P1957"/>
  <c r="Q1957"/>
  <c r="R1957"/>
  <c r="N1958"/>
  <c r="O1958"/>
  <c r="P1958"/>
  <c r="Q1958"/>
  <c r="R1958"/>
  <c r="N1959"/>
  <c r="O1959"/>
  <c r="P1959"/>
  <c r="Q1959"/>
  <c r="R1959"/>
  <c r="N1960"/>
  <c r="O1960"/>
  <c r="P1960"/>
  <c r="Q1960"/>
  <c r="R1960"/>
  <c r="N1961"/>
  <c r="O1961"/>
  <c r="P1961"/>
  <c r="Q1961"/>
  <c r="R1961"/>
  <c r="N1962"/>
  <c r="O1962"/>
  <c r="P1962"/>
  <c r="Q1962"/>
  <c r="R1962"/>
  <c r="N1963"/>
  <c r="O1963"/>
  <c r="P1963"/>
  <c r="Q1963"/>
  <c r="R1963"/>
  <c r="N1964"/>
  <c r="O1964"/>
  <c r="P1964"/>
  <c r="Q1964"/>
  <c r="R1964"/>
  <c r="N1965"/>
  <c r="O1965"/>
  <c r="P1965"/>
  <c r="Q1965"/>
  <c r="R1965"/>
  <c r="N1966"/>
  <c r="O1966"/>
  <c r="P1966"/>
  <c r="Q1966"/>
  <c r="R1966"/>
  <c r="N1967"/>
  <c r="O1967"/>
  <c r="P1967"/>
  <c r="Q1967"/>
  <c r="R1967"/>
  <c r="N1968"/>
  <c r="O1968"/>
  <c r="P1968"/>
  <c r="Q1968"/>
  <c r="R1968"/>
  <c r="N1969"/>
  <c r="O1969"/>
  <c r="P1969"/>
  <c r="Q1969"/>
  <c r="R1969"/>
  <c r="N1970"/>
  <c r="O1970"/>
  <c r="P1970"/>
  <c r="Q1970"/>
  <c r="R1970"/>
  <c r="N1971"/>
  <c r="O1971"/>
  <c r="P1971"/>
  <c r="Q1971"/>
  <c r="R1971"/>
  <c r="N1972"/>
  <c r="O1972"/>
  <c r="P1972"/>
  <c r="Q1972"/>
  <c r="R1972"/>
  <c r="N1973"/>
  <c r="O1973"/>
  <c r="P1973"/>
  <c r="Q1973"/>
  <c r="R1973"/>
  <c r="N1974"/>
  <c r="O1974"/>
  <c r="P1974"/>
  <c r="Q1974"/>
  <c r="R1974"/>
  <c r="N1975"/>
  <c r="O1975"/>
  <c r="P1975"/>
  <c r="Q1975"/>
  <c r="R1975"/>
  <c r="N1976"/>
  <c r="O1976"/>
  <c r="P1976"/>
  <c r="Q1976"/>
  <c r="R1976"/>
  <c r="N1977"/>
  <c r="O1977"/>
  <c r="P1977"/>
  <c r="Q1977"/>
  <c r="R1977"/>
  <c r="N1978"/>
  <c r="O1978"/>
  <c r="P1978"/>
  <c r="Q1978"/>
  <c r="R1978"/>
  <c r="N1979"/>
  <c r="O1979"/>
  <c r="P1979"/>
  <c r="Q1979"/>
  <c r="R1979"/>
  <c r="N1980"/>
  <c r="O1980"/>
  <c r="P1980"/>
  <c r="Q1980"/>
  <c r="R1980"/>
  <c r="N1981"/>
  <c r="O1981"/>
  <c r="P1981"/>
  <c r="Q1981"/>
  <c r="R1981"/>
  <c r="N1982"/>
  <c r="O1982"/>
  <c r="P1982"/>
  <c r="Q1982"/>
  <c r="R1982"/>
  <c r="N1983"/>
  <c r="O1983"/>
  <c r="P1983"/>
  <c r="Q1983"/>
  <c r="R1983"/>
  <c r="N1984"/>
  <c r="O1984"/>
  <c r="P1984"/>
  <c r="Q1984"/>
  <c r="R1984"/>
  <c r="N1985"/>
  <c r="O1985"/>
  <c r="P1985"/>
  <c r="Q1985"/>
  <c r="R1985"/>
  <c r="N1986"/>
  <c r="O1986"/>
  <c r="P1986"/>
  <c r="Q1986"/>
  <c r="R1986"/>
  <c r="N1987"/>
  <c r="O1987"/>
  <c r="P1987"/>
  <c r="Q1987"/>
  <c r="R1987"/>
  <c r="N1988"/>
  <c r="O1988"/>
  <c r="P1988"/>
  <c r="Q1988"/>
  <c r="R1988"/>
  <c r="N1989"/>
  <c r="O1989"/>
  <c r="P1989"/>
  <c r="Q1989"/>
  <c r="R1989"/>
  <c r="N1990"/>
  <c r="O1990"/>
  <c r="P1990"/>
  <c r="Q1990"/>
  <c r="R1990"/>
  <c r="N1991"/>
  <c r="O1991"/>
  <c r="P1991"/>
  <c r="Q1991"/>
  <c r="R1991"/>
  <c r="N1992"/>
  <c r="O1992"/>
  <c r="P1992"/>
  <c r="Q1992"/>
  <c r="R1992"/>
  <c r="N1993"/>
  <c r="O1993"/>
  <c r="P1993"/>
  <c r="Q1993"/>
  <c r="R1993"/>
  <c r="N1994"/>
  <c r="O1994"/>
  <c r="P1994"/>
  <c r="Q1994"/>
  <c r="R1994"/>
  <c r="N1995"/>
  <c r="O1995"/>
  <c r="P1995"/>
  <c r="Q1995"/>
  <c r="R1995"/>
  <c r="N1996"/>
  <c r="O1996"/>
  <c r="P1996"/>
  <c r="Q1996"/>
  <c r="R1996"/>
  <c r="N1997"/>
  <c r="O1997"/>
  <c r="P1997"/>
  <c r="Q1997"/>
  <c r="R1997"/>
  <c r="N1998"/>
  <c r="O1998"/>
  <c r="P1998"/>
  <c r="Q1998"/>
  <c r="R1998"/>
  <c r="N1999"/>
  <c r="O1999"/>
  <c r="P1999"/>
  <c r="Q1999"/>
  <c r="R1999"/>
  <c r="N2000"/>
  <c r="O2000"/>
  <c r="P2000"/>
  <c r="Q2000"/>
  <c r="R2000"/>
  <c r="N2001"/>
  <c r="O2001"/>
  <c r="P2001"/>
  <c r="Q2001"/>
  <c r="R2001"/>
  <c r="N2002"/>
  <c r="O2002"/>
  <c r="P2002"/>
  <c r="Q2002"/>
  <c r="R2002"/>
  <c r="N2003"/>
  <c r="O2003"/>
  <c r="P2003"/>
  <c r="Q2003"/>
  <c r="R2003"/>
  <c r="N2004"/>
  <c r="O2004"/>
  <c r="P2004"/>
  <c r="Q2004"/>
  <c r="R2004"/>
  <c r="N2005"/>
  <c r="O2005"/>
  <c r="P2005"/>
  <c r="Q2005"/>
  <c r="R2005"/>
  <c r="N2006"/>
  <c r="O2006"/>
  <c r="P2006"/>
  <c r="Q2006"/>
  <c r="R2006"/>
  <c r="N2007"/>
  <c r="O2007"/>
  <c r="P2007"/>
  <c r="Q2007"/>
  <c r="R2007"/>
  <c r="N2008"/>
  <c r="O2008"/>
  <c r="P2008"/>
  <c r="Q2008"/>
  <c r="R2008"/>
  <c r="N2009"/>
  <c r="O2009"/>
  <c r="P2009"/>
  <c r="Q2009"/>
  <c r="R2009"/>
  <c r="N2010"/>
  <c r="O2010"/>
  <c r="P2010"/>
  <c r="Q2010"/>
  <c r="R2010"/>
  <c r="N2011"/>
  <c r="O2011"/>
  <c r="P2011"/>
  <c r="Q2011"/>
  <c r="R2011"/>
  <c r="N2012"/>
  <c r="O2012"/>
  <c r="P2012"/>
  <c r="Q2012"/>
  <c r="R2012"/>
  <c r="N2013"/>
  <c r="O2013"/>
  <c r="P2013"/>
  <c r="Q2013"/>
  <c r="R2013"/>
  <c r="N2014"/>
  <c r="O2014"/>
  <c r="P2014"/>
  <c r="Q2014"/>
  <c r="R2014"/>
  <c r="N2015"/>
  <c r="O2015"/>
  <c r="P2015"/>
  <c r="Q2015"/>
  <c r="R2015"/>
  <c r="N2016"/>
  <c r="O2016"/>
  <c r="P2016"/>
  <c r="Q2016"/>
  <c r="R2016"/>
  <c r="N2017"/>
  <c r="O2017"/>
  <c r="P2017"/>
  <c r="Q2017"/>
  <c r="R2017"/>
  <c r="N2018"/>
  <c r="O2018"/>
  <c r="P2018"/>
  <c r="Q2018"/>
  <c r="R2018"/>
  <c r="N2019"/>
  <c r="O2019"/>
  <c r="P2019"/>
  <c r="Q2019"/>
  <c r="R2019"/>
  <c r="N2020"/>
  <c r="O2020"/>
  <c r="P2020"/>
  <c r="Q2020"/>
  <c r="R2020"/>
  <c r="N2021"/>
  <c r="O2021"/>
  <c r="P2021"/>
  <c r="Q2021"/>
  <c r="R2021"/>
  <c r="N2022"/>
  <c r="O2022"/>
  <c r="P2022"/>
  <c r="Q2022"/>
  <c r="R2022"/>
  <c r="N2023"/>
  <c r="O2023"/>
  <c r="P2023"/>
  <c r="Q2023"/>
  <c r="R2023"/>
  <c r="N2024"/>
  <c r="O2024"/>
  <c r="P2024"/>
  <c r="Q2024"/>
  <c r="R2024"/>
  <c r="N2025"/>
  <c r="O2025"/>
  <c r="P2025"/>
  <c r="Q2025"/>
  <c r="R2025"/>
  <c r="N2026"/>
  <c r="O2026"/>
  <c r="P2026"/>
  <c r="Q2026"/>
  <c r="R2026"/>
  <c r="N2027"/>
  <c r="O2027"/>
  <c r="P2027"/>
  <c r="Q2027"/>
  <c r="R2027"/>
  <c r="N2028"/>
  <c r="O2028"/>
  <c r="P2028"/>
  <c r="Q2028"/>
  <c r="R2028"/>
  <c r="N2029"/>
  <c r="O2029"/>
  <c r="P2029"/>
  <c r="Q2029"/>
  <c r="R2029"/>
  <c r="N2030"/>
  <c r="O2030"/>
  <c r="P2030"/>
  <c r="Q2030"/>
  <c r="R2030"/>
  <c r="N2031"/>
  <c r="O2031"/>
  <c r="P2031"/>
  <c r="Q2031"/>
  <c r="R2031"/>
  <c r="N2032"/>
  <c r="O2032"/>
  <c r="P2032"/>
  <c r="Q2032"/>
  <c r="R2032"/>
  <c r="N2033"/>
  <c r="O2033"/>
  <c r="P2033"/>
  <c r="Q2033"/>
  <c r="R2033"/>
  <c r="N2034"/>
  <c r="O2034"/>
  <c r="P2034"/>
  <c r="Q2034"/>
  <c r="R2034"/>
  <c r="N2035"/>
  <c r="O2035"/>
  <c r="P2035"/>
  <c r="Q2035"/>
  <c r="R2035"/>
  <c r="N2036"/>
  <c r="O2036"/>
  <c r="P2036"/>
  <c r="Q2036"/>
  <c r="R2036"/>
  <c r="N2037"/>
  <c r="O2037"/>
  <c r="P2037"/>
  <c r="Q2037"/>
  <c r="R2037"/>
  <c r="N2038"/>
  <c r="O2038"/>
  <c r="P2038"/>
  <c r="Q2038"/>
  <c r="R2038"/>
  <c r="N2039"/>
  <c r="O2039"/>
  <c r="P2039"/>
  <c r="Q2039"/>
  <c r="R2039"/>
  <c r="N2040"/>
  <c r="O2040"/>
  <c r="P2040"/>
  <c r="Q2040"/>
  <c r="R2040"/>
  <c r="N2041"/>
  <c r="O2041"/>
  <c r="P2041"/>
  <c r="Q2041"/>
  <c r="R2041"/>
  <c r="N2042"/>
  <c r="O2042"/>
  <c r="P2042"/>
  <c r="Q2042"/>
  <c r="R2042"/>
  <c r="N2043"/>
  <c r="O2043"/>
  <c r="P2043"/>
  <c r="Q2043"/>
  <c r="R2043"/>
  <c r="N2044"/>
  <c r="O2044"/>
  <c r="P2044"/>
  <c r="Q2044"/>
  <c r="R2044"/>
  <c r="N2045"/>
  <c r="O2045"/>
  <c r="P2045"/>
  <c r="Q2045"/>
  <c r="R2045"/>
  <c r="N2046"/>
  <c r="O2046"/>
  <c r="P2046"/>
  <c r="Q2046"/>
  <c r="R2046"/>
  <c r="N2047"/>
  <c r="O2047"/>
  <c r="P2047"/>
  <c r="Q2047"/>
  <c r="R2047"/>
  <c r="N2048"/>
  <c r="O2048"/>
  <c r="P2048"/>
  <c r="Q2048"/>
  <c r="R2048"/>
  <c r="N2049"/>
  <c r="O2049"/>
  <c r="P2049"/>
  <c r="Q2049"/>
  <c r="R2049"/>
  <c r="N2050"/>
  <c r="O2050"/>
  <c r="P2050"/>
  <c r="Q2050"/>
  <c r="R2050"/>
  <c r="N2051"/>
  <c r="O2051"/>
  <c r="P2051"/>
  <c r="Q2051"/>
  <c r="R2051"/>
  <c r="N2052"/>
  <c r="O2052"/>
  <c r="P2052"/>
  <c r="Q2052"/>
  <c r="R2052"/>
  <c r="N2053"/>
  <c r="O2053"/>
  <c r="P2053"/>
  <c r="Q2053"/>
  <c r="R2053"/>
  <c r="N2054"/>
  <c r="O2054"/>
  <c r="P2054"/>
  <c r="Q2054"/>
  <c r="R2054"/>
  <c r="N2055"/>
  <c r="O2055"/>
  <c r="P2055"/>
  <c r="Q2055"/>
  <c r="R2055"/>
  <c r="N2056"/>
  <c r="O2056"/>
  <c r="P2056"/>
  <c r="Q2056"/>
  <c r="R2056"/>
  <c r="N2057"/>
  <c r="O2057"/>
  <c r="P2057"/>
  <c r="Q2057"/>
  <c r="R2057"/>
  <c r="N2058"/>
  <c r="O2058"/>
  <c r="P2058"/>
  <c r="Q2058"/>
  <c r="R2058"/>
  <c r="N2059"/>
  <c r="O2059"/>
  <c r="P2059"/>
  <c r="Q2059"/>
  <c r="R2059"/>
  <c r="N2060"/>
  <c r="O2060"/>
  <c r="P2060"/>
  <c r="Q2060"/>
  <c r="R2060"/>
  <c r="N2061"/>
  <c r="O2061"/>
  <c r="P2061"/>
  <c r="Q2061"/>
  <c r="R2061"/>
  <c r="N2062"/>
  <c r="O2062"/>
  <c r="P2062"/>
  <c r="Q2062"/>
  <c r="R2062"/>
  <c r="N2063"/>
  <c r="O2063"/>
  <c r="P2063"/>
  <c r="Q2063"/>
  <c r="R2063"/>
  <c r="N2064"/>
  <c r="O2064"/>
  <c r="P2064"/>
  <c r="Q2064"/>
  <c r="R2064"/>
  <c r="N2065"/>
  <c r="O2065"/>
  <c r="P2065"/>
  <c r="Q2065"/>
  <c r="R2065"/>
  <c r="N2066"/>
  <c r="O2066"/>
  <c r="P2066"/>
  <c r="Q2066"/>
  <c r="R2066"/>
  <c r="N2067"/>
  <c r="O2067"/>
  <c r="P2067"/>
  <c r="Q2067"/>
  <c r="R2067"/>
  <c r="N2068"/>
  <c r="O2068"/>
  <c r="P2068"/>
  <c r="Q2068"/>
  <c r="R2068"/>
  <c r="N2069"/>
  <c r="O2069"/>
  <c r="P2069"/>
  <c r="Q2069"/>
  <c r="R2069"/>
  <c r="N2070"/>
  <c r="O2070"/>
  <c r="P2070"/>
  <c r="Q2070"/>
  <c r="R2070"/>
  <c r="N2071"/>
  <c r="O2071"/>
  <c r="P2071"/>
  <c r="Q2071"/>
  <c r="R2071"/>
  <c r="N2072"/>
  <c r="O2072"/>
  <c r="P2072"/>
  <c r="Q2072"/>
  <c r="R2072"/>
  <c r="N2073"/>
  <c r="O2073"/>
  <c r="P2073"/>
  <c r="Q2073"/>
  <c r="R2073"/>
  <c r="N2074"/>
  <c r="O2074"/>
  <c r="P2074"/>
  <c r="Q2074"/>
  <c r="R2074"/>
  <c r="N2075"/>
  <c r="O2075"/>
  <c r="P2075"/>
  <c r="Q2075"/>
  <c r="R2075"/>
  <c r="N2076"/>
  <c r="O2076"/>
  <c r="P2076"/>
  <c r="Q2076"/>
  <c r="R2076"/>
  <c r="N2077"/>
  <c r="O2077"/>
  <c r="P2077"/>
  <c r="Q2077"/>
  <c r="R2077"/>
  <c r="N2078"/>
  <c r="O2078"/>
  <c r="P2078"/>
  <c r="Q2078"/>
  <c r="R2078"/>
  <c r="N2079"/>
  <c r="O2079"/>
  <c r="P2079"/>
  <c r="Q2079"/>
  <c r="R2079"/>
  <c r="N2080"/>
  <c r="O2080"/>
  <c r="P2080"/>
  <c r="Q2080"/>
  <c r="R2080"/>
  <c r="N2081"/>
  <c r="O2081"/>
  <c r="P2081"/>
  <c r="Q2081"/>
  <c r="R2081"/>
  <c r="N2082"/>
  <c r="O2082"/>
  <c r="P2082"/>
  <c r="Q2082"/>
  <c r="R2082"/>
  <c r="N2083"/>
  <c r="O2083"/>
  <c r="P2083"/>
  <c r="Q2083"/>
  <c r="R2083"/>
  <c r="N2084"/>
  <c r="O2084"/>
  <c r="P2084"/>
  <c r="Q2084"/>
  <c r="R2084"/>
  <c r="N2085"/>
  <c r="O2085"/>
  <c r="P2085"/>
  <c r="Q2085"/>
  <c r="R2085"/>
  <c r="N2086"/>
  <c r="O2086"/>
  <c r="P2086"/>
  <c r="Q2086"/>
  <c r="R2086"/>
  <c r="N2087"/>
  <c r="O2087"/>
  <c r="P2087"/>
  <c r="Q2087"/>
  <c r="R2087"/>
  <c r="N2088"/>
  <c r="O2088"/>
  <c r="P2088"/>
  <c r="Q2088"/>
  <c r="R2088"/>
  <c r="N2089"/>
  <c r="O2089"/>
  <c r="P2089"/>
  <c r="Q2089"/>
  <c r="R2089"/>
  <c r="N2090"/>
  <c r="O2090"/>
  <c r="P2090"/>
  <c r="Q2090"/>
  <c r="R2090"/>
  <c r="N2091"/>
  <c r="O2091"/>
  <c r="P2091"/>
  <c r="Q2091"/>
  <c r="R2091"/>
  <c r="N2092"/>
  <c r="O2092"/>
  <c r="P2092"/>
  <c r="Q2092"/>
  <c r="R2092"/>
  <c r="N2093"/>
  <c r="O2093"/>
  <c r="P2093"/>
  <c r="Q2093"/>
  <c r="R2093"/>
  <c r="N2094"/>
  <c r="O2094"/>
  <c r="P2094"/>
  <c r="Q2094"/>
  <c r="R2094"/>
  <c r="N2095"/>
  <c r="O2095"/>
  <c r="P2095"/>
  <c r="Q2095"/>
  <c r="R2095"/>
  <c r="N2096"/>
  <c r="O2096"/>
  <c r="P2096"/>
  <c r="Q2096"/>
  <c r="R2096"/>
  <c r="N2097"/>
  <c r="O2097"/>
  <c r="P2097"/>
  <c r="Q2097"/>
  <c r="R2097"/>
  <c r="N2098"/>
  <c r="O2098"/>
  <c r="P2098"/>
  <c r="Q2098"/>
  <c r="R2098"/>
  <c r="N2099"/>
  <c r="O2099"/>
  <c r="P2099"/>
  <c r="Q2099"/>
  <c r="R2099"/>
  <c r="N2100"/>
  <c r="O2100"/>
  <c r="P2100"/>
  <c r="Q2100"/>
  <c r="R2100"/>
  <c r="N2101"/>
  <c r="O2101"/>
  <c r="P2101"/>
  <c r="Q2101"/>
  <c r="R2101"/>
  <c r="N2102"/>
  <c r="O2102"/>
  <c r="P2102"/>
  <c r="Q2102"/>
  <c r="R2102"/>
  <c r="N2103"/>
  <c r="O2103"/>
  <c r="P2103"/>
  <c r="Q2103"/>
  <c r="R2103"/>
  <c r="N2104"/>
  <c r="O2104"/>
  <c r="P2104"/>
  <c r="Q2104"/>
  <c r="R2104"/>
  <c r="N2105"/>
  <c r="O2105"/>
  <c r="P2105"/>
  <c r="Q2105"/>
  <c r="R2105"/>
  <c r="N2106"/>
  <c r="O2106"/>
  <c r="P2106"/>
  <c r="Q2106"/>
  <c r="R2106"/>
  <c r="N2107"/>
  <c r="O2107"/>
  <c r="P2107"/>
  <c r="Q2107"/>
  <c r="R2107"/>
  <c r="N2108"/>
  <c r="O2108"/>
  <c r="P2108"/>
  <c r="Q2108"/>
  <c r="R2108"/>
  <c r="N2109"/>
  <c r="O2109"/>
  <c r="P2109"/>
  <c r="Q2109"/>
  <c r="R2109"/>
  <c r="N2110"/>
  <c r="O2110"/>
  <c r="P2110"/>
  <c r="Q2110"/>
  <c r="R2110"/>
  <c r="N2111"/>
  <c r="O2111"/>
  <c r="P2111"/>
  <c r="Q2111"/>
  <c r="R2111"/>
  <c r="N2112"/>
  <c r="O2112"/>
  <c r="P2112"/>
  <c r="Q2112"/>
  <c r="R2112"/>
  <c r="N2113"/>
  <c r="O2113"/>
  <c r="P2113"/>
  <c r="Q2113"/>
  <c r="R2113"/>
  <c r="N2114"/>
  <c r="O2114"/>
  <c r="P2114"/>
  <c r="Q2114"/>
  <c r="R2114"/>
  <c r="N2115"/>
  <c r="O2115"/>
  <c r="P2115"/>
  <c r="Q2115"/>
  <c r="R2115"/>
  <c r="N2116"/>
  <c r="O2116"/>
  <c r="P2116"/>
  <c r="Q2116"/>
  <c r="R2116"/>
  <c r="N2117"/>
  <c r="O2117"/>
  <c r="P2117"/>
  <c r="Q2117"/>
  <c r="R2117"/>
  <c r="N2118"/>
  <c r="O2118"/>
  <c r="P2118"/>
  <c r="Q2118"/>
  <c r="R2118"/>
  <c r="N2119"/>
  <c r="O2119"/>
  <c r="P2119"/>
  <c r="Q2119"/>
  <c r="R2119"/>
  <c r="N2120"/>
  <c r="O2120"/>
  <c r="P2120"/>
  <c r="Q2120"/>
  <c r="R2120"/>
  <c r="N2121"/>
  <c r="O2121"/>
  <c r="P2121"/>
  <c r="Q2121"/>
  <c r="R2121"/>
  <c r="N2122"/>
  <c r="O2122"/>
  <c r="P2122"/>
  <c r="Q2122"/>
  <c r="R2122"/>
  <c r="N2123"/>
  <c r="O2123"/>
  <c r="P2123"/>
  <c r="Q2123"/>
  <c r="R2123"/>
  <c r="N2124"/>
  <c r="O2124"/>
  <c r="P2124"/>
  <c r="Q2124"/>
  <c r="R2124"/>
  <c r="N2125"/>
  <c r="O2125"/>
  <c r="P2125"/>
  <c r="Q2125"/>
  <c r="R2125"/>
  <c r="N2126"/>
  <c r="O2126"/>
  <c r="P2126"/>
  <c r="Q2126"/>
  <c r="R2126"/>
  <c r="N2127"/>
  <c r="O2127"/>
  <c r="P2127"/>
  <c r="Q2127"/>
  <c r="R2127"/>
  <c r="N2128"/>
  <c r="O2128"/>
  <c r="P2128"/>
  <c r="Q2128"/>
  <c r="R2128"/>
  <c r="N2129"/>
  <c r="O2129"/>
  <c r="P2129"/>
  <c r="Q2129"/>
  <c r="R2129"/>
  <c r="N2130"/>
  <c r="O2130"/>
  <c r="P2130"/>
  <c r="Q2130"/>
  <c r="R2130"/>
  <c r="N2131"/>
  <c r="O2131"/>
  <c r="P2131"/>
  <c r="Q2131"/>
  <c r="R2131"/>
  <c r="N2132"/>
  <c r="O2132"/>
  <c r="P2132"/>
  <c r="Q2132"/>
  <c r="R2132"/>
  <c r="N2133"/>
  <c r="O2133"/>
  <c r="P2133"/>
  <c r="Q2133"/>
  <c r="R2133"/>
  <c r="N2134"/>
  <c r="O2134"/>
  <c r="P2134"/>
  <c r="Q2134"/>
  <c r="R2134"/>
  <c r="N2135"/>
  <c r="O2135"/>
  <c r="P2135"/>
  <c r="Q2135"/>
  <c r="R2135"/>
  <c r="N2136"/>
  <c r="O2136"/>
  <c r="P2136"/>
  <c r="Q2136"/>
  <c r="R2136"/>
  <c r="N2137"/>
  <c r="O2137"/>
  <c r="P2137"/>
  <c r="Q2137"/>
  <c r="R2137"/>
  <c r="N2138"/>
  <c r="O2138"/>
  <c r="P2138"/>
  <c r="Q2138"/>
  <c r="R2138"/>
  <c r="N2139"/>
  <c r="O2139"/>
  <c r="P2139"/>
  <c r="Q2139"/>
  <c r="R2139"/>
  <c r="N2140"/>
  <c r="O2140"/>
  <c r="P2140"/>
  <c r="Q2140"/>
  <c r="R2140"/>
  <c r="N2141"/>
  <c r="O2141"/>
  <c r="P2141"/>
  <c r="Q2141"/>
  <c r="R2141"/>
  <c r="N2142"/>
  <c r="O2142"/>
  <c r="P2142"/>
  <c r="Q2142"/>
  <c r="R2142"/>
  <c r="N2143"/>
  <c r="O2143"/>
  <c r="P2143"/>
  <c r="Q2143"/>
  <c r="R2143"/>
  <c r="N2144"/>
  <c r="O2144"/>
  <c r="P2144"/>
  <c r="Q2144"/>
  <c r="R2144"/>
  <c r="N2145"/>
  <c r="O2145"/>
  <c r="P2145"/>
  <c r="Q2145"/>
  <c r="R2145"/>
  <c r="N2146"/>
  <c r="O2146"/>
  <c r="P2146"/>
  <c r="Q2146"/>
  <c r="R2146"/>
  <c r="O2"/>
  <c r="P2"/>
  <c r="Q2"/>
  <c r="R2"/>
  <c r="N2"/>
  <c r="H3"/>
  <c r="I3"/>
  <c r="J3"/>
  <c r="K3"/>
  <c r="L3"/>
  <c r="H4"/>
  <c r="I4"/>
  <c r="J4"/>
  <c r="K4"/>
  <c r="L4"/>
  <c r="H5"/>
  <c r="I5"/>
  <c r="J5"/>
  <c r="K5"/>
  <c r="L5"/>
  <c r="H6"/>
  <c r="I6"/>
  <c r="J6"/>
  <c r="K6"/>
  <c r="L6"/>
  <c r="H7"/>
  <c r="I7"/>
  <c r="J7"/>
  <c r="K7"/>
  <c r="L7"/>
  <c r="H8"/>
  <c r="I8"/>
  <c r="J8"/>
  <c r="K8"/>
  <c r="L8"/>
  <c r="H9"/>
  <c r="I9"/>
  <c r="J9"/>
  <c r="K9"/>
  <c r="L9"/>
  <c r="H10"/>
  <c r="I10"/>
  <c r="J10"/>
  <c r="K10"/>
  <c r="L10"/>
  <c r="H11"/>
  <c r="I11"/>
  <c r="J11"/>
  <c r="K11"/>
  <c r="L11"/>
  <c r="H12"/>
  <c r="I12"/>
  <c r="J12"/>
  <c r="K12"/>
  <c r="L12"/>
  <c r="H13"/>
  <c r="I13"/>
  <c r="J13"/>
  <c r="K13"/>
  <c r="L13"/>
  <c r="H14"/>
  <c r="I14"/>
  <c r="J14"/>
  <c r="K14"/>
  <c r="L14"/>
  <c r="H15"/>
  <c r="I15"/>
  <c r="J15"/>
  <c r="K15"/>
  <c r="L15"/>
  <c r="H16"/>
  <c r="I16"/>
  <c r="J16"/>
  <c r="K16"/>
  <c r="L16"/>
  <c r="H17"/>
  <c r="I17"/>
  <c r="J17"/>
  <c r="K17"/>
  <c r="L17"/>
  <c r="H18"/>
  <c r="I18"/>
  <c r="J18"/>
  <c r="K18"/>
  <c r="L18"/>
  <c r="H19"/>
  <c r="I19"/>
  <c r="J19"/>
  <c r="K19"/>
  <c r="L19"/>
  <c r="H20"/>
  <c r="I20"/>
  <c r="J20"/>
  <c r="K20"/>
  <c r="L20"/>
  <c r="H21"/>
  <c r="I21"/>
  <c r="J21"/>
  <c r="K21"/>
  <c r="L21"/>
  <c r="H22"/>
  <c r="I22"/>
  <c r="J22"/>
  <c r="K22"/>
  <c r="L22"/>
  <c r="H23"/>
  <c r="I23"/>
  <c r="J23"/>
  <c r="K23"/>
  <c r="L23"/>
  <c r="H24"/>
  <c r="I24"/>
  <c r="J24"/>
  <c r="K24"/>
  <c r="L24"/>
  <c r="H25"/>
  <c r="I25"/>
  <c r="J25"/>
  <c r="K25"/>
  <c r="L25"/>
  <c r="H26"/>
  <c r="I26"/>
  <c r="J26"/>
  <c r="K26"/>
  <c r="L26"/>
  <c r="H27"/>
  <c r="I27"/>
  <c r="J27"/>
  <c r="K27"/>
  <c r="L27"/>
  <c r="H28"/>
  <c r="I28"/>
  <c r="J28"/>
  <c r="K28"/>
  <c r="L28"/>
  <c r="H29"/>
  <c r="I29"/>
  <c r="J29"/>
  <c r="K29"/>
  <c r="L29"/>
  <c r="H30"/>
  <c r="I30"/>
  <c r="J30"/>
  <c r="K30"/>
  <c r="L30"/>
  <c r="H31"/>
  <c r="I31"/>
  <c r="J31"/>
  <c r="K31"/>
  <c r="L31"/>
  <c r="H32"/>
  <c r="I32"/>
  <c r="J32"/>
  <c r="K32"/>
  <c r="L32"/>
  <c r="H33"/>
  <c r="I33"/>
  <c r="J33"/>
  <c r="K33"/>
  <c r="L33"/>
  <c r="H34"/>
  <c r="I34"/>
  <c r="J34"/>
  <c r="K34"/>
  <c r="L34"/>
  <c r="H35"/>
  <c r="I35"/>
  <c r="J35"/>
  <c r="K35"/>
  <c r="L35"/>
  <c r="H36"/>
  <c r="I36"/>
  <c r="J36"/>
  <c r="K36"/>
  <c r="L36"/>
  <c r="H37"/>
  <c r="I37"/>
  <c r="J37"/>
  <c r="K37"/>
  <c r="L37"/>
  <c r="H38"/>
  <c r="I38"/>
  <c r="J38"/>
  <c r="K38"/>
  <c r="L38"/>
  <c r="H39"/>
  <c r="I39"/>
  <c r="J39"/>
  <c r="K39"/>
  <c r="L39"/>
  <c r="H40"/>
  <c r="I40"/>
  <c r="J40"/>
  <c r="K40"/>
  <c r="L40"/>
  <c r="H41"/>
  <c r="I41"/>
  <c r="J41"/>
  <c r="K41"/>
  <c r="L41"/>
  <c r="H42"/>
  <c r="I42"/>
  <c r="J42"/>
  <c r="K42"/>
  <c r="L42"/>
  <c r="H43"/>
  <c r="I43"/>
  <c r="J43"/>
  <c r="K43"/>
  <c r="L43"/>
  <c r="H44"/>
  <c r="I44"/>
  <c r="J44"/>
  <c r="K44"/>
  <c r="L44"/>
  <c r="H45"/>
  <c r="I45"/>
  <c r="J45"/>
  <c r="K45"/>
  <c r="L45"/>
  <c r="H46"/>
  <c r="I46"/>
  <c r="J46"/>
  <c r="K46"/>
  <c r="L46"/>
  <c r="H47"/>
  <c r="I47"/>
  <c r="J47"/>
  <c r="K47"/>
  <c r="L47"/>
  <c r="H48"/>
  <c r="I48"/>
  <c r="J48"/>
  <c r="K48"/>
  <c r="L48"/>
  <c r="H49"/>
  <c r="I49"/>
  <c r="J49"/>
  <c r="K49"/>
  <c r="L49"/>
  <c r="H50"/>
  <c r="I50"/>
  <c r="J50"/>
  <c r="K50"/>
  <c r="L50"/>
  <c r="H51"/>
  <c r="I51"/>
  <c r="J51"/>
  <c r="K51"/>
  <c r="L51"/>
  <c r="H52"/>
  <c r="I52"/>
  <c r="J52"/>
  <c r="K52"/>
  <c r="L52"/>
  <c r="H53"/>
  <c r="I53"/>
  <c r="J53"/>
  <c r="K53"/>
  <c r="L53"/>
  <c r="H54"/>
  <c r="I54"/>
  <c r="J54"/>
  <c r="K54"/>
  <c r="L54"/>
  <c r="H55"/>
  <c r="I55"/>
  <c r="J55"/>
  <c r="K55"/>
  <c r="L55"/>
  <c r="H56"/>
  <c r="I56"/>
  <c r="J56"/>
  <c r="K56"/>
  <c r="L56"/>
  <c r="H57"/>
  <c r="I57"/>
  <c r="J57"/>
  <c r="K57"/>
  <c r="L57"/>
  <c r="H58"/>
  <c r="I58"/>
  <c r="J58"/>
  <c r="K58"/>
  <c r="L58"/>
  <c r="H59"/>
  <c r="I59"/>
  <c r="J59"/>
  <c r="K59"/>
  <c r="L59"/>
  <c r="H60"/>
  <c r="I60"/>
  <c r="J60"/>
  <c r="K60"/>
  <c r="L60"/>
  <c r="H61"/>
  <c r="I61"/>
  <c r="J61"/>
  <c r="K61"/>
  <c r="L61"/>
  <c r="H62"/>
  <c r="I62"/>
  <c r="J62"/>
  <c r="K62"/>
  <c r="L62"/>
  <c r="H63"/>
  <c r="I63"/>
  <c r="J63"/>
  <c r="K63"/>
  <c r="L63"/>
  <c r="H64"/>
  <c r="I64"/>
  <c r="J64"/>
  <c r="K64"/>
  <c r="L64"/>
  <c r="H65"/>
  <c r="I65"/>
  <c r="J65"/>
  <c r="K65"/>
  <c r="L65"/>
  <c r="H66"/>
  <c r="I66"/>
  <c r="J66"/>
  <c r="K66"/>
  <c r="L66"/>
  <c r="H67"/>
  <c r="I67"/>
  <c r="J67"/>
  <c r="K67"/>
  <c r="L67"/>
  <c r="H68"/>
  <c r="I68"/>
  <c r="J68"/>
  <c r="K68"/>
  <c r="L68"/>
  <c r="H69"/>
  <c r="I69"/>
  <c r="J69"/>
  <c r="K69"/>
  <c r="L69"/>
  <c r="H70"/>
  <c r="I70"/>
  <c r="J70"/>
  <c r="K70"/>
  <c r="L70"/>
  <c r="H71"/>
  <c r="I71"/>
  <c r="J71"/>
  <c r="K71"/>
  <c r="L71"/>
  <c r="H72"/>
  <c r="I72"/>
  <c r="J72"/>
  <c r="K72"/>
  <c r="L72"/>
  <c r="H73"/>
  <c r="I73"/>
  <c r="J73"/>
  <c r="K73"/>
  <c r="L73"/>
  <c r="H74"/>
  <c r="I74"/>
  <c r="J74"/>
  <c r="K74"/>
  <c r="L74"/>
  <c r="H75"/>
  <c r="I75"/>
  <c r="J75"/>
  <c r="K75"/>
  <c r="L75"/>
  <c r="H76"/>
  <c r="I76"/>
  <c r="J76"/>
  <c r="K76"/>
  <c r="L76"/>
  <c r="H77"/>
  <c r="I77"/>
  <c r="J77"/>
  <c r="K77"/>
  <c r="L77"/>
  <c r="H78"/>
  <c r="I78"/>
  <c r="J78"/>
  <c r="K78"/>
  <c r="L78"/>
  <c r="H79"/>
  <c r="I79"/>
  <c r="J79"/>
  <c r="K79"/>
  <c r="L79"/>
  <c r="H80"/>
  <c r="I80"/>
  <c r="J80"/>
  <c r="K80"/>
  <c r="L80"/>
  <c r="H81"/>
  <c r="I81"/>
  <c r="J81"/>
  <c r="K81"/>
  <c r="L81"/>
  <c r="H82"/>
  <c r="I82"/>
  <c r="J82"/>
  <c r="K82"/>
  <c r="L82"/>
  <c r="H83"/>
  <c r="I83"/>
  <c r="J83"/>
  <c r="K83"/>
  <c r="L83"/>
  <c r="H84"/>
  <c r="I84"/>
  <c r="J84"/>
  <c r="K84"/>
  <c r="L84"/>
  <c r="H85"/>
  <c r="I85"/>
  <c r="J85"/>
  <c r="K85"/>
  <c r="L85"/>
  <c r="H86"/>
  <c r="I86"/>
  <c r="J86"/>
  <c r="K86"/>
  <c r="L86"/>
  <c r="H87"/>
  <c r="I87"/>
  <c r="J87"/>
  <c r="K87"/>
  <c r="L87"/>
  <c r="H88"/>
  <c r="I88"/>
  <c r="J88"/>
  <c r="K88"/>
  <c r="L88"/>
  <c r="H89"/>
  <c r="I89"/>
  <c r="J89"/>
  <c r="K89"/>
  <c r="L89"/>
  <c r="H90"/>
  <c r="I90"/>
  <c r="J90"/>
  <c r="K90"/>
  <c r="L90"/>
  <c r="H91"/>
  <c r="I91"/>
  <c r="J91"/>
  <c r="K91"/>
  <c r="L91"/>
  <c r="H92"/>
  <c r="I92"/>
  <c r="J92"/>
  <c r="K92"/>
  <c r="L92"/>
  <c r="H93"/>
  <c r="I93"/>
  <c r="J93"/>
  <c r="K93"/>
  <c r="L93"/>
  <c r="H94"/>
  <c r="I94"/>
  <c r="J94"/>
  <c r="K94"/>
  <c r="L94"/>
  <c r="H95"/>
  <c r="I95"/>
  <c r="J95"/>
  <c r="K95"/>
  <c r="L95"/>
  <c r="H96"/>
  <c r="I96"/>
  <c r="J96"/>
  <c r="K96"/>
  <c r="L96"/>
  <c r="H97"/>
  <c r="I97"/>
  <c r="J97"/>
  <c r="K97"/>
  <c r="L97"/>
  <c r="H98"/>
  <c r="I98"/>
  <c r="J98"/>
  <c r="K98"/>
  <c r="L98"/>
  <c r="H99"/>
  <c r="I99"/>
  <c r="J99"/>
  <c r="K99"/>
  <c r="L99"/>
  <c r="H100"/>
  <c r="I100"/>
  <c r="J100"/>
  <c r="K100"/>
  <c r="L100"/>
  <c r="H101"/>
  <c r="I101"/>
  <c r="J101"/>
  <c r="K101"/>
  <c r="L101"/>
  <c r="H102"/>
  <c r="I102"/>
  <c r="J102"/>
  <c r="K102"/>
  <c r="L102"/>
  <c r="H103"/>
  <c r="I103"/>
  <c r="J103"/>
  <c r="K103"/>
  <c r="L103"/>
  <c r="H104"/>
  <c r="I104"/>
  <c r="J104"/>
  <c r="K104"/>
  <c r="L104"/>
  <c r="H105"/>
  <c r="I105"/>
  <c r="J105"/>
  <c r="K105"/>
  <c r="L105"/>
  <c r="H106"/>
  <c r="I106"/>
  <c r="J106"/>
  <c r="K106"/>
  <c r="L106"/>
  <c r="H107"/>
  <c r="I107"/>
  <c r="J107"/>
  <c r="K107"/>
  <c r="L107"/>
  <c r="H108"/>
  <c r="I108"/>
  <c r="J108"/>
  <c r="K108"/>
  <c r="L108"/>
  <c r="H109"/>
  <c r="I109"/>
  <c r="J109"/>
  <c r="K109"/>
  <c r="L109"/>
  <c r="H110"/>
  <c r="I110"/>
  <c r="J110"/>
  <c r="K110"/>
  <c r="L110"/>
  <c r="H111"/>
  <c r="I111"/>
  <c r="J111"/>
  <c r="K111"/>
  <c r="L111"/>
  <c r="H112"/>
  <c r="I112"/>
  <c r="J112"/>
  <c r="K112"/>
  <c r="L112"/>
  <c r="H113"/>
  <c r="I113"/>
  <c r="J113"/>
  <c r="K113"/>
  <c r="L113"/>
  <c r="H114"/>
  <c r="I114"/>
  <c r="J114"/>
  <c r="K114"/>
  <c r="L114"/>
  <c r="H115"/>
  <c r="I115"/>
  <c r="J115"/>
  <c r="K115"/>
  <c r="L115"/>
  <c r="H116"/>
  <c r="I116"/>
  <c r="J116"/>
  <c r="K116"/>
  <c r="L116"/>
  <c r="H117"/>
  <c r="I117"/>
  <c r="J117"/>
  <c r="K117"/>
  <c r="L117"/>
  <c r="H118"/>
  <c r="I118"/>
  <c r="J118"/>
  <c r="K118"/>
  <c r="L118"/>
  <c r="H119"/>
  <c r="I119"/>
  <c r="J119"/>
  <c r="K119"/>
  <c r="L119"/>
  <c r="H120"/>
  <c r="I120"/>
  <c r="J120"/>
  <c r="K120"/>
  <c r="L120"/>
  <c r="H121"/>
  <c r="I121"/>
  <c r="J121"/>
  <c r="K121"/>
  <c r="L121"/>
  <c r="H122"/>
  <c r="I122"/>
  <c r="J122"/>
  <c r="K122"/>
  <c r="L122"/>
  <c r="H123"/>
  <c r="I123"/>
  <c r="J123"/>
  <c r="K123"/>
  <c r="L123"/>
  <c r="H124"/>
  <c r="I124"/>
  <c r="J124"/>
  <c r="K124"/>
  <c r="L124"/>
  <c r="H125"/>
  <c r="I125"/>
  <c r="J125"/>
  <c r="K125"/>
  <c r="L125"/>
  <c r="H126"/>
  <c r="I126"/>
  <c r="J126"/>
  <c r="K126"/>
  <c r="L126"/>
  <c r="H127"/>
  <c r="I127"/>
  <c r="J127"/>
  <c r="K127"/>
  <c r="L127"/>
  <c r="H128"/>
  <c r="I128"/>
  <c r="J128"/>
  <c r="K128"/>
  <c r="L128"/>
  <c r="H129"/>
  <c r="I129"/>
  <c r="J129"/>
  <c r="K129"/>
  <c r="L129"/>
  <c r="H130"/>
  <c r="I130"/>
  <c r="J130"/>
  <c r="K130"/>
  <c r="L130"/>
  <c r="H131"/>
  <c r="I131"/>
  <c r="J131"/>
  <c r="K131"/>
  <c r="L131"/>
  <c r="H132"/>
  <c r="I132"/>
  <c r="J132"/>
  <c r="K132"/>
  <c r="L132"/>
  <c r="H133"/>
  <c r="I133"/>
  <c r="J133"/>
  <c r="K133"/>
  <c r="L133"/>
  <c r="H134"/>
  <c r="I134"/>
  <c r="J134"/>
  <c r="K134"/>
  <c r="L134"/>
  <c r="H135"/>
  <c r="I135"/>
  <c r="J135"/>
  <c r="K135"/>
  <c r="L135"/>
  <c r="H136"/>
  <c r="I136"/>
  <c r="J136"/>
  <c r="K136"/>
  <c r="L136"/>
  <c r="H137"/>
  <c r="I137"/>
  <c r="J137"/>
  <c r="K137"/>
  <c r="L137"/>
  <c r="H138"/>
  <c r="I138"/>
  <c r="J138"/>
  <c r="K138"/>
  <c r="L138"/>
  <c r="H139"/>
  <c r="I139"/>
  <c r="J139"/>
  <c r="K139"/>
  <c r="L139"/>
  <c r="H140"/>
  <c r="I140"/>
  <c r="J140"/>
  <c r="K140"/>
  <c r="L140"/>
  <c r="H141"/>
  <c r="I141"/>
  <c r="J141"/>
  <c r="K141"/>
  <c r="L141"/>
  <c r="H142"/>
  <c r="I142"/>
  <c r="J142"/>
  <c r="K142"/>
  <c r="L142"/>
  <c r="H143"/>
  <c r="I143"/>
  <c r="J143"/>
  <c r="K143"/>
  <c r="L143"/>
  <c r="H144"/>
  <c r="I144"/>
  <c r="J144"/>
  <c r="K144"/>
  <c r="L144"/>
  <c r="H145"/>
  <c r="I145"/>
  <c r="J145"/>
  <c r="K145"/>
  <c r="L145"/>
  <c r="H146"/>
  <c r="I146"/>
  <c r="J146"/>
  <c r="K146"/>
  <c r="L146"/>
  <c r="H147"/>
  <c r="I147"/>
  <c r="J147"/>
  <c r="K147"/>
  <c r="L147"/>
  <c r="H148"/>
  <c r="I148"/>
  <c r="J148"/>
  <c r="K148"/>
  <c r="L148"/>
  <c r="H149"/>
  <c r="I149"/>
  <c r="J149"/>
  <c r="K149"/>
  <c r="L149"/>
  <c r="H150"/>
  <c r="I150"/>
  <c r="J150"/>
  <c r="K150"/>
  <c r="L150"/>
  <c r="H151"/>
  <c r="I151"/>
  <c r="J151"/>
  <c r="K151"/>
  <c r="L151"/>
  <c r="H152"/>
  <c r="I152"/>
  <c r="J152"/>
  <c r="K152"/>
  <c r="L152"/>
  <c r="H153"/>
  <c r="I153"/>
  <c r="J153"/>
  <c r="K153"/>
  <c r="L153"/>
  <c r="H154"/>
  <c r="I154"/>
  <c r="J154"/>
  <c r="K154"/>
  <c r="L154"/>
  <c r="H155"/>
  <c r="I155"/>
  <c r="J155"/>
  <c r="K155"/>
  <c r="L155"/>
  <c r="H156"/>
  <c r="I156"/>
  <c r="J156"/>
  <c r="K156"/>
  <c r="L156"/>
  <c r="H157"/>
  <c r="I157"/>
  <c r="J157"/>
  <c r="K157"/>
  <c r="L157"/>
  <c r="H158"/>
  <c r="I158"/>
  <c r="J158"/>
  <c r="K158"/>
  <c r="L158"/>
  <c r="H159"/>
  <c r="I159"/>
  <c r="J159"/>
  <c r="K159"/>
  <c r="L159"/>
  <c r="H160"/>
  <c r="I160"/>
  <c r="J160"/>
  <c r="K160"/>
  <c r="L160"/>
  <c r="H161"/>
  <c r="I161"/>
  <c r="J161"/>
  <c r="K161"/>
  <c r="L161"/>
  <c r="H162"/>
  <c r="I162"/>
  <c r="J162"/>
  <c r="K162"/>
  <c r="L162"/>
  <c r="H163"/>
  <c r="I163"/>
  <c r="J163"/>
  <c r="K163"/>
  <c r="L163"/>
  <c r="H164"/>
  <c r="I164"/>
  <c r="J164"/>
  <c r="K164"/>
  <c r="L164"/>
  <c r="H165"/>
  <c r="I165"/>
  <c r="J165"/>
  <c r="K165"/>
  <c r="L165"/>
  <c r="H166"/>
  <c r="I166"/>
  <c r="J166"/>
  <c r="K166"/>
  <c r="L166"/>
  <c r="H167"/>
  <c r="I167"/>
  <c r="J167"/>
  <c r="K167"/>
  <c r="L167"/>
  <c r="H168"/>
  <c r="I168"/>
  <c r="J168"/>
  <c r="K168"/>
  <c r="L168"/>
  <c r="H169"/>
  <c r="I169"/>
  <c r="J169"/>
  <c r="K169"/>
  <c r="L169"/>
  <c r="H170"/>
  <c r="I170"/>
  <c r="J170"/>
  <c r="K170"/>
  <c r="L170"/>
  <c r="H171"/>
  <c r="I171"/>
  <c r="J171"/>
  <c r="K171"/>
  <c r="L171"/>
  <c r="H172"/>
  <c r="I172"/>
  <c r="J172"/>
  <c r="K172"/>
  <c r="L172"/>
  <c r="H173"/>
  <c r="I173"/>
  <c r="J173"/>
  <c r="K173"/>
  <c r="L173"/>
  <c r="H174"/>
  <c r="I174"/>
  <c r="J174"/>
  <c r="K174"/>
  <c r="L174"/>
  <c r="H175"/>
  <c r="I175"/>
  <c r="J175"/>
  <c r="K175"/>
  <c r="L175"/>
  <c r="H176"/>
  <c r="I176"/>
  <c r="J176"/>
  <c r="K176"/>
  <c r="L176"/>
  <c r="H177"/>
  <c r="I177"/>
  <c r="J177"/>
  <c r="K177"/>
  <c r="L177"/>
  <c r="H178"/>
  <c r="I178"/>
  <c r="J178"/>
  <c r="K178"/>
  <c r="L178"/>
  <c r="H179"/>
  <c r="I179"/>
  <c r="J179"/>
  <c r="K179"/>
  <c r="L179"/>
  <c r="H180"/>
  <c r="I180"/>
  <c r="J180"/>
  <c r="K180"/>
  <c r="L180"/>
  <c r="H181"/>
  <c r="I181"/>
  <c r="J181"/>
  <c r="K181"/>
  <c r="L181"/>
  <c r="H182"/>
  <c r="I182"/>
  <c r="J182"/>
  <c r="K182"/>
  <c r="L182"/>
  <c r="H183"/>
  <c r="I183"/>
  <c r="J183"/>
  <c r="K183"/>
  <c r="L183"/>
  <c r="H184"/>
  <c r="I184"/>
  <c r="J184"/>
  <c r="K184"/>
  <c r="L184"/>
  <c r="H185"/>
  <c r="I185"/>
  <c r="J185"/>
  <c r="K185"/>
  <c r="L185"/>
  <c r="H186"/>
  <c r="I186"/>
  <c r="J186"/>
  <c r="K186"/>
  <c r="L186"/>
  <c r="H187"/>
  <c r="I187"/>
  <c r="J187"/>
  <c r="K187"/>
  <c r="L187"/>
  <c r="H188"/>
  <c r="I188"/>
  <c r="J188"/>
  <c r="K188"/>
  <c r="L188"/>
  <c r="H189"/>
  <c r="I189"/>
  <c r="J189"/>
  <c r="K189"/>
  <c r="L189"/>
  <c r="H190"/>
  <c r="I190"/>
  <c r="J190"/>
  <c r="K190"/>
  <c r="L190"/>
  <c r="H191"/>
  <c r="I191"/>
  <c r="J191"/>
  <c r="K191"/>
  <c r="L191"/>
  <c r="H192"/>
  <c r="I192"/>
  <c r="J192"/>
  <c r="K192"/>
  <c r="L192"/>
  <c r="H193"/>
  <c r="I193"/>
  <c r="J193"/>
  <c r="K193"/>
  <c r="L193"/>
  <c r="H194"/>
  <c r="I194"/>
  <c r="J194"/>
  <c r="K194"/>
  <c r="L194"/>
  <c r="H195"/>
  <c r="I195"/>
  <c r="J195"/>
  <c r="K195"/>
  <c r="L195"/>
  <c r="H196"/>
  <c r="I196"/>
  <c r="J196"/>
  <c r="K196"/>
  <c r="L196"/>
  <c r="H197"/>
  <c r="I197"/>
  <c r="J197"/>
  <c r="K197"/>
  <c r="L197"/>
  <c r="H198"/>
  <c r="I198"/>
  <c r="J198"/>
  <c r="K198"/>
  <c r="L198"/>
  <c r="H199"/>
  <c r="I199"/>
  <c r="J199"/>
  <c r="K199"/>
  <c r="L199"/>
  <c r="H200"/>
  <c r="I200"/>
  <c r="J200"/>
  <c r="K200"/>
  <c r="L200"/>
  <c r="H201"/>
  <c r="I201"/>
  <c r="J201"/>
  <c r="K201"/>
  <c r="L201"/>
  <c r="H202"/>
  <c r="I202"/>
  <c r="J202"/>
  <c r="K202"/>
  <c r="L202"/>
  <c r="H203"/>
  <c r="I203"/>
  <c r="J203"/>
  <c r="K203"/>
  <c r="L203"/>
  <c r="H204"/>
  <c r="I204"/>
  <c r="J204"/>
  <c r="K204"/>
  <c r="L204"/>
  <c r="H205"/>
  <c r="I205"/>
  <c r="J205"/>
  <c r="K205"/>
  <c r="L205"/>
  <c r="H206"/>
  <c r="I206"/>
  <c r="J206"/>
  <c r="K206"/>
  <c r="L206"/>
  <c r="H207"/>
  <c r="I207"/>
  <c r="J207"/>
  <c r="K207"/>
  <c r="L207"/>
  <c r="H208"/>
  <c r="I208"/>
  <c r="J208"/>
  <c r="K208"/>
  <c r="L208"/>
  <c r="H209"/>
  <c r="I209"/>
  <c r="J209"/>
  <c r="K209"/>
  <c r="L209"/>
  <c r="H210"/>
  <c r="I210"/>
  <c r="J210"/>
  <c r="K210"/>
  <c r="L210"/>
  <c r="H211"/>
  <c r="I211"/>
  <c r="J211"/>
  <c r="K211"/>
  <c r="L211"/>
  <c r="H212"/>
  <c r="I212"/>
  <c r="J212"/>
  <c r="K212"/>
  <c r="L212"/>
  <c r="H213"/>
  <c r="I213"/>
  <c r="J213"/>
  <c r="K213"/>
  <c r="L213"/>
  <c r="H214"/>
  <c r="I214"/>
  <c r="J214"/>
  <c r="K214"/>
  <c r="L214"/>
  <c r="H215"/>
  <c r="I215"/>
  <c r="J215"/>
  <c r="K215"/>
  <c r="L215"/>
  <c r="H216"/>
  <c r="I216"/>
  <c r="J216"/>
  <c r="K216"/>
  <c r="L216"/>
  <c r="H217"/>
  <c r="I217"/>
  <c r="J217"/>
  <c r="K217"/>
  <c r="L217"/>
  <c r="H218"/>
  <c r="I218"/>
  <c r="J218"/>
  <c r="K218"/>
  <c r="L218"/>
  <c r="H219"/>
  <c r="I219"/>
  <c r="J219"/>
  <c r="K219"/>
  <c r="L219"/>
  <c r="H220"/>
  <c r="I220"/>
  <c r="J220"/>
  <c r="K220"/>
  <c r="L220"/>
  <c r="H221"/>
  <c r="I221"/>
  <c r="J221"/>
  <c r="K221"/>
  <c r="L221"/>
  <c r="H222"/>
  <c r="I222"/>
  <c r="J222"/>
  <c r="K222"/>
  <c r="L222"/>
  <c r="H223"/>
  <c r="I223"/>
  <c r="J223"/>
  <c r="K223"/>
  <c r="L223"/>
  <c r="H224"/>
  <c r="I224"/>
  <c r="J224"/>
  <c r="K224"/>
  <c r="L224"/>
  <c r="H225"/>
  <c r="I225"/>
  <c r="J225"/>
  <c r="K225"/>
  <c r="L225"/>
  <c r="H226"/>
  <c r="I226"/>
  <c r="J226"/>
  <c r="K226"/>
  <c r="L226"/>
  <c r="H227"/>
  <c r="I227"/>
  <c r="J227"/>
  <c r="K227"/>
  <c r="L227"/>
  <c r="H228"/>
  <c r="I228"/>
  <c r="J228"/>
  <c r="K228"/>
  <c r="L228"/>
  <c r="H229"/>
  <c r="I229"/>
  <c r="J229"/>
  <c r="K229"/>
  <c r="L229"/>
  <c r="H230"/>
  <c r="I230"/>
  <c r="J230"/>
  <c r="K230"/>
  <c r="L230"/>
  <c r="H231"/>
  <c r="I231"/>
  <c r="J231"/>
  <c r="K231"/>
  <c r="L231"/>
  <c r="H232"/>
  <c r="I232"/>
  <c r="J232"/>
  <c r="K232"/>
  <c r="L232"/>
  <c r="H233"/>
  <c r="I233"/>
  <c r="J233"/>
  <c r="K233"/>
  <c r="L233"/>
  <c r="H234"/>
  <c r="I234"/>
  <c r="J234"/>
  <c r="K234"/>
  <c r="L234"/>
  <c r="H235"/>
  <c r="I235"/>
  <c r="J235"/>
  <c r="K235"/>
  <c r="L235"/>
  <c r="H236"/>
  <c r="I236"/>
  <c r="J236"/>
  <c r="K236"/>
  <c r="L236"/>
  <c r="H237"/>
  <c r="I237"/>
  <c r="J237"/>
  <c r="K237"/>
  <c r="L237"/>
  <c r="H238"/>
  <c r="I238"/>
  <c r="J238"/>
  <c r="K238"/>
  <c r="L238"/>
  <c r="H239"/>
  <c r="I239"/>
  <c r="J239"/>
  <c r="K239"/>
  <c r="L239"/>
  <c r="H240"/>
  <c r="I240"/>
  <c r="J240"/>
  <c r="K240"/>
  <c r="L240"/>
  <c r="H241"/>
  <c r="I241"/>
  <c r="J241"/>
  <c r="K241"/>
  <c r="L241"/>
  <c r="H242"/>
  <c r="I242"/>
  <c r="J242"/>
  <c r="K242"/>
  <c r="L242"/>
  <c r="H243"/>
  <c r="I243"/>
  <c r="J243"/>
  <c r="K243"/>
  <c r="L243"/>
  <c r="H244"/>
  <c r="I244"/>
  <c r="J244"/>
  <c r="K244"/>
  <c r="L244"/>
  <c r="H245"/>
  <c r="I245"/>
  <c r="J245"/>
  <c r="K245"/>
  <c r="L245"/>
  <c r="H246"/>
  <c r="I246"/>
  <c r="J246"/>
  <c r="K246"/>
  <c r="L246"/>
  <c r="H247"/>
  <c r="I247"/>
  <c r="J247"/>
  <c r="K247"/>
  <c r="L247"/>
  <c r="H248"/>
  <c r="I248"/>
  <c r="J248"/>
  <c r="K248"/>
  <c r="L248"/>
  <c r="H249"/>
  <c r="I249"/>
  <c r="J249"/>
  <c r="K249"/>
  <c r="L249"/>
  <c r="H250"/>
  <c r="I250"/>
  <c r="J250"/>
  <c r="K250"/>
  <c r="L250"/>
  <c r="H251"/>
  <c r="I251"/>
  <c r="J251"/>
  <c r="K251"/>
  <c r="L251"/>
  <c r="H252"/>
  <c r="I252"/>
  <c r="J252"/>
  <c r="K252"/>
  <c r="L252"/>
  <c r="H253"/>
  <c r="I253"/>
  <c r="J253"/>
  <c r="K253"/>
  <c r="L253"/>
  <c r="H254"/>
  <c r="I254"/>
  <c r="J254"/>
  <c r="K254"/>
  <c r="L254"/>
  <c r="H255"/>
  <c r="I255"/>
  <c r="J255"/>
  <c r="K255"/>
  <c r="L255"/>
  <c r="H256"/>
  <c r="I256"/>
  <c r="J256"/>
  <c r="K256"/>
  <c r="L256"/>
  <c r="H257"/>
  <c r="I257"/>
  <c r="J257"/>
  <c r="K257"/>
  <c r="L257"/>
  <c r="H258"/>
  <c r="I258"/>
  <c r="J258"/>
  <c r="K258"/>
  <c r="L258"/>
  <c r="H259"/>
  <c r="I259"/>
  <c r="J259"/>
  <c r="K259"/>
  <c r="L259"/>
  <c r="H260"/>
  <c r="I260"/>
  <c r="J260"/>
  <c r="K260"/>
  <c r="L260"/>
  <c r="H261"/>
  <c r="I261"/>
  <c r="J261"/>
  <c r="K261"/>
  <c r="L261"/>
  <c r="H262"/>
  <c r="I262"/>
  <c r="J262"/>
  <c r="K262"/>
  <c r="L262"/>
  <c r="H263"/>
  <c r="I263"/>
  <c r="J263"/>
  <c r="K263"/>
  <c r="L263"/>
  <c r="H264"/>
  <c r="I264"/>
  <c r="J264"/>
  <c r="K264"/>
  <c r="L264"/>
  <c r="H265"/>
  <c r="I265"/>
  <c r="J265"/>
  <c r="K265"/>
  <c r="L265"/>
  <c r="H266"/>
  <c r="I266"/>
  <c r="J266"/>
  <c r="K266"/>
  <c r="L266"/>
  <c r="H267"/>
  <c r="I267"/>
  <c r="J267"/>
  <c r="K267"/>
  <c r="L267"/>
  <c r="H268"/>
  <c r="I268"/>
  <c r="J268"/>
  <c r="K268"/>
  <c r="L268"/>
  <c r="H269"/>
  <c r="I269"/>
  <c r="J269"/>
  <c r="K269"/>
  <c r="L269"/>
  <c r="H270"/>
  <c r="I270"/>
  <c r="J270"/>
  <c r="K270"/>
  <c r="L270"/>
  <c r="H271"/>
  <c r="I271"/>
  <c r="J271"/>
  <c r="K271"/>
  <c r="L271"/>
  <c r="H272"/>
  <c r="I272"/>
  <c r="J272"/>
  <c r="K272"/>
  <c r="L272"/>
  <c r="H273"/>
  <c r="I273"/>
  <c r="J273"/>
  <c r="K273"/>
  <c r="L273"/>
  <c r="H274"/>
  <c r="I274"/>
  <c r="J274"/>
  <c r="K274"/>
  <c r="L274"/>
  <c r="H275"/>
  <c r="I275"/>
  <c r="J275"/>
  <c r="K275"/>
  <c r="L275"/>
  <c r="H276"/>
  <c r="I276"/>
  <c r="J276"/>
  <c r="K276"/>
  <c r="L276"/>
  <c r="H277"/>
  <c r="I277"/>
  <c r="J277"/>
  <c r="K277"/>
  <c r="L277"/>
  <c r="H278"/>
  <c r="I278"/>
  <c r="J278"/>
  <c r="K278"/>
  <c r="L278"/>
  <c r="H279"/>
  <c r="I279"/>
  <c r="J279"/>
  <c r="K279"/>
  <c r="L279"/>
  <c r="H280"/>
  <c r="I280"/>
  <c r="J280"/>
  <c r="K280"/>
  <c r="L280"/>
  <c r="H281"/>
  <c r="I281"/>
  <c r="J281"/>
  <c r="K281"/>
  <c r="L281"/>
  <c r="H282"/>
  <c r="I282"/>
  <c r="J282"/>
  <c r="K282"/>
  <c r="L282"/>
  <c r="H283"/>
  <c r="I283"/>
  <c r="J283"/>
  <c r="K283"/>
  <c r="L283"/>
  <c r="H284"/>
  <c r="I284"/>
  <c r="J284"/>
  <c r="K284"/>
  <c r="L284"/>
  <c r="H285"/>
  <c r="I285"/>
  <c r="J285"/>
  <c r="K285"/>
  <c r="L285"/>
  <c r="H286"/>
  <c r="I286"/>
  <c r="J286"/>
  <c r="K286"/>
  <c r="L286"/>
  <c r="H287"/>
  <c r="I287"/>
  <c r="J287"/>
  <c r="K287"/>
  <c r="L287"/>
  <c r="H288"/>
  <c r="I288"/>
  <c r="J288"/>
  <c r="K288"/>
  <c r="L288"/>
  <c r="H289"/>
  <c r="I289"/>
  <c r="J289"/>
  <c r="K289"/>
  <c r="L289"/>
  <c r="H290"/>
  <c r="I290"/>
  <c r="J290"/>
  <c r="K290"/>
  <c r="L290"/>
  <c r="H291"/>
  <c r="I291"/>
  <c r="J291"/>
  <c r="K291"/>
  <c r="L291"/>
  <c r="H292"/>
  <c r="I292"/>
  <c r="J292"/>
  <c r="K292"/>
  <c r="L292"/>
  <c r="H293"/>
  <c r="I293"/>
  <c r="J293"/>
  <c r="K293"/>
  <c r="L293"/>
  <c r="H294"/>
  <c r="I294"/>
  <c r="J294"/>
  <c r="K294"/>
  <c r="L294"/>
  <c r="H295"/>
  <c r="I295"/>
  <c r="J295"/>
  <c r="K295"/>
  <c r="L295"/>
  <c r="H296"/>
  <c r="I296"/>
  <c r="J296"/>
  <c r="K296"/>
  <c r="L296"/>
  <c r="H297"/>
  <c r="I297"/>
  <c r="J297"/>
  <c r="K297"/>
  <c r="L297"/>
  <c r="H298"/>
  <c r="I298"/>
  <c r="J298"/>
  <c r="K298"/>
  <c r="L298"/>
  <c r="H299"/>
  <c r="I299"/>
  <c r="J299"/>
  <c r="K299"/>
  <c r="L299"/>
  <c r="H300"/>
  <c r="I300"/>
  <c r="J300"/>
  <c r="K300"/>
  <c r="L300"/>
  <c r="H301"/>
  <c r="I301"/>
  <c r="J301"/>
  <c r="K301"/>
  <c r="L301"/>
  <c r="H302"/>
  <c r="I302"/>
  <c r="J302"/>
  <c r="K302"/>
  <c r="L302"/>
  <c r="H303"/>
  <c r="I303"/>
  <c r="J303"/>
  <c r="K303"/>
  <c r="L303"/>
  <c r="H304"/>
  <c r="I304"/>
  <c r="J304"/>
  <c r="K304"/>
  <c r="L304"/>
  <c r="H305"/>
  <c r="I305"/>
  <c r="J305"/>
  <c r="K305"/>
  <c r="L305"/>
  <c r="H306"/>
  <c r="I306"/>
  <c r="J306"/>
  <c r="K306"/>
  <c r="L306"/>
  <c r="H307"/>
  <c r="I307"/>
  <c r="J307"/>
  <c r="K307"/>
  <c r="L307"/>
  <c r="H308"/>
  <c r="I308"/>
  <c r="J308"/>
  <c r="K308"/>
  <c r="L308"/>
  <c r="H309"/>
  <c r="I309"/>
  <c r="J309"/>
  <c r="K309"/>
  <c r="L309"/>
  <c r="H310"/>
  <c r="I310"/>
  <c r="J310"/>
  <c r="K310"/>
  <c r="L310"/>
  <c r="H311"/>
  <c r="I311"/>
  <c r="J311"/>
  <c r="K311"/>
  <c r="L311"/>
  <c r="H312"/>
  <c r="I312"/>
  <c r="J312"/>
  <c r="K312"/>
  <c r="L312"/>
  <c r="H313"/>
  <c r="I313"/>
  <c r="J313"/>
  <c r="K313"/>
  <c r="L313"/>
  <c r="H314"/>
  <c r="I314"/>
  <c r="J314"/>
  <c r="K314"/>
  <c r="L314"/>
  <c r="H315"/>
  <c r="I315"/>
  <c r="J315"/>
  <c r="K315"/>
  <c r="L315"/>
  <c r="H316"/>
  <c r="I316"/>
  <c r="J316"/>
  <c r="K316"/>
  <c r="L316"/>
  <c r="H317"/>
  <c r="I317"/>
  <c r="J317"/>
  <c r="K317"/>
  <c r="L317"/>
  <c r="H318"/>
  <c r="I318"/>
  <c r="J318"/>
  <c r="K318"/>
  <c r="L318"/>
  <c r="H319"/>
  <c r="I319"/>
  <c r="J319"/>
  <c r="K319"/>
  <c r="L319"/>
  <c r="H320"/>
  <c r="I320"/>
  <c r="J320"/>
  <c r="K320"/>
  <c r="L320"/>
  <c r="H321"/>
  <c r="I321"/>
  <c r="J321"/>
  <c r="K321"/>
  <c r="L321"/>
  <c r="H322"/>
  <c r="I322"/>
  <c r="J322"/>
  <c r="K322"/>
  <c r="L322"/>
  <c r="H323"/>
  <c r="I323"/>
  <c r="J323"/>
  <c r="K323"/>
  <c r="L323"/>
  <c r="H324"/>
  <c r="I324"/>
  <c r="J324"/>
  <c r="K324"/>
  <c r="L324"/>
  <c r="H325"/>
  <c r="I325"/>
  <c r="J325"/>
  <c r="K325"/>
  <c r="L325"/>
  <c r="H326"/>
  <c r="I326"/>
  <c r="J326"/>
  <c r="K326"/>
  <c r="L326"/>
  <c r="H327"/>
  <c r="I327"/>
  <c r="J327"/>
  <c r="K327"/>
  <c r="L327"/>
  <c r="H328"/>
  <c r="I328"/>
  <c r="J328"/>
  <c r="K328"/>
  <c r="L328"/>
  <c r="H329"/>
  <c r="I329"/>
  <c r="J329"/>
  <c r="K329"/>
  <c r="L329"/>
  <c r="H330"/>
  <c r="I330"/>
  <c r="J330"/>
  <c r="K330"/>
  <c r="L330"/>
  <c r="H331"/>
  <c r="I331"/>
  <c r="J331"/>
  <c r="K331"/>
  <c r="L331"/>
  <c r="H332"/>
  <c r="I332"/>
  <c r="J332"/>
  <c r="K332"/>
  <c r="L332"/>
  <c r="H333"/>
  <c r="I333"/>
  <c r="J333"/>
  <c r="K333"/>
  <c r="L333"/>
  <c r="H334"/>
  <c r="I334"/>
  <c r="J334"/>
  <c r="K334"/>
  <c r="L334"/>
  <c r="H335"/>
  <c r="I335"/>
  <c r="J335"/>
  <c r="K335"/>
  <c r="L335"/>
  <c r="H336"/>
  <c r="I336"/>
  <c r="J336"/>
  <c r="K336"/>
  <c r="L336"/>
  <c r="H337"/>
  <c r="I337"/>
  <c r="J337"/>
  <c r="K337"/>
  <c r="L337"/>
  <c r="H338"/>
  <c r="I338"/>
  <c r="J338"/>
  <c r="K338"/>
  <c r="L338"/>
  <c r="H339"/>
  <c r="I339"/>
  <c r="J339"/>
  <c r="K339"/>
  <c r="L339"/>
  <c r="H340"/>
  <c r="I340"/>
  <c r="J340"/>
  <c r="K340"/>
  <c r="L340"/>
  <c r="H341"/>
  <c r="I341"/>
  <c r="J341"/>
  <c r="K341"/>
  <c r="L341"/>
  <c r="H342"/>
  <c r="I342"/>
  <c r="J342"/>
  <c r="K342"/>
  <c r="L342"/>
  <c r="H343"/>
  <c r="I343"/>
  <c r="J343"/>
  <c r="K343"/>
  <c r="L343"/>
  <c r="H344"/>
  <c r="I344"/>
  <c r="J344"/>
  <c r="K344"/>
  <c r="L344"/>
  <c r="H345"/>
  <c r="I345"/>
  <c r="J345"/>
  <c r="K345"/>
  <c r="L345"/>
  <c r="H346"/>
  <c r="I346"/>
  <c r="J346"/>
  <c r="K346"/>
  <c r="L346"/>
  <c r="H347"/>
  <c r="I347"/>
  <c r="J347"/>
  <c r="K347"/>
  <c r="L347"/>
  <c r="H348"/>
  <c r="I348"/>
  <c r="J348"/>
  <c r="K348"/>
  <c r="L348"/>
  <c r="H349"/>
  <c r="I349"/>
  <c r="J349"/>
  <c r="K349"/>
  <c r="L349"/>
  <c r="H350"/>
  <c r="I350"/>
  <c r="J350"/>
  <c r="K350"/>
  <c r="L350"/>
  <c r="H351"/>
  <c r="I351"/>
  <c r="J351"/>
  <c r="K351"/>
  <c r="L351"/>
  <c r="H352"/>
  <c r="I352"/>
  <c r="J352"/>
  <c r="K352"/>
  <c r="L352"/>
  <c r="H353"/>
  <c r="I353"/>
  <c r="J353"/>
  <c r="K353"/>
  <c r="L353"/>
  <c r="H354"/>
  <c r="I354"/>
  <c r="J354"/>
  <c r="K354"/>
  <c r="L354"/>
  <c r="H355"/>
  <c r="I355"/>
  <c r="J355"/>
  <c r="K355"/>
  <c r="L355"/>
  <c r="H356"/>
  <c r="I356"/>
  <c r="J356"/>
  <c r="K356"/>
  <c r="L356"/>
  <c r="H357"/>
  <c r="I357"/>
  <c r="J357"/>
  <c r="K357"/>
  <c r="L357"/>
  <c r="H358"/>
  <c r="I358"/>
  <c r="J358"/>
  <c r="K358"/>
  <c r="L358"/>
  <c r="H359"/>
  <c r="I359"/>
  <c r="J359"/>
  <c r="K359"/>
  <c r="L359"/>
  <c r="H360"/>
  <c r="I360"/>
  <c r="J360"/>
  <c r="K360"/>
  <c r="L360"/>
  <c r="H361"/>
  <c r="I361"/>
  <c r="J361"/>
  <c r="K361"/>
  <c r="L361"/>
  <c r="H362"/>
  <c r="I362"/>
  <c r="J362"/>
  <c r="K362"/>
  <c r="L362"/>
  <c r="H363"/>
  <c r="I363"/>
  <c r="J363"/>
  <c r="K363"/>
  <c r="L363"/>
  <c r="H364"/>
  <c r="I364"/>
  <c r="J364"/>
  <c r="K364"/>
  <c r="L364"/>
  <c r="H365"/>
  <c r="I365"/>
  <c r="J365"/>
  <c r="K365"/>
  <c r="L365"/>
  <c r="H366"/>
  <c r="I366"/>
  <c r="J366"/>
  <c r="K366"/>
  <c r="L366"/>
  <c r="H367"/>
  <c r="I367"/>
  <c r="J367"/>
  <c r="K367"/>
  <c r="L367"/>
  <c r="H368"/>
  <c r="I368"/>
  <c r="J368"/>
  <c r="K368"/>
  <c r="L368"/>
  <c r="H369"/>
  <c r="I369"/>
  <c r="J369"/>
  <c r="K369"/>
  <c r="L369"/>
  <c r="H370"/>
  <c r="I370"/>
  <c r="J370"/>
  <c r="K370"/>
  <c r="L370"/>
  <c r="H371"/>
  <c r="I371"/>
  <c r="J371"/>
  <c r="K371"/>
  <c r="L371"/>
  <c r="H372"/>
  <c r="I372"/>
  <c r="J372"/>
  <c r="K372"/>
  <c r="L372"/>
  <c r="H373"/>
  <c r="I373"/>
  <c r="J373"/>
  <c r="K373"/>
  <c r="L373"/>
  <c r="H374"/>
  <c r="I374"/>
  <c r="J374"/>
  <c r="K374"/>
  <c r="L374"/>
  <c r="H375"/>
  <c r="I375"/>
  <c r="J375"/>
  <c r="K375"/>
  <c r="L375"/>
  <c r="H376"/>
  <c r="I376"/>
  <c r="J376"/>
  <c r="K376"/>
  <c r="L376"/>
  <c r="H377"/>
  <c r="I377"/>
  <c r="J377"/>
  <c r="K377"/>
  <c r="L377"/>
  <c r="H378"/>
  <c r="I378"/>
  <c r="J378"/>
  <c r="K378"/>
  <c r="L378"/>
  <c r="H379"/>
  <c r="I379"/>
  <c r="J379"/>
  <c r="K379"/>
  <c r="L379"/>
  <c r="H380"/>
  <c r="I380"/>
  <c r="J380"/>
  <c r="K380"/>
  <c r="L380"/>
  <c r="H381"/>
  <c r="I381"/>
  <c r="J381"/>
  <c r="K381"/>
  <c r="L381"/>
  <c r="H382"/>
  <c r="I382"/>
  <c r="J382"/>
  <c r="K382"/>
  <c r="L382"/>
  <c r="H383"/>
  <c r="I383"/>
  <c r="J383"/>
  <c r="K383"/>
  <c r="L383"/>
  <c r="H384"/>
  <c r="I384"/>
  <c r="J384"/>
  <c r="K384"/>
  <c r="L384"/>
  <c r="H385"/>
  <c r="I385"/>
  <c r="J385"/>
  <c r="K385"/>
  <c r="L385"/>
  <c r="H386"/>
  <c r="I386"/>
  <c r="J386"/>
  <c r="K386"/>
  <c r="L386"/>
  <c r="H387"/>
  <c r="I387"/>
  <c r="J387"/>
  <c r="K387"/>
  <c r="L387"/>
  <c r="H388"/>
  <c r="I388"/>
  <c r="J388"/>
  <c r="K388"/>
  <c r="L388"/>
  <c r="H389"/>
  <c r="I389"/>
  <c r="J389"/>
  <c r="K389"/>
  <c r="L389"/>
  <c r="H390"/>
  <c r="I390"/>
  <c r="J390"/>
  <c r="K390"/>
  <c r="L390"/>
  <c r="H391"/>
  <c r="I391"/>
  <c r="J391"/>
  <c r="K391"/>
  <c r="L391"/>
  <c r="H392"/>
  <c r="I392"/>
  <c r="J392"/>
  <c r="K392"/>
  <c r="L392"/>
  <c r="H393"/>
  <c r="I393"/>
  <c r="J393"/>
  <c r="K393"/>
  <c r="L393"/>
  <c r="H394"/>
  <c r="I394"/>
  <c r="J394"/>
  <c r="K394"/>
  <c r="L394"/>
  <c r="H395"/>
  <c r="I395"/>
  <c r="J395"/>
  <c r="K395"/>
  <c r="L395"/>
  <c r="H396"/>
  <c r="I396"/>
  <c r="J396"/>
  <c r="K396"/>
  <c r="L396"/>
  <c r="H397"/>
  <c r="I397"/>
  <c r="J397"/>
  <c r="K397"/>
  <c r="L397"/>
  <c r="H398"/>
  <c r="I398"/>
  <c r="J398"/>
  <c r="K398"/>
  <c r="L398"/>
  <c r="H399"/>
  <c r="I399"/>
  <c r="J399"/>
  <c r="K399"/>
  <c r="L399"/>
  <c r="H400"/>
  <c r="I400"/>
  <c r="J400"/>
  <c r="K400"/>
  <c r="L400"/>
  <c r="H401"/>
  <c r="I401"/>
  <c r="J401"/>
  <c r="K401"/>
  <c r="L401"/>
  <c r="H402"/>
  <c r="I402"/>
  <c r="J402"/>
  <c r="K402"/>
  <c r="L402"/>
  <c r="H403"/>
  <c r="I403"/>
  <c r="J403"/>
  <c r="K403"/>
  <c r="L403"/>
  <c r="H404"/>
  <c r="I404"/>
  <c r="J404"/>
  <c r="K404"/>
  <c r="L404"/>
  <c r="H405"/>
  <c r="I405"/>
  <c r="J405"/>
  <c r="K405"/>
  <c r="L405"/>
  <c r="H406"/>
  <c r="I406"/>
  <c r="J406"/>
  <c r="K406"/>
  <c r="L406"/>
  <c r="H407"/>
  <c r="I407"/>
  <c r="J407"/>
  <c r="K407"/>
  <c r="L407"/>
  <c r="H408"/>
  <c r="I408"/>
  <c r="J408"/>
  <c r="K408"/>
  <c r="L408"/>
  <c r="H409"/>
  <c r="I409"/>
  <c r="J409"/>
  <c r="K409"/>
  <c r="L409"/>
  <c r="H410"/>
  <c r="I410"/>
  <c r="J410"/>
  <c r="K410"/>
  <c r="L410"/>
  <c r="H411"/>
  <c r="I411"/>
  <c r="J411"/>
  <c r="K411"/>
  <c r="L411"/>
  <c r="H412"/>
  <c r="I412"/>
  <c r="J412"/>
  <c r="K412"/>
  <c r="L412"/>
  <c r="H413"/>
  <c r="I413"/>
  <c r="J413"/>
  <c r="K413"/>
  <c r="L413"/>
  <c r="H414"/>
  <c r="I414"/>
  <c r="J414"/>
  <c r="K414"/>
  <c r="L414"/>
  <c r="H415"/>
  <c r="I415"/>
  <c r="J415"/>
  <c r="K415"/>
  <c r="L415"/>
  <c r="H416"/>
  <c r="I416"/>
  <c r="J416"/>
  <c r="K416"/>
  <c r="L416"/>
  <c r="H417"/>
  <c r="I417"/>
  <c r="J417"/>
  <c r="K417"/>
  <c r="L417"/>
  <c r="H418"/>
  <c r="I418"/>
  <c r="J418"/>
  <c r="K418"/>
  <c r="L418"/>
  <c r="H419"/>
  <c r="I419"/>
  <c r="J419"/>
  <c r="K419"/>
  <c r="L419"/>
  <c r="H420"/>
  <c r="I420"/>
  <c r="J420"/>
  <c r="K420"/>
  <c r="L420"/>
  <c r="H421"/>
  <c r="I421"/>
  <c r="J421"/>
  <c r="K421"/>
  <c r="L421"/>
  <c r="H422"/>
  <c r="I422"/>
  <c r="J422"/>
  <c r="K422"/>
  <c r="L422"/>
  <c r="H423"/>
  <c r="I423"/>
  <c r="J423"/>
  <c r="K423"/>
  <c r="L423"/>
  <c r="H424"/>
  <c r="I424"/>
  <c r="J424"/>
  <c r="K424"/>
  <c r="L424"/>
  <c r="H425"/>
  <c r="I425"/>
  <c r="J425"/>
  <c r="K425"/>
  <c r="L425"/>
  <c r="H426"/>
  <c r="I426"/>
  <c r="J426"/>
  <c r="K426"/>
  <c r="L426"/>
  <c r="H427"/>
  <c r="I427"/>
  <c r="J427"/>
  <c r="K427"/>
  <c r="L427"/>
  <c r="H428"/>
  <c r="I428"/>
  <c r="J428"/>
  <c r="K428"/>
  <c r="L428"/>
  <c r="H429"/>
  <c r="I429"/>
  <c r="J429"/>
  <c r="K429"/>
  <c r="L429"/>
  <c r="H430"/>
  <c r="I430"/>
  <c r="J430"/>
  <c r="K430"/>
  <c r="L430"/>
  <c r="H431"/>
  <c r="I431"/>
  <c r="J431"/>
  <c r="K431"/>
  <c r="L431"/>
  <c r="H432"/>
  <c r="I432"/>
  <c r="J432"/>
  <c r="K432"/>
  <c r="L432"/>
  <c r="H433"/>
  <c r="I433"/>
  <c r="J433"/>
  <c r="K433"/>
  <c r="L433"/>
  <c r="H434"/>
  <c r="I434"/>
  <c r="J434"/>
  <c r="K434"/>
  <c r="L434"/>
  <c r="H435"/>
  <c r="I435"/>
  <c r="J435"/>
  <c r="K435"/>
  <c r="L435"/>
  <c r="H436"/>
  <c r="I436"/>
  <c r="J436"/>
  <c r="K436"/>
  <c r="L436"/>
  <c r="H437"/>
  <c r="I437"/>
  <c r="J437"/>
  <c r="K437"/>
  <c r="L437"/>
  <c r="H438"/>
  <c r="I438"/>
  <c r="J438"/>
  <c r="K438"/>
  <c r="L438"/>
  <c r="H439"/>
  <c r="I439"/>
  <c r="J439"/>
  <c r="K439"/>
  <c r="L439"/>
  <c r="H440"/>
  <c r="I440"/>
  <c r="J440"/>
  <c r="K440"/>
  <c r="L440"/>
  <c r="H441"/>
  <c r="I441"/>
  <c r="J441"/>
  <c r="K441"/>
  <c r="L441"/>
  <c r="H442"/>
  <c r="I442"/>
  <c r="J442"/>
  <c r="K442"/>
  <c r="L442"/>
  <c r="H443"/>
  <c r="I443"/>
  <c r="J443"/>
  <c r="K443"/>
  <c r="L443"/>
  <c r="H444"/>
  <c r="I444"/>
  <c r="J444"/>
  <c r="K444"/>
  <c r="L444"/>
  <c r="H445"/>
  <c r="I445"/>
  <c r="J445"/>
  <c r="K445"/>
  <c r="L445"/>
  <c r="H446"/>
  <c r="I446"/>
  <c r="J446"/>
  <c r="K446"/>
  <c r="L446"/>
  <c r="H447"/>
  <c r="I447"/>
  <c r="J447"/>
  <c r="K447"/>
  <c r="L447"/>
  <c r="H448"/>
  <c r="I448"/>
  <c r="J448"/>
  <c r="K448"/>
  <c r="L448"/>
  <c r="H449"/>
  <c r="I449"/>
  <c r="J449"/>
  <c r="K449"/>
  <c r="L449"/>
  <c r="H450"/>
  <c r="I450"/>
  <c r="J450"/>
  <c r="K450"/>
  <c r="L450"/>
  <c r="H451"/>
  <c r="I451"/>
  <c r="J451"/>
  <c r="K451"/>
  <c r="L451"/>
  <c r="H452"/>
  <c r="I452"/>
  <c r="J452"/>
  <c r="K452"/>
  <c r="L452"/>
  <c r="H453"/>
  <c r="I453"/>
  <c r="J453"/>
  <c r="K453"/>
  <c r="L453"/>
  <c r="H454"/>
  <c r="I454"/>
  <c r="J454"/>
  <c r="K454"/>
  <c r="L454"/>
  <c r="H455"/>
  <c r="I455"/>
  <c r="J455"/>
  <c r="K455"/>
  <c r="L455"/>
  <c r="H456"/>
  <c r="I456"/>
  <c r="J456"/>
  <c r="K456"/>
  <c r="L456"/>
  <c r="H457"/>
  <c r="I457"/>
  <c r="J457"/>
  <c r="K457"/>
  <c r="L457"/>
  <c r="H458"/>
  <c r="I458"/>
  <c r="J458"/>
  <c r="K458"/>
  <c r="L458"/>
  <c r="H459"/>
  <c r="I459"/>
  <c r="J459"/>
  <c r="K459"/>
  <c r="L459"/>
  <c r="H460"/>
  <c r="I460"/>
  <c r="J460"/>
  <c r="K460"/>
  <c r="L460"/>
  <c r="H461"/>
  <c r="I461"/>
  <c r="J461"/>
  <c r="K461"/>
  <c r="L461"/>
  <c r="H462"/>
  <c r="I462"/>
  <c r="J462"/>
  <c r="K462"/>
  <c r="L462"/>
  <c r="H463"/>
  <c r="I463"/>
  <c r="J463"/>
  <c r="K463"/>
  <c r="L463"/>
  <c r="H464"/>
  <c r="I464"/>
  <c r="J464"/>
  <c r="K464"/>
  <c r="L464"/>
  <c r="H465"/>
  <c r="I465"/>
  <c r="J465"/>
  <c r="K465"/>
  <c r="L465"/>
  <c r="H466"/>
  <c r="I466"/>
  <c r="J466"/>
  <c r="K466"/>
  <c r="L466"/>
  <c r="H467"/>
  <c r="I467"/>
  <c r="J467"/>
  <c r="K467"/>
  <c r="L467"/>
  <c r="H468"/>
  <c r="I468"/>
  <c r="J468"/>
  <c r="K468"/>
  <c r="L468"/>
  <c r="H469"/>
  <c r="I469"/>
  <c r="J469"/>
  <c r="K469"/>
  <c r="L469"/>
  <c r="H470"/>
  <c r="I470"/>
  <c r="J470"/>
  <c r="K470"/>
  <c r="L470"/>
  <c r="H471"/>
  <c r="I471"/>
  <c r="J471"/>
  <c r="K471"/>
  <c r="L471"/>
  <c r="H472"/>
  <c r="I472"/>
  <c r="J472"/>
  <c r="K472"/>
  <c r="L472"/>
  <c r="H473"/>
  <c r="I473"/>
  <c r="J473"/>
  <c r="K473"/>
  <c r="L473"/>
  <c r="H474"/>
  <c r="I474"/>
  <c r="J474"/>
  <c r="K474"/>
  <c r="L474"/>
  <c r="H475"/>
  <c r="I475"/>
  <c r="J475"/>
  <c r="K475"/>
  <c r="L475"/>
  <c r="H476"/>
  <c r="I476"/>
  <c r="J476"/>
  <c r="K476"/>
  <c r="L476"/>
  <c r="H477"/>
  <c r="I477"/>
  <c r="J477"/>
  <c r="K477"/>
  <c r="L477"/>
  <c r="H478"/>
  <c r="I478"/>
  <c r="J478"/>
  <c r="K478"/>
  <c r="L478"/>
  <c r="H479"/>
  <c r="I479"/>
  <c r="J479"/>
  <c r="K479"/>
  <c r="L479"/>
  <c r="H480"/>
  <c r="I480"/>
  <c r="J480"/>
  <c r="K480"/>
  <c r="L480"/>
  <c r="H481"/>
  <c r="I481"/>
  <c r="J481"/>
  <c r="K481"/>
  <c r="L481"/>
  <c r="H482"/>
  <c r="I482"/>
  <c r="J482"/>
  <c r="K482"/>
  <c r="L482"/>
  <c r="H483"/>
  <c r="I483"/>
  <c r="J483"/>
  <c r="K483"/>
  <c r="L483"/>
  <c r="H484"/>
  <c r="I484"/>
  <c r="J484"/>
  <c r="K484"/>
  <c r="L484"/>
  <c r="H485"/>
  <c r="I485"/>
  <c r="J485"/>
  <c r="K485"/>
  <c r="L485"/>
  <c r="H486"/>
  <c r="I486"/>
  <c r="J486"/>
  <c r="K486"/>
  <c r="L486"/>
  <c r="H487"/>
  <c r="I487"/>
  <c r="J487"/>
  <c r="K487"/>
  <c r="L487"/>
  <c r="H488"/>
  <c r="I488"/>
  <c r="J488"/>
  <c r="K488"/>
  <c r="L488"/>
  <c r="H489"/>
  <c r="I489"/>
  <c r="J489"/>
  <c r="K489"/>
  <c r="L489"/>
  <c r="H490"/>
  <c r="I490"/>
  <c r="J490"/>
  <c r="K490"/>
  <c r="L490"/>
  <c r="H491"/>
  <c r="I491"/>
  <c r="J491"/>
  <c r="K491"/>
  <c r="L491"/>
  <c r="H492"/>
  <c r="I492"/>
  <c r="J492"/>
  <c r="K492"/>
  <c r="L492"/>
  <c r="H493"/>
  <c r="I493"/>
  <c r="J493"/>
  <c r="K493"/>
  <c r="L493"/>
  <c r="H494"/>
  <c r="I494"/>
  <c r="J494"/>
  <c r="K494"/>
  <c r="L494"/>
  <c r="H495"/>
  <c r="I495"/>
  <c r="J495"/>
  <c r="K495"/>
  <c r="L495"/>
  <c r="H496"/>
  <c r="I496"/>
  <c r="J496"/>
  <c r="K496"/>
  <c r="L496"/>
  <c r="H497"/>
  <c r="I497"/>
  <c r="J497"/>
  <c r="K497"/>
  <c r="L497"/>
  <c r="H498"/>
  <c r="I498"/>
  <c r="J498"/>
  <c r="K498"/>
  <c r="L498"/>
  <c r="H499"/>
  <c r="I499"/>
  <c r="J499"/>
  <c r="K499"/>
  <c r="L499"/>
  <c r="H500"/>
  <c r="I500"/>
  <c r="J500"/>
  <c r="K500"/>
  <c r="L500"/>
  <c r="H501"/>
  <c r="I501"/>
  <c r="J501"/>
  <c r="K501"/>
  <c r="L501"/>
  <c r="H502"/>
  <c r="I502"/>
  <c r="J502"/>
  <c r="K502"/>
  <c r="L502"/>
  <c r="H503"/>
  <c r="I503"/>
  <c r="J503"/>
  <c r="K503"/>
  <c r="L503"/>
  <c r="H504"/>
  <c r="I504"/>
  <c r="J504"/>
  <c r="K504"/>
  <c r="L504"/>
  <c r="H505"/>
  <c r="I505"/>
  <c r="J505"/>
  <c r="K505"/>
  <c r="L505"/>
  <c r="H506"/>
  <c r="I506"/>
  <c r="J506"/>
  <c r="K506"/>
  <c r="L506"/>
  <c r="H507"/>
  <c r="I507"/>
  <c r="J507"/>
  <c r="K507"/>
  <c r="L507"/>
  <c r="H508"/>
  <c r="I508"/>
  <c r="J508"/>
  <c r="K508"/>
  <c r="L508"/>
  <c r="H509"/>
  <c r="I509"/>
  <c r="J509"/>
  <c r="K509"/>
  <c r="L509"/>
  <c r="H510"/>
  <c r="I510"/>
  <c r="J510"/>
  <c r="K510"/>
  <c r="L510"/>
  <c r="H511"/>
  <c r="I511"/>
  <c r="J511"/>
  <c r="K511"/>
  <c r="L511"/>
  <c r="H512"/>
  <c r="I512"/>
  <c r="J512"/>
  <c r="K512"/>
  <c r="L512"/>
  <c r="H513"/>
  <c r="I513"/>
  <c r="J513"/>
  <c r="K513"/>
  <c r="L513"/>
  <c r="H514"/>
  <c r="I514"/>
  <c r="J514"/>
  <c r="K514"/>
  <c r="L514"/>
  <c r="H515"/>
  <c r="I515"/>
  <c r="J515"/>
  <c r="K515"/>
  <c r="L515"/>
  <c r="H516"/>
  <c r="I516"/>
  <c r="J516"/>
  <c r="K516"/>
  <c r="L516"/>
  <c r="H517"/>
  <c r="I517"/>
  <c r="J517"/>
  <c r="K517"/>
  <c r="L517"/>
  <c r="H518"/>
  <c r="I518"/>
  <c r="J518"/>
  <c r="K518"/>
  <c r="L518"/>
  <c r="H519"/>
  <c r="I519"/>
  <c r="J519"/>
  <c r="K519"/>
  <c r="L519"/>
  <c r="H520"/>
  <c r="I520"/>
  <c r="J520"/>
  <c r="K520"/>
  <c r="L520"/>
  <c r="H521"/>
  <c r="I521"/>
  <c r="J521"/>
  <c r="K521"/>
  <c r="L521"/>
  <c r="H522"/>
  <c r="I522"/>
  <c r="J522"/>
  <c r="K522"/>
  <c r="L522"/>
  <c r="H523"/>
  <c r="I523"/>
  <c r="J523"/>
  <c r="K523"/>
  <c r="L523"/>
  <c r="H524"/>
  <c r="I524"/>
  <c r="J524"/>
  <c r="K524"/>
  <c r="L524"/>
  <c r="H525"/>
  <c r="I525"/>
  <c r="J525"/>
  <c r="K525"/>
  <c r="L525"/>
  <c r="H526"/>
  <c r="I526"/>
  <c r="J526"/>
  <c r="K526"/>
  <c r="L526"/>
  <c r="H527"/>
  <c r="I527"/>
  <c r="J527"/>
  <c r="K527"/>
  <c r="L527"/>
  <c r="H528"/>
  <c r="I528"/>
  <c r="J528"/>
  <c r="K528"/>
  <c r="L528"/>
  <c r="H529"/>
  <c r="I529"/>
  <c r="J529"/>
  <c r="K529"/>
  <c r="L529"/>
  <c r="H530"/>
  <c r="I530"/>
  <c r="J530"/>
  <c r="K530"/>
  <c r="L530"/>
  <c r="H531"/>
  <c r="I531"/>
  <c r="J531"/>
  <c r="K531"/>
  <c r="L531"/>
  <c r="H532"/>
  <c r="I532"/>
  <c r="J532"/>
  <c r="K532"/>
  <c r="L532"/>
  <c r="H533"/>
  <c r="I533"/>
  <c r="J533"/>
  <c r="K533"/>
  <c r="L533"/>
  <c r="H534"/>
  <c r="I534"/>
  <c r="J534"/>
  <c r="K534"/>
  <c r="L534"/>
  <c r="H535"/>
  <c r="I535"/>
  <c r="J535"/>
  <c r="K535"/>
  <c r="L535"/>
  <c r="H536"/>
  <c r="I536"/>
  <c r="J536"/>
  <c r="K536"/>
  <c r="L536"/>
  <c r="H537"/>
  <c r="I537"/>
  <c r="J537"/>
  <c r="K537"/>
  <c r="L537"/>
  <c r="H538"/>
  <c r="I538"/>
  <c r="J538"/>
  <c r="K538"/>
  <c r="L538"/>
  <c r="H539"/>
  <c r="I539"/>
  <c r="J539"/>
  <c r="K539"/>
  <c r="L539"/>
  <c r="H540"/>
  <c r="I540"/>
  <c r="J540"/>
  <c r="K540"/>
  <c r="L540"/>
  <c r="H541"/>
  <c r="I541"/>
  <c r="J541"/>
  <c r="K541"/>
  <c r="L541"/>
  <c r="H542"/>
  <c r="I542"/>
  <c r="J542"/>
  <c r="K542"/>
  <c r="L542"/>
  <c r="H543"/>
  <c r="I543"/>
  <c r="J543"/>
  <c r="K543"/>
  <c r="L543"/>
  <c r="H544"/>
  <c r="I544"/>
  <c r="J544"/>
  <c r="K544"/>
  <c r="L544"/>
  <c r="H545"/>
  <c r="I545"/>
  <c r="J545"/>
  <c r="K545"/>
  <c r="L545"/>
  <c r="H546"/>
  <c r="I546"/>
  <c r="J546"/>
  <c r="K546"/>
  <c r="L546"/>
  <c r="H547"/>
  <c r="I547"/>
  <c r="J547"/>
  <c r="K547"/>
  <c r="L547"/>
  <c r="H548"/>
  <c r="I548"/>
  <c r="J548"/>
  <c r="K548"/>
  <c r="L548"/>
  <c r="H549"/>
  <c r="I549"/>
  <c r="J549"/>
  <c r="K549"/>
  <c r="L549"/>
  <c r="H550"/>
  <c r="I550"/>
  <c r="J550"/>
  <c r="K550"/>
  <c r="L550"/>
  <c r="H551"/>
  <c r="I551"/>
  <c r="J551"/>
  <c r="K551"/>
  <c r="L551"/>
  <c r="H552"/>
  <c r="I552"/>
  <c r="J552"/>
  <c r="K552"/>
  <c r="L552"/>
  <c r="H553"/>
  <c r="I553"/>
  <c r="J553"/>
  <c r="K553"/>
  <c r="L553"/>
  <c r="H554"/>
  <c r="I554"/>
  <c r="J554"/>
  <c r="K554"/>
  <c r="L554"/>
  <c r="H555"/>
  <c r="I555"/>
  <c r="J555"/>
  <c r="K555"/>
  <c r="L555"/>
  <c r="H556"/>
  <c r="I556"/>
  <c r="J556"/>
  <c r="K556"/>
  <c r="L556"/>
  <c r="H557"/>
  <c r="I557"/>
  <c r="J557"/>
  <c r="K557"/>
  <c r="L557"/>
  <c r="H558"/>
  <c r="I558"/>
  <c r="J558"/>
  <c r="K558"/>
  <c r="L558"/>
  <c r="H559"/>
  <c r="I559"/>
  <c r="J559"/>
  <c r="K559"/>
  <c r="L559"/>
  <c r="H560"/>
  <c r="I560"/>
  <c r="J560"/>
  <c r="K560"/>
  <c r="L560"/>
  <c r="H561"/>
  <c r="I561"/>
  <c r="J561"/>
  <c r="K561"/>
  <c r="L561"/>
  <c r="H562"/>
  <c r="I562"/>
  <c r="J562"/>
  <c r="K562"/>
  <c r="L562"/>
  <c r="H563"/>
  <c r="I563"/>
  <c r="J563"/>
  <c r="K563"/>
  <c r="L563"/>
  <c r="H564"/>
  <c r="I564"/>
  <c r="J564"/>
  <c r="K564"/>
  <c r="L564"/>
  <c r="H565"/>
  <c r="I565"/>
  <c r="J565"/>
  <c r="K565"/>
  <c r="L565"/>
  <c r="H566"/>
  <c r="I566"/>
  <c r="J566"/>
  <c r="K566"/>
  <c r="L566"/>
  <c r="H567"/>
  <c r="I567"/>
  <c r="J567"/>
  <c r="K567"/>
  <c r="L567"/>
  <c r="H568"/>
  <c r="I568"/>
  <c r="J568"/>
  <c r="K568"/>
  <c r="L568"/>
  <c r="H569"/>
  <c r="I569"/>
  <c r="J569"/>
  <c r="K569"/>
  <c r="L569"/>
  <c r="H570"/>
  <c r="I570"/>
  <c r="J570"/>
  <c r="K570"/>
  <c r="L570"/>
  <c r="H571"/>
  <c r="I571"/>
  <c r="J571"/>
  <c r="K571"/>
  <c r="L571"/>
  <c r="H572"/>
  <c r="I572"/>
  <c r="J572"/>
  <c r="K572"/>
  <c r="L572"/>
  <c r="H573"/>
  <c r="I573"/>
  <c r="J573"/>
  <c r="K573"/>
  <c r="L573"/>
  <c r="H574"/>
  <c r="I574"/>
  <c r="J574"/>
  <c r="K574"/>
  <c r="L574"/>
  <c r="H575"/>
  <c r="I575"/>
  <c r="J575"/>
  <c r="K575"/>
  <c r="L575"/>
  <c r="H576"/>
  <c r="I576"/>
  <c r="J576"/>
  <c r="K576"/>
  <c r="L576"/>
  <c r="H577"/>
  <c r="I577"/>
  <c r="J577"/>
  <c r="K577"/>
  <c r="L577"/>
  <c r="H578"/>
  <c r="I578"/>
  <c r="J578"/>
  <c r="K578"/>
  <c r="L578"/>
  <c r="H579"/>
  <c r="I579"/>
  <c r="J579"/>
  <c r="K579"/>
  <c r="L579"/>
  <c r="H580"/>
  <c r="I580"/>
  <c r="J580"/>
  <c r="K580"/>
  <c r="L580"/>
  <c r="H581"/>
  <c r="I581"/>
  <c r="J581"/>
  <c r="K581"/>
  <c r="L581"/>
  <c r="H582"/>
  <c r="I582"/>
  <c r="J582"/>
  <c r="K582"/>
  <c r="L582"/>
  <c r="H583"/>
  <c r="I583"/>
  <c r="J583"/>
  <c r="K583"/>
  <c r="L583"/>
  <c r="H584"/>
  <c r="I584"/>
  <c r="J584"/>
  <c r="K584"/>
  <c r="L584"/>
  <c r="H585"/>
  <c r="I585"/>
  <c r="J585"/>
  <c r="K585"/>
  <c r="L585"/>
  <c r="H586"/>
  <c r="I586"/>
  <c r="J586"/>
  <c r="K586"/>
  <c r="L586"/>
  <c r="H587"/>
  <c r="I587"/>
  <c r="J587"/>
  <c r="K587"/>
  <c r="L587"/>
  <c r="H588"/>
  <c r="I588"/>
  <c r="J588"/>
  <c r="K588"/>
  <c r="L588"/>
  <c r="H589"/>
  <c r="I589"/>
  <c r="J589"/>
  <c r="K589"/>
  <c r="L589"/>
  <c r="H590"/>
  <c r="I590"/>
  <c r="J590"/>
  <c r="K590"/>
  <c r="L590"/>
  <c r="H591"/>
  <c r="I591"/>
  <c r="J591"/>
  <c r="K591"/>
  <c r="L591"/>
  <c r="H592"/>
  <c r="I592"/>
  <c r="J592"/>
  <c r="K592"/>
  <c r="L592"/>
  <c r="H593"/>
  <c r="I593"/>
  <c r="J593"/>
  <c r="K593"/>
  <c r="L593"/>
  <c r="H594"/>
  <c r="I594"/>
  <c r="J594"/>
  <c r="K594"/>
  <c r="L594"/>
  <c r="H595"/>
  <c r="I595"/>
  <c r="J595"/>
  <c r="K595"/>
  <c r="L595"/>
  <c r="H596"/>
  <c r="I596"/>
  <c r="J596"/>
  <c r="K596"/>
  <c r="L596"/>
  <c r="H597"/>
  <c r="I597"/>
  <c r="J597"/>
  <c r="K597"/>
  <c r="L597"/>
  <c r="H598"/>
  <c r="I598"/>
  <c r="J598"/>
  <c r="K598"/>
  <c r="L598"/>
  <c r="H599"/>
  <c r="I599"/>
  <c r="J599"/>
  <c r="K599"/>
  <c r="L599"/>
  <c r="H600"/>
  <c r="I600"/>
  <c r="J600"/>
  <c r="K600"/>
  <c r="L600"/>
  <c r="H601"/>
  <c r="I601"/>
  <c r="J601"/>
  <c r="K601"/>
  <c r="L601"/>
  <c r="H602"/>
  <c r="I602"/>
  <c r="J602"/>
  <c r="K602"/>
  <c r="L602"/>
  <c r="H603"/>
  <c r="I603"/>
  <c r="J603"/>
  <c r="K603"/>
  <c r="L603"/>
  <c r="H604"/>
  <c r="I604"/>
  <c r="J604"/>
  <c r="K604"/>
  <c r="L604"/>
  <c r="H605"/>
  <c r="I605"/>
  <c r="J605"/>
  <c r="K605"/>
  <c r="L605"/>
  <c r="H606"/>
  <c r="I606"/>
  <c r="J606"/>
  <c r="K606"/>
  <c r="L606"/>
  <c r="H607"/>
  <c r="I607"/>
  <c r="J607"/>
  <c r="K607"/>
  <c r="L607"/>
  <c r="H608"/>
  <c r="I608"/>
  <c r="J608"/>
  <c r="K608"/>
  <c r="L608"/>
  <c r="H609"/>
  <c r="I609"/>
  <c r="J609"/>
  <c r="K609"/>
  <c r="L609"/>
  <c r="H610"/>
  <c r="I610"/>
  <c r="J610"/>
  <c r="K610"/>
  <c r="L610"/>
  <c r="H611"/>
  <c r="I611"/>
  <c r="J611"/>
  <c r="K611"/>
  <c r="L611"/>
  <c r="H612"/>
  <c r="I612"/>
  <c r="J612"/>
  <c r="K612"/>
  <c r="L612"/>
  <c r="H613"/>
  <c r="I613"/>
  <c r="J613"/>
  <c r="K613"/>
  <c r="L613"/>
  <c r="H614"/>
  <c r="I614"/>
  <c r="J614"/>
  <c r="K614"/>
  <c r="L614"/>
  <c r="H615"/>
  <c r="I615"/>
  <c r="J615"/>
  <c r="K615"/>
  <c r="L615"/>
  <c r="H616"/>
  <c r="I616"/>
  <c r="J616"/>
  <c r="K616"/>
  <c r="L616"/>
  <c r="H617"/>
  <c r="I617"/>
  <c r="J617"/>
  <c r="K617"/>
  <c r="L617"/>
  <c r="H618"/>
  <c r="I618"/>
  <c r="J618"/>
  <c r="K618"/>
  <c r="L618"/>
  <c r="H619"/>
  <c r="I619"/>
  <c r="J619"/>
  <c r="K619"/>
  <c r="L619"/>
  <c r="H620"/>
  <c r="I620"/>
  <c r="J620"/>
  <c r="K620"/>
  <c r="L620"/>
  <c r="H621"/>
  <c r="I621"/>
  <c r="J621"/>
  <c r="K621"/>
  <c r="L621"/>
  <c r="H622"/>
  <c r="I622"/>
  <c r="J622"/>
  <c r="K622"/>
  <c r="L622"/>
  <c r="H623"/>
  <c r="I623"/>
  <c r="J623"/>
  <c r="K623"/>
  <c r="L623"/>
  <c r="H624"/>
  <c r="I624"/>
  <c r="J624"/>
  <c r="K624"/>
  <c r="L624"/>
  <c r="H625"/>
  <c r="I625"/>
  <c r="J625"/>
  <c r="K625"/>
  <c r="L625"/>
  <c r="H626"/>
  <c r="I626"/>
  <c r="J626"/>
  <c r="K626"/>
  <c r="L626"/>
  <c r="H627"/>
  <c r="I627"/>
  <c r="J627"/>
  <c r="K627"/>
  <c r="L627"/>
  <c r="H628"/>
  <c r="I628"/>
  <c r="J628"/>
  <c r="K628"/>
  <c r="L628"/>
  <c r="H629"/>
  <c r="I629"/>
  <c r="J629"/>
  <c r="K629"/>
  <c r="L629"/>
  <c r="H630"/>
  <c r="I630"/>
  <c r="J630"/>
  <c r="K630"/>
  <c r="L630"/>
  <c r="H631"/>
  <c r="I631"/>
  <c r="J631"/>
  <c r="K631"/>
  <c r="L631"/>
  <c r="H632"/>
  <c r="I632"/>
  <c r="J632"/>
  <c r="K632"/>
  <c r="L632"/>
  <c r="H633"/>
  <c r="I633"/>
  <c r="J633"/>
  <c r="K633"/>
  <c r="L633"/>
  <c r="H634"/>
  <c r="I634"/>
  <c r="J634"/>
  <c r="K634"/>
  <c r="L634"/>
  <c r="H635"/>
  <c r="I635"/>
  <c r="J635"/>
  <c r="K635"/>
  <c r="L635"/>
  <c r="H636"/>
  <c r="I636"/>
  <c r="J636"/>
  <c r="K636"/>
  <c r="L636"/>
  <c r="H637"/>
  <c r="I637"/>
  <c r="J637"/>
  <c r="K637"/>
  <c r="L637"/>
  <c r="H638"/>
  <c r="I638"/>
  <c r="J638"/>
  <c r="K638"/>
  <c r="L638"/>
  <c r="H639"/>
  <c r="I639"/>
  <c r="J639"/>
  <c r="K639"/>
  <c r="L639"/>
  <c r="H640"/>
  <c r="I640"/>
  <c r="J640"/>
  <c r="K640"/>
  <c r="L640"/>
  <c r="H641"/>
  <c r="I641"/>
  <c r="J641"/>
  <c r="K641"/>
  <c r="L641"/>
  <c r="H642"/>
  <c r="I642"/>
  <c r="J642"/>
  <c r="K642"/>
  <c r="L642"/>
  <c r="H643"/>
  <c r="I643"/>
  <c r="J643"/>
  <c r="K643"/>
  <c r="L643"/>
  <c r="H644"/>
  <c r="I644"/>
  <c r="J644"/>
  <c r="K644"/>
  <c r="L644"/>
  <c r="H645"/>
  <c r="I645"/>
  <c r="J645"/>
  <c r="K645"/>
  <c r="L645"/>
  <c r="H646"/>
  <c r="I646"/>
  <c r="J646"/>
  <c r="K646"/>
  <c r="L646"/>
  <c r="H647"/>
  <c r="I647"/>
  <c r="J647"/>
  <c r="K647"/>
  <c r="L647"/>
  <c r="H648"/>
  <c r="I648"/>
  <c r="J648"/>
  <c r="K648"/>
  <c r="L648"/>
  <c r="H649"/>
  <c r="I649"/>
  <c r="J649"/>
  <c r="K649"/>
  <c r="L649"/>
  <c r="H650"/>
  <c r="I650"/>
  <c r="J650"/>
  <c r="K650"/>
  <c r="L650"/>
  <c r="H651"/>
  <c r="I651"/>
  <c r="J651"/>
  <c r="K651"/>
  <c r="L651"/>
  <c r="H652"/>
  <c r="I652"/>
  <c r="J652"/>
  <c r="K652"/>
  <c r="L652"/>
  <c r="H653"/>
  <c r="I653"/>
  <c r="J653"/>
  <c r="K653"/>
  <c r="L653"/>
  <c r="H654"/>
  <c r="I654"/>
  <c r="J654"/>
  <c r="K654"/>
  <c r="L654"/>
  <c r="H655"/>
  <c r="I655"/>
  <c r="J655"/>
  <c r="K655"/>
  <c r="L655"/>
  <c r="H656"/>
  <c r="I656"/>
  <c r="J656"/>
  <c r="K656"/>
  <c r="L656"/>
  <c r="H657"/>
  <c r="I657"/>
  <c r="J657"/>
  <c r="K657"/>
  <c r="L657"/>
  <c r="H658"/>
  <c r="I658"/>
  <c r="J658"/>
  <c r="K658"/>
  <c r="L658"/>
  <c r="H659"/>
  <c r="I659"/>
  <c r="J659"/>
  <c r="K659"/>
  <c r="L659"/>
  <c r="H660"/>
  <c r="I660"/>
  <c r="J660"/>
  <c r="K660"/>
  <c r="L660"/>
  <c r="H661"/>
  <c r="I661"/>
  <c r="J661"/>
  <c r="K661"/>
  <c r="L661"/>
  <c r="H662"/>
  <c r="I662"/>
  <c r="J662"/>
  <c r="K662"/>
  <c r="L662"/>
  <c r="H663"/>
  <c r="I663"/>
  <c r="J663"/>
  <c r="K663"/>
  <c r="L663"/>
  <c r="H664"/>
  <c r="I664"/>
  <c r="J664"/>
  <c r="K664"/>
  <c r="L664"/>
  <c r="H665"/>
  <c r="I665"/>
  <c r="J665"/>
  <c r="K665"/>
  <c r="L665"/>
  <c r="H666"/>
  <c r="I666"/>
  <c r="J666"/>
  <c r="K666"/>
  <c r="L666"/>
  <c r="H667"/>
  <c r="I667"/>
  <c r="J667"/>
  <c r="K667"/>
  <c r="L667"/>
  <c r="H668"/>
  <c r="I668"/>
  <c r="J668"/>
  <c r="K668"/>
  <c r="L668"/>
  <c r="H669"/>
  <c r="I669"/>
  <c r="J669"/>
  <c r="K669"/>
  <c r="L669"/>
  <c r="H670"/>
  <c r="I670"/>
  <c r="J670"/>
  <c r="K670"/>
  <c r="L670"/>
  <c r="H671"/>
  <c r="I671"/>
  <c r="J671"/>
  <c r="K671"/>
  <c r="L671"/>
  <c r="H672"/>
  <c r="I672"/>
  <c r="J672"/>
  <c r="K672"/>
  <c r="L672"/>
  <c r="H673"/>
  <c r="I673"/>
  <c r="J673"/>
  <c r="K673"/>
  <c r="L673"/>
  <c r="H674"/>
  <c r="I674"/>
  <c r="J674"/>
  <c r="K674"/>
  <c r="L674"/>
  <c r="H675"/>
  <c r="I675"/>
  <c r="J675"/>
  <c r="K675"/>
  <c r="L675"/>
  <c r="H676"/>
  <c r="I676"/>
  <c r="J676"/>
  <c r="K676"/>
  <c r="L676"/>
  <c r="H677"/>
  <c r="I677"/>
  <c r="J677"/>
  <c r="K677"/>
  <c r="L677"/>
  <c r="H678"/>
  <c r="I678"/>
  <c r="J678"/>
  <c r="K678"/>
  <c r="L678"/>
  <c r="H679"/>
  <c r="I679"/>
  <c r="J679"/>
  <c r="K679"/>
  <c r="L679"/>
  <c r="H680"/>
  <c r="I680"/>
  <c r="J680"/>
  <c r="K680"/>
  <c r="L680"/>
  <c r="H681"/>
  <c r="I681"/>
  <c r="J681"/>
  <c r="K681"/>
  <c r="L681"/>
  <c r="H682"/>
  <c r="I682"/>
  <c r="J682"/>
  <c r="K682"/>
  <c r="L682"/>
  <c r="H683"/>
  <c r="I683"/>
  <c r="J683"/>
  <c r="K683"/>
  <c r="L683"/>
  <c r="H684"/>
  <c r="I684"/>
  <c r="J684"/>
  <c r="K684"/>
  <c r="L684"/>
  <c r="H685"/>
  <c r="I685"/>
  <c r="J685"/>
  <c r="K685"/>
  <c r="L685"/>
  <c r="H686"/>
  <c r="I686"/>
  <c r="J686"/>
  <c r="K686"/>
  <c r="L686"/>
  <c r="H687"/>
  <c r="I687"/>
  <c r="J687"/>
  <c r="K687"/>
  <c r="L687"/>
  <c r="H688"/>
  <c r="I688"/>
  <c r="J688"/>
  <c r="K688"/>
  <c r="L688"/>
  <c r="H689"/>
  <c r="I689"/>
  <c r="J689"/>
  <c r="K689"/>
  <c r="L689"/>
  <c r="H690"/>
  <c r="I690"/>
  <c r="J690"/>
  <c r="K690"/>
  <c r="L690"/>
  <c r="H691"/>
  <c r="I691"/>
  <c r="J691"/>
  <c r="K691"/>
  <c r="L691"/>
  <c r="H692"/>
  <c r="I692"/>
  <c r="J692"/>
  <c r="K692"/>
  <c r="L692"/>
  <c r="H693"/>
  <c r="I693"/>
  <c r="J693"/>
  <c r="K693"/>
  <c r="L693"/>
  <c r="H694"/>
  <c r="I694"/>
  <c r="J694"/>
  <c r="K694"/>
  <c r="L694"/>
  <c r="H695"/>
  <c r="I695"/>
  <c r="J695"/>
  <c r="K695"/>
  <c r="L695"/>
  <c r="H696"/>
  <c r="I696"/>
  <c r="J696"/>
  <c r="K696"/>
  <c r="L696"/>
  <c r="H697"/>
  <c r="I697"/>
  <c r="J697"/>
  <c r="K697"/>
  <c r="L697"/>
  <c r="H698"/>
  <c r="I698"/>
  <c r="J698"/>
  <c r="K698"/>
  <c r="L698"/>
  <c r="H699"/>
  <c r="I699"/>
  <c r="J699"/>
  <c r="K699"/>
  <c r="L699"/>
  <c r="H700"/>
  <c r="I700"/>
  <c r="J700"/>
  <c r="K700"/>
  <c r="L700"/>
  <c r="H701"/>
  <c r="I701"/>
  <c r="J701"/>
  <c r="K701"/>
  <c r="L701"/>
  <c r="H702"/>
  <c r="I702"/>
  <c r="J702"/>
  <c r="K702"/>
  <c r="L702"/>
  <c r="H703"/>
  <c r="I703"/>
  <c r="J703"/>
  <c r="K703"/>
  <c r="L703"/>
  <c r="H704"/>
  <c r="I704"/>
  <c r="J704"/>
  <c r="K704"/>
  <c r="L704"/>
  <c r="H705"/>
  <c r="I705"/>
  <c r="J705"/>
  <c r="K705"/>
  <c r="L705"/>
  <c r="H706"/>
  <c r="I706"/>
  <c r="J706"/>
  <c r="K706"/>
  <c r="L706"/>
  <c r="H707"/>
  <c r="I707"/>
  <c r="J707"/>
  <c r="K707"/>
  <c r="L707"/>
  <c r="H708"/>
  <c r="I708"/>
  <c r="J708"/>
  <c r="K708"/>
  <c r="L708"/>
  <c r="H709"/>
  <c r="I709"/>
  <c r="J709"/>
  <c r="K709"/>
  <c r="L709"/>
  <c r="H710"/>
  <c r="I710"/>
  <c r="J710"/>
  <c r="K710"/>
  <c r="L710"/>
  <c r="H711"/>
  <c r="I711"/>
  <c r="J711"/>
  <c r="K711"/>
  <c r="L711"/>
  <c r="H712"/>
  <c r="I712"/>
  <c r="J712"/>
  <c r="K712"/>
  <c r="L712"/>
  <c r="H713"/>
  <c r="I713"/>
  <c r="J713"/>
  <c r="K713"/>
  <c r="L713"/>
  <c r="H714"/>
  <c r="I714"/>
  <c r="J714"/>
  <c r="K714"/>
  <c r="L714"/>
  <c r="H715"/>
  <c r="I715"/>
  <c r="J715"/>
  <c r="K715"/>
  <c r="L715"/>
  <c r="H716"/>
  <c r="I716"/>
  <c r="J716"/>
  <c r="K716"/>
  <c r="L716"/>
  <c r="H717"/>
  <c r="I717"/>
  <c r="J717"/>
  <c r="K717"/>
  <c r="L717"/>
  <c r="H718"/>
  <c r="I718"/>
  <c r="J718"/>
  <c r="K718"/>
  <c r="L718"/>
  <c r="H719"/>
  <c r="I719"/>
  <c r="J719"/>
  <c r="K719"/>
  <c r="L719"/>
  <c r="H720"/>
  <c r="I720"/>
  <c r="J720"/>
  <c r="K720"/>
  <c r="L720"/>
  <c r="H721"/>
  <c r="I721"/>
  <c r="J721"/>
  <c r="K721"/>
  <c r="L721"/>
  <c r="H722"/>
  <c r="I722"/>
  <c r="J722"/>
  <c r="K722"/>
  <c r="L722"/>
  <c r="H723"/>
  <c r="I723"/>
  <c r="J723"/>
  <c r="K723"/>
  <c r="L723"/>
  <c r="H724"/>
  <c r="I724"/>
  <c r="J724"/>
  <c r="K724"/>
  <c r="L724"/>
  <c r="H725"/>
  <c r="I725"/>
  <c r="J725"/>
  <c r="K725"/>
  <c r="L725"/>
  <c r="H726"/>
  <c r="I726"/>
  <c r="J726"/>
  <c r="K726"/>
  <c r="L726"/>
  <c r="H727"/>
  <c r="I727"/>
  <c r="J727"/>
  <c r="K727"/>
  <c r="L727"/>
  <c r="H728"/>
  <c r="I728"/>
  <c r="J728"/>
  <c r="K728"/>
  <c r="L728"/>
  <c r="H729"/>
  <c r="I729"/>
  <c r="J729"/>
  <c r="K729"/>
  <c r="L729"/>
  <c r="H730"/>
  <c r="I730"/>
  <c r="J730"/>
  <c r="K730"/>
  <c r="L730"/>
  <c r="H731"/>
  <c r="I731"/>
  <c r="J731"/>
  <c r="K731"/>
  <c r="L731"/>
  <c r="H732"/>
  <c r="I732"/>
  <c r="J732"/>
  <c r="K732"/>
  <c r="L732"/>
  <c r="H733"/>
  <c r="I733"/>
  <c r="J733"/>
  <c r="K733"/>
  <c r="L733"/>
  <c r="H734"/>
  <c r="I734"/>
  <c r="J734"/>
  <c r="K734"/>
  <c r="L734"/>
  <c r="H735"/>
  <c r="I735"/>
  <c r="J735"/>
  <c r="K735"/>
  <c r="L735"/>
  <c r="H736"/>
  <c r="I736"/>
  <c r="J736"/>
  <c r="K736"/>
  <c r="L736"/>
  <c r="H737"/>
  <c r="I737"/>
  <c r="J737"/>
  <c r="K737"/>
  <c r="L737"/>
  <c r="H738"/>
  <c r="I738"/>
  <c r="J738"/>
  <c r="K738"/>
  <c r="L738"/>
  <c r="H739"/>
  <c r="I739"/>
  <c r="J739"/>
  <c r="K739"/>
  <c r="L739"/>
  <c r="H740"/>
  <c r="I740"/>
  <c r="J740"/>
  <c r="K740"/>
  <c r="L740"/>
  <c r="H741"/>
  <c r="I741"/>
  <c r="J741"/>
  <c r="K741"/>
  <c r="L741"/>
  <c r="H742"/>
  <c r="I742"/>
  <c r="J742"/>
  <c r="K742"/>
  <c r="L742"/>
  <c r="H743"/>
  <c r="I743"/>
  <c r="J743"/>
  <c r="K743"/>
  <c r="L743"/>
  <c r="H744"/>
  <c r="I744"/>
  <c r="J744"/>
  <c r="K744"/>
  <c r="L744"/>
  <c r="H745"/>
  <c r="I745"/>
  <c r="J745"/>
  <c r="K745"/>
  <c r="L745"/>
  <c r="H746"/>
  <c r="I746"/>
  <c r="J746"/>
  <c r="K746"/>
  <c r="L746"/>
  <c r="H747"/>
  <c r="I747"/>
  <c r="J747"/>
  <c r="K747"/>
  <c r="L747"/>
  <c r="H748"/>
  <c r="I748"/>
  <c r="J748"/>
  <c r="K748"/>
  <c r="L748"/>
  <c r="H749"/>
  <c r="I749"/>
  <c r="J749"/>
  <c r="K749"/>
  <c r="L749"/>
  <c r="H750"/>
  <c r="I750"/>
  <c r="J750"/>
  <c r="K750"/>
  <c r="L750"/>
  <c r="H751"/>
  <c r="I751"/>
  <c r="J751"/>
  <c r="K751"/>
  <c r="L751"/>
  <c r="H752"/>
  <c r="I752"/>
  <c r="J752"/>
  <c r="K752"/>
  <c r="L752"/>
  <c r="H753"/>
  <c r="I753"/>
  <c r="J753"/>
  <c r="K753"/>
  <c r="L753"/>
  <c r="H754"/>
  <c r="I754"/>
  <c r="J754"/>
  <c r="K754"/>
  <c r="L754"/>
  <c r="H755"/>
  <c r="I755"/>
  <c r="J755"/>
  <c r="K755"/>
  <c r="L755"/>
  <c r="H756"/>
  <c r="I756"/>
  <c r="J756"/>
  <c r="K756"/>
  <c r="L756"/>
  <c r="H757"/>
  <c r="I757"/>
  <c r="J757"/>
  <c r="K757"/>
  <c r="L757"/>
  <c r="H758"/>
  <c r="I758"/>
  <c r="J758"/>
  <c r="K758"/>
  <c r="L758"/>
  <c r="H759"/>
  <c r="I759"/>
  <c r="J759"/>
  <c r="K759"/>
  <c r="L759"/>
  <c r="H760"/>
  <c r="I760"/>
  <c r="J760"/>
  <c r="K760"/>
  <c r="L760"/>
  <c r="H761"/>
  <c r="I761"/>
  <c r="J761"/>
  <c r="K761"/>
  <c r="L761"/>
  <c r="H762"/>
  <c r="I762"/>
  <c r="J762"/>
  <c r="K762"/>
  <c r="L762"/>
  <c r="H763"/>
  <c r="I763"/>
  <c r="J763"/>
  <c r="K763"/>
  <c r="L763"/>
  <c r="H764"/>
  <c r="I764"/>
  <c r="J764"/>
  <c r="K764"/>
  <c r="L764"/>
  <c r="H765"/>
  <c r="I765"/>
  <c r="J765"/>
  <c r="K765"/>
  <c r="L765"/>
  <c r="H766"/>
  <c r="I766"/>
  <c r="J766"/>
  <c r="K766"/>
  <c r="L766"/>
  <c r="H767"/>
  <c r="I767"/>
  <c r="J767"/>
  <c r="K767"/>
  <c r="L767"/>
  <c r="H768"/>
  <c r="I768"/>
  <c r="J768"/>
  <c r="K768"/>
  <c r="L768"/>
  <c r="H769"/>
  <c r="I769"/>
  <c r="J769"/>
  <c r="K769"/>
  <c r="L769"/>
  <c r="H770"/>
  <c r="I770"/>
  <c r="J770"/>
  <c r="K770"/>
  <c r="L770"/>
  <c r="H771"/>
  <c r="I771"/>
  <c r="J771"/>
  <c r="K771"/>
  <c r="L771"/>
  <c r="H772"/>
  <c r="I772"/>
  <c r="J772"/>
  <c r="K772"/>
  <c r="L772"/>
  <c r="H773"/>
  <c r="I773"/>
  <c r="J773"/>
  <c r="K773"/>
  <c r="L773"/>
  <c r="H774"/>
  <c r="I774"/>
  <c r="J774"/>
  <c r="K774"/>
  <c r="L774"/>
  <c r="H775"/>
  <c r="I775"/>
  <c r="J775"/>
  <c r="K775"/>
  <c r="L775"/>
  <c r="H776"/>
  <c r="I776"/>
  <c r="J776"/>
  <c r="K776"/>
  <c r="L776"/>
  <c r="H777"/>
  <c r="I777"/>
  <c r="J777"/>
  <c r="K777"/>
  <c r="L777"/>
  <c r="H778"/>
  <c r="I778"/>
  <c r="J778"/>
  <c r="K778"/>
  <c r="L778"/>
  <c r="H779"/>
  <c r="I779"/>
  <c r="J779"/>
  <c r="K779"/>
  <c r="L779"/>
  <c r="H780"/>
  <c r="I780"/>
  <c r="J780"/>
  <c r="K780"/>
  <c r="L780"/>
  <c r="H781"/>
  <c r="I781"/>
  <c r="J781"/>
  <c r="K781"/>
  <c r="L781"/>
  <c r="H782"/>
  <c r="I782"/>
  <c r="J782"/>
  <c r="K782"/>
  <c r="L782"/>
  <c r="H783"/>
  <c r="I783"/>
  <c r="J783"/>
  <c r="K783"/>
  <c r="L783"/>
  <c r="H784"/>
  <c r="I784"/>
  <c r="J784"/>
  <c r="K784"/>
  <c r="L784"/>
  <c r="H785"/>
  <c r="I785"/>
  <c r="J785"/>
  <c r="K785"/>
  <c r="L785"/>
  <c r="H786"/>
  <c r="I786"/>
  <c r="J786"/>
  <c r="K786"/>
  <c r="L786"/>
  <c r="H787"/>
  <c r="I787"/>
  <c r="J787"/>
  <c r="K787"/>
  <c r="L787"/>
  <c r="H788"/>
  <c r="I788"/>
  <c r="J788"/>
  <c r="K788"/>
  <c r="L788"/>
  <c r="H789"/>
  <c r="I789"/>
  <c r="J789"/>
  <c r="K789"/>
  <c r="L789"/>
  <c r="H790"/>
  <c r="I790"/>
  <c r="J790"/>
  <c r="K790"/>
  <c r="L790"/>
  <c r="H791"/>
  <c r="I791"/>
  <c r="J791"/>
  <c r="K791"/>
  <c r="L791"/>
  <c r="H792"/>
  <c r="I792"/>
  <c r="J792"/>
  <c r="K792"/>
  <c r="L792"/>
  <c r="H793"/>
  <c r="I793"/>
  <c r="J793"/>
  <c r="K793"/>
  <c r="L793"/>
  <c r="H794"/>
  <c r="I794"/>
  <c r="J794"/>
  <c r="K794"/>
  <c r="L794"/>
  <c r="H795"/>
  <c r="I795"/>
  <c r="J795"/>
  <c r="K795"/>
  <c r="L795"/>
  <c r="H796"/>
  <c r="I796"/>
  <c r="J796"/>
  <c r="K796"/>
  <c r="L796"/>
  <c r="H797"/>
  <c r="I797"/>
  <c r="J797"/>
  <c r="K797"/>
  <c r="L797"/>
  <c r="H798"/>
  <c r="I798"/>
  <c r="J798"/>
  <c r="K798"/>
  <c r="L798"/>
  <c r="H799"/>
  <c r="I799"/>
  <c r="J799"/>
  <c r="K799"/>
  <c r="L799"/>
  <c r="H800"/>
  <c r="I800"/>
  <c r="J800"/>
  <c r="K800"/>
  <c r="L800"/>
  <c r="H801"/>
  <c r="I801"/>
  <c r="J801"/>
  <c r="K801"/>
  <c r="L801"/>
  <c r="H802"/>
  <c r="I802"/>
  <c r="J802"/>
  <c r="K802"/>
  <c r="L802"/>
  <c r="H803"/>
  <c r="I803"/>
  <c r="J803"/>
  <c r="K803"/>
  <c r="L803"/>
  <c r="H804"/>
  <c r="I804"/>
  <c r="J804"/>
  <c r="K804"/>
  <c r="L804"/>
  <c r="H805"/>
  <c r="I805"/>
  <c r="J805"/>
  <c r="K805"/>
  <c r="L805"/>
  <c r="H806"/>
  <c r="I806"/>
  <c r="J806"/>
  <c r="K806"/>
  <c r="L806"/>
  <c r="H807"/>
  <c r="I807"/>
  <c r="J807"/>
  <c r="K807"/>
  <c r="L807"/>
  <c r="H808"/>
  <c r="I808"/>
  <c r="J808"/>
  <c r="K808"/>
  <c r="L808"/>
  <c r="H809"/>
  <c r="I809"/>
  <c r="J809"/>
  <c r="K809"/>
  <c r="L809"/>
  <c r="H810"/>
  <c r="I810"/>
  <c r="J810"/>
  <c r="K810"/>
  <c r="L810"/>
  <c r="H811"/>
  <c r="I811"/>
  <c r="J811"/>
  <c r="K811"/>
  <c r="L811"/>
  <c r="H812"/>
  <c r="I812"/>
  <c r="J812"/>
  <c r="K812"/>
  <c r="L812"/>
  <c r="H813"/>
  <c r="I813"/>
  <c r="J813"/>
  <c r="K813"/>
  <c r="L813"/>
  <c r="H814"/>
  <c r="I814"/>
  <c r="J814"/>
  <c r="K814"/>
  <c r="L814"/>
  <c r="H815"/>
  <c r="I815"/>
  <c r="J815"/>
  <c r="K815"/>
  <c r="L815"/>
  <c r="H816"/>
  <c r="I816"/>
  <c r="J816"/>
  <c r="K816"/>
  <c r="L816"/>
  <c r="H817"/>
  <c r="I817"/>
  <c r="J817"/>
  <c r="K817"/>
  <c r="L817"/>
  <c r="H818"/>
  <c r="I818"/>
  <c r="J818"/>
  <c r="K818"/>
  <c r="L818"/>
  <c r="H819"/>
  <c r="I819"/>
  <c r="J819"/>
  <c r="K819"/>
  <c r="L819"/>
  <c r="H820"/>
  <c r="I820"/>
  <c r="J820"/>
  <c r="K820"/>
  <c r="L820"/>
  <c r="H821"/>
  <c r="I821"/>
  <c r="J821"/>
  <c r="K821"/>
  <c r="L821"/>
  <c r="H822"/>
  <c r="I822"/>
  <c r="J822"/>
  <c r="K822"/>
  <c r="L822"/>
  <c r="H823"/>
  <c r="I823"/>
  <c r="J823"/>
  <c r="K823"/>
  <c r="L823"/>
  <c r="H824"/>
  <c r="I824"/>
  <c r="J824"/>
  <c r="K824"/>
  <c r="L824"/>
  <c r="H825"/>
  <c r="I825"/>
  <c r="J825"/>
  <c r="K825"/>
  <c r="L825"/>
  <c r="H826"/>
  <c r="I826"/>
  <c r="J826"/>
  <c r="K826"/>
  <c r="L826"/>
  <c r="H827"/>
  <c r="I827"/>
  <c r="J827"/>
  <c r="K827"/>
  <c r="L827"/>
  <c r="H828"/>
  <c r="I828"/>
  <c r="J828"/>
  <c r="K828"/>
  <c r="L828"/>
  <c r="H829"/>
  <c r="I829"/>
  <c r="J829"/>
  <c r="K829"/>
  <c r="L829"/>
  <c r="H830"/>
  <c r="I830"/>
  <c r="J830"/>
  <c r="K830"/>
  <c r="L830"/>
  <c r="H831"/>
  <c r="I831"/>
  <c r="J831"/>
  <c r="K831"/>
  <c r="L831"/>
  <c r="H832"/>
  <c r="I832"/>
  <c r="J832"/>
  <c r="K832"/>
  <c r="L832"/>
  <c r="H833"/>
  <c r="I833"/>
  <c r="J833"/>
  <c r="K833"/>
  <c r="L833"/>
  <c r="H834"/>
  <c r="I834"/>
  <c r="J834"/>
  <c r="K834"/>
  <c r="L834"/>
  <c r="H835"/>
  <c r="I835"/>
  <c r="J835"/>
  <c r="K835"/>
  <c r="L835"/>
  <c r="H836"/>
  <c r="I836"/>
  <c r="J836"/>
  <c r="K836"/>
  <c r="L836"/>
  <c r="H837"/>
  <c r="I837"/>
  <c r="J837"/>
  <c r="K837"/>
  <c r="L837"/>
  <c r="H838"/>
  <c r="I838"/>
  <c r="J838"/>
  <c r="K838"/>
  <c r="L838"/>
  <c r="H839"/>
  <c r="I839"/>
  <c r="J839"/>
  <c r="K839"/>
  <c r="L839"/>
  <c r="H840"/>
  <c r="I840"/>
  <c r="J840"/>
  <c r="K840"/>
  <c r="L840"/>
  <c r="H841"/>
  <c r="I841"/>
  <c r="J841"/>
  <c r="K841"/>
  <c r="L841"/>
  <c r="H842"/>
  <c r="I842"/>
  <c r="J842"/>
  <c r="K842"/>
  <c r="L842"/>
  <c r="H843"/>
  <c r="I843"/>
  <c r="J843"/>
  <c r="K843"/>
  <c r="L843"/>
  <c r="H844"/>
  <c r="I844"/>
  <c r="J844"/>
  <c r="K844"/>
  <c r="L844"/>
  <c r="H845"/>
  <c r="I845"/>
  <c r="J845"/>
  <c r="K845"/>
  <c r="L845"/>
  <c r="H846"/>
  <c r="I846"/>
  <c r="J846"/>
  <c r="K846"/>
  <c r="L846"/>
  <c r="H847"/>
  <c r="I847"/>
  <c r="J847"/>
  <c r="K847"/>
  <c r="L847"/>
  <c r="H848"/>
  <c r="I848"/>
  <c r="J848"/>
  <c r="K848"/>
  <c r="L848"/>
  <c r="H849"/>
  <c r="I849"/>
  <c r="J849"/>
  <c r="K849"/>
  <c r="L849"/>
  <c r="H850"/>
  <c r="I850"/>
  <c r="J850"/>
  <c r="K850"/>
  <c r="L850"/>
  <c r="H851"/>
  <c r="I851"/>
  <c r="J851"/>
  <c r="K851"/>
  <c r="L851"/>
  <c r="H852"/>
  <c r="I852"/>
  <c r="J852"/>
  <c r="K852"/>
  <c r="L852"/>
  <c r="H853"/>
  <c r="I853"/>
  <c r="J853"/>
  <c r="K853"/>
  <c r="L853"/>
  <c r="H854"/>
  <c r="I854"/>
  <c r="J854"/>
  <c r="K854"/>
  <c r="L854"/>
  <c r="H855"/>
  <c r="I855"/>
  <c r="J855"/>
  <c r="K855"/>
  <c r="L855"/>
  <c r="H856"/>
  <c r="I856"/>
  <c r="J856"/>
  <c r="K856"/>
  <c r="L856"/>
  <c r="H857"/>
  <c r="I857"/>
  <c r="J857"/>
  <c r="K857"/>
  <c r="L857"/>
  <c r="H858"/>
  <c r="I858"/>
  <c r="J858"/>
  <c r="K858"/>
  <c r="L858"/>
  <c r="H859"/>
  <c r="I859"/>
  <c r="J859"/>
  <c r="K859"/>
  <c r="L859"/>
  <c r="H860"/>
  <c r="I860"/>
  <c r="J860"/>
  <c r="K860"/>
  <c r="L860"/>
  <c r="H861"/>
  <c r="I861"/>
  <c r="J861"/>
  <c r="K861"/>
  <c r="L861"/>
  <c r="H862"/>
  <c r="I862"/>
  <c r="J862"/>
  <c r="K862"/>
  <c r="L862"/>
  <c r="H863"/>
  <c r="I863"/>
  <c r="J863"/>
  <c r="K863"/>
  <c r="L863"/>
  <c r="H864"/>
  <c r="I864"/>
  <c r="J864"/>
  <c r="K864"/>
  <c r="L864"/>
  <c r="H865"/>
  <c r="I865"/>
  <c r="J865"/>
  <c r="K865"/>
  <c r="L865"/>
  <c r="H866"/>
  <c r="I866"/>
  <c r="J866"/>
  <c r="K866"/>
  <c r="L866"/>
  <c r="H867"/>
  <c r="I867"/>
  <c r="J867"/>
  <c r="K867"/>
  <c r="L867"/>
  <c r="H868"/>
  <c r="I868"/>
  <c r="J868"/>
  <c r="K868"/>
  <c r="L868"/>
  <c r="H869"/>
  <c r="I869"/>
  <c r="J869"/>
  <c r="K869"/>
  <c r="L869"/>
  <c r="H870"/>
  <c r="I870"/>
  <c r="J870"/>
  <c r="K870"/>
  <c r="L870"/>
  <c r="H871"/>
  <c r="I871"/>
  <c r="J871"/>
  <c r="K871"/>
  <c r="L871"/>
  <c r="H872"/>
  <c r="I872"/>
  <c r="J872"/>
  <c r="K872"/>
  <c r="L872"/>
  <c r="H873"/>
  <c r="I873"/>
  <c r="J873"/>
  <c r="K873"/>
  <c r="L873"/>
  <c r="H874"/>
  <c r="I874"/>
  <c r="J874"/>
  <c r="K874"/>
  <c r="L874"/>
  <c r="H875"/>
  <c r="I875"/>
  <c r="J875"/>
  <c r="K875"/>
  <c r="L875"/>
  <c r="H876"/>
  <c r="I876"/>
  <c r="J876"/>
  <c r="K876"/>
  <c r="L876"/>
  <c r="H877"/>
  <c r="I877"/>
  <c r="J877"/>
  <c r="K877"/>
  <c r="L877"/>
  <c r="H878"/>
  <c r="I878"/>
  <c r="J878"/>
  <c r="K878"/>
  <c r="L878"/>
  <c r="H879"/>
  <c r="I879"/>
  <c r="J879"/>
  <c r="K879"/>
  <c r="L879"/>
  <c r="H880"/>
  <c r="I880"/>
  <c r="J880"/>
  <c r="K880"/>
  <c r="L880"/>
  <c r="H881"/>
  <c r="I881"/>
  <c r="J881"/>
  <c r="K881"/>
  <c r="L881"/>
  <c r="H882"/>
  <c r="I882"/>
  <c r="J882"/>
  <c r="K882"/>
  <c r="L882"/>
  <c r="H883"/>
  <c r="I883"/>
  <c r="J883"/>
  <c r="K883"/>
  <c r="L883"/>
  <c r="H884"/>
  <c r="I884"/>
  <c r="J884"/>
  <c r="K884"/>
  <c r="L884"/>
  <c r="H885"/>
  <c r="I885"/>
  <c r="J885"/>
  <c r="K885"/>
  <c r="L885"/>
  <c r="H886"/>
  <c r="I886"/>
  <c r="J886"/>
  <c r="K886"/>
  <c r="L886"/>
  <c r="H887"/>
  <c r="I887"/>
  <c r="J887"/>
  <c r="K887"/>
  <c r="L887"/>
  <c r="H888"/>
  <c r="I888"/>
  <c r="J888"/>
  <c r="K888"/>
  <c r="L888"/>
  <c r="H889"/>
  <c r="I889"/>
  <c r="J889"/>
  <c r="K889"/>
  <c r="L889"/>
  <c r="H890"/>
  <c r="I890"/>
  <c r="J890"/>
  <c r="K890"/>
  <c r="L890"/>
  <c r="H891"/>
  <c r="I891"/>
  <c r="J891"/>
  <c r="K891"/>
  <c r="L891"/>
  <c r="H892"/>
  <c r="I892"/>
  <c r="J892"/>
  <c r="K892"/>
  <c r="L892"/>
  <c r="H893"/>
  <c r="I893"/>
  <c r="J893"/>
  <c r="K893"/>
  <c r="L893"/>
  <c r="H894"/>
  <c r="I894"/>
  <c r="J894"/>
  <c r="K894"/>
  <c r="L894"/>
  <c r="H895"/>
  <c r="I895"/>
  <c r="J895"/>
  <c r="K895"/>
  <c r="L895"/>
  <c r="H896"/>
  <c r="I896"/>
  <c r="J896"/>
  <c r="K896"/>
  <c r="L896"/>
  <c r="H897"/>
  <c r="I897"/>
  <c r="J897"/>
  <c r="K897"/>
  <c r="L897"/>
  <c r="H898"/>
  <c r="I898"/>
  <c r="J898"/>
  <c r="K898"/>
  <c r="L898"/>
  <c r="H899"/>
  <c r="I899"/>
  <c r="J899"/>
  <c r="K899"/>
  <c r="L899"/>
  <c r="H900"/>
  <c r="I900"/>
  <c r="J900"/>
  <c r="K900"/>
  <c r="L900"/>
  <c r="H901"/>
  <c r="I901"/>
  <c r="J901"/>
  <c r="K901"/>
  <c r="L901"/>
  <c r="H902"/>
  <c r="I902"/>
  <c r="J902"/>
  <c r="K902"/>
  <c r="L902"/>
  <c r="H903"/>
  <c r="I903"/>
  <c r="J903"/>
  <c r="K903"/>
  <c r="L903"/>
  <c r="H904"/>
  <c r="I904"/>
  <c r="J904"/>
  <c r="K904"/>
  <c r="L904"/>
  <c r="H905"/>
  <c r="I905"/>
  <c r="J905"/>
  <c r="K905"/>
  <c r="L905"/>
  <c r="H906"/>
  <c r="I906"/>
  <c r="J906"/>
  <c r="K906"/>
  <c r="L906"/>
  <c r="H907"/>
  <c r="I907"/>
  <c r="J907"/>
  <c r="K907"/>
  <c r="L907"/>
  <c r="H908"/>
  <c r="I908"/>
  <c r="J908"/>
  <c r="K908"/>
  <c r="L908"/>
  <c r="H909"/>
  <c r="I909"/>
  <c r="J909"/>
  <c r="K909"/>
  <c r="L909"/>
  <c r="H910"/>
  <c r="I910"/>
  <c r="J910"/>
  <c r="K910"/>
  <c r="L910"/>
  <c r="H911"/>
  <c r="I911"/>
  <c r="J911"/>
  <c r="K911"/>
  <c r="L911"/>
  <c r="H912"/>
  <c r="I912"/>
  <c r="J912"/>
  <c r="K912"/>
  <c r="L912"/>
  <c r="H913"/>
  <c r="I913"/>
  <c r="J913"/>
  <c r="K913"/>
  <c r="L913"/>
  <c r="H914"/>
  <c r="I914"/>
  <c r="J914"/>
  <c r="K914"/>
  <c r="L914"/>
  <c r="H915"/>
  <c r="I915"/>
  <c r="J915"/>
  <c r="K915"/>
  <c r="L915"/>
  <c r="H916"/>
  <c r="I916"/>
  <c r="J916"/>
  <c r="K916"/>
  <c r="L916"/>
  <c r="H917"/>
  <c r="I917"/>
  <c r="J917"/>
  <c r="K917"/>
  <c r="L917"/>
  <c r="H918"/>
  <c r="I918"/>
  <c r="J918"/>
  <c r="K918"/>
  <c r="L918"/>
  <c r="H919"/>
  <c r="I919"/>
  <c r="J919"/>
  <c r="K919"/>
  <c r="L919"/>
  <c r="H920"/>
  <c r="I920"/>
  <c r="J920"/>
  <c r="K920"/>
  <c r="L920"/>
  <c r="H921"/>
  <c r="I921"/>
  <c r="J921"/>
  <c r="K921"/>
  <c r="L921"/>
  <c r="H922"/>
  <c r="I922"/>
  <c r="J922"/>
  <c r="K922"/>
  <c r="L922"/>
  <c r="H923"/>
  <c r="I923"/>
  <c r="J923"/>
  <c r="K923"/>
  <c r="L923"/>
  <c r="H924"/>
  <c r="I924"/>
  <c r="J924"/>
  <c r="K924"/>
  <c r="L924"/>
  <c r="H925"/>
  <c r="I925"/>
  <c r="J925"/>
  <c r="K925"/>
  <c r="L925"/>
  <c r="H926"/>
  <c r="I926"/>
  <c r="J926"/>
  <c r="K926"/>
  <c r="L926"/>
  <c r="H927"/>
  <c r="I927"/>
  <c r="J927"/>
  <c r="K927"/>
  <c r="L927"/>
  <c r="H928"/>
  <c r="I928"/>
  <c r="J928"/>
  <c r="K928"/>
  <c r="L928"/>
  <c r="H929"/>
  <c r="I929"/>
  <c r="J929"/>
  <c r="K929"/>
  <c r="L929"/>
  <c r="H930"/>
  <c r="I930"/>
  <c r="J930"/>
  <c r="K930"/>
  <c r="L930"/>
  <c r="H931"/>
  <c r="I931"/>
  <c r="J931"/>
  <c r="K931"/>
  <c r="L931"/>
  <c r="H932"/>
  <c r="I932"/>
  <c r="J932"/>
  <c r="K932"/>
  <c r="L932"/>
  <c r="H933"/>
  <c r="I933"/>
  <c r="J933"/>
  <c r="K933"/>
  <c r="L933"/>
  <c r="H934"/>
  <c r="I934"/>
  <c r="J934"/>
  <c r="K934"/>
  <c r="L934"/>
  <c r="H935"/>
  <c r="I935"/>
  <c r="J935"/>
  <c r="K935"/>
  <c r="L935"/>
  <c r="H936"/>
  <c r="I936"/>
  <c r="J936"/>
  <c r="K936"/>
  <c r="L936"/>
  <c r="H937"/>
  <c r="I937"/>
  <c r="J937"/>
  <c r="K937"/>
  <c r="L937"/>
  <c r="H938"/>
  <c r="I938"/>
  <c r="J938"/>
  <c r="K938"/>
  <c r="L938"/>
  <c r="H939"/>
  <c r="I939"/>
  <c r="J939"/>
  <c r="K939"/>
  <c r="L939"/>
  <c r="H940"/>
  <c r="I940"/>
  <c r="J940"/>
  <c r="K940"/>
  <c r="L940"/>
  <c r="H941"/>
  <c r="I941"/>
  <c r="J941"/>
  <c r="K941"/>
  <c r="L941"/>
  <c r="H942"/>
  <c r="I942"/>
  <c r="J942"/>
  <c r="K942"/>
  <c r="L942"/>
  <c r="H943"/>
  <c r="I943"/>
  <c r="J943"/>
  <c r="K943"/>
  <c r="L943"/>
  <c r="H944"/>
  <c r="I944"/>
  <c r="J944"/>
  <c r="K944"/>
  <c r="L944"/>
  <c r="H945"/>
  <c r="I945"/>
  <c r="J945"/>
  <c r="K945"/>
  <c r="L945"/>
  <c r="H946"/>
  <c r="I946"/>
  <c r="J946"/>
  <c r="K946"/>
  <c r="L946"/>
  <c r="H947"/>
  <c r="I947"/>
  <c r="J947"/>
  <c r="K947"/>
  <c r="L947"/>
  <c r="H948"/>
  <c r="I948"/>
  <c r="J948"/>
  <c r="K948"/>
  <c r="L948"/>
  <c r="H949"/>
  <c r="I949"/>
  <c r="J949"/>
  <c r="K949"/>
  <c r="L949"/>
  <c r="H950"/>
  <c r="I950"/>
  <c r="J950"/>
  <c r="K950"/>
  <c r="L950"/>
  <c r="H951"/>
  <c r="I951"/>
  <c r="J951"/>
  <c r="K951"/>
  <c r="L951"/>
  <c r="H952"/>
  <c r="I952"/>
  <c r="J952"/>
  <c r="K952"/>
  <c r="L952"/>
  <c r="H953"/>
  <c r="I953"/>
  <c r="J953"/>
  <c r="K953"/>
  <c r="L953"/>
  <c r="H954"/>
  <c r="I954"/>
  <c r="J954"/>
  <c r="K954"/>
  <c r="L954"/>
  <c r="H955"/>
  <c r="I955"/>
  <c r="J955"/>
  <c r="K955"/>
  <c r="L955"/>
  <c r="H956"/>
  <c r="I956"/>
  <c r="J956"/>
  <c r="K956"/>
  <c r="L956"/>
  <c r="H957"/>
  <c r="I957"/>
  <c r="J957"/>
  <c r="K957"/>
  <c r="L957"/>
  <c r="H958"/>
  <c r="I958"/>
  <c r="J958"/>
  <c r="K958"/>
  <c r="L958"/>
  <c r="H959"/>
  <c r="I959"/>
  <c r="J959"/>
  <c r="K959"/>
  <c r="L959"/>
  <c r="H960"/>
  <c r="I960"/>
  <c r="J960"/>
  <c r="K960"/>
  <c r="L960"/>
  <c r="H961"/>
  <c r="I961"/>
  <c r="J961"/>
  <c r="K961"/>
  <c r="L961"/>
  <c r="H962"/>
  <c r="I962"/>
  <c r="J962"/>
  <c r="K962"/>
  <c r="L962"/>
  <c r="H963"/>
  <c r="I963"/>
  <c r="J963"/>
  <c r="K963"/>
  <c r="L963"/>
  <c r="H964"/>
  <c r="I964"/>
  <c r="J964"/>
  <c r="K964"/>
  <c r="L964"/>
  <c r="H965"/>
  <c r="I965"/>
  <c r="J965"/>
  <c r="K965"/>
  <c r="L965"/>
  <c r="H966"/>
  <c r="I966"/>
  <c r="J966"/>
  <c r="K966"/>
  <c r="L966"/>
  <c r="H967"/>
  <c r="I967"/>
  <c r="J967"/>
  <c r="K967"/>
  <c r="L967"/>
  <c r="H968"/>
  <c r="I968"/>
  <c r="J968"/>
  <c r="K968"/>
  <c r="L968"/>
  <c r="H969"/>
  <c r="I969"/>
  <c r="J969"/>
  <c r="K969"/>
  <c r="L969"/>
  <c r="H970"/>
  <c r="I970"/>
  <c r="J970"/>
  <c r="K970"/>
  <c r="L970"/>
  <c r="H971"/>
  <c r="I971"/>
  <c r="J971"/>
  <c r="K971"/>
  <c r="L971"/>
  <c r="H972"/>
  <c r="I972"/>
  <c r="J972"/>
  <c r="K972"/>
  <c r="L972"/>
  <c r="H973"/>
  <c r="I973"/>
  <c r="J973"/>
  <c r="K973"/>
  <c r="L973"/>
  <c r="H974"/>
  <c r="I974"/>
  <c r="J974"/>
  <c r="K974"/>
  <c r="L974"/>
  <c r="H975"/>
  <c r="I975"/>
  <c r="J975"/>
  <c r="K975"/>
  <c r="L975"/>
  <c r="H976"/>
  <c r="I976"/>
  <c r="J976"/>
  <c r="K976"/>
  <c r="L976"/>
  <c r="H977"/>
  <c r="I977"/>
  <c r="J977"/>
  <c r="K977"/>
  <c r="L977"/>
  <c r="H978"/>
  <c r="I978"/>
  <c r="J978"/>
  <c r="K978"/>
  <c r="L978"/>
  <c r="H979"/>
  <c r="I979"/>
  <c r="J979"/>
  <c r="K979"/>
  <c r="L979"/>
  <c r="H980"/>
  <c r="I980"/>
  <c r="J980"/>
  <c r="K980"/>
  <c r="L980"/>
  <c r="H981"/>
  <c r="I981"/>
  <c r="J981"/>
  <c r="K981"/>
  <c r="L981"/>
  <c r="H982"/>
  <c r="I982"/>
  <c r="J982"/>
  <c r="K982"/>
  <c r="L982"/>
  <c r="H983"/>
  <c r="I983"/>
  <c r="J983"/>
  <c r="K983"/>
  <c r="L983"/>
  <c r="H984"/>
  <c r="I984"/>
  <c r="J984"/>
  <c r="K984"/>
  <c r="L984"/>
  <c r="H985"/>
  <c r="I985"/>
  <c r="J985"/>
  <c r="K985"/>
  <c r="L985"/>
  <c r="H986"/>
  <c r="I986"/>
  <c r="J986"/>
  <c r="K986"/>
  <c r="L986"/>
  <c r="H987"/>
  <c r="I987"/>
  <c r="J987"/>
  <c r="K987"/>
  <c r="L987"/>
  <c r="H988"/>
  <c r="I988"/>
  <c r="J988"/>
  <c r="K988"/>
  <c r="L988"/>
  <c r="H989"/>
  <c r="I989"/>
  <c r="J989"/>
  <c r="K989"/>
  <c r="L989"/>
  <c r="H990"/>
  <c r="I990"/>
  <c r="J990"/>
  <c r="K990"/>
  <c r="L990"/>
  <c r="H991"/>
  <c r="I991"/>
  <c r="J991"/>
  <c r="K991"/>
  <c r="L991"/>
  <c r="H992"/>
  <c r="I992"/>
  <c r="J992"/>
  <c r="K992"/>
  <c r="L992"/>
  <c r="H993"/>
  <c r="I993"/>
  <c r="J993"/>
  <c r="K993"/>
  <c r="L993"/>
  <c r="H994"/>
  <c r="I994"/>
  <c r="J994"/>
  <c r="K994"/>
  <c r="L994"/>
  <c r="H995"/>
  <c r="I995"/>
  <c r="J995"/>
  <c r="K995"/>
  <c r="L995"/>
  <c r="H996"/>
  <c r="I996"/>
  <c r="J996"/>
  <c r="K996"/>
  <c r="L996"/>
  <c r="H997"/>
  <c r="I997"/>
  <c r="J997"/>
  <c r="K997"/>
  <c r="L997"/>
  <c r="H998"/>
  <c r="I998"/>
  <c r="J998"/>
  <c r="K998"/>
  <c r="L998"/>
  <c r="H999"/>
  <c r="I999"/>
  <c r="J999"/>
  <c r="K999"/>
  <c r="L999"/>
  <c r="H1000"/>
  <c r="I1000"/>
  <c r="J1000"/>
  <c r="K1000"/>
  <c r="L1000"/>
  <c r="H1001"/>
  <c r="I1001"/>
  <c r="J1001"/>
  <c r="K1001"/>
  <c r="L1001"/>
  <c r="H1002"/>
  <c r="I1002"/>
  <c r="J1002"/>
  <c r="K1002"/>
  <c r="L1002"/>
  <c r="H1003"/>
  <c r="I1003"/>
  <c r="J1003"/>
  <c r="K1003"/>
  <c r="L1003"/>
  <c r="H1004"/>
  <c r="I1004"/>
  <c r="J1004"/>
  <c r="K1004"/>
  <c r="L1004"/>
  <c r="H1005"/>
  <c r="I1005"/>
  <c r="J1005"/>
  <c r="K1005"/>
  <c r="L1005"/>
  <c r="H1006"/>
  <c r="I1006"/>
  <c r="J1006"/>
  <c r="K1006"/>
  <c r="L1006"/>
  <c r="H1007"/>
  <c r="I1007"/>
  <c r="J1007"/>
  <c r="K1007"/>
  <c r="L1007"/>
  <c r="H1008"/>
  <c r="I1008"/>
  <c r="J1008"/>
  <c r="K1008"/>
  <c r="L1008"/>
  <c r="H1009"/>
  <c r="I1009"/>
  <c r="J1009"/>
  <c r="K1009"/>
  <c r="L1009"/>
  <c r="H1010"/>
  <c r="I1010"/>
  <c r="J1010"/>
  <c r="K1010"/>
  <c r="L1010"/>
  <c r="H1011"/>
  <c r="I1011"/>
  <c r="J1011"/>
  <c r="K1011"/>
  <c r="L1011"/>
  <c r="H1012"/>
  <c r="I1012"/>
  <c r="J1012"/>
  <c r="K1012"/>
  <c r="L1012"/>
  <c r="H1013"/>
  <c r="I1013"/>
  <c r="J1013"/>
  <c r="K1013"/>
  <c r="L1013"/>
  <c r="H1014"/>
  <c r="I1014"/>
  <c r="J1014"/>
  <c r="K1014"/>
  <c r="L1014"/>
  <c r="H1015"/>
  <c r="I1015"/>
  <c r="J1015"/>
  <c r="K1015"/>
  <c r="L1015"/>
  <c r="H1016"/>
  <c r="I1016"/>
  <c r="J1016"/>
  <c r="K1016"/>
  <c r="L1016"/>
  <c r="H1017"/>
  <c r="I1017"/>
  <c r="J1017"/>
  <c r="K1017"/>
  <c r="L1017"/>
  <c r="H1018"/>
  <c r="I1018"/>
  <c r="J1018"/>
  <c r="K1018"/>
  <c r="L1018"/>
  <c r="H1019"/>
  <c r="I1019"/>
  <c r="J1019"/>
  <c r="K1019"/>
  <c r="L1019"/>
  <c r="H1020"/>
  <c r="I1020"/>
  <c r="J1020"/>
  <c r="K1020"/>
  <c r="L1020"/>
  <c r="H1021"/>
  <c r="I1021"/>
  <c r="J1021"/>
  <c r="K1021"/>
  <c r="L1021"/>
  <c r="H1022"/>
  <c r="I1022"/>
  <c r="J1022"/>
  <c r="K1022"/>
  <c r="L1022"/>
  <c r="H1023"/>
  <c r="I1023"/>
  <c r="J1023"/>
  <c r="K1023"/>
  <c r="L1023"/>
  <c r="H1024"/>
  <c r="I1024"/>
  <c r="J1024"/>
  <c r="K1024"/>
  <c r="L1024"/>
  <c r="H1025"/>
  <c r="I1025"/>
  <c r="J1025"/>
  <c r="K1025"/>
  <c r="L1025"/>
  <c r="H1026"/>
  <c r="I1026"/>
  <c r="J1026"/>
  <c r="K1026"/>
  <c r="L1026"/>
  <c r="H1027"/>
  <c r="I1027"/>
  <c r="J1027"/>
  <c r="K1027"/>
  <c r="L1027"/>
  <c r="H1028"/>
  <c r="I1028"/>
  <c r="J1028"/>
  <c r="K1028"/>
  <c r="L1028"/>
  <c r="H1029"/>
  <c r="I1029"/>
  <c r="J1029"/>
  <c r="K1029"/>
  <c r="L1029"/>
  <c r="H1030"/>
  <c r="I1030"/>
  <c r="J1030"/>
  <c r="K1030"/>
  <c r="L1030"/>
  <c r="H1031"/>
  <c r="I1031"/>
  <c r="J1031"/>
  <c r="K1031"/>
  <c r="L1031"/>
  <c r="H1032"/>
  <c r="I1032"/>
  <c r="J1032"/>
  <c r="K1032"/>
  <c r="L1032"/>
  <c r="H1033"/>
  <c r="I1033"/>
  <c r="J1033"/>
  <c r="K1033"/>
  <c r="L1033"/>
  <c r="H1034"/>
  <c r="I1034"/>
  <c r="J1034"/>
  <c r="K1034"/>
  <c r="L1034"/>
  <c r="H1035"/>
  <c r="I1035"/>
  <c r="J1035"/>
  <c r="K1035"/>
  <c r="L1035"/>
  <c r="H1036"/>
  <c r="I1036"/>
  <c r="J1036"/>
  <c r="K1036"/>
  <c r="L1036"/>
  <c r="H1037"/>
  <c r="I1037"/>
  <c r="J1037"/>
  <c r="K1037"/>
  <c r="L1037"/>
  <c r="H1038"/>
  <c r="I1038"/>
  <c r="J1038"/>
  <c r="K1038"/>
  <c r="L1038"/>
  <c r="H1039"/>
  <c r="I1039"/>
  <c r="J1039"/>
  <c r="K1039"/>
  <c r="L1039"/>
  <c r="H1040"/>
  <c r="I1040"/>
  <c r="J1040"/>
  <c r="K1040"/>
  <c r="L1040"/>
  <c r="H1041"/>
  <c r="I1041"/>
  <c r="J1041"/>
  <c r="K1041"/>
  <c r="L1041"/>
  <c r="H1042"/>
  <c r="I1042"/>
  <c r="J1042"/>
  <c r="K1042"/>
  <c r="L1042"/>
  <c r="H1043"/>
  <c r="I1043"/>
  <c r="J1043"/>
  <c r="K1043"/>
  <c r="L1043"/>
  <c r="H1044"/>
  <c r="I1044"/>
  <c r="J1044"/>
  <c r="K1044"/>
  <c r="L1044"/>
  <c r="H1045"/>
  <c r="I1045"/>
  <c r="J1045"/>
  <c r="K1045"/>
  <c r="L1045"/>
  <c r="H1046"/>
  <c r="I1046"/>
  <c r="J1046"/>
  <c r="K1046"/>
  <c r="L1046"/>
  <c r="H1047"/>
  <c r="I1047"/>
  <c r="J1047"/>
  <c r="K1047"/>
  <c r="L1047"/>
  <c r="H1048"/>
  <c r="I1048"/>
  <c r="J1048"/>
  <c r="K1048"/>
  <c r="L1048"/>
  <c r="H1049"/>
  <c r="I1049"/>
  <c r="J1049"/>
  <c r="K1049"/>
  <c r="L1049"/>
  <c r="H1050"/>
  <c r="I1050"/>
  <c r="J1050"/>
  <c r="K1050"/>
  <c r="L1050"/>
  <c r="H1051"/>
  <c r="I1051"/>
  <c r="J1051"/>
  <c r="K1051"/>
  <c r="L1051"/>
  <c r="H1052"/>
  <c r="I1052"/>
  <c r="J1052"/>
  <c r="K1052"/>
  <c r="L1052"/>
  <c r="H1053"/>
  <c r="I1053"/>
  <c r="J1053"/>
  <c r="K1053"/>
  <c r="L1053"/>
  <c r="H1054"/>
  <c r="I1054"/>
  <c r="J1054"/>
  <c r="K1054"/>
  <c r="L1054"/>
  <c r="H1055"/>
  <c r="I1055"/>
  <c r="J1055"/>
  <c r="K1055"/>
  <c r="L1055"/>
  <c r="H1056"/>
  <c r="I1056"/>
  <c r="J1056"/>
  <c r="K1056"/>
  <c r="L1056"/>
  <c r="H1057"/>
  <c r="I1057"/>
  <c r="J1057"/>
  <c r="K1057"/>
  <c r="L1057"/>
  <c r="H1058"/>
  <c r="I1058"/>
  <c r="J1058"/>
  <c r="K1058"/>
  <c r="L1058"/>
  <c r="H1059"/>
  <c r="I1059"/>
  <c r="J1059"/>
  <c r="K1059"/>
  <c r="L1059"/>
  <c r="H1060"/>
  <c r="I1060"/>
  <c r="J1060"/>
  <c r="K1060"/>
  <c r="L1060"/>
  <c r="H1061"/>
  <c r="I1061"/>
  <c r="J1061"/>
  <c r="K1061"/>
  <c r="L1061"/>
  <c r="H1062"/>
  <c r="I1062"/>
  <c r="J1062"/>
  <c r="K1062"/>
  <c r="L1062"/>
  <c r="H1063"/>
  <c r="I1063"/>
  <c r="J1063"/>
  <c r="K1063"/>
  <c r="L1063"/>
  <c r="H1064"/>
  <c r="I1064"/>
  <c r="J1064"/>
  <c r="K1064"/>
  <c r="L1064"/>
  <c r="H1065"/>
  <c r="I1065"/>
  <c r="J1065"/>
  <c r="K1065"/>
  <c r="L1065"/>
  <c r="H1066"/>
  <c r="I1066"/>
  <c r="J1066"/>
  <c r="K1066"/>
  <c r="L1066"/>
  <c r="H1067"/>
  <c r="I1067"/>
  <c r="J1067"/>
  <c r="K1067"/>
  <c r="L1067"/>
  <c r="H1068"/>
  <c r="I1068"/>
  <c r="J1068"/>
  <c r="K1068"/>
  <c r="L1068"/>
  <c r="H1069"/>
  <c r="I1069"/>
  <c r="J1069"/>
  <c r="K1069"/>
  <c r="L1069"/>
  <c r="H1070"/>
  <c r="I1070"/>
  <c r="J1070"/>
  <c r="K1070"/>
  <c r="L1070"/>
  <c r="H1071"/>
  <c r="I1071"/>
  <c r="J1071"/>
  <c r="K1071"/>
  <c r="L1071"/>
  <c r="H1072"/>
  <c r="I1072"/>
  <c r="J1072"/>
  <c r="K1072"/>
  <c r="L1072"/>
  <c r="H1073"/>
  <c r="I1073"/>
  <c r="J1073"/>
  <c r="K1073"/>
  <c r="L1073"/>
  <c r="H1074"/>
  <c r="I1074"/>
  <c r="J1074"/>
  <c r="K1074"/>
  <c r="L1074"/>
  <c r="H1075"/>
  <c r="I1075"/>
  <c r="J1075"/>
  <c r="K1075"/>
  <c r="L1075"/>
  <c r="H1076"/>
  <c r="I1076"/>
  <c r="J1076"/>
  <c r="K1076"/>
  <c r="L1076"/>
  <c r="H1077"/>
  <c r="I1077"/>
  <c r="J1077"/>
  <c r="K1077"/>
  <c r="L1077"/>
  <c r="H1078"/>
  <c r="I1078"/>
  <c r="J1078"/>
  <c r="K1078"/>
  <c r="L1078"/>
  <c r="H1079"/>
  <c r="I1079"/>
  <c r="J1079"/>
  <c r="K1079"/>
  <c r="L1079"/>
  <c r="H1080"/>
  <c r="I1080"/>
  <c r="J1080"/>
  <c r="K1080"/>
  <c r="L1080"/>
  <c r="H1081"/>
  <c r="I1081"/>
  <c r="J1081"/>
  <c r="K1081"/>
  <c r="L1081"/>
  <c r="H1082"/>
  <c r="I1082"/>
  <c r="J1082"/>
  <c r="K1082"/>
  <c r="L1082"/>
  <c r="H1083"/>
  <c r="I1083"/>
  <c r="J1083"/>
  <c r="K1083"/>
  <c r="L1083"/>
  <c r="H1084"/>
  <c r="I1084"/>
  <c r="J1084"/>
  <c r="K1084"/>
  <c r="L1084"/>
  <c r="H1085"/>
  <c r="I1085"/>
  <c r="J1085"/>
  <c r="K1085"/>
  <c r="L1085"/>
  <c r="H1086"/>
  <c r="I1086"/>
  <c r="J1086"/>
  <c r="K1086"/>
  <c r="L1086"/>
  <c r="H1087"/>
  <c r="I1087"/>
  <c r="J1087"/>
  <c r="K1087"/>
  <c r="L1087"/>
  <c r="H1088"/>
  <c r="I1088"/>
  <c r="J1088"/>
  <c r="K1088"/>
  <c r="L1088"/>
  <c r="H1089"/>
  <c r="I1089"/>
  <c r="J1089"/>
  <c r="K1089"/>
  <c r="L1089"/>
  <c r="H1090"/>
  <c r="I1090"/>
  <c r="J1090"/>
  <c r="K1090"/>
  <c r="L1090"/>
  <c r="H1091"/>
  <c r="I1091"/>
  <c r="J1091"/>
  <c r="K1091"/>
  <c r="L1091"/>
  <c r="H1092"/>
  <c r="I1092"/>
  <c r="J1092"/>
  <c r="K1092"/>
  <c r="L1092"/>
  <c r="H1093"/>
  <c r="I1093"/>
  <c r="J1093"/>
  <c r="K1093"/>
  <c r="L1093"/>
  <c r="H1094"/>
  <c r="I1094"/>
  <c r="J1094"/>
  <c r="K1094"/>
  <c r="L1094"/>
  <c r="H1095"/>
  <c r="I1095"/>
  <c r="J1095"/>
  <c r="K1095"/>
  <c r="L1095"/>
  <c r="H1096"/>
  <c r="I1096"/>
  <c r="J1096"/>
  <c r="K1096"/>
  <c r="L1096"/>
  <c r="H1097"/>
  <c r="I1097"/>
  <c r="J1097"/>
  <c r="K1097"/>
  <c r="L1097"/>
  <c r="H1098"/>
  <c r="I1098"/>
  <c r="J1098"/>
  <c r="K1098"/>
  <c r="L1098"/>
  <c r="H1099"/>
  <c r="I1099"/>
  <c r="J1099"/>
  <c r="K1099"/>
  <c r="L1099"/>
  <c r="H1100"/>
  <c r="I1100"/>
  <c r="J1100"/>
  <c r="K1100"/>
  <c r="L1100"/>
  <c r="H1101"/>
  <c r="I1101"/>
  <c r="J1101"/>
  <c r="K1101"/>
  <c r="L1101"/>
  <c r="H1102"/>
  <c r="I1102"/>
  <c r="J1102"/>
  <c r="K1102"/>
  <c r="L1102"/>
  <c r="H1103"/>
  <c r="I1103"/>
  <c r="J1103"/>
  <c r="K1103"/>
  <c r="L1103"/>
  <c r="H1104"/>
  <c r="I1104"/>
  <c r="J1104"/>
  <c r="K1104"/>
  <c r="L1104"/>
  <c r="H1105"/>
  <c r="I1105"/>
  <c r="J1105"/>
  <c r="K1105"/>
  <c r="L1105"/>
  <c r="H1106"/>
  <c r="I1106"/>
  <c r="J1106"/>
  <c r="K1106"/>
  <c r="L1106"/>
  <c r="H1107"/>
  <c r="I1107"/>
  <c r="J1107"/>
  <c r="K1107"/>
  <c r="L1107"/>
  <c r="H1108"/>
  <c r="I1108"/>
  <c r="J1108"/>
  <c r="K1108"/>
  <c r="L1108"/>
  <c r="H1109"/>
  <c r="I1109"/>
  <c r="J1109"/>
  <c r="K1109"/>
  <c r="L1109"/>
  <c r="H1110"/>
  <c r="I1110"/>
  <c r="J1110"/>
  <c r="K1110"/>
  <c r="L1110"/>
  <c r="H1111"/>
  <c r="I1111"/>
  <c r="J1111"/>
  <c r="K1111"/>
  <c r="L1111"/>
  <c r="H1112"/>
  <c r="I1112"/>
  <c r="J1112"/>
  <c r="K1112"/>
  <c r="L1112"/>
  <c r="H1113"/>
  <c r="I1113"/>
  <c r="J1113"/>
  <c r="K1113"/>
  <c r="L1113"/>
  <c r="H1114"/>
  <c r="I1114"/>
  <c r="J1114"/>
  <c r="K1114"/>
  <c r="L1114"/>
  <c r="H1115"/>
  <c r="I1115"/>
  <c r="J1115"/>
  <c r="K1115"/>
  <c r="L1115"/>
  <c r="H1116"/>
  <c r="I1116"/>
  <c r="J1116"/>
  <c r="K1116"/>
  <c r="L1116"/>
  <c r="H1117"/>
  <c r="I1117"/>
  <c r="J1117"/>
  <c r="K1117"/>
  <c r="L1117"/>
  <c r="H1118"/>
  <c r="I1118"/>
  <c r="J1118"/>
  <c r="K1118"/>
  <c r="L1118"/>
  <c r="H1119"/>
  <c r="I1119"/>
  <c r="J1119"/>
  <c r="K1119"/>
  <c r="L1119"/>
  <c r="H1120"/>
  <c r="I1120"/>
  <c r="J1120"/>
  <c r="K1120"/>
  <c r="L1120"/>
  <c r="H1121"/>
  <c r="I1121"/>
  <c r="J1121"/>
  <c r="K1121"/>
  <c r="L1121"/>
  <c r="H1122"/>
  <c r="I1122"/>
  <c r="J1122"/>
  <c r="K1122"/>
  <c r="L1122"/>
  <c r="H1123"/>
  <c r="I1123"/>
  <c r="J1123"/>
  <c r="K1123"/>
  <c r="L1123"/>
  <c r="H1124"/>
  <c r="I1124"/>
  <c r="J1124"/>
  <c r="K1124"/>
  <c r="L1124"/>
  <c r="H1125"/>
  <c r="I1125"/>
  <c r="J1125"/>
  <c r="K1125"/>
  <c r="L1125"/>
  <c r="H1126"/>
  <c r="I1126"/>
  <c r="J1126"/>
  <c r="K1126"/>
  <c r="L1126"/>
  <c r="H1127"/>
  <c r="I1127"/>
  <c r="J1127"/>
  <c r="K1127"/>
  <c r="L1127"/>
  <c r="H1128"/>
  <c r="I1128"/>
  <c r="J1128"/>
  <c r="K1128"/>
  <c r="L1128"/>
  <c r="H1129"/>
  <c r="I1129"/>
  <c r="J1129"/>
  <c r="K1129"/>
  <c r="L1129"/>
  <c r="H1130"/>
  <c r="I1130"/>
  <c r="J1130"/>
  <c r="K1130"/>
  <c r="L1130"/>
  <c r="H1131"/>
  <c r="I1131"/>
  <c r="J1131"/>
  <c r="K1131"/>
  <c r="L1131"/>
  <c r="H1132"/>
  <c r="I1132"/>
  <c r="J1132"/>
  <c r="K1132"/>
  <c r="L1132"/>
  <c r="H1133"/>
  <c r="I1133"/>
  <c r="J1133"/>
  <c r="K1133"/>
  <c r="L1133"/>
  <c r="H1134"/>
  <c r="I1134"/>
  <c r="J1134"/>
  <c r="K1134"/>
  <c r="L1134"/>
  <c r="H1135"/>
  <c r="I1135"/>
  <c r="J1135"/>
  <c r="K1135"/>
  <c r="L1135"/>
  <c r="H1136"/>
  <c r="I1136"/>
  <c r="J1136"/>
  <c r="K1136"/>
  <c r="L1136"/>
  <c r="H1137"/>
  <c r="I1137"/>
  <c r="J1137"/>
  <c r="K1137"/>
  <c r="L1137"/>
  <c r="H1138"/>
  <c r="I1138"/>
  <c r="J1138"/>
  <c r="K1138"/>
  <c r="L1138"/>
  <c r="H1139"/>
  <c r="I1139"/>
  <c r="J1139"/>
  <c r="K1139"/>
  <c r="L1139"/>
  <c r="H1140"/>
  <c r="I1140"/>
  <c r="J1140"/>
  <c r="K1140"/>
  <c r="L1140"/>
  <c r="H1141"/>
  <c r="I1141"/>
  <c r="J1141"/>
  <c r="K1141"/>
  <c r="L1141"/>
  <c r="H1142"/>
  <c r="I1142"/>
  <c r="J1142"/>
  <c r="K1142"/>
  <c r="L1142"/>
  <c r="H1143"/>
  <c r="I1143"/>
  <c r="J1143"/>
  <c r="K1143"/>
  <c r="L1143"/>
  <c r="H1144"/>
  <c r="I1144"/>
  <c r="J1144"/>
  <c r="K1144"/>
  <c r="L1144"/>
  <c r="H1145"/>
  <c r="I1145"/>
  <c r="J1145"/>
  <c r="K1145"/>
  <c r="L1145"/>
  <c r="H1146"/>
  <c r="I1146"/>
  <c r="J1146"/>
  <c r="K1146"/>
  <c r="L1146"/>
  <c r="H1147"/>
  <c r="I1147"/>
  <c r="J1147"/>
  <c r="K1147"/>
  <c r="L1147"/>
  <c r="H1148"/>
  <c r="I1148"/>
  <c r="J1148"/>
  <c r="K1148"/>
  <c r="L1148"/>
  <c r="H1149"/>
  <c r="I1149"/>
  <c r="J1149"/>
  <c r="K1149"/>
  <c r="L1149"/>
  <c r="H1150"/>
  <c r="I1150"/>
  <c r="J1150"/>
  <c r="K1150"/>
  <c r="L1150"/>
  <c r="H1151"/>
  <c r="I1151"/>
  <c r="J1151"/>
  <c r="K1151"/>
  <c r="L1151"/>
  <c r="H1152"/>
  <c r="I1152"/>
  <c r="J1152"/>
  <c r="K1152"/>
  <c r="L1152"/>
  <c r="H1153"/>
  <c r="I1153"/>
  <c r="J1153"/>
  <c r="K1153"/>
  <c r="L1153"/>
  <c r="H1154"/>
  <c r="I1154"/>
  <c r="J1154"/>
  <c r="K1154"/>
  <c r="L1154"/>
  <c r="H1155"/>
  <c r="I1155"/>
  <c r="J1155"/>
  <c r="K1155"/>
  <c r="L1155"/>
  <c r="H1156"/>
  <c r="I1156"/>
  <c r="J1156"/>
  <c r="K1156"/>
  <c r="L1156"/>
  <c r="H1157"/>
  <c r="I1157"/>
  <c r="J1157"/>
  <c r="K1157"/>
  <c r="L1157"/>
  <c r="H1158"/>
  <c r="I1158"/>
  <c r="J1158"/>
  <c r="K1158"/>
  <c r="L1158"/>
  <c r="H1159"/>
  <c r="I1159"/>
  <c r="J1159"/>
  <c r="K1159"/>
  <c r="L1159"/>
  <c r="H1160"/>
  <c r="I1160"/>
  <c r="J1160"/>
  <c r="K1160"/>
  <c r="L1160"/>
  <c r="H1161"/>
  <c r="I1161"/>
  <c r="J1161"/>
  <c r="K1161"/>
  <c r="L1161"/>
  <c r="H1162"/>
  <c r="I1162"/>
  <c r="J1162"/>
  <c r="K1162"/>
  <c r="L1162"/>
  <c r="H1163"/>
  <c r="I1163"/>
  <c r="J1163"/>
  <c r="K1163"/>
  <c r="L1163"/>
  <c r="H1164"/>
  <c r="I1164"/>
  <c r="J1164"/>
  <c r="K1164"/>
  <c r="L1164"/>
  <c r="H1165"/>
  <c r="I1165"/>
  <c r="J1165"/>
  <c r="K1165"/>
  <c r="L1165"/>
  <c r="H1166"/>
  <c r="I1166"/>
  <c r="J1166"/>
  <c r="K1166"/>
  <c r="L1166"/>
  <c r="H1167"/>
  <c r="I1167"/>
  <c r="J1167"/>
  <c r="K1167"/>
  <c r="L1167"/>
  <c r="H1168"/>
  <c r="I1168"/>
  <c r="J1168"/>
  <c r="K1168"/>
  <c r="L1168"/>
  <c r="H1169"/>
  <c r="I1169"/>
  <c r="J1169"/>
  <c r="K1169"/>
  <c r="L1169"/>
  <c r="H1170"/>
  <c r="I1170"/>
  <c r="J1170"/>
  <c r="K1170"/>
  <c r="L1170"/>
  <c r="H1171"/>
  <c r="I1171"/>
  <c r="J1171"/>
  <c r="K1171"/>
  <c r="L1171"/>
  <c r="H1172"/>
  <c r="I1172"/>
  <c r="J1172"/>
  <c r="K1172"/>
  <c r="L1172"/>
  <c r="H1173"/>
  <c r="I1173"/>
  <c r="J1173"/>
  <c r="K1173"/>
  <c r="L1173"/>
  <c r="H1174"/>
  <c r="I1174"/>
  <c r="J1174"/>
  <c r="K1174"/>
  <c r="L1174"/>
  <c r="H1175"/>
  <c r="I1175"/>
  <c r="J1175"/>
  <c r="K1175"/>
  <c r="L1175"/>
  <c r="H1176"/>
  <c r="I1176"/>
  <c r="J1176"/>
  <c r="K1176"/>
  <c r="L1176"/>
  <c r="H1177"/>
  <c r="I1177"/>
  <c r="J1177"/>
  <c r="K1177"/>
  <c r="L1177"/>
  <c r="H1178"/>
  <c r="I1178"/>
  <c r="J1178"/>
  <c r="K1178"/>
  <c r="L1178"/>
  <c r="H1179"/>
  <c r="I1179"/>
  <c r="J1179"/>
  <c r="K1179"/>
  <c r="L1179"/>
  <c r="H1180"/>
  <c r="I1180"/>
  <c r="J1180"/>
  <c r="K1180"/>
  <c r="L1180"/>
  <c r="H1181"/>
  <c r="I1181"/>
  <c r="J1181"/>
  <c r="K1181"/>
  <c r="L1181"/>
  <c r="H1182"/>
  <c r="I1182"/>
  <c r="J1182"/>
  <c r="K1182"/>
  <c r="L1182"/>
  <c r="H1183"/>
  <c r="I1183"/>
  <c r="J1183"/>
  <c r="K1183"/>
  <c r="L1183"/>
  <c r="H1184"/>
  <c r="I1184"/>
  <c r="J1184"/>
  <c r="K1184"/>
  <c r="L1184"/>
  <c r="H1185"/>
  <c r="I1185"/>
  <c r="J1185"/>
  <c r="K1185"/>
  <c r="L1185"/>
  <c r="H1186"/>
  <c r="I1186"/>
  <c r="J1186"/>
  <c r="K1186"/>
  <c r="L1186"/>
  <c r="H1187"/>
  <c r="I1187"/>
  <c r="J1187"/>
  <c r="K1187"/>
  <c r="L1187"/>
  <c r="H1188"/>
  <c r="I1188"/>
  <c r="J1188"/>
  <c r="K1188"/>
  <c r="L1188"/>
  <c r="H1189"/>
  <c r="I1189"/>
  <c r="J1189"/>
  <c r="K1189"/>
  <c r="L1189"/>
  <c r="H1190"/>
  <c r="I1190"/>
  <c r="J1190"/>
  <c r="K1190"/>
  <c r="L1190"/>
  <c r="H1191"/>
  <c r="I1191"/>
  <c r="J1191"/>
  <c r="K1191"/>
  <c r="L1191"/>
  <c r="H1192"/>
  <c r="I1192"/>
  <c r="J1192"/>
  <c r="K1192"/>
  <c r="L1192"/>
  <c r="H1193"/>
  <c r="I1193"/>
  <c r="J1193"/>
  <c r="K1193"/>
  <c r="L1193"/>
  <c r="H1194"/>
  <c r="I1194"/>
  <c r="J1194"/>
  <c r="K1194"/>
  <c r="L1194"/>
  <c r="H1195"/>
  <c r="I1195"/>
  <c r="J1195"/>
  <c r="K1195"/>
  <c r="L1195"/>
  <c r="H1196"/>
  <c r="I1196"/>
  <c r="J1196"/>
  <c r="K1196"/>
  <c r="L1196"/>
  <c r="H1197"/>
  <c r="I1197"/>
  <c r="J1197"/>
  <c r="K1197"/>
  <c r="L1197"/>
  <c r="H1198"/>
  <c r="I1198"/>
  <c r="J1198"/>
  <c r="K1198"/>
  <c r="L1198"/>
  <c r="H1199"/>
  <c r="I1199"/>
  <c r="J1199"/>
  <c r="K1199"/>
  <c r="L1199"/>
  <c r="H1200"/>
  <c r="I1200"/>
  <c r="J1200"/>
  <c r="K1200"/>
  <c r="L1200"/>
  <c r="H1201"/>
  <c r="I1201"/>
  <c r="J1201"/>
  <c r="K1201"/>
  <c r="L1201"/>
  <c r="H1202"/>
  <c r="I1202"/>
  <c r="J1202"/>
  <c r="K1202"/>
  <c r="L1202"/>
  <c r="H1203"/>
  <c r="I1203"/>
  <c r="J1203"/>
  <c r="K1203"/>
  <c r="L1203"/>
  <c r="H1204"/>
  <c r="I1204"/>
  <c r="J1204"/>
  <c r="K1204"/>
  <c r="L1204"/>
  <c r="H1205"/>
  <c r="I1205"/>
  <c r="J1205"/>
  <c r="K1205"/>
  <c r="L1205"/>
  <c r="H1206"/>
  <c r="I1206"/>
  <c r="J1206"/>
  <c r="K1206"/>
  <c r="L1206"/>
  <c r="H1207"/>
  <c r="I1207"/>
  <c r="J1207"/>
  <c r="K1207"/>
  <c r="L1207"/>
  <c r="H1208"/>
  <c r="I1208"/>
  <c r="J1208"/>
  <c r="K1208"/>
  <c r="L1208"/>
  <c r="H1209"/>
  <c r="I1209"/>
  <c r="J1209"/>
  <c r="K1209"/>
  <c r="L1209"/>
  <c r="H1210"/>
  <c r="I1210"/>
  <c r="J1210"/>
  <c r="K1210"/>
  <c r="L1210"/>
  <c r="H1211"/>
  <c r="I1211"/>
  <c r="J1211"/>
  <c r="K1211"/>
  <c r="L1211"/>
  <c r="H1212"/>
  <c r="I1212"/>
  <c r="J1212"/>
  <c r="K1212"/>
  <c r="L1212"/>
  <c r="H1213"/>
  <c r="I1213"/>
  <c r="J1213"/>
  <c r="K1213"/>
  <c r="L1213"/>
  <c r="H1214"/>
  <c r="I1214"/>
  <c r="J1214"/>
  <c r="K1214"/>
  <c r="L1214"/>
  <c r="H1215"/>
  <c r="I1215"/>
  <c r="J1215"/>
  <c r="K1215"/>
  <c r="L1215"/>
  <c r="H1216"/>
  <c r="I1216"/>
  <c r="J1216"/>
  <c r="K1216"/>
  <c r="L1216"/>
  <c r="H1217"/>
  <c r="I1217"/>
  <c r="J1217"/>
  <c r="K1217"/>
  <c r="L1217"/>
  <c r="H1218"/>
  <c r="I1218"/>
  <c r="J1218"/>
  <c r="K1218"/>
  <c r="L1218"/>
  <c r="H1219"/>
  <c r="I1219"/>
  <c r="J1219"/>
  <c r="K1219"/>
  <c r="L1219"/>
  <c r="H1220"/>
  <c r="I1220"/>
  <c r="J1220"/>
  <c r="K1220"/>
  <c r="L1220"/>
  <c r="H1221"/>
  <c r="I1221"/>
  <c r="J1221"/>
  <c r="K1221"/>
  <c r="L1221"/>
  <c r="H1222"/>
  <c r="I1222"/>
  <c r="J1222"/>
  <c r="K1222"/>
  <c r="L1222"/>
  <c r="H1223"/>
  <c r="I1223"/>
  <c r="J1223"/>
  <c r="K1223"/>
  <c r="L1223"/>
  <c r="H1224"/>
  <c r="I1224"/>
  <c r="J1224"/>
  <c r="K1224"/>
  <c r="L1224"/>
  <c r="H1225"/>
  <c r="I1225"/>
  <c r="J1225"/>
  <c r="K1225"/>
  <c r="L1225"/>
  <c r="H1226"/>
  <c r="I1226"/>
  <c r="J1226"/>
  <c r="K1226"/>
  <c r="L1226"/>
  <c r="H1227"/>
  <c r="I1227"/>
  <c r="J1227"/>
  <c r="K1227"/>
  <c r="L1227"/>
  <c r="H1228"/>
  <c r="I1228"/>
  <c r="J1228"/>
  <c r="K1228"/>
  <c r="L1228"/>
  <c r="H1229"/>
  <c r="I1229"/>
  <c r="J1229"/>
  <c r="K1229"/>
  <c r="L1229"/>
  <c r="H1230"/>
  <c r="I1230"/>
  <c r="J1230"/>
  <c r="K1230"/>
  <c r="L1230"/>
  <c r="H1231"/>
  <c r="I1231"/>
  <c r="J1231"/>
  <c r="K1231"/>
  <c r="L1231"/>
  <c r="H1232"/>
  <c r="I1232"/>
  <c r="J1232"/>
  <c r="K1232"/>
  <c r="L1232"/>
  <c r="H1233"/>
  <c r="I1233"/>
  <c r="J1233"/>
  <c r="K1233"/>
  <c r="L1233"/>
  <c r="H1234"/>
  <c r="I1234"/>
  <c r="J1234"/>
  <c r="K1234"/>
  <c r="L1234"/>
  <c r="H1235"/>
  <c r="I1235"/>
  <c r="J1235"/>
  <c r="K1235"/>
  <c r="L1235"/>
  <c r="H1236"/>
  <c r="I1236"/>
  <c r="J1236"/>
  <c r="K1236"/>
  <c r="L1236"/>
  <c r="H1237"/>
  <c r="I1237"/>
  <c r="J1237"/>
  <c r="K1237"/>
  <c r="L1237"/>
  <c r="H1238"/>
  <c r="I1238"/>
  <c r="J1238"/>
  <c r="K1238"/>
  <c r="L1238"/>
  <c r="H1239"/>
  <c r="I1239"/>
  <c r="J1239"/>
  <c r="K1239"/>
  <c r="L1239"/>
  <c r="H1240"/>
  <c r="I1240"/>
  <c r="J1240"/>
  <c r="K1240"/>
  <c r="L1240"/>
  <c r="H1241"/>
  <c r="I1241"/>
  <c r="J1241"/>
  <c r="K1241"/>
  <c r="L1241"/>
  <c r="H1242"/>
  <c r="I1242"/>
  <c r="J1242"/>
  <c r="K1242"/>
  <c r="L1242"/>
  <c r="H1243"/>
  <c r="I1243"/>
  <c r="J1243"/>
  <c r="K1243"/>
  <c r="L1243"/>
  <c r="H1244"/>
  <c r="I1244"/>
  <c r="J1244"/>
  <c r="K1244"/>
  <c r="L1244"/>
  <c r="H1245"/>
  <c r="I1245"/>
  <c r="J1245"/>
  <c r="K1245"/>
  <c r="L1245"/>
  <c r="H1246"/>
  <c r="I1246"/>
  <c r="J1246"/>
  <c r="K1246"/>
  <c r="L1246"/>
  <c r="H1247"/>
  <c r="I1247"/>
  <c r="J1247"/>
  <c r="K1247"/>
  <c r="L1247"/>
  <c r="H1248"/>
  <c r="I1248"/>
  <c r="J1248"/>
  <c r="K1248"/>
  <c r="L1248"/>
  <c r="H1249"/>
  <c r="I1249"/>
  <c r="J1249"/>
  <c r="K1249"/>
  <c r="L1249"/>
  <c r="H1250"/>
  <c r="I1250"/>
  <c r="J1250"/>
  <c r="K1250"/>
  <c r="L1250"/>
  <c r="H1251"/>
  <c r="I1251"/>
  <c r="J1251"/>
  <c r="K1251"/>
  <c r="L1251"/>
  <c r="H1252"/>
  <c r="I1252"/>
  <c r="J1252"/>
  <c r="K1252"/>
  <c r="L1252"/>
  <c r="H1253"/>
  <c r="I1253"/>
  <c r="J1253"/>
  <c r="K1253"/>
  <c r="L1253"/>
  <c r="H1254"/>
  <c r="I1254"/>
  <c r="J1254"/>
  <c r="K1254"/>
  <c r="L1254"/>
  <c r="H1255"/>
  <c r="I1255"/>
  <c r="J1255"/>
  <c r="K1255"/>
  <c r="L1255"/>
  <c r="H1256"/>
  <c r="I1256"/>
  <c r="J1256"/>
  <c r="K1256"/>
  <c r="L1256"/>
  <c r="H1257"/>
  <c r="I1257"/>
  <c r="J1257"/>
  <c r="K1257"/>
  <c r="L1257"/>
  <c r="H1258"/>
  <c r="I1258"/>
  <c r="J1258"/>
  <c r="K1258"/>
  <c r="L1258"/>
  <c r="H1259"/>
  <c r="I1259"/>
  <c r="J1259"/>
  <c r="K1259"/>
  <c r="L1259"/>
  <c r="H1260"/>
  <c r="I1260"/>
  <c r="J1260"/>
  <c r="K1260"/>
  <c r="L1260"/>
  <c r="H1261"/>
  <c r="I1261"/>
  <c r="J1261"/>
  <c r="K1261"/>
  <c r="L1261"/>
  <c r="H1262"/>
  <c r="I1262"/>
  <c r="J1262"/>
  <c r="K1262"/>
  <c r="L1262"/>
  <c r="H1263"/>
  <c r="I1263"/>
  <c r="J1263"/>
  <c r="K1263"/>
  <c r="L1263"/>
  <c r="H1264"/>
  <c r="I1264"/>
  <c r="J1264"/>
  <c r="K1264"/>
  <c r="L1264"/>
  <c r="H1265"/>
  <c r="I1265"/>
  <c r="J1265"/>
  <c r="K1265"/>
  <c r="L1265"/>
  <c r="H1266"/>
  <c r="I1266"/>
  <c r="J1266"/>
  <c r="K1266"/>
  <c r="L1266"/>
  <c r="H1267"/>
  <c r="I1267"/>
  <c r="J1267"/>
  <c r="K1267"/>
  <c r="L1267"/>
  <c r="H1268"/>
  <c r="I1268"/>
  <c r="J1268"/>
  <c r="K1268"/>
  <c r="L1268"/>
  <c r="H1269"/>
  <c r="I1269"/>
  <c r="J1269"/>
  <c r="K1269"/>
  <c r="L1269"/>
  <c r="H1270"/>
  <c r="I1270"/>
  <c r="J1270"/>
  <c r="K1270"/>
  <c r="L1270"/>
  <c r="H1271"/>
  <c r="I1271"/>
  <c r="J1271"/>
  <c r="K1271"/>
  <c r="L1271"/>
  <c r="H1272"/>
  <c r="I1272"/>
  <c r="J1272"/>
  <c r="K1272"/>
  <c r="L1272"/>
  <c r="H1273"/>
  <c r="I1273"/>
  <c r="J1273"/>
  <c r="K1273"/>
  <c r="L1273"/>
  <c r="H1274"/>
  <c r="I1274"/>
  <c r="J1274"/>
  <c r="K1274"/>
  <c r="L1274"/>
  <c r="H1275"/>
  <c r="I1275"/>
  <c r="J1275"/>
  <c r="K1275"/>
  <c r="L1275"/>
  <c r="H1276"/>
  <c r="I1276"/>
  <c r="J1276"/>
  <c r="K1276"/>
  <c r="L1276"/>
  <c r="H1277"/>
  <c r="I1277"/>
  <c r="J1277"/>
  <c r="K1277"/>
  <c r="L1277"/>
  <c r="H1278"/>
  <c r="I1278"/>
  <c r="J1278"/>
  <c r="K1278"/>
  <c r="L1278"/>
  <c r="H1279"/>
  <c r="I1279"/>
  <c r="J1279"/>
  <c r="K1279"/>
  <c r="L1279"/>
  <c r="H1280"/>
  <c r="I1280"/>
  <c r="J1280"/>
  <c r="K1280"/>
  <c r="L1280"/>
  <c r="H1281"/>
  <c r="I1281"/>
  <c r="J1281"/>
  <c r="K1281"/>
  <c r="L1281"/>
  <c r="H1282"/>
  <c r="I1282"/>
  <c r="J1282"/>
  <c r="K1282"/>
  <c r="L1282"/>
  <c r="H1283"/>
  <c r="I1283"/>
  <c r="J1283"/>
  <c r="K1283"/>
  <c r="L1283"/>
  <c r="H1284"/>
  <c r="I1284"/>
  <c r="J1284"/>
  <c r="K1284"/>
  <c r="L1284"/>
  <c r="H1285"/>
  <c r="I1285"/>
  <c r="J1285"/>
  <c r="K1285"/>
  <c r="L1285"/>
  <c r="H1286"/>
  <c r="I1286"/>
  <c r="J1286"/>
  <c r="K1286"/>
  <c r="L1286"/>
  <c r="H1287"/>
  <c r="I1287"/>
  <c r="J1287"/>
  <c r="K1287"/>
  <c r="L1287"/>
  <c r="H1288"/>
  <c r="I1288"/>
  <c r="J1288"/>
  <c r="K1288"/>
  <c r="L1288"/>
  <c r="H1289"/>
  <c r="I1289"/>
  <c r="J1289"/>
  <c r="K1289"/>
  <c r="L1289"/>
  <c r="H1290"/>
  <c r="I1290"/>
  <c r="J1290"/>
  <c r="K1290"/>
  <c r="L1290"/>
  <c r="H1291"/>
  <c r="I1291"/>
  <c r="J1291"/>
  <c r="K1291"/>
  <c r="L1291"/>
  <c r="H1292"/>
  <c r="I1292"/>
  <c r="J1292"/>
  <c r="K1292"/>
  <c r="L1292"/>
  <c r="H1293"/>
  <c r="I1293"/>
  <c r="J1293"/>
  <c r="K1293"/>
  <c r="L1293"/>
  <c r="H1294"/>
  <c r="I1294"/>
  <c r="J1294"/>
  <c r="K1294"/>
  <c r="L1294"/>
  <c r="H1295"/>
  <c r="I1295"/>
  <c r="J1295"/>
  <c r="K1295"/>
  <c r="L1295"/>
  <c r="H1296"/>
  <c r="I1296"/>
  <c r="J1296"/>
  <c r="K1296"/>
  <c r="L1296"/>
  <c r="H1297"/>
  <c r="I1297"/>
  <c r="J1297"/>
  <c r="K1297"/>
  <c r="L1297"/>
  <c r="H1298"/>
  <c r="I1298"/>
  <c r="J1298"/>
  <c r="K1298"/>
  <c r="L1298"/>
  <c r="H1299"/>
  <c r="I1299"/>
  <c r="J1299"/>
  <c r="K1299"/>
  <c r="L1299"/>
  <c r="H1300"/>
  <c r="I1300"/>
  <c r="J1300"/>
  <c r="K1300"/>
  <c r="L1300"/>
  <c r="H1301"/>
  <c r="I1301"/>
  <c r="J1301"/>
  <c r="K1301"/>
  <c r="L1301"/>
  <c r="H1302"/>
  <c r="I1302"/>
  <c r="J1302"/>
  <c r="K1302"/>
  <c r="L1302"/>
  <c r="H1303"/>
  <c r="I1303"/>
  <c r="J1303"/>
  <c r="K1303"/>
  <c r="L1303"/>
  <c r="H1304"/>
  <c r="I1304"/>
  <c r="J1304"/>
  <c r="K1304"/>
  <c r="L1304"/>
  <c r="H1305"/>
  <c r="I1305"/>
  <c r="J1305"/>
  <c r="K1305"/>
  <c r="L1305"/>
  <c r="H1306"/>
  <c r="I1306"/>
  <c r="J1306"/>
  <c r="K1306"/>
  <c r="L1306"/>
  <c r="H1307"/>
  <c r="I1307"/>
  <c r="J1307"/>
  <c r="K1307"/>
  <c r="L1307"/>
  <c r="H1308"/>
  <c r="I1308"/>
  <c r="J1308"/>
  <c r="K1308"/>
  <c r="L1308"/>
  <c r="H1309"/>
  <c r="I1309"/>
  <c r="J1309"/>
  <c r="K1309"/>
  <c r="L1309"/>
  <c r="H1310"/>
  <c r="I1310"/>
  <c r="J1310"/>
  <c r="K1310"/>
  <c r="L1310"/>
  <c r="H1311"/>
  <c r="I1311"/>
  <c r="J1311"/>
  <c r="K1311"/>
  <c r="L1311"/>
  <c r="H1312"/>
  <c r="I1312"/>
  <c r="J1312"/>
  <c r="K1312"/>
  <c r="L1312"/>
  <c r="H1313"/>
  <c r="I1313"/>
  <c r="J1313"/>
  <c r="K1313"/>
  <c r="L1313"/>
  <c r="H1314"/>
  <c r="I1314"/>
  <c r="J1314"/>
  <c r="K1314"/>
  <c r="L1314"/>
  <c r="H1315"/>
  <c r="I1315"/>
  <c r="J1315"/>
  <c r="K1315"/>
  <c r="L1315"/>
  <c r="H1316"/>
  <c r="I1316"/>
  <c r="J1316"/>
  <c r="K1316"/>
  <c r="L1316"/>
  <c r="H1317"/>
  <c r="I1317"/>
  <c r="J1317"/>
  <c r="K1317"/>
  <c r="L1317"/>
  <c r="H1318"/>
  <c r="I1318"/>
  <c r="J1318"/>
  <c r="K1318"/>
  <c r="L1318"/>
  <c r="H1319"/>
  <c r="I1319"/>
  <c r="J1319"/>
  <c r="K1319"/>
  <c r="L1319"/>
  <c r="H1320"/>
  <c r="I1320"/>
  <c r="J1320"/>
  <c r="K1320"/>
  <c r="L1320"/>
  <c r="H1321"/>
  <c r="I1321"/>
  <c r="J1321"/>
  <c r="K1321"/>
  <c r="L1321"/>
  <c r="H1322"/>
  <c r="I1322"/>
  <c r="J1322"/>
  <c r="K1322"/>
  <c r="L1322"/>
  <c r="H1323"/>
  <c r="I1323"/>
  <c r="J1323"/>
  <c r="K1323"/>
  <c r="L1323"/>
  <c r="H1324"/>
  <c r="I1324"/>
  <c r="J1324"/>
  <c r="K1324"/>
  <c r="L1324"/>
  <c r="H1325"/>
  <c r="I1325"/>
  <c r="J1325"/>
  <c r="K1325"/>
  <c r="L1325"/>
  <c r="H1326"/>
  <c r="I1326"/>
  <c r="J1326"/>
  <c r="K1326"/>
  <c r="L1326"/>
  <c r="H1327"/>
  <c r="I1327"/>
  <c r="J1327"/>
  <c r="K1327"/>
  <c r="L1327"/>
  <c r="H1328"/>
  <c r="I1328"/>
  <c r="J1328"/>
  <c r="K1328"/>
  <c r="L1328"/>
  <c r="H1329"/>
  <c r="I1329"/>
  <c r="J1329"/>
  <c r="K1329"/>
  <c r="L1329"/>
  <c r="H1330"/>
  <c r="I1330"/>
  <c r="J1330"/>
  <c r="K1330"/>
  <c r="L1330"/>
  <c r="H1331"/>
  <c r="I1331"/>
  <c r="J1331"/>
  <c r="K1331"/>
  <c r="L1331"/>
  <c r="H1332"/>
  <c r="I1332"/>
  <c r="J1332"/>
  <c r="K1332"/>
  <c r="L1332"/>
  <c r="H1333"/>
  <c r="I1333"/>
  <c r="J1333"/>
  <c r="K1333"/>
  <c r="L1333"/>
  <c r="H1334"/>
  <c r="I1334"/>
  <c r="J1334"/>
  <c r="K1334"/>
  <c r="L1334"/>
  <c r="H1335"/>
  <c r="I1335"/>
  <c r="J1335"/>
  <c r="K1335"/>
  <c r="L1335"/>
  <c r="H1336"/>
  <c r="I1336"/>
  <c r="J1336"/>
  <c r="K1336"/>
  <c r="L1336"/>
  <c r="H1337"/>
  <c r="I1337"/>
  <c r="J1337"/>
  <c r="K1337"/>
  <c r="L1337"/>
  <c r="H1338"/>
  <c r="I1338"/>
  <c r="J1338"/>
  <c r="K1338"/>
  <c r="L1338"/>
  <c r="H1339"/>
  <c r="I1339"/>
  <c r="J1339"/>
  <c r="K1339"/>
  <c r="L1339"/>
  <c r="H1340"/>
  <c r="I1340"/>
  <c r="J1340"/>
  <c r="K1340"/>
  <c r="L1340"/>
  <c r="H1341"/>
  <c r="I1341"/>
  <c r="J1341"/>
  <c r="K1341"/>
  <c r="L1341"/>
  <c r="H1342"/>
  <c r="I1342"/>
  <c r="J1342"/>
  <c r="K1342"/>
  <c r="L1342"/>
  <c r="H1343"/>
  <c r="I1343"/>
  <c r="J1343"/>
  <c r="K1343"/>
  <c r="L1343"/>
  <c r="H1344"/>
  <c r="I1344"/>
  <c r="J1344"/>
  <c r="K1344"/>
  <c r="L1344"/>
  <c r="H1345"/>
  <c r="I1345"/>
  <c r="J1345"/>
  <c r="K1345"/>
  <c r="L1345"/>
  <c r="H1346"/>
  <c r="I1346"/>
  <c r="J1346"/>
  <c r="K1346"/>
  <c r="L1346"/>
  <c r="H1347"/>
  <c r="I1347"/>
  <c r="J1347"/>
  <c r="K1347"/>
  <c r="L1347"/>
  <c r="H1348"/>
  <c r="I1348"/>
  <c r="J1348"/>
  <c r="K1348"/>
  <c r="L1348"/>
  <c r="H1349"/>
  <c r="I1349"/>
  <c r="J1349"/>
  <c r="K1349"/>
  <c r="L1349"/>
  <c r="H1350"/>
  <c r="I1350"/>
  <c r="J1350"/>
  <c r="K1350"/>
  <c r="L1350"/>
  <c r="H1351"/>
  <c r="I1351"/>
  <c r="J1351"/>
  <c r="K1351"/>
  <c r="L1351"/>
  <c r="H1352"/>
  <c r="I1352"/>
  <c r="J1352"/>
  <c r="K1352"/>
  <c r="L1352"/>
  <c r="H1353"/>
  <c r="I1353"/>
  <c r="J1353"/>
  <c r="K1353"/>
  <c r="L1353"/>
  <c r="H1354"/>
  <c r="I1354"/>
  <c r="J1354"/>
  <c r="K1354"/>
  <c r="L1354"/>
  <c r="H1355"/>
  <c r="I1355"/>
  <c r="J1355"/>
  <c r="K1355"/>
  <c r="L1355"/>
  <c r="H1356"/>
  <c r="I1356"/>
  <c r="J1356"/>
  <c r="K1356"/>
  <c r="L1356"/>
  <c r="H1357"/>
  <c r="I1357"/>
  <c r="J1357"/>
  <c r="K1357"/>
  <c r="L1357"/>
  <c r="H1358"/>
  <c r="I1358"/>
  <c r="J1358"/>
  <c r="K1358"/>
  <c r="L1358"/>
  <c r="H1359"/>
  <c r="I1359"/>
  <c r="J1359"/>
  <c r="K1359"/>
  <c r="L1359"/>
  <c r="H1360"/>
  <c r="I1360"/>
  <c r="J1360"/>
  <c r="K1360"/>
  <c r="L1360"/>
  <c r="H1361"/>
  <c r="I1361"/>
  <c r="J1361"/>
  <c r="K1361"/>
  <c r="L1361"/>
  <c r="H1362"/>
  <c r="I1362"/>
  <c r="J1362"/>
  <c r="K1362"/>
  <c r="L1362"/>
  <c r="H1363"/>
  <c r="I1363"/>
  <c r="J1363"/>
  <c r="K1363"/>
  <c r="L1363"/>
  <c r="H1364"/>
  <c r="I1364"/>
  <c r="J1364"/>
  <c r="K1364"/>
  <c r="L1364"/>
  <c r="H1365"/>
  <c r="I1365"/>
  <c r="J1365"/>
  <c r="K1365"/>
  <c r="L1365"/>
  <c r="H1366"/>
  <c r="I1366"/>
  <c r="J1366"/>
  <c r="K1366"/>
  <c r="L1366"/>
  <c r="H1367"/>
  <c r="I1367"/>
  <c r="J1367"/>
  <c r="K1367"/>
  <c r="L1367"/>
  <c r="H1368"/>
  <c r="I1368"/>
  <c r="J1368"/>
  <c r="K1368"/>
  <c r="L1368"/>
  <c r="H1369"/>
  <c r="I1369"/>
  <c r="J1369"/>
  <c r="K1369"/>
  <c r="L1369"/>
  <c r="H1370"/>
  <c r="I1370"/>
  <c r="J1370"/>
  <c r="K1370"/>
  <c r="L1370"/>
  <c r="H1371"/>
  <c r="I1371"/>
  <c r="J1371"/>
  <c r="K1371"/>
  <c r="L1371"/>
  <c r="H1372"/>
  <c r="I1372"/>
  <c r="J1372"/>
  <c r="K1372"/>
  <c r="L1372"/>
  <c r="H1373"/>
  <c r="I1373"/>
  <c r="J1373"/>
  <c r="K1373"/>
  <c r="L1373"/>
  <c r="H1374"/>
  <c r="I1374"/>
  <c r="J1374"/>
  <c r="K1374"/>
  <c r="L1374"/>
  <c r="H1375"/>
  <c r="I1375"/>
  <c r="J1375"/>
  <c r="K1375"/>
  <c r="L1375"/>
  <c r="H1376"/>
  <c r="I1376"/>
  <c r="J1376"/>
  <c r="K1376"/>
  <c r="L1376"/>
  <c r="H1377"/>
  <c r="I1377"/>
  <c r="J1377"/>
  <c r="K1377"/>
  <c r="L1377"/>
  <c r="H1378"/>
  <c r="I1378"/>
  <c r="J1378"/>
  <c r="K1378"/>
  <c r="L1378"/>
  <c r="H1379"/>
  <c r="I1379"/>
  <c r="J1379"/>
  <c r="K1379"/>
  <c r="L1379"/>
  <c r="H1380"/>
  <c r="I1380"/>
  <c r="J1380"/>
  <c r="K1380"/>
  <c r="L1380"/>
  <c r="H1381"/>
  <c r="I1381"/>
  <c r="J1381"/>
  <c r="K1381"/>
  <c r="L1381"/>
  <c r="H1382"/>
  <c r="I1382"/>
  <c r="J1382"/>
  <c r="K1382"/>
  <c r="L1382"/>
  <c r="H1383"/>
  <c r="I1383"/>
  <c r="J1383"/>
  <c r="K1383"/>
  <c r="L1383"/>
  <c r="H1384"/>
  <c r="I1384"/>
  <c r="J1384"/>
  <c r="K1384"/>
  <c r="L1384"/>
  <c r="H1385"/>
  <c r="I1385"/>
  <c r="J1385"/>
  <c r="K1385"/>
  <c r="L1385"/>
  <c r="H1386"/>
  <c r="I1386"/>
  <c r="J1386"/>
  <c r="K1386"/>
  <c r="L1386"/>
  <c r="H1387"/>
  <c r="I1387"/>
  <c r="J1387"/>
  <c r="K1387"/>
  <c r="L1387"/>
  <c r="H1388"/>
  <c r="I1388"/>
  <c r="J1388"/>
  <c r="K1388"/>
  <c r="L1388"/>
  <c r="H1389"/>
  <c r="I1389"/>
  <c r="J1389"/>
  <c r="K1389"/>
  <c r="L1389"/>
  <c r="H1390"/>
  <c r="I1390"/>
  <c r="J1390"/>
  <c r="K1390"/>
  <c r="L1390"/>
  <c r="H1391"/>
  <c r="I1391"/>
  <c r="J1391"/>
  <c r="K1391"/>
  <c r="L1391"/>
  <c r="H1392"/>
  <c r="I1392"/>
  <c r="J1392"/>
  <c r="K1392"/>
  <c r="L1392"/>
  <c r="H1393"/>
  <c r="I1393"/>
  <c r="J1393"/>
  <c r="K1393"/>
  <c r="L1393"/>
  <c r="H1394"/>
  <c r="I1394"/>
  <c r="J1394"/>
  <c r="K1394"/>
  <c r="L1394"/>
  <c r="H1395"/>
  <c r="I1395"/>
  <c r="J1395"/>
  <c r="K1395"/>
  <c r="L1395"/>
  <c r="H1396"/>
  <c r="I1396"/>
  <c r="J1396"/>
  <c r="K1396"/>
  <c r="L1396"/>
  <c r="H1397"/>
  <c r="I1397"/>
  <c r="J1397"/>
  <c r="K1397"/>
  <c r="L1397"/>
  <c r="H1398"/>
  <c r="I1398"/>
  <c r="J1398"/>
  <c r="K1398"/>
  <c r="L1398"/>
  <c r="H1399"/>
  <c r="I1399"/>
  <c r="J1399"/>
  <c r="K1399"/>
  <c r="L1399"/>
  <c r="H1400"/>
  <c r="I1400"/>
  <c r="J1400"/>
  <c r="K1400"/>
  <c r="L1400"/>
  <c r="H1401"/>
  <c r="I1401"/>
  <c r="J1401"/>
  <c r="K1401"/>
  <c r="L1401"/>
  <c r="H1402"/>
  <c r="I1402"/>
  <c r="J1402"/>
  <c r="K1402"/>
  <c r="L1402"/>
  <c r="H1403"/>
  <c r="I1403"/>
  <c r="J1403"/>
  <c r="K1403"/>
  <c r="L1403"/>
  <c r="H1404"/>
  <c r="I1404"/>
  <c r="J1404"/>
  <c r="K1404"/>
  <c r="L1404"/>
  <c r="H1405"/>
  <c r="I1405"/>
  <c r="J1405"/>
  <c r="K1405"/>
  <c r="L1405"/>
  <c r="H1406"/>
  <c r="I1406"/>
  <c r="J1406"/>
  <c r="K1406"/>
  <c r="L1406"/>
  <c r="H1407"/>
  <c r="I1407"/>
  <c r="J1407"/>
  <c r="K1407"/>
  <c r="L1407"/>
  <c r="H1408"/>
  <c r="I1408"/>
  <c r="J1408"/>
  <c r="K1408"/>
  <c r="L1408"/>
  <c r="H1409"/>
  <c r="I1409"/>
  <c r="J1409"/>
  <c r="K1409"/>
  <c r="L1409"/>
  <c r="H1410"/>
  <c r="I1410"/>
  <c r="J1410"/>
  <c r="K1410"/>
  <c r="L1410"/>
  <c r="H1411"/>
  <c r="I1411"/>
  <c r="J1411"/>
  <c r="K1411"/>
  <c r="L1411"/>
  <c r="H1412"/>
  <c r="I1412"/>
  <c r="J1412"/>
  <c r="K1412"/>
  <c r="L1412"/>
  <c r="H1413"/>
  <c r="I1413"/>
  <c r="J1413"/>
  <c r="K1413"/>
  <c r="L1413"/>
  <c r="H1414"/>
  <c r="I1414"/>
  <c r="J1414"/>
  <c r="K1414"/>
  <c r="L1414"/>
  <c r="H1415"/>
  <c r="I1415"/>
  <c r="J1415"/>
  <c r="K1415"/>
  <c r="L1415"/>
  <c r="H1416"/>
  <c r="I1416"/>
  <c r="J1416"/>
  <c r="K1416"/>
  <c r="L1416"/>
  <c r="H1417"/>
  <c r="I1417"/>
  <c r="J1417"/>
  <c r="K1417"/>
  <c r="L1417"/>
  <c r="H1418"/>
  <c r="I1418"/>
  <c r="J1418"/>
  <c r="K1418"/>
  <c r="L1418"/>
  <c r="H1419"/>
  <c r="I1419"/>
  <c r="J1419"/>
  <c r="K1419"/>
  <c r="L1419"/>
  <c r="H1420"/>
  <c r="I1420"/>
  <c r="J1420"/>
  <c r="K1420"/>
  <c r="L1420"/>
  <c r="H1421"/>
  <c r="I1421"/>
  <c r="J1421"/>
  <c r="K1421"/>
  <c r="L1421"/>
  <c r="H1422"/>
  <c r="I1422"/>
  <c r="J1422"/>
  <c r="K1422"/>
  <c r="L1422"/>
  <c r="H1423"/>
  <c r="I1423"/>
  <c r="J1423"/>
  <c r="K1423"/>
  <c r="L1423"/>
  <c r="H1424"/>
  <c r="I1424"/>
  <c r="J1424"/>
  <c r="K1424"/>
  <c r="L1424"/>
  <c r="H1425"/>
  <c r="I1425"/>
  <c r="J1425"/>
  <c r="K1425"/>
  <c r="L1425"/>
  <c r="H1426"/>
  <c r="I1426"/>
  <c r="J1426"/>
  <c r="K1426"/>
  <c r="L1426"/>
  <c r="H1427"/>
  <c r="I1427"/>
  <c r="J1427"/>
  <c r="K1427"/>
  <c r="L1427"/>
  <c r="H1428"/>
  <c r="I1428"/>
  <c r="J1428"/>
  <c r="K1428"/>
  <c r="L1428"/>
  <c r="H1429"/>
  <c r="I1429"/>
  <c r="J1429"/>
  <c r="K1429"/>
  <c r="L1429"/>
  <c r="H1430"/>
  <c r="I1430"/>
  <c r="J1430"/>
  <c r="K1430"/>
  <c r="L1430"/>
  <c r="H1431"/>
  <c r="I1431"/>
  <c r="J1431"/>
  <c r="K1431"/>
  <c r="L1431"/>
  <c r="H1432"/>
  <c r="I1432"/>
  <c r="J1432"/>
  <c r="K1432"/>
  <c r="L1432"/>
  <c r="H1433"/>
  <c r="I1433"/>
  <c r="J1433"/>
  <c r="K1433"/>
  <c r="L1433"/>
  <c r="H1434"/>
  <c r="I1434"/>
  <c r="J1434"/>
  <c r="K1434"/>
  <c r="L1434"/>
  <c r="H1435"/>
  <c r="I1435"/>
  <c r="J1435"/>
  <c r="K1435"/>
  <c r="L1435"/>
  <c r="H1436"/>
  <c r="I1436"/>
  <c r="J1436"/>
  <c r="K1436"/>
  <c r="L1436"/>
  <c r="H1437"/>
  <c r="I1437"/>
  <c r="J1437"/>
  <c r="K1437"/>
  <c r="L1437"/>
  <c r="H1438"/>
  <c r="I1438"/>
  <c r="J1438"/>
  <c r="K1438"/>
  <c r="L1438"/>
  <c r="H1439"/>
  <c r="I1439"/>
  <c r="J1439"/>
  <c r="K1439"/>
  <c r="L1439"/>
  <c r="H1440"/>
  <c r="I1440"/>
  <c r="J1440"/>
  <c r="K1440"/>
  <c r="L1440"/>
  <c r="H1441"/>
  <c r="I1441"/>
  <c r="J1441"/>
  <c r="K1441"/>
  <c r="L1441"/>
  <c r="H1442"/>
  <c r="I1442"/>
  <c r="J1442"/>
  <c r="K1442"/>
  <c r="L1442"/>
  <c r="H1443"/>
  <c r="I1443"/>
  <c r="J1443"/>
  <c r="K1443"/>
  <c r="L1443"/>
  <c r="H1444"/>
  <c r="I1444"/>
  <c r="J1444"/>
  <c r="K1444"/>
  <c r="L1444"/>
  <c r="H1445"/>
  <c r="I1445"/>
  <c r="J1445"/>
  <c r="K1445"/>
  <c r="L1445"/>
  <c r="H1446"/>
  <c r="I1446"/>
  <c r="J1446"/>
  <c r="K1446"/>
  <c r="L1446"/>
  <c r="H1447"/>
  <c r="I1447"/>
  <c r="J1447"/>
  <c r="K1447"/>
  <c r="L1447"/>
  <c r="H1448"/>
  <c r="I1448"/>
  <c r="J1448"/>
  <c r="K1448"/>
  <c r="L1448"/>
  <c r="H1449"/>
  <c r="I1449"/>
  <c r="J1449"/>
  <c r="K1449"/>
  <c r="L1449"/>
  <c r="H1450"/>
  <c r="I1450"/>
  <c r="J1450"/>
  <c r="K1450"/>
  <c r="L1450"/>
  <c r="H1451"/>
  <c r="I1451"/>
  <c r="J1451"/>
  <c r="K1451"/>
  <c r="L1451"/>
  <c r="H1452"/>
  <c r="I1452"/>
  <c r="J1452"/>
  <c r="K1452"/>
  <c r="L1452"/>
  <c r="H1453"/>
  <c r="I1453"/>
  <c r="J1453"/>
  <c r="K1453"/>
  <c r="L1453"/>
  <c r="H1454"/>
  <c r="I1454"/>
  <c r="J1454"/>
  <c r="K1454"/>
  <c r="L1454"/>
  <c r="H1455"/>
  <c r="I1455"/>
  <c r="J1455"/>
  <c r="K1455"/>
  <c r="L1455"/>
  <c r="H1456"/>
  <c r="I1456"/>
  <c r="J1456"/>
  <c r="K1456"/>
  <c r="L1456"/>
  <c r="H1457"/>
  <c r="I1457"/>
  <c r="J1457"/>
  <c r="K1457"/>
  <c r="L1457"/>
  <c r="H1458"/>
  <c r="I1458"/>
  <c r="J1458"/>
  <c r="K1458"/>
  <c r="L1458"/>
  <c r="H1459"/>
  <c r="I1459"/>
  <c r="J1459"/>
  <c r="K1459"/>
  <c r="L1459"/>
  <c r="H1460"/>
  <c r="I1460"/>
  <c r="J1460"/>
  <c r="K1460"/>
  <c r="L1460"/>
  <c r="H1461"/>
  <c r="I1461"/>
  <c r="J1461"/>
  <c r="K1461"/>
  <c r="L1461"/>
  <c r="H1462"/>
  <c r="I1462"/>
  <c r="J1462"/>
  <c r="K1462"/>
  <c r="L1462"/>
  <c r="H1463"/>
  <c r="I1463"/>
  <c r="J1463"/>
  <c r="K1463"/>
  <c r="L1463"/>
  <c r="H1464"/>
  <c r="I1464"/>
  <c r="J1464"/>
  <c r="K1464"/>
  <c r="L1464"/>
  <c r="H1465"/>
  <c r="I1465"/>
  <c r="J1465"/>
  <c r="K1465"/>
  <c r="L1465"/>
  <c r="H1466"/>
  <c r="I1466"/>
  <c r="J1466"/>
  <c r="K1466"/>
  <c r="L1466"/>
  <c r="H1467"/>
  <c r="I1467"/>
  <c r="J1467"/>
  <c r="K1467"/>
  <c r="L1467"/>
  <c r="H1468"/>
  <c r="I1468"/>
  <c r="J1468"/>
  <c r="K1468"/>
  <c r="L1468"/>
  <c r="H1469"/>
  <c r="I1469"/>
  <c r="J1469"/>
  <c r="K1469"/>
  <c r="L1469"/>
  <c r="H1470"/>
  <c r="I1470"/>
  <c r="J1470"/>
  <c r="K1470"/>
  <c r="L1470"/>
  <c r="H1471"/>
  <c r="I1471"/>
  <c r="J1471"/>
  <c r="K1471"/>
  <c r="L1471"/>
  <c r="H1472"/>
  <c r="I1472"/>
  <c r="J1472"/>
  <c r="K1472"/>
  <c r="L1472"/>
  <c r="H1473"/>
  <c r="I1473"/>
  <c r="J1473"/>
  <c r="K1473"/>
  <c r="L1473"/>
  <c r="H1474"/>
  <c r="I1474"/>
  <c r="J1474"/>
  <c r="K1474"/>
  <c r="L1474"/>
  <c r="H1475"/>
  <c r="I1475"/>
  <c r="J1475"/>
  <c r="K1475"/>
  <c r="L1475"/>
  <c r="H1476"/>
  <c r="I1476"/>
  <c r="J1476"/>
  <c r="K1476"/>
  <c r="L1476"/>
  <c r="H1477"/>
  <c r="I1477"/>
  <c r="J1477"/>
  <c r="K1477"/>
  <c r="L1477"/>
  <c r="H1478"/>
  <c r="I1478"/>
  <c r="J1478"/>
  <c r="K1478"/>
  <c r="L1478"/>
  <c r="H1479"/>
  <c r="I1479"/>
  <c r="J1479"/>
  <c r="K1479"/>
  <c r="L1479"/>
  <c r="H1480"/>
  <c r="I1480"/>
  <c r="J1480"/>
  <c r="K1480"/>
  <c r="L1480"/>
  <c r="H1481"/>
  <c r="I1481"/>
  <c r="J1481"/>
  <c r="K1481"/>
  <c r="L1481"/>
  <c r="H1482"/>
  <c r="I1482"/>
  <c r="J1482"/>
  <c r="K1482"/>
  <c r="L1482"/>
  <c r="H1483"/>
  <c r="I1483"/>
  <c r="J1483"/>
  <c r="K1483"/>
  <c r="L1483"/>
  <c r="H1484"/>
  <c r="I1484"/>
  <c r="J1484"/>
  <c r="K1484"/>
  <c r="L1484"/>
  <c r="H1485"/>
  <c r="I1485"/>
  <c r="J1485"/>
  <c r="K1485"/>
  <c r="L1485"/>
  <c r="H1486"/>
  <c r="I1486"/>
  <c r="J1486"/>
  <c r="K1486"/>
  <c r="L1486"/>
  <c r="H1487"/>
  <c r="I1487"/>
  <c r="J1487"/>
  <c r="K1487"/>
  <c r="L1487"/>
  <c r="H1488"/>
  <c r="I1488"/>
  <c r="J1488"/>
  <c r="K1488"/>
  <c r="L1488"/>
  <c r="H1489"/>
  <c r="I1489"/>
  <c r="J1489"/>
  <c r="K1489"/>
  <c r="L1489"/>
  <c r="H1490"/>
  <c r="I1490"/>
  <c r="J1490"/>
  <c r="K1490"/>
  <c r="L1490"/>
  <c r="H1491"/>
  <c r="I1491"/>
  <c r="J1491"/>
  <c r="K1491"/>
  <c r="L1491"/>
  <c r="H1492"/>
  <c r="I1492"/>
  <c r="J1492"/>
  <c r="K1492"/>
  <c r="L1492"/>
  <c r="H1493"/>
  <c r="I1493"/>
  <c r="J1493"/>
  <c r="K1493"/>
  <c r="L1493"/>
  <c r="H1494"/>
  <c r="I1494"/>
  <c r="J1494"/>
  <c r="K1494"/>
  <c r="L1494"/>
  <c r="H1495"/>
  <c r="I1495"/>
  <c r="J1495"/>
  <c r="K1495"/>
  <c r="L1495"/>
  <c r="H1496"/>
  <c r="I1496"/>
  <c r="J1496"/>
  <c r="K1496"/>
  <c r="L1496"/>
  <c r="H1497"/>
  <c r="I1497"/>
  <c r="J1497"/>
  <c r="K1497"/>
  <c r="L1497"/>
  <c r="H1498"/>
  <c r="I1498"/>
  <c r="J1498"/>
  <c r="K1498"/>
  <c r="L1498"/>
  <c r="H1499"/>
  <c r="I1499"/>
  <c r="J1499"/>
  <c r="K1499"/>
  <c r="L1499"/>
  <c r="H1500"/>
  <c r="I1500"/>
  <c r="J1500"/>
  <c r="K1500"/>
  <c r="L1500"/>
  <c r="H1501"/>
  <c r="I1501"/>
  <c r="J1501"/>
  <c r="K1501"/>
  <c r="L1501"/>
  <c r="H1502"/>
  <c r="I1502"/>
  <c r="J1502"/>
  <c r="K1502"/>
  <c r="L1502"/>
  <c r="H1503"/>
  <c r="I1503"/>
  <c r="J1503"/>
  <c r="K1503"/>
  <c r="L1503"/>
  <c r="H1504"/>
  <c r="I1504"/>
  <c r="J1504"/>
  <c r="K1504"/>
  <c r="L1504"/>
  <c r="H1505"/>
  <c r="I1505"/>
  <c r="J1505"/>
  <c r="K1505"/>
  <c r="L1505"/>
  <c r="H1506"/>
  <c r="I1506"/>
  <c r="J1506"/>
  <c r="K1506"/>
  <c r="L1506"/>
  <c r="H1507"/>
  <c r="I1507"/>
  <c r="J1507"/>
  <c r="K1507"/>
  <c r="L1507"/>
  <c r="H1508"/>
  <c r="I1508"/>
  <c r="J1508"/>
  <c r="K1508"/>
  <c r="L1508"/>
  <c r="H1509"/>
  <c r="I1509"/>
  <c r="J1509"/>
  <c r="K1509"/>
  <c r="L1509"/>
  <c r="H1510"/>
  <c r="I1510"/>
  <c r="J1510"/>
  <c r="K1510"/>
  <c r="L1510"/>
  <c r="H1511"/>
  <c r="I1511"/>
  <c r="J1511"/>
  <c r="K1511"/>
  <c r="L1511"/>
  <c r="H1512"/>
  <c r="I1512"/>
  <c r="J1512"/>
  <c r="K1512"/>
  <c r="L1512"/>
  <c r="H1513"/>
  <c r="I1513"/>
  <c r="J1513"/>
  <c r="K1513"/>
  <c r="L1513"/>
  <c r="H1514"/>
  <c r="I1514"/>
  <c r="J1514"/>
  <c r="K1514"/>
  <c r="L1514"/>
  <c r="H1515"/>
  <c r="I1515"/>
  <c r="J1515"/>
  <c r="K1515"/>
  <c r="L1515"/>
  <c r="H1516"/>
  <c r="I1516"/>
  <c r="J1516"/>
  <c r="K1516"/>
  <c r="L1516"/>
  <c r="H1517"/>
  <c r="I1517"/>
  <c r="J1517"/>
  <c r="K1517"/>
  <c r="L1517"/>
  <c r="H1518"/>
  <c r="I1518"/>
  <c r="J1518"/>
  <c r="K1518"/>
  <c r="L1518"/>
  <c r="H1519"/>
  <c r="I1519"/>
  <c r="J1519"/>
  <c r="K1519"/>
  <c r="L1519"/>
  <c r="H1520"/>
  <c r="I1520"/>
  <c r="J1520"/>
  <c r="K1520"/>
  <c r="L1520"/>
  <c r="H1521"/>
  <c r="I1521"/>
  <c r="J1521"/>
  <c r="K1521"/>
  <c r="L1521"/>
  <c r="H1522"/>
  <c r="I1522"/>
  <c r="J1522"/>
  <c r="K1522"/>
  <c r="L1522"/>
  <c r="H1523"/>
  <c r="I1523"/>
  <c r="J1523"/>
  <c r="K1523"/>
  <c r="L1523"/>
  <c r="H1524"/>
  <c r="I1524"/>
  <c r="J1524"/>
  <c r="K1524"/>
  <c r="L1524"/>
  <c r="H1525"/>
  <c r="I1525"/>
  <c r="J1525"/>
  <c r="K1525"/>
  <c r="L1525"/>
  <c r="H1526"/>
  <c r="I1526"/>
  <c r="J1526"/>
  <c r="K1526"/>
  <c r="L1526"/>
  <c r="H1527"/>
  <c r="I1527"/>
  <c r="J1527"/>
  <c r="K1527"/>
  <c r="L1527"/>
  <c r="H1528"/>
  <c r="I1528"/>
  <c r="J1528"/>
  <c r="K1528"/>
  <c r="L1528"/>
  <c r="H1529"/>
  <c r="I1529"/>
  <c r="J1529"/>
  <c r="K1529"/>
  <c r="L1529"/>
  <c r="H1530"/>
  <c r="I1530"/>
  <c r="J1530"/>
  <c r="K1530"/>
  <c r="L1530"/>
  <c r="H1531"/>
  <c r="I1531"/>
  <c r="J1531"/>
  <c r="K1531"/>
  <c r="L1531"/>
  <c r="H1532"/>
  <c r="I1532"/>
  <c r="J1532"/>
  <c r="K1532"/>
  <c r="L1532"/>
  <c r="H1533"/>
  <c r="I1533"/>
  <c r="J1533"/>
  <c r="K1533"/>
  <c r="L1533"/>
  <c r="H1534"/>
  <c r="I1534"/>
  <c r="J1534"/>
  <c r="K1534"/>
  <c r="L1534"/>
  <c r="H1535"/>
  <c r="I1535"/>
  <c r="J1535"/>
  <c r="K1535"/>
  <c r="L1535"/>
  <c r="H1536"/>
  <c r="I1536"/>
  <c r="J1536"/>
  <c r="K1536"/>
  <c r="L1536"/>
  <c r="H1537"/>
  <c r="I1537"/>
  <c r="J1537"/>
  <c r="K1537"/>
  <c r="L1537"/>
  <c r="H1538"/>
  <c r="I1538"/>
  <c r="J1538"/>
  <c r="K1538"/>
  <c r="L1538"/>
  <c r="H1539"/>
  <c r="I1539"/>
  <c r="J1539"/>
  <c r="K1539"/>
  <c r="L1539"/>
  <c r="H1540"/>
  <c r="I1540"/>
  <c r="J1540"/>
  <c r="K1540"/>
  <c r="L1540"/>
  <c r="H1541"/>
  <c r="I1541"/>
  <c r="J1541"/>
  <c r="K1541"/>
  <c r="L1541"/>
  <c r="H1542"/>
  <c r="I1542"/>
  <c r="J1542"/>
  <c r="K1542"/>
  <c r="L1542"/>
  <c r="H1543"/>
  <c r="I1543"/>
  <c r="J1543"/>
  <c r="K1543"/>
  <c r="L1543"/>
  <c r="H1544"/>
  <c r="I1544"/>
  <c r="J1544"/>
  <c r="K1544"/>
  <c r="L1544"/>
  <c r="H1545"/>
  <c r="I1545"/>
  <c r="J1545"/>
  <c r="K1545"/>
  <c r="L1545"/>
  <c r="H1546"/>
  <c r="I1546"/>
  <c r="J1546"/>
  <c r="K1546"/>
  <c r="L1546"/>
  <c r="H1547"/>
  <c r="I1547"/>
  <c r="J1547"/>
  <c r="K1547"/>
  <c r="L1547"/>
  <c r="H1548"/>
  <c r="I1548"/>
  <c r="J1548"/>
  <c r="K1548"/>
  <c r="L1548"/>
  <c r="H1549"/>
  <c r="I1549"/>
  <c r="J1549"/>
  <c r="K1549"/>
  <c r="L1549"/>
  <c r="H1550"/>
  <c r="I1550"/>
  <c r="J1550"/>
  <c r="K1550"/>
  <c r="L1550"/>
  <c r="H1551"/>
  <c r="I1551"/>
  <c r="J1551"/>
  <c r="K1551"/>
  <c r="L1551"/>
  <c r="H1552"/>
  <c r="I1552"/>
  <c r="J1552"/>
  <c r="K1552"/>
  <c r="L1552"/>
  <c r="H1553"/>
  <c r="I1553"/>
  <c r="J1553"/>
  <c r="K1553"/>
  <c r="L1553"/>
  <c r="H1554"/>
  <c r="I1554"/>
  <c r="J1554"/>
  <c r="K1554"/>
  <c r="L1554"/>
  <c r="H1555"/>
  <c r="I1555"/>
  <c r="J1555"/>
  <c r="K1555"/>
  <c r="L1555"/>
  <c r="H1556"/>
  <c r="I1556"/>
  <c r="J1556"/>
  <c r="K1556"/>
  <c r="L1556"/>
  <c r="H1557"/>
  <c r="I1557"/>
  <c r="J1557"/>
  <c r="K1557"/>
  <c r="L1557"/>
  <c r="H1558"/>
  <c r="I1558"/>
  <c r="J1558"/>
  <c r="K1558"/>
  <c r="L1558"/>
  <c r="H1559"/>
  <c r="I1559"/>
  <c r="J1559"/>
  <c r="K1559"/>
  <c r="L1559"/>
  <c r="H1560"/>
  <c r="I1560"/>
  <c r="J1560"/>
  <c r="K1560"/>
  <c r="L1560"/>
  <c r="H1561"/>
  <c r="I1561"/>
  <c r="J1561"/>
  <c r="K1561"/>
  <c r="L1561"/>
  <c r="H1562"/>
  <c r="I1562"/>
  <c r="J1562"/>
  <c r="K1562"/>
  <c r="L1562"/>
  <c r="H1563"/>
  <c r="I1563"/>
  <c r="J1563"/>
  <c r="K1563"/>
  <c r="L1563"/>
  <c r="H1564"/>
  <c r="I1564"/>
  <c r="J1564"/>
  <c r="K1564"/>
  <c r="L1564"/>
  <c r="H1565"/>
  <c r="I1565"/>
  <c r="J1565"/>
  <c r="K1565"/>
  <c r="L1565"/>
  <c r="H1566"/>
  <c r="I1566"/>
  <c r="J1566"/>
  <c r="K1566"/>
  <c r="L1566"/>
  <c r="H1567"/>
  <c r="I1567"/>
  <c r="J1567"/>
  <c r="K1567"/>
  <c r="L1567"/>
  <c r="H1568"/>
  <c r="I1568"/>
  <c r="J1568"/>
  <c r="K1568"/>
  <c r="L1568"/>
  <c r="H1569"/>
  <c r="I1569"/>
  <c r="J1569"/>
  <c r="K1569"/>
  <c r="L1569"/>
  <c r="H1570"/>
  <c r="I1570"/>
  <c r="J1570"/>
  <c r="K1570"/>
  <c r="L1570"/>
  <c r="H1571"/>
  <c r="I1571"/>
  <c r="J1571"/>
  <c r="K1571"/>
  <c r="L1571"/>
  <c r="H1572"/>
  <c r="I1572"/>
  <c r="J1572"/>
  <c r="K1572"/>
  <c r="L1572"/>
  <c r="H1573"/>
  <c r="I1573"/>
  <c r="J1573"/>
  <c r="K1573"/>
  <c r="L1573"/>
  <c r="H1574"/>
  <c r="I1574"/>
  <c r="J1574"/>
  <c r="K1574"/>
  <c r="L1574"/>
  <c r="H1575"/>
  <c r="I1575"/>
  <c r="J1575"/>
  <c r="K1575"/>
  <c r="L1575"/>
  <c r="H1576"/>
  <c r="I1576"/>
  <c r="J1576"/>
  <c r="K1576"/>
  <c r="L1576"/>
  <c r="H1577"/>
  <c r="I1577"/>
  <c r="J1577"/>
  <c r="K1577"/>
  <c r="L1577"/>
  <c r="H1578"/>
  <c r="I1578"/>
  <c r="J1578"/>
  <c r="K1578"/>
  <c r="L1578"/>
  <c r="H1579"/>
  <c r="I1579"/>
  <c r="J1579"/>
  <c r="K1579"/>
  <c r="L1579"/>
  <c r="H1580"/>
  <c r="I1580"/>
  <c r="J1580"/>
  <c r="K1580"/>
  <c r="L1580"/>
  <c r="H1581"/>
  <c r="I1581"/>
  <c r="J1581"/>
  <c r="K1581"/>
  <c r="L1581"/>
  <c r="H1582"/>
  <c r="I1582"/>
  <c r="J1582"/>
  <c r="K1582"/>
  <c r="L1582"/>
  <c r="H1583"/>
  <c r="I1583"/>
  <c r="J1583"/>
  <c r="K1583"/>
  <c r="L1583"/>
  <c r="H1584"/>
  <c r="I1584"/>
  <c r="J1584"/>
  <c r="K1584"/>
  <c r="L1584"/>
  <c r="H1585"/>
  <c r="I1585"/>
  <c r="J1585"/>
  <c r="K1585"/>
  <c r="L1585"/>
  <c r="H1586"/>
  <c r="I1586"/>
  <c r="J1586"/>
  <c r="K1586"/>
  <c r="L1586"/>
  <c r="H1587"/>
  <c r="I1587"/>
  <c r="J1587"/>
  <c r="K1587"/>
  <c r="L1587"/>
  <c r="H1588"/>
  <c r="I1588"/>
  <c r="J1588"/>
  <c r="K1588"/>
  <c r="L1588"/>
  <c r="H1589"/>
  <c r="I1589"/>
  <c r="J1589"/>
  <c r="K1589"/>
  <c r="L1589"/>
  <c r="H1590"/>
  <c r="I1590"/>
  <c r="J1590"/>
  <c r="K1590"/>
  <c r="L1590"/>
  <c r="H1591"/>
  <c r="I1591"/>
  <c r="J1591"/>
  <c r="K1591"/>
  <c r="L1591"/>
  <c r="H1592"/>
  <c r="I1592"/>
  <c r="J1592"/>
  <c r="K1592"/>
  <c r="L1592"/>
  <c r="H1593"/>
  <c r="I1593"/>
  <c r="J1593"/>
  <c r="K1593"/>
  <c r="L1593"/>
  <c r="H1594"/>
  <c r="I1594"/>
  <c r="J1594"/>
  <c r="K1594"/>
  <c r="L1594"/>
  <c r="H1595"/>
  <c r="I1595"/>
  <c r="J1595"/>
  <c r="K1595"/>
  <c r="L1595"/>
  <c r="H1596"/>
  <c r="I1596"/>
  <c r="J1596"/>
  <c r="K1596"/>
  <c r="L1596"/>
  <c r="H1597"/>
  <c r="I1597"/>
  <c r="J1597"/>
  <c r="K1597"/>
  <c r="L1597"/>
  <c r="H1598"/>
  <c r="I1598"/>
  <c r="J1598"/>
  <c r="K1598"/>
  <c r="L1598"/>
  <c r="H1599"/>
  <c r="I1599"/>
  <c r="J1599"/>
  <c r="K1599"/>
  <c r="L1599"/>
  <c r="H1600"/>
  <c r="I1600"/>
  <c r="J1600"/>
  <c r="K1600"/>
  <c r="L1600"/>
  <c r="H1601"/>
  <c r="I1601"/>
  <c r="J1601"/>
  <c r="K1601"/>
  <c r="L1601"/>
  <c r="H1602"/>
  <c r="I1602"/>
  <c r="J1602"/>
  <c r="K1602"/>
  <c r="L1602"/>
  <c r="H1603"/>
  <c r="I1603"/>
  <c r="J1603"/>
  <c r="K1603"/>
  <c r="L1603"/>
  <c r="H1604"/>
  <c r="I1604"/>
  <c r="J1604"/>
  <c r="K1604"/>
  <c r="L1604"/>
  <c r="H1605"/>
  <c r="I1605"/>
  <c r="J1605"/>
  <c r="K1605"/>
  <c r="L1605"/>
  <c r="H1606"/>
  <c r="I1606"/>
  <c r="J1606"/>
  <c r="K1606"/>
  <c r="L1606"/>
  <c r="H1607"/>
  <c r="I1607"/>
  <c r="J1607"/>
  <c r="K1607"/>
  <c r="L1607"/>
  <c r="H1608"/>
  <c r="I1608"/>
  <c r="J1608"/>
  <c r="K1608"/>
  <c r="L1608"/>
  <c r="H1609"/>
  <c r="I1609"/>
  <c r="J1609"/>
  <c r="K1609"/>
  <c r="L1609"/>
  <c r="H1610"/>
  <c r="I1610"/>
  <c r="J1610"/>
  <c r="K1610"/>
  <c r="L1610"/>
  <c r="H1611"/>
  <c r="I1611"/>
  <c r="J1611"/>
  <c r="K1611"/>
  <c r="L1611"/>
  <c r="H1612"/>
  <c r="I1612"/>
  <c r="J1612"/>
  <c r="K1612"/>
  <c r="L1612"/>
  <c r="H1613"/>
  <c r="I1613"/>
  <c r="J1613"/>
  <c r="K1613"/>
  <c r="L1613"/>
  <c r="H1614"/>
  <c r="I1614"/>
  <c r="J1614"/>
  <c r="K1614"/>
  <c r="L1614"/>
  <c r="H1615"/>
  <c r="I1615"/>
  <c r="J1615"/>
  <c r="K1615"/>
  <c r="L1615"/>
  <c r="H1616"/>
  <c r="I1616"/>
  <c r="J1616"/>
  <c r="K1616"/>
  <c r="L1616"/>
  <c r="H1617"/>
  <c r="I1617"/>
  <c r="J1617"/>
  <c r="K1617"/>
  <c r="L1617"/>
  <c r="H1618"/>
  <c r="I1618"/>
  <c r="J1618"/>
  <c r="K1618"/>
  <c r="L1618"/>
  <c r="H1619"/>
  <c r="I1619"/>
  <c r="J1619"/>
  <c r="K1619"/>
  <c r="L1619"/>
  <c r="H1620"/>
  <c r="I1620"/>
  <c r="J1620"/>
  <c r="K1620"/>
  <c r="L1620"/>
  <c r="H1621"/>
  <c r="I1621"/>
  <c r="J1621"/>
  <c r="K1621"/>
  <c r="L1621"/>
  <c r="H1622"/>
  <c r="I1622"/>
  <c r="J1622"/>
  <c r="K1622"/>
  <c r="L1622"/>
  <c r="H1623"/>
  <c r="I1623"/>
  <c r="J1623"/>
  <c r="K1623"/>
  <c r="L1623"/>
  <c r="H1624"/>
  <c r="I1624"/>
  <c r="J1624"/>
  <c r="K1624"/>
  <c r="L1624"/>
  <c r="H1625"/>
  <c r="I1625"/>
  <c r="J1625"/>
  <c r="K1625"/>
  <c r="L1625"/>
  <c r="H1626"/>
  <c r="I1626"/>
  <c r="J1626"/>
  <c r="K1626"/>
  <c r="L1626"/>
  <c r="H1627"/>
  <c r="I1627"/>
  <c r="J1627"/>
  <c r="K1627"/>
  <c r="L1627"/>
  <c r="H1628"/>
  <c r="I1628"/>
  <c r="J1628"/>
  <c r="K1628"/>
  <c r="L1628"/>
  <c r="H1629"/>
  <c r="I1629"/>
  <c r="J1629"/>
  <c r="K1629"/>
  <c r="L1629"/>
  <c r="H1630"/>
  <c r="I1630"/>
  <c r="J1630"/>
  <c r="K1630"/>
  <c r="L1630"/>
  <c r="H1631"/>
  <c r="I1631"/>
  <c r="J1631"/>
  <c r="K1631"/>
  <c r="L1631"/>
  <c r="H1632"/>
  <c r="I1632"/>
  <c r="J1632"/>
  <c r="K1632"/>
  <c r="L1632"/>
  <c r="H1633"/>
  <c r="I1633"/>
  <c r="J1633"/>
  <c r="K1633"/>
  <c r="L1633"/>
  <c r="H1634"/>
  <c r="I1634"/>
  <c r="J1634"/>
  <c r="K1634"/>
  <c r="L1634"/>
  <c r="H1635"/>
  <c r="I1635"/>
  <c r="J1635"/>
  <c r="K1635"/>
  <c r="L1635"/>
  <c r="H1636"/>
  <c r="I1636"/>
  <c r="J1636"/>
  <c r="K1636"/>
  <c r="L1636"/>
  <c r="H1637"/>
  <c r="I1637"/>
  <c r="J1637"/>
  <c r="K1637"/>
  <c r="L1637"/>
  <c r="H1638"/>
  <c r="I1638"/>
  <c r="J1638"/>
  <c r="K1638"/>
  <c r="L1638"/>
  <c r="H1639"/>
  <c r="I1639"/>
  <c r="J1639"/>
  <c r="K1639"/>
  <c r="L1639"/>
  <c r="H1640"/>
  <c r="I1640"/>
  <c r="J1640"/>
  <c r="K1640"/>
  <c r="L1640"/>
  <c r="H1641"/>
  <c r="I1641"/>
  <c r="J1641"/>
  <c r="K1641"/>
  <c r="L1641"/>
  <c r="H1642"/>
  <c r="I1642"/>
  <c r="J1642"/>
  <c r="K1642"/>
  <c r="L1642"/>
  <c r="H1643"/>
  <c r="I1643"/>
  <c r="J1643"/>
  <c r="K1643"/>
  <c r="L1643"/>
  <c r="H1644"/>
  <c r="I1644"/>
  <c r="J1644"/>
  <c r="K1644"/>
  <c r="L1644"/>
  <c r="H1645"/>
  <c r="I1645"/>
  <c r="J1645"/>
  <c r="K1645"/>
  <c r="L1645"/>
  <c r="H1646"/>
  <c r="I1646"/>
  <c r="J1646"/>
  <c r="K1646"/>
  <c r="L1646"/>
  <c r="H1647"/>
  <c r="I1647"/>
  <c r="J1647"/>
  <c r="K1647"/>
  <c r="L1647"/>
  <c r="H1648"/>
  <c r="I1648"/>
  <c r="J1648"/>
  <c r="K1648"/>
  <c r="L1648"/>
  <c r="H1649"/>
  <c r="I1649"/>
  <c r="J1649"/>
  <c r="K1649"/>
  <c r="L1649"/>
  <c r="H1650"/>
  <c r="I1650"/>
  <c r="J1650"/>
  <c r="K1650"/>
  <c r="L1650"/>
  <c r="H1651"/>
  <c r="I1651"/>
  <c r="J1651"/>
  <c r="K1651"/>
  <c r="L1651"/>
  <c r="H1652"/>
  <c r="I1652"/>
  <c r="J1652"/>
  <c r="K1652"/>
  <c r="L1652"/>
  <c r="H1653"/>
  <c r="I1653"/>
  <c r="J1653"/>
  <c r="K1653"/>
  <c r="L1653"/>
  <c r="H1654"/>
  <c r="I1654"/>
  <c r="J1654"/>
  <c r="K1654"/>
  <c r="L1654"/>
  <c r="H1655"/>
  <c r="I1655"/>
  <c r="J1655"/>
  <c r="K1655"/>
  <c r="L1655"/>
  <c r="H1656"/>
  <c r="I1656"/>
  <c r="J1656"/>
  <c r="K1656"/>
  <c r="L1656"/>
  <c r="H1657"/>
  <c r="I1657"/>
  <c r="J1657"/>
  <c r="K1657"/>
  <c r="L1657"/>
  <c r="H1658"/>
  <c r="I1658"/>
  <c r="J1658"/>
  <c r="K1658"/>
  <c r="L1658"/>
  <c r="H1659"/>
  <c r="I1659"/>
  <c r="J1659"/>
  <c r="K1659"/>
  <c r="L1659"/>
  <c r="H1660"/>
  <c r="I1660"/>
  <c r="J1660"/>
  <c r="K1660"/>
  <c r="L1660"/>
  <c r="H1661"/>
  <c r="I1661"/>
  <c r="J1661"/>
  <c r="K1661"/>
  <c r="L1661"/>
  <c r="H1662"/>
  <c r="I1662"/>
  <c r="J1662"/>
  <c r="K1662"/>
  <c r="L1662"/>
  <c r="H1663"/>
  <c r="I1663"/>
  <c r="J1663"/>
  <c r="K1663"/>
  <c r="L1663"/>
  <c r="H1664"/>
  <c r="I1664"/>
  <c r="J1664"/>
  <c r="K1664"/>
  <c r="L1664"/>
  <c r="H1665"/>
  <c r="I1665"/>
  <c r="J1665"/>
  <c r="K1665"/>
  <c r="L1665"/>
  <c r="H1666"/>
  <c r="I1666"/>
  <c r="J1666"/>
  <c r="K1666"/>
  <c r="L1666"/>
  <c r="H1667"/>
  <c r="I1667"/>
  <c r="J1667"/>
  <c r="K1667"/>
  <c r="L1667"/>
  <c r="H1668"/>
  <c r="I1668"/>
  <c r="J1668"/>
  <c r="K1668"/>
  <c r="L1668"/>
  <c r="H1669"/>
  <c r="I1669"/>
  <c r="J1669"/>
  <c r="K1669"/>
  <c r="L1669"/>
  <c r="H1670"/>
  <c r="I1670"/>
  <c r="J1670"/>
  <c r="K1670"/>
  <c r="L1670"/>
  <c r="H1671"/>
  <c r="I1671"/>
  <c r="J1671"/>
  <c r="K1671"/>
  <c r="L1671"/>
  <c r="H1672"/>
  <c r="I1672"/>
  <c r="J1672"/>
  <c r="K1672"/>
  <c r="L1672"/>
  <c r="H1673"/>
  <c r="I1673"/>
  <c r="J1673"/>
  <c r="K1673"/>
  <c r="L1673"/>
  <c r="H1674"/>
  <c r="I1674"/>
  <c r="J1674"/>
  <c r="K1674"/>
  <c r="L1674"/>
  <c r="H1675"/>
  <c r="I1675"/>
  <c r="J1675"/>
  <c r="K1675"/>
  <c r="L1675"/>
  <c r="H1676"/>
  <c r="I1676"/>
  <c r="J1676"/>
  <c r="K1676"/>
  <c r="L1676"/>
  <c r="H1677"/>
  <c r="I1677"/>
  <c r="J1677"/>
  <c r="K1677"/>
  <c r="L1677"/>
  <c r="H1678"/>
  <c r="I1678"/>
  <c r="J1678"/>
  <c r="K1678"/>
  <c r="L1678"/>
  <c r="H1679"/>
  <c r="I1679"/>
  <c r="J1679"/>
  <c r="K1679"/>
  <c r="L1679"/>
  <c r="H1680"/>
  <c r="I1680"/>
  <c r="J1680"/>
  <c r="K1680"/>
  <c r="L1680"/>
  <c r="H1681"/>
  <c r="I1681"/>
  <c r="J1681"/>
  <c r="K1681"/>
  <c r="L1681"/>
  <c r="H1682"/>
  <c r="I1682"/>
  <c r="J1682"/>
  <c r="K1682"/>
  <c r="L1682"/>
  <c r="H1683"/>
  <c r="I1683"/>
  <c r="J1683"/>
  <c r="K1683"/>
  <c r="L1683"/>
  <c r="H1684"/>
  <c r="I1684"/>
  <c r="J1684"/>
  <c r="K1684"/>
  <c r="L1684"/>
  <c r="H1685"/>
  <c r="I1685"/>
  <c r="J1685"/>
  <c r="K1685"/>
  <c r="L1685"/>
  <c r="H1686"/>
  <c r="I1686"/>
  <c r="J1686"/>
  <c r="K1686"/>
  <c r="L1686"/>
  <c r="H1687"/>
  <c r="I1687"/>
  <c r="J1687"/>
  <c r="K1687"/>
  <c r="L1687"/>
  <c r="H1688"/>
  <c r="I1688"/>
  <c r="J1688"/>
  <c r="K1688"/>
  <c r="L1688"/>
  <c r="H1689"/>
  <c r="I1689"/>
  <c r="J1689"/>
  <c r="K1689"/>
  <c r="L1689"/>
  <c r="H1690"/>
  <c r="I1690"/>
  <c r="J1690"/>
  <c r="K1690"/>
  <c r="L1690"/>
  <c r="H1691"/>
  <c r="I1691"/>
  <c r="J1691"/>
  <c r="K1691"/>
  <c r="L1691"/>
  <c r="H1692"/>
  <c r="I1692"/>
  <c r="J1692"/>
  <c r="K1692"/>
  <c r="L1692"/>
  <c r="H1693"/>
  <c r="I1693"/>
  <c r="J1693"/>
  <c r="K1693"/>
  <c r="L1693"/>
  <c r="H1694"/>
  <c r="I1694"/>
  <c r="J1694"/>
  <c r="K1694"/>
  <c r="L1694"/>
  <c r="H1695"/>
  <c r="I1695"/>
  <c r="J1695"/>
  <c r="K1695"/>
  <c r="L1695"/>
  <c r="H1696"/>
  <c r="I1696"/>
  <c r="J1696"/>
  <c r="K1696"/>
  <c r="L1696"/>
  <c r="H1697"/>
  <c r="I1697"/>
  <c r="J1697"/>
  <c r="K1697"/>
  <c r="L1697"/>
  <c r="H1698"/>
  <c r="I1698"/>
  <c r="J1698"/>
  <c r="K1698"/>
  <c r="L1698"/>
  <c r="H1699"/>
  <c r="I1699"/>
  <c r="J1699"/>
  <c r="K1699"/>
  <c r="L1699"/>
  <c r="H1700"/>
  <c r="I1700"/>
  <c r="J1700"/>
  <c r="K1700"/>
  <c r="L1700"/>
  <c r="H1701"/>
  <c r="I1701"/>
  <c r="J1701"/>
  <c r="K1701"/>
  <c r="L1701"/>
  <c r="H1702"/>
  <c r="I1702"/>
  <c r="J1702"/>
  <c r="K1702"/>
  <c r="L1702"/>
  <c r="H1703"/>
  <c r="I1703"/>
  <c r="J1703"/>
  <c r="K1703"/>
  <c r="L1703"/>
  <c r="H1704"/>
  <c r="I1704"/>
  <c r="J1704"/>
  <c r="K1704"/>
  <c r="L1704"/>
  <c r="H1705"/>
  <c r="I1705"/>
  <c r="J1705"/>
  <c r="K1705"/>
  <c r="L1705"/>
  <c r="H1706"/>
  <c r="I1706"/>
  <c r="J1706"/>
  <c r="K1706"/>
  <c r="L1706"/>
  <c r="H1707"/>
  <c r="I1707"/>
  <c r="J1707"/>
  <c r="K1707"/>
  <c r="L1707"/>
  <c r="H1708"/>
  <c r="I1708"/>
  <c r="J1708"/>
  <c r="K1708"/>
  <c r="L1708"/>
  <c r="H1709"/>
  <c r="I1709"/>
  <c r="J1709"/>
  <c r="K1709"/>
  <c r="L1709"/>
  <c r="H1710"/>
  <c r="I1710"/>
  <c r="J1710"/>
  <c r="K1710"/>
  <c r="L1710"/>
  <c r="H1711"/>
  <c r="I1711"/>
  <c r="J1711"/>
  <c r="K1711"/>
  <c r="L1711"/>
  <c r="H1712"/>
  <c r="I1712"/>
  <c r="J1712"/>
  <c r="K1712"/>
  <c r="L1712"/>
  <c r="H1713"/>
  <c r="I1713"/>
  <c r="J1713"/>
  <c r="K1713"/>
  <c r="L1713"/>
  <c r="H1714"/>
  <c r="I1714"/>
  <c r="J1714"/>
  <c r="K1714"/>
  <c r="L1714"/>
  <c r="H1715"/>
  <c r="I1715"/>
  <c r="J1715"/>
  <c r="K1715"/>
  <c r="L1715"/>
  <c r="H1716"/>
  <c r="I1716"/>
  <c r="J1716"/>
  <c r="K1716"/>
  <c r="L1716"/>
  <c r="H1717"/>
  <c r="I1717"/>
  <c r="J1717"/>
  <c r="K1717"/>
  <c r="L1717"/>
  <c r="H1718"/>
  <c r="I1718"/>
  <c r="J1718"/>
  <c r="K1718"/>
  <c r="L1718"/>
  <c r="H1719"/>
  <c r="I1719"/>
  <c r="J1719"/>
  <c r="K1719"/>
  <c r="L1719"/>
  <c r="H1720"/>
  <c r="I1720"/>
  <c r="J1720"/>
  <c r="K1720"/>
  <c r="L1720"/>
  <c r="H1721"/>
  <c r="I1721"/>
  <c r="J1721"/>
  <c r="K1721"/>
  <c r="L1721"/>
  <c r="H1722"/>
  <c r="I1722"/>
  <c r="J1722"/>
  <c r="K1722"/>
  <c r="L1722"/>
  <c r="H1723"/>
  <c r="I1723"/>
  <c r="J1723"/>
  <c r="K1723"/>
  <c r="L1723"/>
  <c r="H1724"/>
  <c r="I1724"/>
  <c r="J1724"/>
  <c r="K1724"/>
  <c r="L1724"/>
  <c r="H1725"/>
  <c r="I1725"/>
  <c r="J1725"/>
  <c r="K1725"/>
  <c r="L1725"/>
  <c r="H1726"/>
  <c r="I1726"/>
  <c r="J1726"/>
  <c r="K1726"/>
  <c r="L1726"/>
  <c r="H1727"/>
  <c r="I1727"/>
  <c r="J1727"/>
  <c r="K1727"/>
  <c r="L1727"/>
  <c r="H1728"/>
  <c r="I1728"/>
  <c r="J1728"/>
  <c r="K1728"/>
  <c r="L1728"/>
  <c r="H1729"/>
  <c r="I1729"/>
  <c r="J1729"/>
  <c r="K1729"/>
  <c r="L1729"/>
  <c r="H1730"/>
  <c r="I1730"/>
  <c r="J1730"/>
  <c r="K1730"/>
  <c r="L1730"/>
  <c r="H1731"/>
  <c r="I1731"/>
  <c r="J1731"/>
  <c r="K1731"/>
  <c r="L1731"/>
  <c r="H1732"/>
  <c r="I1732"/>
  <c r="J1732"/>
  <c r="K1732"/>
  <c r="L1732"/>
  <c r="H1733"/>
  <c r="I1733"/>
  <c r="J1733"/>
  <c r="K1733"/>
  <c r="L1733"/>
  <c r="H1734"/>
  <c r="I1734"/>
  <c r="J1734"/>
  <c r="K1734"/>
  <c r="L1734"/>
  <c r="H1735"/>
  <c r="I1735"/>
  <c r="J1735"/>
  <c r="K1735"/>
  <c r="L1735"/>
  <c r="H1736"/>
  <c r="I1736"/>
  <c r="J1736"/>
  <c r="K1736"/>
  <c r="L1736"/>
  <c r="H1737"/>
  <c r="I1737"/>
  <c r="J1737"/>
  <c r="K1737"/>
  <c r="L1737"/>
  <c r="H1738"/>
  <c r="I1738"/>
  <c r="J1738"/>
  <c r="K1738"/>
  <c r="L1738"/>
  <c r="H1739"/>
  <c r="I1739"/>
  <c r="J1739"/>
  <c r="K1739"/>
  <c r="L1739"/>
  <c r="H1740"/>
  <c r="I1740"/>
  <c r="J1740"/>
  <c r="K1740"/>
  <c r="L1740"/>
  <c r="H1741"/>
  <c r="I1741"/>
  <c r="J1741"/>
  <c r="K1741"/>
  <c r="L1741"/>
  <c r="H1742"/>
  <c r="I1742"/>
  <c r="J1742"/>
  <c r="K1742"/>
  <c r="L1742"/>
  <c r="H1743"/>
  <c r="I1743"/>
  <c r="J1743"/>
  <c r="K1743"/>
  <c r="L1743"/>
  <c r="H1744"/>
  <c r="I1744"/>
  <c r="J1744"/>
  <c r="K1744"/>
  <c r="L1744"/>
  <c r="H1745"/>
  <c r="I1745"/>
  <c r="J1745"/>
  <c r="K1745"/>
  <c r="L1745"/>
  <c r="H1746"/>
  <c r="I1746"/>
  <c r="J1746"/>
  <c r="K1746"/>
  <c r="L1746"/>
  <c r="H1747"/>
  <c r="I1747"/>
  <c r="J1747"/>
  <c r="K1747"/>
  <c r="L1747"/>
  <c r="H1748"/>
  <c r="I1748"/>
  <c r="J1748"/>
  <c r="K1748"/>
  <c r="L1748"/>
  <c r="H1749"/>
  <c r="I1749"/>
  <c r="J1749"/>
  <c r="K1749"/>
  <c r="L1749"/>
  <c r="H1750"/>
  <c r="I1750"/>
  <c r="J1750"/>
  <c r="K1750"/>
  <c r="L1750"/>
  <c r="H1751"/>
  <c r="I1751"/>
  <c r="J1751"/>
  <c r="K1751"/>
  <c r="L1751"/>
  <c r="H1752"/>
  <c r="I1752"/>
  <c r="J1752"/>
  <c r="K1752"/>
  <c r="L1752"/>
  <c r="H1753"/>
  <c r="I1753"/>
  <c r="J1753"/>
  <c r="K1753"/>
  <c r="L1753"/>
  <c r="H1754"/>
  <c r="I1754"/>
  <c r="J1754"/>
  <c r="K1754"/>
  <c r="L1754"/>
  <c r="H1755"/>
  <c r="I1755"/>
  <c r="J1755"/>
  <c r="K1755"/>
  <c r="L1755"/>
  <c r="H1756"/>
  <c r="I1756"/>
  <c r="J1756"/>
  <c r="K1756"/>
  <c r="L1756"/>
  <c r="H1757"/>
  <c r="I1757"/>
  <c r="J1757"/>
  <c r="K1757"/>
  <c r="L1757"/>
  <c r="H1758"/>
  <c r="I1758"/>
  <c r="J1758"/>
  <c r="K1758"/>
  <c r="L1758"/>
  <c r="H1759"/>
  <c r="I1759"/>
  <c r="J1759"/>
  <c r="K1759"/>
  <c r="L1759"/>
  <c r="H1760"/>
  <c r="I1760"/>
  <c r="J1760"/>
  <c r="K1760"/>
  <c r="L1760"/>
  <c r="H1761"/>
  <c r="I1761"/>
  <c r="J1761"/>
  <c r="K1761"/>
  <c r="L1761"/>
  <c r="H1762"/>
  <c r="I1762"/>
  <c r="J1762"/>
  <c r="K1762"/>
  <c r="L1762"/>
  <c r="H1763"/>
  <c r="I1763"/>
  <c r="J1763"/>
  <c r="K1763"/>
  <c r="L1763"/>
  <c r="H1764"/>
  <c r="I1764"/>
  <c r="J1764"/>
  <c r="K1764"/>
  <c r="L1764"/>
  <c r="H1765"/>
  <c r="I1765"/>
  <c r="J1765"/>
  <c r="K1765"/>
  <c r="L1765"/>
  <c r="H1766"/>
  <c r="I1766"/>
  <c r="J1766"/>
  <c r="K1766"/>
  <c r="L1766"/>
  <c r="H1767"/>
  <c r="I1767"/>
  <c r="J1767"/>
  <c r="K1767"/>
  <c r="L1767"/>
  <c r="H1768"/>
  <c r="I1768"/>
  <c r="J1768"/>
  <c r="K1768"/>
  <c r="L1768"/>
  <c r="H1769"/>
  <c r="I1769"/>
  <c r="J1769"/>
  <c r="K1769"/>
  <c r="L1769"/>
  <c r="H1770"/>
  <c r="I1770"/>
  <c r="J1770"/>
  <c r="K1770"/>
  <c r="L1770"/>
  <c r="H1771"/>
  <c r="I1771"/>
  <c r="J1771"/>
  <c r="K1771"/>
  <c r="L1771"/>
  <c r="H1772"/>
  <c r="I1772"/>
  <c r="J1772"/>
  <c r="K1772"/>
  <c r="L1772"/>
  <c r="H1773"/>
  <c r="I1773"/>
  <c r="J1773"/>
  <c r="K1773"/>
  <c r="L1773"/>
  <c r="H1774"/>
  <c r="I1774"/>
  <c r="J1774"/>
  <c r="K1774"/>
  <c r="L1774"/>
  <c r="H1775"/>
  <c r="I1775"/>
  <c r="J1775"/>
  <c r="K1775"/>
  <c r="L1775"/>
  <c r="H1776"/>
  <c r="I1776"/>
  <c r="J1776"/>
  <c r="K1776"/>
  <c r="L1776"/>
  <c r="H1777"/>
  <c r="I1777"/>
  <c r="J1777"/>
  <c r="K1777"/>
  <c r="L1777"/>
  <c r="H1778"/>
  <c r="I1778"/>
  <c r="J1778"/>
  <c r="K1778"/>
  <c r="L1778"/>
  <c r="H1779"/>
  <c r="I1779"/>
  <c r="J1779"/>
  <c r="K1779"/>
  <c r="L1779"/>
  <c r="H1780"/>
  <c r="I1780"/>
  <c r="J1780"/>
  <c r="K1780"/>
  <c r="L1780"/>
  <c r="H1781"/>
  <c r="I1781"/>
  <c r="J1781"/>
  <c r="K1781"/>
  <c r="L1781"/>
  <c r="H1782"/>
  <c r="I1782"/>
  <c r="J1782"/>
  <c r="K1782"/>
  <c r="L1782"/>
  <c r="H1783"/>
  <c r="I1783"/>
  <c r="J1783"/>
  <c r="K1783"/>
  <c r="L1783"/>
  <c r="H1784"/>
  <c r="I1784"/>
  <c r="J1784"/>
  <c r="K1784"/>
  <c r="L1784"/>
  <c r="H1785"/>
  <c r="I1785"/>
  <c r="J1785"/>
  <c r="K1785"/>
  <c r="L1785"/>
  <c r="H1786"/>
  <c r="I1786"/>
  <c r="J1786"/>
  <c r="K1786"/>
  <c r="L1786"/>
  <c r="H1787"/>
  <c r="I1787"/>
  <c r="J1787"/>
  <c r="K1787"/>
  <c r="L1787"/>
  <c r="H1788"/>
  <c r="I1788"/>
  <c r="J1788"/>
  <c r="K1788"/>
  <c r="L1788"/>
  <c r="H1789"/>
  <c r="I1789"/>
  <c r="J1789"/>
  <c r="K1789"/>
  <c r="L1789"/>
  <c r="H1790"/>
  <c r="I1790"/>
  <c r="J1790"/>
  <c r="K1790"/>
  <c r="L1790"/>
  <c r="H1791"/>
  <c r="I1791"/>
  <c r="J1791"/>
  <c r="K1791"/>
  <c r="L1791"/>
  <c r="H1792"/>
  <c r="I1792"/>
  <c r="J1792"/>
  <c r="K1792"/>
  <c r="L1792"/>
  <c r="H1793"/>
  <c r="I1793"/>
  <c r="J1793"/>
  <c r="K1793"/>
  <c r="L1793"/>
  <c r="H1794"/>
  <c r="I1794"/>
  <c r="J1794"/>
  <c r="K1794"/>
  <c r="L1794"/>
  <c r="H1795"/>
  <c r="I1795"/>
  <c r="J1795"/>
  <c r="K1795"/>
  <c r="L1795"/>
  <c r="H1796"/>
  <c r="I1796"/>
  <c r="J1796"/>
  <c r="K1796"/>
  <c r="L1796"/>
  <c r="H1797"/>
  <c r="I1797"/>
  <c r="J1797"/>
  <c r="K1797"/>
  <c r="L1797"/>
  <c r="H1798"/>
  <c r="I1798"/>
  <c r="J1798"/>
  <c r="K1798"/>
  <c r="L1798"/>
  <c r="H1799"/>
  <c r="I1799"/>
  <c r="J1799"/>
  <c r="K1799"/>
  <c r="L1799"/>
  <c r="H1800"/>
  <c r="I1800"/>
  <c r="J1800"/>
  <c r="K1800"/>
  <c r="L1800"/>
  <c r="H1801"/>
  <c r="I1801"/>
  <c r="J1801"/>
  <c r="K1801"/>
  <c r="L1801"/>
  <c r="H1802"/>
  <c r="I1802"/>
  <c r="J1802"/>
  <c r="K1802"/>
  <c r="L1802"/>
  <c r="H1803"/>
  <c r="I1803"/>
  <c r="J1803"/>
  <c r="K1803"/>
  <c r="L1803"/>
  <c r="H1804"/>
  <c r="I1804"/>
  <c r="J1804"/>
  <c r="K1804"/>
  <c r="L1804"/>
  <c r="H1805"/>
  <c r="I1805"/>
  <c r="J1805"/>
  <c r="K1805"/>
  <c r="L1805"/>
  <c r="H1806"/>
  <c r="I1806"/>
  <c r="J1806"/>
  <c r="K1806"/>
  <c r="L1806"/>
  <c r="H1807"/>
  <c r="I1807"/>
  <c r="J1807"/>
  <c r="K1807"/>
  <c r="L1807"/>
  <c r="H1808"/>
  <c r="I1808"/>
  <c r="J1808"/>
  <c r="K1808"/>
  <c r="L1808"/>
  <c r="H1809"/>
  <c r="I1809"/>
  <c r="J1809"/>
  <c r="K1809"/>
  <c r="L1809"/>
  <c r="H1810"/>
  <c r="I1810"/>
  <c r="J1810"/>
  <c r="K1810"/>
  <c r="L1810"/>
  <c r="H1811"/>
  <c r="I1811"/>
  <c r="J1811"/>
  <c r="K1811"/>
  <c r="L1811"/>
  <c r="H1812"/>
  <c r="I1812"/>
  <c r="J1812"/>
  <c r="K1812"/>
  <c r="L1812"/>
  <c r="H1813"/>
  <c r="I1813"/>
  <c r="J1813"/>
  <c r="K1813"/>
  <c r="L1813"/>
  <c r="H1814"/>
  <c r="I1814"/>
  <c r="J1814"/>
  <c r="K1814"/>
  <c r="L1814"/>
  <c r="H1815"/>
  <c r="I1815"/>
  <c r="J1815"/>
  <c r="K1815"/>
  <c r="L1815"/>
  <c r="H1816"/>
  <c r="I1816"/>
  <c r="J1816"/>
  <c r="K1816"/>
  <c r="L1816"/>
  <c r="H1817"/>
  <c r="I1817"/>
  <c r="J1817"/>
  <c r="K1817"/>
  <c r="L1817"/>
  <c r="H1818"/>
  <c r="I1818"/>
  <c r="J1818"/>
  <c r="K1818"/>
  <c r="L1818"/>
  <c r="H1819"/>
  <c r="I1819"/>
  <c r="J1819"/>
  <c r="K1819"/>
  <c r="L1819"/>
  <c r="H1820"/>
  <c r="I1820"/>
  <c r="J1820"/>
  <c r="K1820"/>
  <c r="L1820"/>
  <c r="H1821"/>
  <c r="I1821"/>
  <c r="J1821"/>
  <c r="K1821"/>
  <c r="L1821"/>
  <c r="H1822"/>
  <c r="I1822"/>
  <c r="J1822"/>
  <c r="K1822"/>
  <c r="L1822"/>
  <c r="H1823"/>
  <c r="I1823"/>
  <c r="J1823"/>
  <c r="K1823"/>
  <c r="L1823"/>
  <c r="H1824"/>
  <c r="I1824"/>
  <c r="J1824"/>
  <c r="K1824"/>
  <c r="L1824"/>
  <c r="H1825"/>
  <c r="I1825"/>
  <c r="J1825"/>
  <c r="K1825"/>
  <c r="L1825"/>
  <c r="H1826"/>
  <c r="I1826"/>
  <c r="J1826"/>
  <c r="K1826"/>
  <c r="L1826"/>
  <c r="H1827"/>
  <c r="I1827"/>
  <c r="J1827"/>
  <c r="K1827"/>
  <c r="L1827"/>
  <c r="H1828"/>
  <c r="I1828"/>
  <c r="J1828"/>
  <c r="K1828"/>
  <c r="L1828"/>
  <c r="H1829"/>
  <c r="I1829"/>
  <c r="J1829"/>
  <c r="K1829"/>
  <c r="L1829"/>
  <c r="H1830"/>
  <c r="I1830"/>
  <c r="J1830"/>
  <c r="K1830"/>
  <c r="L1830"/>
  <c r="H1831"/>
  <c r="I1831"/>
  <c r="J1831"/>
  <c r="K1831"/>
  <c r="L1831"/>
  <c r="H1832"/>
  <c r="I1832"/>
  <c r="J1832"/>
  <c r="K1832"/>
  <c r="L1832"/>
  <c r="H1833"/>
  <c r="I1833"/>
  <c r="J1833"/>
  <c r="K1833"/>
  <c r="L1833"/>
  <c r="H1834"/>
  <c r="I1834"/>
  <c r="J1834"/>
  <c r="K1834"/>
  <c r="L1834"/>
  <c r="H1835"/>
  <c r="I1835"/>
  <c r="J1835"/>
  <c r="K1835"/>
  <c r="L1835"/>
  <c r="H1836"/>
  <c r="I1836"/>
  <c r="J1836"/>
  <c r="K1836"/>
  <c r="L1836"/>
  <c r="H1837"/>
  <c r="I1837"/>
  <c r="J1837"/>
  <c r="K1837"/>
  <c r="L1837"/>
  <c r="H1838"/>
  <c r="I1838"/>
  <c r="J1838"/>
  <c r="K1838"/>
  <c r="L1838"/>
  <c r="H1839"/>
  <c r="I1839"/>
  <c r="J1839"/>
  <c r="K1839"/>
  <c r="L1839"/>
  <c r="H1840"/>
  <c r="I1840"/>
  <c r="J1840"/>
  <c r="K1840"/>
  <c r="L1840"/>
  <c r="H1841"/>
  <c r="I1841"/>
  <c r="J1841"/>
  <c r="K1841"/>
  <c r="L1841"/>
  <c r="H1842"/>
  <c r="I1842"/>
  <c r="J1842"/>
  <c r="K1842"/>
  <c r="L1842"/>
  <c r="H1843"/>
  <c r="I1843"/>
  <c r="J1843"/>
  <c r="K1843"/>
  <c r="L1843"/>
  <c r="H1844"/>
  <c r="I1844"/>
  <c r="J1844"/>
  <c r="K1844"/>
  <c r="L1844"/>
  <c r="H1845"/>
  <c r="I1845"/>
  <c r="J1845"/>
  <c r="K1845"/>
  <c r="L1845"/>
  <c r="H1846"/>
  <c r="I1846"/>
  <c r="J1846"/>
  <c r="K1846"/>
  <c r="L1846"/>
  <c r="H1847"/>
  <c r="I1847"/>
  <c r="J1847"/>
  <c r="K1847"/>
  <c r="L1847"/>
  <c r="H1848"/>
  <c r="I1848"/>
  <c r="J1848"/>
  <c r="K1848"/>
  <c r="L1848"/>
  <c r="H1849"/>
  <c r="I1849"/>
  <c r="J1849"/>
  <c r="K1849"/>
  <c r="L1849"/>
  <c r="H1850"/>
  <c r="I1850"/>
  <c r="J1850"/>
  <c r="K1850"/>
  <c r="L1850"/>
  <c r="H1851"/>
  <c r="I1851"/>
  <c r="J1851"/>
  <c r="K1851"/>
  <c r="L1851"/>
  <c r="H1852"/>
  <c r="I1852"/>
  <c r="J1852"/>
  <c r="K1852"/>
  <c r="L1852"/>
  <c r="H1853"/>
  <c r="I1853"/>
  <c r="J1853"/>
  <c r="K1853"/>
  <c r="L1853"/>
  <c r="H1854"/>
  <c r="I1854"/>
  <c r="J1854"/>
  <c r="K1854"/>
  <c r="L1854"/>
  <c r="H1855"/>
  <c r="I1855"/>
  <c r="J1855"/>
  <c r="K1855"/>
  <c r="L1855"/>
  <c r="H1856"/>
  <c r="I1856"/>
  <c r="J1856"/>
  <c r="K1856"/>
  <c r="L1856"/>
  <c r="H1857"/>
  <c r="I1857"/>
  <c r="J1857"/>
  <c r="K1857"/>
  <c r="L1857"/>
  <c r="H1858"/>
  <c r="I1858"/>
  <c r="J1858"/>
  <c r="K1858"/>
  <c r="L1858"/>
  <c r="H1859"/>
  <c r="I1859"/>
  <c r="J1859"/>
  <c r="K1859"/>
  <c r="L1859"/>
  <c r="H1860"/>
  <c r="I1860"/>
  <c r="J1860"/>
  <c r="K1860"/>
  <c r="L1860"/>
  <c r="H1861"/>
  <c r="I1861"/>
  <c r="J1861"/>
  <c r="K1861"/>
  <c r="L1861"/>
  <c r="H1862"/>
  <c r="I1862"/>
  <c r="J1862"/>
  <c r="K1862"/>
  <c r="L1862"/>
  <c r="H1863"/>
  <c r="I1863"/>
  <c r="J1863"/>
  <c r="K1863"/>
  <c r="L1863"/>
  <c r="H1864"/>
  <c r="I1864"/>
  <c r="J1864"/>
  <c r="K1864"/>
  <c r="L1864"/>
  <c r="H1865"/>
  <c r="I1865"/>
  <c r="J1865"/>
  <c r="K1865"/>
  <c r="L1865"/>
  <c r="H1866"/>
  <c r="I1866"/>
  <c r="J1866"/>
  <c r="K1866"/>
  <c r="L1866"/>
  <c r="H1867"/>
  <c r="I1867"/>
  <c r="J1867"/>
  <c r="K1867"/>
  <c r="L1867"/>
  <c r="H1868"/>
  <c r="I1868"/>
  <c r="J1868"/>
  <c r="K1868"/>
  <c r="L1868"/>
  <c r="H1869"/>
  <c r="I1869"/>
  <c r="J1869"/>
  <c r="K1869"/>
  <c r="L1869"/>
  <c r="H1870"/>
  <c r="I1870"/>
  <c r="J1870"/>
  <c r="K1870"/>
  <c r="L1870"/>
  <c r="H1871"/>
  <c r="I1871"/>
  <c r="J1871"/>
  <c r="K1871"/>
  <c r="L1871"/>
  <c r="H1872"/>
  <c r="I1872"/>
  <c r="J1872"/>
  <c r="K1872"/>
  <c r="L1872"/>
  <c r="H1873"/>
  <c r="I1873"/>
  <c r="J1873"/>
  <c r="K1873"/>
  <c r="L1873"/>
  <c r="H1874"/>
  <c r="I1874"/>
  <c r="J1874"/>
  <c r="K1874"/>
  <c r="L1874"/>
  <c r="H1875"/>
  <c r="I1875"/>
  <c r="J1875"/>
  <c r="K1875"/>
  <c r="L1875"/>
  <c r="H1876"/>
  <c r="I1876"/>
  <c r="J1876"/>
  <c r="K1876"/>
  <c r="L1876"/>
  <c r="H1877"/>
  <c r="I1877"/>
  <c r="J1877"/>
  <c r="K1877"/>
  <c r="L1877"/>
  <c r="H1878"/>
  <c r="I1878"/>
  <c r="J1878"/>
  <c r="K1878"/>
  <c r="L1878"/>
  <c r="H1879"/>
  <c r="I1879"/>
  <c r="J1879"/>
  <c r="K1879"/>
  <c r="L1879"/>
  <c r="H1880"/>
  <c r="I1880"/>
  <c r="J1880"/>
  <c r="K1880"/>
  <c r="L1880"/>
  <c r="H1881"/>
  <c r="I1881"/>
  <c r="J1881"/>
  <c r="K1881"/>
  <c r="L1881"/>
  <c r="H1882"/>
  <c r="I1882"/>
  <c r="J1882"/>
  <c r="K1882"/>
  <c r="L1882"/>
  <c r="H1883"/>
  <c r="I1883"/>
  <c r="J1883"/>
  <c r="K1883"/>
  <c r="L1883"/>
  <c r="H1884"/>
  <c r="I1884"/>
  <c r="J1884"/>
  <c r="K1884"/>
  <c r="L1884"/>
  <c r="H1885"/>
  <c r="I1885"/>
  <c r="J1885"/>
  <c r="K1885"/>
  <c r="L1885"/>
  <c r="H1886"/>
  <c r="I1886"/>
  <c r="J1886"/>
  <c r="K1886"/>
  <c r="L1886"/>
  <c r="H1887"/>
  <c r="I1887"/>
  <c r="J1887"/>
  <c r="K1887"/>
  <c r="L1887"/>
  <c r="H1888"/>
  <c r="I1888"/>
  <c r="J1888"/>
  <c r="K1888"/>
  <c r="L1888"/>
  <c r="H1889"/>
  <c r="I1889"/>
  <c r="J1889"/>
  <c r="K1889"/>
  <c r="L1889"/>
  <c r="H1890"/>
  <c r="I1890"/>
  <c r="J1890"/>
  <c r="K1890"/>
  <c r="L1890"/>
  <c r="H1891"/>
  <c r="I1891"/>
  <c r="J1891"/>
  <c r="K1891"/>
  <c r="L1891"/>
  <c r="H1892"/>
  <c r="I1892"/>
  <c r="J1892"/>
  <c r="K1892"/>
  <c r="L1892"/>
  <c r="H1893"/>
  <c r="I1893"/>
  <c r="J1893"/>
  <c r="K1893"/>
  <c r="L1893"/>
  <c r="H1894"/>
  <c r="I1894"/>
  <c r="J1894"/>
  <c r="K1894"/>
  <c r="L1894"/>
  <c r="H1895"/>
  <c r="I1895"/>
  <c r="J1895"/>
  <c r="K1895"/>
  <c r="L1895"/>
  <c r="H1896"/>
  <c r="I1896"/>
  <c r="J1896"/>
  <c r="K1896"/>
  <c r="L1896"/>
  <c r="H1897"/>
  <c r="I1897"/>
  <c r="J1897"/>
  <c r="K1897"/>
  <c r="L1897"/>
  <c r="H1898"/>
  <c r="I1898"/>
  <c r="J1898"/>
  <c r="K1898"/>
  <c r="L1898"/>
  <c r="H1899"/>
  <c r="I1899"/>
  <c r="J1899"/>
  <c r="K1899"/>
  <c r="L1899"/>
  <c r="H1900"/>
  <c r="I1900"/>
  <c r="J1900"/>
  <c r="K1900"/>
  <c r="L1900"/>
  <c r="H1901"/>
  <c r="I1901"/>
  <c r="J1901"/>
  <c r="K1901"/>
  <c r="L1901"/>
  <c r="H1902"/>
  <c r="I1902"/>
  <c r="J1902"/>
  <c r="K1902"/>
  <c r="L1902"/>
  <c r="H1903"/>
  <c r="I1903"/>
  <c r="J1903"/>
  <c r="K1903"/>
  <c r="L1903"/>
  <c r="H1904"/>
  <c r="I1904"/>
  <c r="J1904"/>
  <c r="K1904"/>
  <c r="L1904"/>
  <c r="H1905"/>
  <c r="I1905"/>
  <c r="J1905"/>
  <c r="K1905"/>
  <c r="L1905"/>
  <c r="H1906"/>
  <c r="I1906"/>
  <c r="J1906"/>
  <c r="K1906"/>
  <c r="L1906"/>
  <c r="H1907"/>
  <c r="I1907"/>
  <c r="J1907"/>
  <c r="K1907"/>
  <c r="L1907"/>
  <c r="H1908"/>
  <c r="I1908"/>
  <c r="J1908"/>
  <c r="K1908"/>
  <c r="L1908"/>
  <c r="H1909"/>
  <c r="I1909"/>
  <c r="J1909"/>
  <c r="K1909"/>
  <c r="L1909"/>
  <c r="H1910"/>
  <c r="I1910"/>
  <c r="J1910"/>
  <c r="K1910"/>
  <c r="L1910"/>
  <c r="H1911"/>
  <c r="I1911"/>
  <c r="J1911"/>
  <c r="K1911"/>
  <c r="L1911"/>
  <c r="H1912"/>
  <c r="I1912"/>
  <c r="J1912"/>
  <c r="K1912"/>
  <c r="L1912"/>
  <c r="H1913"/>
  <c r="I1913"/>
  <c r="J1913"/>
  <c r="K1913"/>
  <c r="L1913"/>
  <c r="H1914"/>
  <c r="I1914"/>
  <c r="J1914"/>
  <c r="K1914"/>
  <c r="L1914"/>
  <c r="H1915"/>
  <c r="I1915"/>
  <c r="J1915"/>
  <c r="K1915"/>
  <c r="L1915"/>
  <c r="H1916"/>
  <c r="I1916"/>
  <c r="J1916"/>
  <c r="K1916"/>
  <c r="L1916"/>
  <c r="H1917"/>
  <c r="I1917"/>
  <c r="J1917"/>
  <c r="K1917"/>
  <c r="L1917"/>
  <c r="H1918"/>
  <c r="I1918"/>
  <c r="J1918"/>
  <c r="K1918"/>
  <c r="L1918"/>
  <c r="H1919"/>
  <c r="I1919"/>
  <c r="J1919"/>
  <c r="K1919"/>
  <c r="L1919"/>
  <c r="H1920"/>
  <c r="I1920"/>
  <c r="J1920"/>
  <c r="K1920"/>
  <c r="L1920"/>
  <c r="H1921"/>
  <c r="I1921"/>
  <c r="J1921"/>
  <c r="K1921"/>
  <c r="L1921"/>
  <c r="H1922"/>
  <c r="I1922"/>
  <c r="J1922"/>
  <c r="K1922"/>
  <c r="L1922"/>
  <c r="H1923"/>
  <c r="I1923"/>
  <c r="J1923"/>
  <c r="K1923"/>
  <c r="L1923"/>
  <c r="H1924"/>
  <c r="I1924"/>
  <c r="J1924"/>
  <c r="K1924"/>
  <c r="L1924"/>
  <c r="H1925"/>
  <c r="I1925"/>
  <c r="J1925"/>
  <c r="K1925"/>
  <c r="L1925"/>
  <c r="H1926"/>
  <c r="I1926"/>
  <c r="J1926"/>
  <c r="K1926"/>
  <c r="L1926"/>
  <c r="H1927"/>
  <c r="I1927"/>
  <c r="J1927"/>
  <c r="K1927"/>
  <c r="L1927"/>
  <c r="H1928"/>
  <c r="I1928"/>
  <c r="J1928"/>
  <c r="K1928"/>
  <c r="L1928"/>
  <c r="H1929"/>
  <c r="I1929"/>
  <c r="J1929"/>
  <c r="K1929"/>
  <c r="L1929"/>
  <c r="H1930"/>
  <c r="I1930"/>
  <c r="J1930"/>
  <c r="K1930"/>
  <c r="L1930"/>
  <c r="H1931"/>
  <c r="I1931"/>
  <c r="J1931"/>
  <c r="K1931"/>
  <c r="L1931"/>
  <c r="H1932"/>
  <c r="I1932"/>
  <c r="J1932"/>
  <c r="K1932"/>
  <c r="L1932"/>
  <c r="H1933"/>
  <c r="I1933"/>
  <c r="J1933"/>
  <c r="K1933"/>
  <c r="L1933"/>
  <c r="H1934"/>
  <c r="I1934"/>
  <c r="J1934"/>
  <c r="K1934"/>
  <c r="L1934"/>
  <c r="H1935"/>
  <c r="I1935"/>
  <c r="J1935"/>
  <c r="K1935"/>
  <c r="L1935"/>
  <c r="H1936"/>
  <c r="I1936"/>
  <c r="J1936"/>
  <c r="K1936"/>
  <c r="L1936"/>
  <c r="H1937"/>
  <c r="I1937"/>
  <c r="J1937"/>
  <c r="K1937"/>
  <c r="L1937"/>
  <c r="H1938"/>
  <c r="I1938"/>
  <c r="J1938"/>
  <c r="K1938"/>
  <c r="L1938"/>
  <c r="H1939"/>
  <c r="I1939"/>
  <c r="J1939"/>
  <c r="K1939"/>
  <c r="L1939"/>
  <c r="H1940"/>
  <c r="I1940"/>
  <c r="J1940"/>
  <c r="K1940"/>
  <c r="L1940"/>
  <c r="H1941"/>
  <c r="I1941"/>
  <c r="J1941"/>
  <c r="K1941"/>
  <c r="L1941"/>
  <c r="H1942"/>
  <c r="I1942"/>
  <c r="J1942"/>
  <c r="K1942"/>
  <c r="L1942"/>
  <c r="H1943"/>
  <c r="I1943"/>
  <c r="J1943"/>
  <c r="K1943"/>
  <c r="L1943"/>
  <c r="H1944"/>
  <c r="I1944"/>
  <c r="J1944"/>
  <c r="K1944"/>
  <c r="L1944"/>
  <c r="H1945"/>
  <c r="I1945"/>
  <c r="J1945"/>
  <c r="K1945"/>
  <c r="L1945"/>
  <c r="H1946"/>
  <c r="I1946"/>
  <c r="J1946"/>
  <c r="K1946"/>
  <c r="L1946"/>
  <c r="H1947"/>
  <c r="I1947"/>
  <c r="J1947"/>
  <c r="K1947"/>
  <c r="L1947"/>
  <c r="H1948"/>
  <c r="I1948"/>
  <c r="J1948"/>
  <c r="K1948"/>
  <c r="L1948"/>
  <c r="H1949"/>
  <c r="I1949"/>
  <c r="J1949"/>
  <c r="K1949"/>
  <c r="L1949"/>
  <c r="H1950"/>
  <c r="I1950"/>
  <c r="J1950"/>
  <c r="K1950"/>
  <c r="L1950"/>
  <c r="H1951"/>
  <c r="I1951"/>
  <c r="J1951"/>
  <c r="K1951"/>
  <c r="L1951"/>
  <c r="H1952"/>
  <c r="I1952"/>
  <c r="J1952"/>
  <c r="K1952"/>
  <c r="L1952"/>
  <c r="H1953"/>
  <c r="I1953"/>
  <c r="J1953"/>
  <c r="K1953"/>
  <c r="L1953"/>
  <c r="H1954"/>
  <c r="I1954"/>
  <c r="J1954"/>
  <c r="K1954"/>
  <c r="L1954"/>
  <c r="H1955"/>
  <c r="I1955"/>
  <c r="J1955"/>
  <c r="K1955"/>
  <c r="L1955"/>
  <c r="H1956"/>
  <c r="I1956"/>
  <c r="J1956"/>
  <c r="K1956"/>
  <c r="L1956"/>
  <c r="H1957"/>
  <c r="I1957"/>
  <c r="J1957"/>
  <c r="K1957"/>
  <c r="L1957"/>
  <c r="H1958"/>
  <c r="I1958"/>
  <c r="J1958"/>
  <c r="K1958"/>
  <c r="L1958"/>
  <c r="H1959"/>
  <c r="I1959"/>
  <c r="J1959"/>
  <c r="K1959"/>
  <c r="L1959"/>
  <c r="H1960"/>
  <c r="I1960"/>
  <c r="J1960"/>
  <c r="K1960"/>
  <c r="L1960"/>
  <c r="H1961"/>
  <c r="I1961"/>
  <c r="J1961"/>
  <c r="K1961"/>
  <c r="L1961"/>
  <c r="H1962"/>
  <c r="I1962"/>
  <c r="J1962"/>
  <c r="K1962"/>
  <c r="L1962"/>
  <c r="H1963"/>
  <c r="I1963"/>
  <c r="J1963"/>
  <c r="K1963"/>
  <c r="L1963"/>
  <c r="H1964"/>
  <c r="I1964"/>
  <c r="J1964"/>
  <c r="K1964"/>
  <c r="L1964"/>
  <c r="H1965"/>
  <c r="I1965"/>
  <c r="J1965"/>
  <c r="K1965"/>
  <c r="L1965"/>
  <c r="H1966"/>
  <c r="I1966"/>
  <c r="J1966"/>
  <c r="K1966"/>
  <c r="L1966"/>
  <c r="H1967"/>
  <c r="I1967"/>
  <c r="J1967"/>
  <c r="K1967"/>
  <c r="L1967"/>
  <c r="H1968"/>
  <c r="I1968"/>
  <c r="J1968"/>
  <c r="K1968"/>
  <c r="L1968"/>
  <c r="H1969"/>
  <c r="I1969"/>
  <c r="J1969"/>
  <c r="K1969"/>
  <c r="L1969"/>
  <c r="H1970"/>
  <c r="I1970"/>
  <c r="J1970"/>
  <c r="K1970"/>
  <c r="L1970"/>
  <c r="H1971"/>
  <c r="I1971"/>
  <c r="J1971"/>
  <c r="K1971"/>
  <c r="L1971"/>
  <c r="H1972"/>
  <c r="I1972"/>
  <c r="J1972"/>
  <c r="K1972"/>
  <c r="L1972"/>
  <c r="H1973"/>
  <c r="I1973"/>
  <c r="J1973"/>
  <c r="K1973"/>
  <c r="L1973"/>
  <c r="H1974"/>
  <c r="I1974"/>
  <c r="J1974"/>
  <c r="K1974"/>
  <c r="L1974"/>
  <c r="H1975"/>
  <c r="I1975"/>
  <c r="J1975"/>
  <c r="K1975"/>
  <c r="L1975"/>
  <c r="H1976"/>
  <c r="I1976"/>
  <c r="J1976"/>
  <c r="K1976"/>
  <c r="L1976"/>
  <c r="H1977"/>
  <c r="I1977"/>
  <c r="J1977"/>
  <c r="K1977"/>
  <c r="L1977"/>
  <c r="H1978"/>
  <c r="I1978"/>
  <c r="J1978"/>
  <c r="K1978"/>
  <c r="L1978"/>
  <c r="H1979"/>
  <c r="I1979"/>
  <c r="J1979"/>
  <c r="K1979"/>
  <c r="L1979"/>
  <c r="H1980"/>
  <c r="I1980"/>
  <c r="J1980"/>
  <c r="K1980"/>
  <c r="L1980"/>
  <c r="H1981"/>
  <c r="I1981"/>
  <c r="J1981"/>
  <c r="K1981"/>
  <c r="L1981"/>
  <c r="H1982"/>
  <c r="I1982"/>
  <c r="J1982"/>
  <c r="K1982"/>
  <c r="L1982"/>
  <c r="H1983"/>
  <c r="I1983"/>
  <c r="J1983"/>
  <c r="K1983"/>
  <c r="L1983"/>
  <c r="H1984"/>
  <c r="I1984"/>
  <c r="J1984"/>
  <c r="K1984"/>
  <c r="L1984"/>
  <c r="H1985"/>
  <c r="I1985"/>
  <c r="J1985"/>
  <c r="K1985"/>
  <c r="L1985"/>
  <c r="H1986"/>
  <c r="I1986"/>
  <c r="J1986"/>
  <c r="K1986"/>
  <c r="L1986"/>
  <c r="H1987"/>
  <c r="I1987"/>
  <c r="J1987"/>
  <c r="K1987"/>
  <c r="L1987"/>
  <c r="H1988"/>
  <c r="I1988"/>
  <c r="J1988"/>
  <c r="K1988"/>
  <c r="L1988"/>
  <c r="H1989"/>
  <c r="I1989"/>
  <c r="J1989"/>
  <c r="K1989"/>
  <c r="L1989"/>
  <c r="H1990"/>
  <c r="I1990"/>
  <c r="J1990"/>
  <c r="K1990"/>
  <c r="L1990"/>
  <c r="H1991"/>
  <c r="I1991"/>
  <c r="J1991"/>
  <c r="K1991"/>
  <c r="L1991"/>
  <c r="H1992"/>
  <c r="I1992"/>
  <c r="J1992"/>
  <c r="K1992"/>
  <c r="L1992"/>
  <c r="H1993"/>
  <c r="I1993"/>
  <c r="J1993"/>
  <c r="K1993"/>
  <c r="L1993"/>
  <c r="H1994"/>
  <c r="I1994"/>
  <c r="J1994"/>
  <c r="K1994"/>
  <c r="L1994"/>
  <c r="H1995"/>
  <c r="I1995"/>
  <c r="J1995"/>
  <c r="K1995"/>
  <c r="L1995"/>
  <c r="H1996"/>
  <c r="I1996"/>
  <c r="J1996"/>
  <c r="K1996"/>
  <c r="L1996"/>
  <c r="H1997"/>
  <c r="I1997"/>
  <c r="J1997"/>
  <c r="K1997"/>
  <c r="L1997"/>
  <c r="H1998"/>
  <c r="I1998"/>
  <c r="J1998"/>
  <c r="K1998"/>
  <c r="L1998"/>
  <c r="H1999"/>
  <c r="I1999"/>
  <c r="J1999"/>
  <c r="K1999"/>
  <c r="L1999"/>
  <c r="H2000"/>
  <c r="I2000"/>
  <c r="J2000"/>
  <c r="K2000"/>
  <c r="L2000"/>
  <c r="H2001"/>
  <c r="I2001"/>
  <c r="J2001"/>
  <c r="K2001"/>
  <c r="L2001"/>
  <c r="H2002"/>
  <c r="I2002"/>
  <c r="J2002"/>
  <c r="K2002"/>
  <c r="L2002"/>
  <c r="H2003"/>
  <c r="I2003"/>
  <c r="J2003"/>
  <c r="K2003"/>
  <c r="L2003"/>
  <c r="H2004"/>
  <c r="I2004"/>
  <c r="J2004"/>
  <c r="K2004"/>
  <c r="L2004"/>
  <c r="H2005"/>
  <c r="I2005"/>
  <c r="J2005"/>
  <c r="K2005"/>
  <c r="L2005"/>
  <c r="H2006"/>
  <c r="I2006"/>
  <c r="J2006"/>
  <c r="K2006"/>
  <c r="L2006"/>
  <c r="H2007"/>
  <c r="I2007"/>
  <c r="J2007"/>
  <c r="K2007"/>
  <c r="L2007"/>
  <c r="H2008"/>
  <c r="I2008"/>
  <c r="J2008"/>
  <c r="K2008"/>
  <c r="L2008"/>
  <c r="H2009"/>
  <c r="I2009"/>
  <c r="J2009"/>
  <c r="K2009"/>
  <c r="L2009"/>
  <c r="H2010"/>
  <c r="I2010"/>
  <c r="J2010"/>
  <c r="K2010"/>
  <c r="L2010"/>
  <c r="H2011"/>
  <c r="I2011"/>
  <c r="J2011"/>
  <c r="K2011"/>
  <c r="L2011"/>
  <c r="H2012"/>
  <c r="I2012"/>
  <c r="J2012"/>
  <c r="K2012"/>
  <c r="L2012"/>
  <c r="H2013"/>
  <c r="I2013"/>
  <c r="J2013"/>
  <c r="K2013"/>
  <c r="L2013"/>
  <c r="H2014"/>
  <c r="I2014"/>
  <c r="J2014"/>
  <c r="K2014"/>
  <c r="L2014"/>
  <c r="H2015"/>
  <c r="I2015"/>
  <c r="J2015"/>
  <c r="K2015"/>
  <c r="L2015"/>
  <c r="H2016"/>
  <c r="I2016"/>
  <c r="J2016"/>
  <c r="K2016"/>
  <c r="L2016"/>
  <c r="H2017"/>
  <c r="I2017"/>
  <c r="J2017"/>
  <c r="K2017"/>
  <c r="L2017"/>
  <c r="H2018"/>
  <c r="I2018"/>
  <c r="J2018"/>
  <c r="K2018"/>
  <c r="L2018"/>
  <c r="H2019"/>
  <c r="I2019"/>
  <c r="J2019"/>
  <c r="K2019"/>
  <c r="L2019"/>
  <c r="H2020"/>
  <c r="I2020"/>
  <c r="J2020"/>
  <c r="K2020"/>
  <c r="L2020"/>
  <c r="H2021"/>
  <c r="I2021"/>
  <c r="J2021"/>
  <c r="K2021"/>
  <c r="L2021"/>
  <c r="H2022"/>
  <c r="I2022"/>
  <c r="J2022"/>
  <c r="K2022"/>
  <c r="L2022"/>
  <c r="H2023"/>
  <c r="I2023"/>
  <c r="J2023"/>
  <c r="K2023"/>
  <c r="L2023"/>
  <c r="H2024"/>
  <c r="I2024"/>
  <c r="J2024"/>
  <c r="K2024"/>
  <c r="L2024"/>
  <c r="H2025"/>
  <c r="I2025"/>
  <c r="J2025"/>
  <c r="K2025"/>
  <c r="L2025"/>
  <c r="H2026"/>
  <c r="I2026"/>
  <c r="J2026"/>
  <c r="K2026"/>
  <c r="L2026"/>
  <c r="H2027"/>
  <c r="I2027"/>
  <c r="J2027"/>
  <c r="K2027"/>
  <c r="L2027"/>
  <c r="H2028"/>
  <c r="I2028"/>
  <c r="J2028"/>
  <c r="K2028"/>
  <c r="L2028"/>
  <c r="H2029"/>
  <c r="I2029"/>
  <c r="J2029"/>
  <c r="K2029"/>
  <c r="L2029"/>
  <c r="H2030"/>
  <c r="I2030"/>
  <c r="J2030"/>
  <c r="K2030"/>
  <c r="L2030"/>
  <c r="H2031"/>
  <c r="I2031"/>
  <c r="J2031"/>
  <c r="K2031"/>
  <c r="L2031"/>
  <c r="H2032"/>
  <c r="I2032"/>
  <c r="J2032"/>
  <c r="K2032"/>
  <c r="L2032"/>
  <c r="H2033"/>
  <c r="I2033"/>
  <c r="J2033"/>
  <c r="K2033"/>
  <c r="L2033"/>
  <c r="H2034"/>
  <c r="I2034"/>
  <c r="J2034"/>
  <c r="K2034"/>
  <c r="L2034"/>
  <c r="H2035"/>
  <c r="I2035"/>
  <c r="J2035"/>
  <c r="K2035"/>
  <c r="L2035"/>
  <c r="H2036"/>
  <c r="I2036"/>
  <c r="J2036"/>
  <c r="K2036"/>
  <c r="L2036"/>
  <c r="H2037"/>
  <c r="I2037"/>
  <c r="J2037"/>
  <c r="K2037"/>
  <c r="L2037"/>
  <c r="H2038"/>
  <c r="I2038"/>
  <c r="J2038"/>
  <c r="K2038"/>
  <c r="L2038"/>
  <c r="H2039"/>
  <c r="I2039"/>
  <c r="J2039"/>
  <c r="K2039"/>
  <c r="L2039"/>
  <c r="H2040"/>
  <c r="I2040"/>
  <c r="J2040"/>
  <c r="K2040"/>
  <c r="L2040"/>
  <c r="H2041"/>
  <c r="I2041"/>
  <c r="J2041"/>
  <c r="K2041"/>
  <c r="L2041"/>
  <c r="H2042"/>
  <c r="I2042"/>
  <c r="J2042"/>
  <c r="K2042"/>
  <c r="L2042"/>
  <c r="H2043"/>
  <c r="I2043"/>
  <c r="J2043"/>
  <c r="K2043"/>
  <c r="L2043"/>
  <c r="H2044"/>
  <c r="I2044"/>
  <c r="J2044"/>
  <c r="K2044"/>
  <c r="L2044"/>
  <c r="H2045"/>
  <c r="I2045"/>
  <c r="J2045"/>
  <c r="K2045"/>
  <c r="L2045"/>
  <c r="H2046"/>
  <c r="I2046"/>
  <c r="J2046"/>
  <c r="K2046"/>
  <c r="L2046"/>
  <c r="H2047"/>
  <c r="I2047"/>
  <c r="J2047"/>
  <c r="K2047"/>
  <c r="L2047"/>
  <c r="H2048"/>
  <c r="I2048"/>
  <c r="J2048"/>
  <c r="K2048"/>
  <c r="L2048"/>
  <c r="H2049"/>
  <c r="I2049"/>
  <c r="J2049"/>
  <c r="K2049"/>
  <c r="L2049"/>
  <c r="H2050"/>
  <c r="I2050"/>
  <c r="J2050"/>
  <c r="K2050"/>
  <c r="L2050"/>
  <c r="H2051"/>
  <c r="I2051"/>
  <c r="J2051"/>
  <c r="K2051"/>
  <c r="L2051"/>
  <c r="H2052"/>
  <c r="I2052"/>
  <c r="J2052"/>
  <c r="K2052"/>
  <c r="L2052"/>
  <c r="H2053"/>
  <c r="I2053"/>
  <c r="J2053"/>
  <c r="K2053"/>
  <c r="L2053"/>
  <c r="H2054"/>
  <c r="I2054"/>
  <c r="J2054"/>
  <c r="K2054"/>
  <c r="L2054"/>
  <c r="H2055"/>
  <c r="I2055"/>
  <c r="J2055"/>
  <c r="K2055"/>
  <c r="L2055"/>
  <c r="H2056"/>
  <c r="I2056"/>
  <c r="J2056"/>
  <c r="K2056"/>
  <c r="L2056"/>
  <c r="H2057"/>
  <c r="I2057"/>
  <c r="J2057"/>
  <c r="K2057"/>
  <c r="L2057"/>
  <c r="H2058"/>
  <c r="I2058"/>
  <c r="J2058"/>
  <c r="K2058"/>
  <c r="L2058"/>
  <c r="H2059"/>
  <c r="I2059"/>
  <c r="J2059"/>
  <c r="K2059"/>
  <c r="L2059"/>
  <c r="H2060"/>
  <c r="I2060"/>
  <c r="J2060"/>
  <c r="K2060"/>
  <c r="L2060"/>
  <c r="H2061"/>
  <c r="I2061"/>
  <c r="J2061"/>
  <c r="K2061"/>
  <c r="L2061"/>
  <c r="H2062"/>
  <c r="I2062"/>
  <c r="J2062"/>
  <c r="K2062"/>
  <c r="L2062"/>
  <c r="H2063"/>
  <c r="I2063"/>
  <c r="J2063"/>
  <c r="K2063"/>
  <c r="L2063"/>
  <c r="H2064"/>
  <c r="I2064"/>
  <c r="J2064"/>
  <c r="K2064"/>
  <c r="L2064"/>
  <c r="H2065"/>
  <c r="I2065"/>
  <c r="J2065"/>
  <c r="K2065"/>
  <c r="L2065"/>
  <c r="H2066"/>
  <c r="I2066"/>
  <c r="J2066"/>
  <c r="K2066"/>
  <c r="L2066"/>
  <c r="H2067"/>
  <c r="I2067"/>
  <c r="J2067"/>
  <c r="K2067"/>
  <c r="L2067"/>
  <c r="H2068"/>
  <c r="I2068"/>
  <c r="J2068"/>
  <c r="K2068"/>
  <c r="L2068"/>
  <c r="H2069"/>
  <c r="I2069"/>
  <c r="J2069"/>
  <c r="K2069"/>
  <c r="L2069"/>
  <c r="H2070"/>
  <c r="I2070"/>
  <c r="J2070"/>
  <c r="K2070"/>
  <c r="L2070"/>
  <c r="H2071"/>
  <c r="I2071"/>
  <c r="J2071"/>
  <c r="K2071"/>
  <c r="L2071"/>
  <c r="H2072"/>
  <c r="I2072"/>
  <c r="J2072"/>
  <c r="K2072"/>
  <c r="L2072"/>
  <c r="H2073"/>
  <c r="I2073"/>
  <c r="J2073"/>
  <c r="K2073"/>
  <c r="L2073"/>
  <c r="H2074"/>
  <c r="I2074"/>
  <c r="J2074"/>
  <c r="K2074"/>
  <c r="L2074"/>
  <c r="H2075"/>
  <c r="I2075"/>
  <c r="J2075"/>
  <c r="K2075"/>
  <c r="L2075"/>
  <c r="H2076"/>
  <c r="I2076"/>
  <c r="J2076"/>
  <c r="K2076"/>
  <c r="L2076"/>
  <c r="H2077"/>
  <c r="I2077"/>
  <c r="J2077"/>
  <c r="K2077"/>
  <c r="L2077"/>
  <c r="H2078"/>
  <c r="I2078"/>
  <c r="J2078"/>
  <c r="K2078"/>
  <c r="L2078"/>
  <c r="H2079"/>
  <c r="I2079"/>
  <c r="J2079"/>
  <c r="K2079"/>
  <c r="L2079"/>
  <c r="H2080"/>
  <c r="I2080"/>
  <c r="J2080"/>
  <c r="K2080"/>
  <c r="L2080"/>
  <c r="H2081"/>
  <c r="I2081"/>
  <c r="J2081"/>
  <c r="K2081"/>
  <c r="L2081"/>
  <c r="H2082"/>
  <c r="I2082"/>
  <c r="J2082"/>
  <c r="K2082"/>
  <c r="L2082"/>
  <c r="H2083"/>
  <c r="I2083"/>
  <c r="J2083"/>
  <c r="K2083"/>
  <c r="L2083"/>
  <c r="H2084"/>
  <c r="I2084"/>
  <c r="J2084"/>
  <c r="K2084"/>
  <c r="L2084"/>
  <c r="H2085"/>
  <c r="I2085"/>
  <c r="J2085"/>
  <c r="K2085"/>
  <c r="L2085"/>
  <c r="H2086"/>
  <c r="I2086"/>
  <c r="J2086"/>
  <c r="K2086"/>
  <c r="L2086"/>
  <c r="H2087"/>
  <c r="I2087"/>
  <c r="J2087"/>
  <c r="K2087"/>
  <c r="L2087"/>
  <c r="H2088"/>
  <c r="I2088"/>
  <c r="J2088"/>
  <c r="K2088"/>
  <c r="L2088"/>
  <c r="H2089"/>
  <c r="I2089"/>
  <c r="J2089"/>
  <c r="K2089"/>
  <c r="L2089"/>
  <c r="H2090"/>
  <c r="I2090"/>
  <c r="J2090"/>
  <c r="K2090"/>
  <c r="L2090"/>
  <c r="H2091"/>
  <c r="I2091"/>
  <c r="J2091"/>
  <c r="K2091"/>
  <c r="L2091"/>
  <c r="H2092"/>
  <c r="I2092"/>
  <c r="J2092"/>
  <c r="K2092"/>
  <c r="L2092"/>
  <c r="H2093"/>
  <c r="I2093"/>
  <c r="J2093"/>
  <c r="K2093"/>
  <c r="L2093"/>
  <c r="H2094"/>
  <c r="I2094"/>
  <c r="J2094"/>
  <c r="K2094"/>
  <c r="L2094"/>
  <c r="H2095"/>
  <c r="I2095"/>
  <c r="J2095"/>
  <c r="K2095"/>
  <c r="L2095"/>
  <c r="H2096"/>
  <c r="I2096"/>
  <c r="J2096"/>
  <c r="K2096"/>
  <c r="L2096"/>
  <c r="H2097"/>
  <c r="I2097"/>
  <c r="J2097"/>
  <c r="K2097"/>
  <c r="L2097"/>
  <c r="H2098"/>
  <c r="I2098"/>
  <c r="J2098"/>
  <c r="K2098"/>
  <c r="L2098"/>
  <c r="H2099"/>
  <c r="I2099"/>
  <c r="J2099"/>
  <c r="K2099"/>
  <c r="L2099"/>
  <c r="H2100"/>
  <c r="I2100"/>
  <c r="J2100"/>
  <c r="K2100"/>
  <c r="L2100"/>
  <c r="H2101"/>
  <c r="I2101"/>
  <c r="J2101"/>
  <c r="K2101"/>
  <c r="L2101"/>
  <c r="H2102"/>
  <c r="I2102"/>
  <c r="J2102"/>
  <c r="K2102"/>
  <c r="L2102"/>
  <c r="H2103"/>
  <c r="I2103"/>
  <c r="J2103"/>
  <c r="K2103"/>
  <c r="L2103"/>
  <c r="H2104"/>
  <c r="I2104"/>
  <c r="J2104"/>
  <c r="K2104"/>
  <c r="L2104"/>
  <c r="H2105"/>
  <c r="I2105"/>
  <c r="J2105"/>
  <c r="K2105"/>
  <c r="L2105"/>
  <c r="H2106"/>
  <c r="I2106"/>
  <c r="J2106"/>
  <c r="K2106"/>
  <c r="L2106"/>
  <c r="H2107"/>
  <c r="I2107"/>
  <c r="J2107"/>
  <c r="K2107"/>
  <c r="L2107"/>
  <c r="H2108"/>
  <c r="I2108"/>
  <c r="J2108"/>
  <c r="K2108"/>
  <c r="L2108"/>
  <c r="H2109"/>
  <c r="I2109"/>
  <c r="J2109"/>
  <c r="K2109"/>
  <c r="L2109"/>
  <c r="H2110"/>
  <c r="I2110"/>
  <c r="J2110"/>
  <c r="K2110"/>
  <c r="L2110"/>
  <c r="H2111"/>
  <c r="I2111"/>
  <c r="J2111"/>
  <c r="K2111"/>
  <c r="L2111"/>
  <c r="H2112"/>
  <c r="I2112"/>
  <c r="J2112"/>
  <c r="K2112"/>
  <c r="L2112"/>
  <c r="H2113"/>
  <c r="I2113"/>
  <c r="J2113"/>
  <c r="K2113"/>
  <c r="L2113"/>
  <c r="H2114"/>
  <c r="I2114"/>
  <c r="J2114"/>
  <c r="K2114"/>
  <c r="L2114"/>
  <c r="H2115"/>
  <c r="I2115"/>
  <c r="J2115"/>
  <c r="K2115"/>
  <c r="L2115"/>
  <c r="H2116"/>
  <c r="I2116"/>
  <c r="J2116"/>
  <c r="K2116"/>
  <c r="L2116"/>
  <c r="H2117"/>
  <c r="I2117"/>
  <c r="J2117"/>
  <c r="K2117"/>
  <c r="L2117"/>
  <c r="H2118"/>
  <c r="I2118"/>
  <c r="J2118"/>
  <c r="K2118"/>
  <c r="L2118"/>
  <c r="H2119"/>
  <c r="I2119"/>
  <c r="J2119"/>
  <c r="K2119"/>
  <c r="L2119"/>
  <c r="H2120"/>
  <c r="I2120"/>
  <c r="J2120"/>
  <c r="K2120"/>
  <c r="L2120"/>
  <c r="H2121"/>
  <c r="I2121"/>
  <c r="J2121"/>
  <c r="K2121"/>
  <c r="L2121"/>
  <c r="H2122"/>
  <c r="I2122"/>
  <c r="J2122"/>
  <c r="K2122"/>
  <c r="L2122"/>
  <c r="H2123"/>
  <c r="I2123"/>
  <c r="J2123"/>
  <c r="K2123"/>
  <c r="L2123"/>
  <c r="H2124"/>
  <c r="I2124"/>
  <c r="J2124"/>
  <c r="K2124"/>
  <c r="L2124"/>
  <c r="H2125"/>
  <c r="I2125"/>
  <c r="J2125"/>
  <c r="K2125"/>
  <c r="L2125"/>
  <c r="H2126"/>
  <c r="I2126"/>
  <c r="J2126"/>
  <c r="K2126"/>
  <c r="L2126"/>
  <c r="H2127"/>
  <c r="I2127"/>
  <c r="J2127"/>
  <c r="K2127"/>
  <c r="L2127"/>
  <c r="H2128"/>
  <c r="I2128"/>
  <c r="J2128"/>
  <c r="K2128"/>
  <c r="L2128"/>
  <c r="H2129"/>
  <c r="I2129"/>
  <c r="J2129"/>
  <c r="K2129"/>
  <c r="L2129"/>
  <c r="H2130"/>
  <c r="I2130"/>
  <c r="J2130"/>
  <c r="K2130"/>
  <c r="L2130"/>
  <c r="H2131"/>
  <c r="I2131"/>
  <c r="J2131"/>
  <c r="K2131"/>
  <c r="L2131"/>
  <c r="H2132"/>
  <c r="I2132"/>
  <c r="J2132"/>
  <c r="K2132"/>
  <c r="L2132"/>
  <c r="H2133"/>
  <c r="I2133"/>
  <c r="J2133"/>
  <c r="K2133"/>
  <c r="L2133"/>
  <c r="H2134"/>
  <c r="I2134"/>
  <c r="J2134"/>
  <c r="K2134"/>
  <c r="L2134"/>
  <c r="H2135"/>
  <c r="I2135"/>
  <c r="J2135"/>
  <c r="K2135"/>
  <c r="L2135"/>
  <c r="H2136"/>
  <c r="I2136"/>
  <c r="J2136"/>
  <c r="K2136"/>
  <c r="L2136"/>
  <c r="H2137"/>
  <c r="I2137"/>
  <c r="J2137"/>
  <c r="K2137"/>
  <c r="L2137"/>
  <c r="H2138"/>
  <c r="I2138"/>
  <c r="J2138"/>
  <c r="K2138"/>
  <c r="L2138"/>
  <c r="H2139"/>
  <c r="I2139"/>
  <c r="J2139"/>
  <c r="K2139"/>
  <c r="L2139"/>
  <c r="H2140"/>
  <c r="I2140"/>
  <c r="J2140"/>
  <c r="K2140"/>
  <c r="L2140"/>
  <c r="H2141"/>
  <c r="I2141"/>
  <c r="J2141"/>
  <c r="K2141"/>
  <c r="L2141"/>
  <c r="H2142"/>
  <c r="I2142"/>
  <c r="J2142"/>
  <c r="K2142"/>
  <c r="L2142"/>
  <c r="H2143"/>
  <c r="I2143"/>
  <c r="J2143"/>
  <c r="K2143"/>
  <c r="L2143"/>
  <c r="H2144"/>
  <c r="I2144"/>
  <c r="J2144"/>
  <c r="K2144"/>
  <c r="L2144"/>
  <c r="H2145"/>
  <c r="I2145"/>
  <c r="J2145"/>
  <c r="K2145"/>
  <c r="L2145"/>
  <c r="H2146"/>
  <c r="I2146"/>
  <c r="J2146"/>
  <c r="K2146"/>
  <c r="L2146"/>
  <c r="H2147"/>
  <c r="I2147"/>
  <c r="J2147"/>
  <c r="K2147"/>
  <c r="L2147"/>
  <c r="H2148"/>
  <c r="I2148"/>
  <c r="J2148"/>
  <c r="K2148"/>
  <c r="L2148"/>
  <c r="H2149"/>
  <c r="I2149"/>
  <c r="J2149"/>
  <c r="K2149"/>
  <c r="L2149"/>
  <c r="H2150"/>
  <c r="I2150"/>
  <c r="J2150"/>
  <c r="K2150"/>
  <c r="L2150"/>
  <c r="H2151"/>
  <c r="I2151"/>
  <c r="J2151"/>
  <c r="K2151"/>
  <c r="L2151"/>
  <c r="H2152"/>
  <c r="I2152"/>
  <c r="J2152"/>
  <c r="K2152"/>
  <c r="L2152"/>
  <c r="H2153"/>
  <c r="I2153"/>
  <c r="J2153"/>
  <c r="K2153"/>
  <c r="L2153"/>
  <c r="H2154"/>
  <c r="I2154"/>
  <c r="J2154"/>
  <c r="K2154"/>
  <c r="L2154"/>
  <c r="H2155"/>
  <c r="I2155"/>
  <c r="J2155"/>
  <c r="K2155"/>
  <c r="L2155"/>
  <c r="H2156"/>
  <c r="I2156"/>
  <c r="J2156"/>
  <c r="K2156"/>
  <c r="L2156"/>
  <c r="H2157"/>
  <c r="I2157"/>
  <c r="J2157"/>
  <c r="K2157"/>
  <c r="L2157"/>
  <c r="H2158"/>
  <c r="I2158"/>
  <c r="J2158"/>
  <c r="K2158"/>
  <c r="L2158"/>
  <c r="H2159"/>
  <c r="I2159"/>
  <c r="J2159"/>
  <c r="K2159"/>
  <c r="L2159"/>
  <c r="H2160"/>
  <c r="I2160"/>
  <c r="J2160"/>
  <c r="K2160"/>
  <c r="L2160"/>
  <c r="H2161"/>
  <c r="I2161"/>
  <c r="J2161"/>
  <c r="K2161"/>
  <c r="L2161"/>
  <c r="H2162"/>
  <c r="I2162"/>
  <c r="J2162"/>
  <c r="K2162"/>
  <c r="L2162"/>
  <c r="H2163"/>
  <c r="I2163"/>
  <c r="J2163"/>
  <c r="K2163"/>
  <c r="L2163"/>
  <c r="H2164"/>
  <c r="I2164"/>
  <c r="J2164"/>
  <c r="K2164"/>
  <c r="L2164"/>
  <c r="H2165"/>
  <c r="I2165"/>
  <c r="J2165"/>
  <c r="K2165"/>
  <c r="L2165"/>
  <c r="I2"/>
  <c r="U2172"/>
  <c r="J2"/>
  <c r="V2172"/>
  <c r="K2"/>
  <c r="W2172"/>
  <c r="L2"/>
  <c r="X2172"/>
  <c r="H2"/>
  <c r="T2172"/>
  <c r="T61" i="3"/>
  <c r="T82"/>
  <c r="T62"/>
  <c r="T63"/>
  <c r="T84"/>
  <c r="T64"/>
  <c r="T65"/>
  <c r="T86"/>
  <c r="T66"/>
  <c r="T60"/>
  <c r="S61"/>
  <c r="S62"/>
  <c r="S63"/>
  <c r="S64"/>
  <c r="S65"/>
  <c r="S66"/>
  <c r="S60"/>
  <c r="Q82"/>
  <c r="R82"/>
  <c r="S82"/>
  <c r="U82"/>
  <c r="V82"/>
  <c r="W82"/>
  <c r="Q83"/>
  <c r="R83"/>
  <c r="S83"/>
  <c r="T83"/>
  <c r="U83"/>
  <c r="V83"/>
  <c r="W83"/>
  <c r="Q84"/>
  <c r="R84"/>
  <c r="S84"/>
  <c r="U84"/>
  <c r="V84"/>
  <c r="W84"/>
  <c r="Q85"/>
  <c r="R85"/>
  <c r="S85"/>
  <c r="T85"/>
  <c r="U85"/>
  <c r="V85"/>
  <c r="W85"/>
  <c r="Q86"/>
  <c r="R86"/>
  <c r="S86"/>
  <c r="U86"/>
  <c r="V86"/>
  <c r="W86"/>
  <c r="Q87"/>
  <c r="R87"/>
  <c r="S87"/>
  <c r="T87"/>
  <c r="U87"/>
  <c r="V87"/>
  <c r="W87"/>
  <c r="R81"/>
  <c r="S81"/>
  <c r="T81"/>
  <c r="U81"/>
  <c r="V81"/>
  <c r="W81"/>
  <c r="Q81"/>
  <c r="Q77" a="1"/>
  <c r="Q77"/>
  <c r="R77"/>
  <c r="T77"/>
  <c r="V77"/>
  <c r="M82"/>
  <c r="M83"/>
  <c r="M84"/>
  <c r="M85"/>
  <c r="M86"/>
  <c r="M87"/>
  <c r="M81"/>
  <c r="Q80" a="1"/>
  <c r="Q80"/>
  <c r="T80"/>
  <c r="P82"/>
  <c r="P83"/>
  <c r="P84"/>
  <c r="P85"/>
  <c r="P86"/>
  <c r="P87"/>
  <c r="P81"/>
  <c r="Q71"/>
  <c r="Q72"/>
  <c r="Q73"/>
  <c r="Q74"/>
  <c r="Q75"/>
  <c r="Q70"/>
  <c r="P75"/>
  <c r="P71"/>
  <c r="P72"/>
  <c r="P73"/>
  <c r="P74"/>
  <c r="P70"/>
  <c r="W61"/>
  <c r="W62"/>
  <c r="W63"/>
  <c r="W64"/>
  <c r="W65"/>
  <c r="W66"/>
  <c r="W60"/>
  <c r="V61"/>
  <c r="V62"/>
  <c r="V63"/>
  <c r="V64"/>
  <c r="V65"/>
  <c r="V66"/>
  <c r="V60"/>
  <c r="U61"/>
  <c r="U62"/>
  <c r="U63"/>
  <c r="U64"/>
  <c r="U65"/>
  <c r="U66"/>
  <c r="U60"/>
  <c r="R61"/>
  <c r="R62"/>
  <c r="R63"/>
  <c r="R64"/>
  <c r="R65"/>
  <c r="R66"/>
  <c r="R60"/>
  <c r="Q61"/>
  <c r="Q62"/>
  <c r="Q63"/>
  <c r="Q64"/>
  <c r="Q65"/>
  <c r="Q66"/>
  <c r="Q60"/>
  <c r="Q59" a="1"/>
  <c r="Q59"/>
  <c r="R59"/>
  <c r="T59"/>
  <c r="V59"/>
  <c r="P66"/>
  <c r="P61"/>
  <c r="P62"/>
  <c r="P63"/>
  <c r="P64"/>
  <c r="P65"/>
  <c r="P60"/>
  <c r="V55"/>
  <c r="U55"/>
  <c r="U54"/>
  <c r="T55"/>
  <c r="T54"/>
  <c r="T53"/>
  <c r="S55"/>
  <c r="S54"/>
  <c r="S53"/>
  <c r="S52"/>
  <c r="R55"/>
  <c r="R54"/>
  <c r="R53"/>
  <c r="R52"/>
  <c r="R51"/>
  <c r="Q55"/>
  <c r="Q54"/>
  <c r="Q53"/>
  <c r="Q52"/>
  <c r="Q51"/>
  <c r="Q50"/>
  <c r="W54"/>
  <c r="W53"/>
  <c r="V53"/>
  <c r="W52"/>
  <c r="V52"/>
  <c r="U52"/>
  <c r="W51"/>
  <c r="V51"/>
  <c r="U51"/>
  <c r="T51"/>
  <c r="W50"/>
  <c r="V50"/>
  <c r="U50"/>
  <c r="T50"/>
  <c r="S50"/>
  <c r="W49"/>
  <c r="V49"/>
  <c r="U49"/>
  <c r="T49"/>
  <c r="S49"/>
  <c r="R49"/>
  <c r="R50"/>
  <c r="S51"/>
  <c r="T52"/>
  <c r="U53"/>
  <c r="V54"/>
  <c r="W55"/>
  <c r="Q49"/>
  <c r="P40"/>
  <c r="P41"/>
  <c r="P42"/>
  <c r="P43"/>
  <c r="P44"/>
  <c r="P45"/>
  <c r="P39"/>
  <c r="Q48" a="1"/>
  <c r="Q48"/>
  <c r="R48"/>
  <c r="T48"/>
  <c r="V48"/>
  <c r="P50"/>
  <c r="P51"/>
  <c r="P52"/>
  <c r="P53"/>
  <c r="P54"/>
  <c r="P55"/>
  <c r="P49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48"/>
  <c r="L68"/>
  <c r="L67"/>
  <c r="L66"/>
  <c r="L64"/>
  <c r="L65"/>
  <c r="L63"/>
  <c r="L60"/>
  <c r="L61"/>
  <c r="L62"/>
  <c r="L59"/>
  <c r="L55"/>
  <c r="L56"/>
  <c r="L57"/>
  <c r="L58"/>
  <c r="L54"/>
  <c r="L49"/>
  <c r="L50"/>
  <c r="L51"/>
  <c r="L52"/>
  <c r="L53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48"/>
  <c r="L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48"/>
  <c r="D68"/>
  <c r="E68"/>
  <c r="F68"/>
  <c r="G68"/>
  <c r="H68"/>
  <c r="I68"/>
  <c r="C68"/>
  <c r="C67"/>
  <c r="D67"/>
  <c r="E67"/>
  <c r="F67"/>
  <c r="G67"/>
  <c r="H67"/>
  <c r="I67"/>
  <c r="D66"/>
  <c r="E66"/>
  <c r="F66"/>
  <c r="G66"/>
  <c r="H66"/>
  <c r="I66"/>
  <c r="C66"/>
  <c r="C64"/>
  <c r="D64"/>
  <c r="E64"/>
  <c r="F64"/>
  <c r="G64"/>
  <c r="H64"/>
  <c r="I64"/>
  <c r="C65"/>
  <c r="D65"/>
  <c r="E65"/>
  <c r="F65"/>
  <c r="G65"/>
  <c r="H65"/>
  <c r="I65"/>
  <c r="D63"/>
  <c r="E63"/>
  <c r="F63"/>
  <c r="G63"/>
  <c r="H63"/>
  <c r="I63"/>
  <c r="C63"/>
  <c r="C60"/>
  <c r="D60"/>
  <c r="E60"/>
  <c r="F60"/>
  <c r="G60"/>
  <c r="H60"/>
  <c r="I60"/>
  <c r="C61"/>
  <c r="D61"/>
  <c r="E61"/>
  <c r="F61"/>
  <c r="G61"/>
  <c r="H61"/>
  <c r="I61"/>
  <c r="C62"/>
  <c r="D62"/>
  <c r="E62"/>
  <c r="F62"/>
  <c r="G62"/>
  <c r="H62"/>
  <c r="I62"/>
  <c r="D59"/>
  <c r="E59"/>
  <c r="F59"/>
  <c r="G59"/>
  <c r="H59"/>
  <c r="I59"/>
  <c r="C59"/>
  <c r="C55"/>
  <c r="D55"/>
  <c r="E55"/>
  <c r="F55"/>
  <c r="G55"/>
  <c r="H55"/>
  <c r="I55"/>
  <c r="C56"/>
  <c r="D56"/>
  <c r="E56"/>
  <c r="F56"/>
  <c r="G56"/>
  <c r="H56"/>
  <c r="I56"/>
  <c r="C57"/>
  <c r="D57"/>
  <c r="E57"/>
  <c r="F57"/>
  <c r="G57"/>
  <c r="H57"/>
  <c r="I57"/>
  <c r="C58"/>
  <c r="D58"/>
  <c r="E58"/>
  <c r="F58"/>
  <c r="G58"/>
  <c r="H58"/>
  <c r="I58"/>
  <c r="D54"/>
  <c r="E54"/>
  <c r="F54"/>
  <c r="G54"/>
  <c r="H54"/>
  <c r="I54"/>
  <c r="C54"/>
  <c r="C49"/>
  <c r="D49"/>
  <c r="E49"/>
  <c r="F49"/>
  <c r="G49"/>
  <c r="H49"/>
  <c r="I49"/>
  <c r="C50"/>
  <c r="D50"/>
  <c r="E50"/>
  <c r="F50"/>
  <c r="G50"/>
  <c r="H50"/>
  <c r="I50"/>
  <c r="C51"/>
  <c r="D51"/>
  <c r="E51"/>
  <c r="F51"/>
  <c r="G51"/>
  <c r="H51"/>
  <c r="I51"/>
  <c r="C52"/>
  <c r="D52"/>
  <c r="E52"/>
  <c r="F52"/>
  <c r="G52"/>
  <c r="H52"/>
  <c r="I52"/>
  <c r="C53"/>
  <c r="D53"/>
  <c r="E53"/>
  <c r="F53"/>
  <c r="G53"/>
  <c r="H53"/>
  <c r="I53"/>
  <c r="D48"/>
  <c r="E48"/>
  <c r="F48"/>
  <c r="G48"/>
  <c r="H48"/>
  <c r="I48"/>
  <c r="C48"/>
  <c r="A41"/>
  <c r="A42"/>
  <c r="A43"/>
  <c r="A44"/>
  <c r="A45"/>
  <c r="A46"/>
  <c r="A40"/>
  <c r="C41"/>
  <c r="D41"/>
  <c r="E41"/>
  <c r="F41"/>
  <c r="G41"/>
  <c r="H41"/>
  <c r="I41"/>
  <c r="C42"/>
  <c r="D42"/>
  <c r="E42"/>
  <c r="F42"/>
  <c r="G42"/>
  <c r="H42"/>
  <c r="I42"/>
  <c r="C43"/>
  <c r="D43"/>
  <c r="E43"/>
  <c r="F43"/>
  <c r="G43"/>
  <c r="H43"/>
  <c r="I43"/>
  <c r="C44"/>
  <c r="D44"/>
  <c r="E44"/>
  <c r="F44"/>
  <c r="G44"/>
  <c r="H44"/>
  <c r="I44"/>
  <c r="C45"/>
  <c r="D45"/>
  <c r="E45"/>
  <c r="F45"/>
  <c r="G45"/>
  <c r="H45"/>
  <c r="I45"/>
  <c r="C46"/>
  <c r="D46"/>
  <c r="E46"/>
  <c r="F46"/>
  <c r="G46"/>
  <c r="H46"/>
  <c r="I46"/>
  <c r="D40"/>
  <c r="E40"/>
  <c r="F40"/>
  <c r="G40"/>
  <c r="H40"/>
  <c r="I40"/>
  <c r="C40"/>
  <c r="L32"/>
  <c r="L33"/>
  <c r="L34"/>
  <c r="L35"/>
  <c r="L36"/>
  <c r="L37"/>
  <c r="L31"/>
  <c r="K32"/>
  <c r="K33"/>
  <c r="K34"/>
  <c r="K35"/>
  <c r="K36"/>
  <c r="K37"/>
  <c r="K31"/>
  <c r="J37"/>
  <c r="J32"/>
  <c r="J33"/>
  <c r="J34"/>
  <c r="J35"/>
  <c r="J36"/>
  <c r="J31"/>
  <c r="L23"/>
  <c r="L24"/>
  <c r="L25"/>
  <c r="L26"/>
  <c r="L27"/>
  <c r="L28"/>
  <c r="L22"/>
  <c r="K23"/>
  <c r="K24"/>
  <c r="K25"/>
  <c r="K26"/>
  <c r="K27"/>
  <c r="K28"/>
  <c r="K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D22"/>
  <c r="E22"/>
  <c r="F22"/>
  <c r="G22"/>
  <c r="H22"/>
  <c r="I22"/>
  <c r="C22"/>
  <c r="A23"/>
  <c r="A24"/>
  <c r="A25"/>
  <c r="A26"/>
  <c r="A27"/>
  <c r="A28"/>
  <c r="A22"/>
  <c r="K14"/>
  <c r="K15"/>
  <c r="K16"/>
  <c r="K17"/>
  <c r="K18"/>
  <c r="K19"/>
  <c r="K13"/>
  <c r="N14"/>
  <c r="N15"/>
  <c r="N16"/>
  <c r="N17"/>
  <c r="N18"/>
  <c r="N19"/>
  <c r="N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C19"/>
  <c r="D19"/>
  <c r="E19"/>
  <c r="F19"/>
  <c r="G19"/>
  <c r="H19"/>
  <c r="I19"/>
  <c r="D13"/>
  <c r="E13"/>
  <c r="F13"/>
  <c r="G13"/>
  <c r="H13"/>
  <c r="I13"/>
  <c r="C13"/>
  <c r="A14"/>
  <c r="A15"/>
  <c r="A16"/>
  <c r="A17"/>
  <c r="A18"/>
  <c r="A19"/>
  <c r="A13"/>
  <c r="S16" i="2"/>
  <c r="T16"/>
  <c r="R16"/>
  <c r="S13"/>
  <c r="T13"/>
  <c r="R13"/>
  <c r="T12"/>
  <c r="T15"/>
  <c r="S6"/>
  <c r="S12"/>
  <c r="S15"/>
  <c r="T6"/>
  <c r="S7"/>
  <c r="T7"/>
  <c r="S8"/>
  <c r="T8"/>
  <c r="R7"/>
  <c r="R8"/>
  <c r="R6"/>
  <c r="R12"/>
  <c r="R15"/>
  <c r="T3"/>
  <c r="S3"/>
  <c r="R3"/>
  <c r="O12"/>
  <c r="P12"/>
  <c r="N12"/>
  <c r="O6"/>
  <c r="P6"/>
  <c r="O7"/>
  <c r="P7"/>
  <c r="O8"/>
  <c r="P8"/>
  <c r="N6"/>
  <c r="N7"/>
  <c r="N8"/>
  <c r="P3"/>
  <c r="O3"/>
  <c r="N3"/>
  <c r="K16"/>
  <c r="L16"/>
  <c r="J16"/>
  <c r="K15"/>
  <c r="L15"/>
  <c r="J15"/>
  <c r="K13"/>
  <c r="L13"/>
  <c r="J13"/>
  <c r="K12"/>
  <c r="L12"/>
  <c r="J12"/>
  <c r="K5"/>
  <c r="L5"/>
  <c r="K6"/>
  <c r="L6"/>
  <c r="K7"/>
  <c r="L7"/>
  <c r="K8"/>
  <c r="L8"/>
  <c r="J6"/>
  <c r="J7"/>
  <c r="J8"/>
  <c r="J5"/>
  <c r="L3"/>
  <c r="K3"/>
  <c r="J3"/>
  <c r="G12"/>
  <c r="H12"/>
  <c r="F12"/>
  <c r="G5"/>
  <c r="H5"/>
  <c r="G6"/>
  <c r="H6"/>
  <c r="G7"/>
  <c r="H7"/>
  <c r="G8"/>
  <c r="H8"/>
  <c r="F5"/>
  <c r="F6"/>
  <c r="F7"/>
  <c r="F8"/>
  <c r="G3"/>
  <c r="H3"/>
  <c r="F3"/>
  <c r="N2166" i="1"/>
  <c r="X2169"/>
  <c r="V2169"/>
  <c r="T2169"/>
  <c r="W2169"/>
  <c r="U2169"/>
  <c r="R2168"/>
  <c r="P2168"/>
  <c r="Q2168"/>
  <c r="O2168"/>
  <c r="N2168"/>
  <c r="H2167"/>
  <c r="W77" i="3"/>
  <c r="U77"/>
  <c r="S77"/>
  <c r="V80"/>
  <c r="R80"/>
  <c r="W80"/>
  <c r="U80"/>
  <c r="S80"/>
  <c r="W59"/>
  <c r="U59"/>
  <c r="S59"/>
  <c r="U48"/>
  <c r="S48"/>
  <c r="L2168" i="1"/>
  <c r="X3"/>
  <c r="X2"/>
  <c r="X5"/>
  <c r="X9"/>
  <c r="X13"/>
  <c r="X17"/>
  <c r="X21"/>
  <c r="X25"/>
  <c r="X29"/>
  <c r="X33"/>
  <c r="X4"/>
  <c r="X8"/>
  <c r="X12"/>
  <c r="X16"/>
  <c r="X20"/>
  <c r="X24"/>
  <c r="X28"/>
  <c r="X32"/>
  <c r="X36"/>
  <c r="X39"/>
  <c r="X43"/>
  <c r="X47"/>
  <c r="X51"/>
  <c r="X55"/>
  <c r="X59"/>
  <c r="X63"/>
  <c r="X67"/>
  <c r="X38"/>
  <c r="X42"/>
  <c r="X46"/>
  <c r="X50"/>
  <c r="X54"/>
  <c r="X58"/>
  <c r="X62"/>
  <c r="X66"/>
  <c r="X70"/>
  <c r="X74"/>
  <c r="X78"/>
  <c r="X82"/>
  <c r="X86"/>
  <c r="X90"/>
  <c r="X94"/>
  <c r="X98"/>
  <c r="X102"/>
  <c r="X106"/>
  <c r="X110"/>
  <c r="X114"/>
  <c r="X118"/>
  <c r="X122"/>
  <c r="X126"/>
  <c r="X130"/>
  <c r="X134"/>
  <c r="X138"/>
  <c r="X73"/>
  <c r="X77"/>
  <c r="X81"/>
  <c r="X85"/>
  <c r="X89"/>
  <c r="X93"/>
  <c r="X97"/>
  <c r="X101"/>
  <c r="X105"/>
  <c r="X109"/>
  <c r="X113"/>
  <c r="X117"/>
  <c r="X121"/>
  <c r="X125"/>
  <c r="X129"/>
  <c r="X133"/>
  <c r="X137"/>
  <c r="X142"/>
  <c r="X146"/>
  <c r="X150"/>
  <c r="X154"/>
  <c r="X158"/>
  <c r="X162"/>
  <c r="X166"/>
  <c r="X170"/>
  <c r="X174"/>
  <c r="X178"/>
  <c r="X182"/>
  <c r="X186"/>
  <c r="X190"/>
  <c r="X194"/>
  <c r="X198"/>
  <c r="X202"/>
  <c r="X206"/>
  <c r="X141"/>
  <c r="X145"/>
  <c r="X149"/>
  <c r="X153"/>
  <c r="X157"/>
  <c r="X161"/>
  <c r="X165"/>
  <c r="X169"/>
  <c r="X173"/>
  <c r="X177"/>
  <c r="X181"/>
  <c r="X185"/>
  <c r="X189"/>
  <c r="X193"/>
  <c r="X197"/>
  <c r="X201"/>
  <c r="X205"/>
  <c r="X209"/>
  <c r="X213"/>
  <c r="X217"/>
  <c r="X221"/>
  <c r="X225"/>
  <c r="X229"/>
  <c r="X233"/>
  <c r="X237"/>
  <c r="X241"/>
  <c r="X245"/>
  <c r="X249"/>
  <c r="X253"/>
  <c r="X257"/>
  <c r="X261"/>
  <c r="X265"/>
  <c r="X269"/>
  <c r="X273"/>
  <c r="X277"/>
  <c r="X281"/>
  <c r="X285"/>
  <c r="X289"/>
  <c r="X293"/>
  <c r="X297"/>
  <c r="X301"/>
  <c r="X305"/>
  <c r="X309"/>
  <c r="X313"/>
  <c r="X317"/>
  <c r="X321"/>
  <c r="X325"/>
  <c r="X329"/>
  <c r="X333"/>
  <c r="X337"/>
  <c r="X341"/>
  <c r="X210"/>
  <c r="X214"/>
  <c r="X218"/>
  <c r="X222"/>
  <c r="X226"/>
  <c r="X230"/>
  <c r="X234"/>
  <c r="X238"/>
  <c r="X242"/>
  <c r="X246"/>
  <c r="X250"/>
  <c r="X254"/>
  <c r="X258"/>
  <c r="X262"/>
  <c r="X266"/>
  <c r="X270"/>
  <c r="X274"/>
  <c r="X278"/>
  <c r="X282"/>
  <c r="X286"/>
  <c r="X290"/>
  <c r="X294"/>
  <c r="X298"/>
  <c r="X302"/>
  <c r="X306"/>
  <c r="X310"/>
  <c r="X314"/>
  <c r="X318"/>
  <c r="X322"/>
  <c r="X326"/>
  <c r="X330"/>
  <c r="X334"/>
  <c r="X338"/>
  <c r="X342"/>
  <c r="X345"/>
  <c r="X349"/>
  <c r="X353"/>
  <c r="X357"/>
  <c r="X361"/>
  <c r="X365"/>
  <c r="X369"/>
  <c r="X373"/>
  <c r="X377"/>
  <c r="X381"/>
  <c r="X385"/>
  <c r="X389"/>
  <c r="X393"/>
  <c r="X397"/>
  <c r="X401"/>
  <c r="X405"/>
  <c r="X409"/>
  <c r="X413"/>
  <c r="X415"/>
  <c r="X417"/>
  <c r="X419"/>
  <c r="X421"/>
  <c r="X423"/>
  <c r="X425"/>
  <c r="X427"/>
  <c r="X429"/>
  <c r="X431"/>
  <c r="X433"/>
  <c r="X435"/>
  <c r="X437"/>
  <c r="X439"/>
  <c r="X441"/>
  <c r="X443"/>
  <c r="X445"/>
  <c r="X447"/>
  <c r="X449"/>
  <c r="X451"/>
  <c r="X453"/>
  <c r="X455"/>
  <c r="X457"/>
  <c r="X459"/>
  <c r="X461"/>
  <c r="X463"/>
  <c r="X465"/>
  <c r="X467"/>
  <c r="X469"/>
  <c r="X471"/>
  <c r="X473"/>
  <c r="X475"/>
  <c r="X477"/>
  <c r="X479"/>
  <c r="X344"/>
  <c r="X346"/>
  <c r="X348"/>
  <c r="X350"/>
  <c r="X352"/>
  <c r="X354"/>
  <c r="X356"/>
  <c r="X358"/>
  <c r="X360"/>
  <c r="X362"/>
  <c r="X364"/>
  <c r="X366"/>
  <c r="X368"/>
  <c r="X370"/>
  <c r="X372"/>
  <c r="X374"/>
  <c r="X376"/>
  <c r="X378"/>
  <c r="X380"/>
  <c r="X382"/>
  <c r="X384"/>
  <c r="X386"/>
  <c r="X388"/>
  <c r="X390"/>
  <c r="X392"/>
  <c r="X394"/>
  <c r="X396"/>
  <c r="X398"/>
  <c r="X400"/>
  <c r="X402"/>
  <c r="X404"/>
  <c r="X406"/>
  <c r="X408"/>
  <c r="X410"/>
  <c r="X412"/>
  <c r="X414"/>
  <c r="X416"/>
  <c r="X418"/>
  <c r="X420"/>
  <c r="X422"/>
  <c r="X424"/>
  <c r="X426"/>
  <c r="X428"/>
  <c r="X430"/>
  <c r="X432"/>
  <c r="X434"/>
  <c r="X436"/>
  <c r="X438"/>
  <c r="X440"/>
  <c r="X442"/>
  <c r="X444"/>
  <c r="X446"/>
  <c r="X448"/>
  <c r="X450"/>
  <c r="X452"/>
  <c r="X454"/>
  <c r="X456"/>
  <c r="X458"/>
  <c r="X460"/>
  <c r="X462"/>
  <c r="X464"/>
  <c r="X466"/>
  <c r="X468"/>
  <c r="X470"/>
  <c r="X472"/>
  <c r="X474"/>
  <c r="X476"/>
  <c r="X478"/>
  <c r="X480"/>
  <c r="X482"/>
  <c r="X484"/>
  <c r="X486"/>
  <c r="X488"/>
  <c r="X490"/>
  <c r="X492"/>
  <c r="X494"/>
  <c r="X496"/>
  <c r="X498"/>
  <c r="X500"/>
  <c r="X502"/>
  <c r="X504"/>
  <c r="X506"/>
  <c r="X508"/>
  <c r="X510"/>
  <c r="X512"/>
  <c r="X514"/>
  <c r="X516"/>
  <c r="X518"/>
  <c r="X520"/>
  <c r="X522"/>
  <c r="X524"/>
  <c r="X526"/>
  <c r="X528"/>
  <c r="X530"/>
  <c r="X532"/>
  <c r="X534"/>
  <c r="X536"/>
  <c r="X538"/>
  <c r="X540"/>
  <c r="X542"/>
  <c r="X544"/>
  <c r="X546"/>
  <c r="X548"/>
  <c r="X550"/>
  <c r="X552"/>
  <c r="X554"/>
  <c r="X556"/>
  <c r="X558"/>
  <c r="X560"/>
  <c r="X562"/>
  <c r="X564"/>
  <c r="X566"/>
  <c r="X568"/>
  <c r="X570"/>
  <c r="X572"/>
  <c r="X574"/>
  <c r="X576"/>
  <c r="X578"/>
  <c r="X580"/>
  <c r="X582"/>
  <c r="X584"/>
  <c r="X586"/>
  <c r="X588"/>
  <c r="X590"/>
  <c r="X592"/>
  <c r="X594"/>
  <c r="X596"/>
  <c r="X598"/>
  <c r="X600"/>
  <c r="X602"/>
  <c r="X604"/>
  <c r="X606"/>
  <c r="X608"/>
  <c r="X610"/>
  <c r="X612"/>
  <c r="X614"/>
  <c r="X616"/>
  <c r="X618"/>
  <c r="X620"/>
  <c r="X622"/>
  <c r="X624"/>
  <c r="X626"/>
  <c r="X628"/>
  <c r="X630"/>
  <c r="X632"/>
  <c r="X634"/>
  <c r="X636"/>
  <c r="X638"/>
  <c r="X640"/>
  <c r="X642"/>
  <c r="X644"/>
  <c r="X646"/>
  <c r="X648"/>
  <c r="X650"/>
  <c r="X652"/>
  <c r="X654"/>
  <c r="X656"/>
  <c r="X658"/>
  <c r="X660"/>
  <c r="X662"/>
  <c r="X664"/>
  <c r="X666"/>
  <c r="X668"/>
  <c r="X670"/>
  <c r="X672"/>
  <c r="X674"/>
  <c r="X676"/>
  <c r="X678"/>
  <c r="X680"/>
  <c r="X682"/>
  <c r="X684"/>
  <c r="X686"/>
  <c r="X688"/>
  <c r="X690"/>
  <c r="X692"/>
  <c r="X694"/>
  <c r="X696"/>
  <c r="X698"/>
  <c r="X700"/>
  <c r="X702"/>
  <c r="X704"/>
  <c r="X706"/>
  <c r="X708"/>
  <c r="X710"/>
  <c r="X712"/>
  <c r="X714"/>
  <c r="X716"/>
  <c r="X718"/>
  <c r="X720"/>
  <c r="X722"/>
  <c r="X724"/>
  <c r="X726"/>
  <c r="X728"/>
  <c r="X730"/>
  <c r="X732"/>
  <c r="X734"/>
  <c r="X736"/>
  <c r="X738"/>
  <c r="X740"/>
  <c r="X742"/>
  <c r="X744"/>
  <c r="X746"/>
  <c r="X748"/>
  <c r="X750"/>
  <c r="X752"/>
  <c r="X481"/>
  <c r="X483"/>
  <c r="X485"/>
  <c r="X487"/>
  <c r="X489"/>
  <c r="X491"/>
  <c r="X493"/>
  <c r="X495"/>
  <c r="X497"/>
  <c r="X499"/>
  <c r="X501"/>
  <c r="X503"/>
  <c r="X505"/>
  <c r="X507"/>
  <c r="X509"/>
  <c r="X511"/>
  <c r="X513"/>
  <c r="X515"/>
  <c r="X517"/>
  <c r="X519"/>
  <c r="X521"/>
  <c r="X523"/>
  <c r="X525"/>
  <c r="X527"/>
  <c r="X529"/>
  <c r="X531"/>
  <c r="X533"/>
  <c r="X535"/>
  <c r="X537"/>
  <c r="X539"/>
  <c r="X541"/>
  <c r="X543"/>
  <c r="X545"/>
  <c r="X547"/>
  <c r="X549"/>
  <c r="X551"/>
  <c r="X553"/>
  <c r="X555"/>
  <c r="X557"/>
  <c r="X559"/>
  <c r="X561"/>
  <c r="X563"/>
  <c r="X565"/>
  <c r="X567"/>
  <c r="X569"/>
  <c r="X571"/>
  <c r="X573"/>
  <c r="X575"/>
  <c r="X577"/>
  <c r="X579"/>
  <c r="X581"/>
  <c r="X583"/>
  <c r="X585"/>
  <c r="X587"/>
  <c r="X589"/>
  <c r="X591"/>
  <c r="X593"/>
  <c r="X595"/>
  <c r="X597"/>
  <c r="X599"/>
  <c r="X601"/>
  <c r="X603"/>
  <c r="X605"/>
  <c r="X607"/>
  <c r="X609"/>
  <c r="X611"/>
  <c r="X613"/>
  <c r="X615"/>
  <c r="X617"/>
  <c r="X619"/>
  <c r="X621"/>
  <c r="X623"/>
  <c r="X625"/>
  <c r="X627"/>
  <c r="X629"/>
  <c r="X631"/>
  <c r="X633"/>
  <c r="X635"/>
  <c r="X637"/>
  <c r="X639"/>
  <c r="X641"/>
  <c r="X643"/>
  <c r="X645"/>
  <c r="X647"/>
  <c r="X649"/>
  <c r="X651"/>
  <c r="X653"/>
  <c r="X655"/>
  <c r="X657"/>
  <c r="X659"/>
  <c r="X661"/>
  <c r="X663"/>
  <c r="X665"/>
  <c r="X667"/>
  <c r="X669"/>
  <c r="X671"/>
  <c r="X673"/>
  <c r="X675"/>
  <c r="X677"/>
  <c r="X679"/>
  <c r="X681"/>
  <c r="X683"/>
  <c r="X685"/>
  <c r="X687"/>
  <c r="X689"/>
  <c r="X691"/>
  <c r="X693"/>
  <c r="X695"/>
  <c r="X697"/>
  <c r="X699"/>
  <c r="X701"/>
  <c r="X703"/>
  <c r="X705"/>
  <c r="X707"/>
  <c r="X709"/>
  <c r="X711"/>
  <c r="X713"/>
  <c r="X715"/>
  <c r="X717"/>
  <c r="X719"/>
  <c r="X721"/>
  <c r="X723"/>
  <c r="X725"/>
  <c r="X727"/>
  <c r="X729"/>
  <c r="X731"/>
  <c r="X733"/>
  <c r="X735"/>
  <c r="X737"/>
  <c r="X739"/>
  <c r="X741"/>
  <c r="X743"/>
  <c r="X745"/>
  <c r="X747"/>
  <c r="X749"/>
  <c r="X751"/>
  <c r="X754"/>
  <c r="X756"/>
  <c r="X758"/>
  <c r="X760"/>
  <c r="X762"/>
  <c r="X764"/>
  <c r="X766"/>
  <c r="X768"/>
  <c r="X770"/>
  <c r="X772"/>
  <c r="X774"/>
  <c r="X776"/>
  <c r="X778"/>
  <c r="X780"/>
  <c r="X782"/>
  <c r="X784"/>
  <c r="X786"/>
  <c r="X788"/>
  <c r="X790"/>
  <c r="X792"/>
  <c r="X794"/>
  <c r="X796"/>
  <c r="X798"/>
  <c r="X800"/>
  <c r="X802"/>
  <c r="X804"/>
  <c r="X806"/>
  <c r="X808"/>
  <c r="X810"/>
  <c r="X812"/>
  <c r="X814"/>
  <c r="X816"/>
  <c r="X818"/>
  <c r="X820"/>
  <c r="X822"/>
  <c r="X824"/>
  <c r="X826"/>
  <c r="X828"/>
  <c r="X830"/>
  <c r="X832"/>
  <c r="X834"/>
  <c r="X836"/>
  <c r="X838"/>
  <c r="X840"/>
  <c r="X842"/>
  <c r="X844"/>
  <c r="X846"/>
  <c r="X848"/>
  <c r="X850"/>
  <c r="X852"/>
  <c r="X854"/>
  <c r="X856"/>
  <c r="X858"/>
  <c r="X860"/>
  <c r="X862"/>
  <c r="X864"/>
  <c r="X866"/>
  <c r="X868"/>
  <c r="X870"/>
  <c r="X872"/>
  <c r="X874"/>
  <c r="X876"/>
  <c r="X878"/>
  <c r="X880"/>
  <c r="X882"/>
  <c r="X884"/>
  <c r="X886"/>
  <c r="X888"/>
  <c r="X890"/>
  <c r="X892"/>
  <c r="X894"/>
  <c r="X896"/>
  <c r="X898"/>
  <c r="X900"/>
  <c r="X902"/>
  <c r="X904"/>
  <c r="X906"/>
  <c r="X908"/>
  <c r="X910"/>
  <c r="X912"/>
  <c r="X914"/>
  <c r="X916"/>
  <c r="X918"/>
  <c r="X920"/>
  <c r="X922"/>
  <c r="X924"/>
  <c r="X926"/>
  <c r="X928"/>
  <c r="X930"/>
  <c r="X932"/>
  <c r="X934"/>
  <c r="X936"/>
  <c r="X938"/>
  <c r="X940"/>
  <c r="X942"/>
  <c r="X944"/>
  <c r="X946"/>
  <c r="X948"/>
  <c r="X950"/>
  <c r="X952"/>
  <c r="X954"/>
  <c r="X956"/>
  <c r="X958"/>
  <c r="X960"/>
  <c r="X962"/>
  <c r="X964"/>
  <c r="X966"/>
  <c r="X968"/>
  <c r="X970"/>
  <c r="X972"/>
  <c r="X974"/>
  <c r="X976"/>
  <c r="X978"/>
  <c r="X980"/>
  <c r="X982"/>
  <c r="X984"/>
  <c r="X986"/>
  <c r="X988"/>
  <c r="X990"/>
  <c r="X992"/>
  <c r="X994"/>
  <c r="X996"/>
  <c r="X998"/>
  <c r="X1000"/>
  <c r="X1002"/>
  <c r="X1004"/>
  <c r="X1006"/>
  <c r="X1008"/>
  <c r="X1010"/>
  <c r="X1012"/>
  <c r="X1014"/>
  <c r="X1016"/>
  <c r="X1018"/>
  <c r="X1020"/>
  <c r="X1022"/>
  <c r="X1024"/>
  <c r="X753"/>
  <c r="X755"/>
  <c r="X757"/>
  <c r="X759"/>
  <c r="X761"/>
  <c r="X763"/>
  <c r="X765"/>
  <c r="X767"/>
  <c r="X769"/>
  <c r="X771"/>
  <c r="X773"/>
  <c r="X775"/>
  <c r="X777"/>
  <c r="X779"/>
  <c r="X781"/>
  <c r="X783"/>
  <c r="X785"/>
  <c r="X787"/>
  <c r="X789"/>
  <c r="X791"/>
  <c r="X793"/>
  <c r="X795"/>
  <c r="X797"/>
  <c r="X799"/>
  <c r="X801"/>
  <c r="X803"/>
  <c r="X805"/>
  <c r="X807"/>
  <c r="X809"/>
  <c r="X811"/>
  <c r="X813"/>
  <c r="X815"/>
  <c r="X817"/>
  <c r="X819"/>
  <c r="X821"/>
  <c r="X823"/>
  <c r="X825"/>
  <c r="X827"/>
  <c r="X829"/>
  <c r="X831"/>
  <c r="X833"/>
  <c r="X835"/>
  <c r="X837"/>
  <c r="X839"/>
  <c r="X841"/>
  <c r="X843"/>
  <c r="X845"/>
  <c r="X847"/>
  <c r="X849"/>
  <c r="X851"/>
  <c r="X853"/>
  <c r="X855"/>
  <c r="X857"/>
  <c r="X859"/>
  <c r="X861"/>
  <c r="X863"/>
  <c r="X865"/>
  <c r="X867"/>
  <c r="X869"/>
  <c r="X871"/>
  <c r="X873"/>
  <c r="X875"/>
  <c r="X877"/>
  <c r="X879"/>
  <c r="X881"/>
  <c r="X883"/>
  <c r="X885"/>
  <c r="X887"/>
  <c r="X889"/>
  <c r="X891"/>
  <c r="X893"/>
  <c r="X895"/>
  <c r="X897"/>
  <c r="X899"/>
  <c r="X901"/>
  <c r="X903"/>
  <c r="X905"/>
  <c r="X907"/>
  <c r="X909"/>
  <c r="X911"/>
  <c r="X913"/>
  <c r="X915"/>
  <c r="X917"/>
  <c r="X919"/>
  <c r="X921"/>
  <c r="X923"/>
  <c r="X925"/>
  <c r="X927"/>
  <c r="X929"/>
  <c r="X931"/>
  <c r="X933"/>
  <c r="X935"/>
  <c r="X937"/>
  <c r="X939"/>
  <c r="X941"/>
  <c r="X943"/>
  <c r="X945"/>
  <c r="X947"/>
  <c r="X949"/>
  <c r="X951"/>
  <c r="X953"/>
  <c r="X955"/>
  <c r="X957"/>
  <c r="X959"/>
  <c r="X961"/>
  <c r="X963"/>
  <c r="X965"/>
  <c r="X967"/>
  <c r="X969"/>
  <c r="X971"/>
  <c r="X973"/>
  <c r="X975"/>
  <c r="X977"/>
  <c r="X979"/>
  <c r="X981"/>
  <c r="X983"/>
  <c r="X985"/>
  <c r="X987"/>
  <c r="X989"/>
  <c r="X991"/>
  <c r="X993"/>
  <c r="X995"/>
  <c r="X997"/>
  <c r="X999"/>
  <c r="X1001"/>
  <c r="X1003"/>
  <c r="X1005"/>
  <c r="X1007"/>
  <c r="X1009"/>
  <c r="X1011"/>
  <c r="X1013"/>
  <c r="X1015"/>
  <c r="X1017"/>
  <c r="X1019"/>
  <c r="X1021"/>
  <c r="X1023"/>
  <c r="X1025"/>
  <c r="X1027"/>
  <c r="X1029"/>
  <c r="X1031"/>
  <c r="X1033"/>
  <c r="X1035"/>
  <c r="X1037"/>
  <c r="X1039"/>
  <c r="X1041"/>
  <c r="X1043"/>
  <c r="X1045"/>
  <c r="X1047"/>
  <c r="X1049"/>
  <c r="X1051"/>
  <c r="X1053"/>
  <c r="X1055"/>
  <c r="X1057"/>
  <c r="X1059"/>
  <c r="X1061"/>
  <c r="X1063"/>
  <c r="X1065"/>
  <c r="X1067"/>
  <c r="X1069"/>
  <c r="X1071"/>
  <c r="X1073"/>
  <c r="X1075"/>
  <c r="X1077"/>
  <c r="X1079"/>
  <c r="X1081"/>
  <c r="X1083"/>
  <c r="X1085"/>
  <c r="X1087"/>
  <c r="X1089"/>
  <c r="X1091"/>
  <c r="X1093"/>
  <c r="X1095"/>
  <c r="X1097"/>
  <c r="X1099"/>
  <c r="X1101"/>
  <c r="X1103"/>
  <c r="X1105"/>
  <c r="X1107"/>
  <c r="X1109"/>
  <c r="X1111"/>
  <c r="X1113"/>
  <c r="X1115"/>
  <c r="X1117"/>
  <c r="X1119"/>
  <c r="X1121"/>
  <c r="X1123"/>
  <c r="X1125"/>
  <c r="X1127"/>
  <c r="X1129"/>
  <c r="X1131"/>
  <c r="X1133"/>
  <c r="X1135"/>
  <c r="X1137"/>
  <c r="X1139"/>
  <c r="X1141"/>
  <c r="X1143"/>
  <c r="X1145"/>
  <c r="X1147"/>
  <c r="X1149"/>
  <c r="X1151"/>
  <c r="X1153"/>
  <c r="X1155"/>
  <c r="X1157"/>
  <c r="X1159"/>
  <c r="X1161"/>
  <c r="X1163"/>
  <c r="X1165"/>
  <c r="X1167"/>
  <c r="X1169"/>
  <c r="X1171"/>
  <c r="X1173"/>
  <c r="X1175"/>
  <c r="X1177"/>
  <c r="X1179"/>
  <c r="X1181"/>
  <c r="X1183"/>
  <c r="X1185"/>
  <c r="X1187"/>
  <c r="X1189"/>
  <c r="X1191"/>
  <c r="X1193"/>
  <c r="X1195"/>
  <c r="X1197"/>
  <c r="X1199"/>
  <c r="X1201"/>
  <c r="X1203"/>
  <c r="X1205"/>
  <c r="X1207"/>
  <c r="X1209"/>
  <c r="X1211"/>
  <c r="X1213"/>
  <c r="X1215"/>
  <c r="X1217"/>
  <c r="X1219"/>
  <c r="X1221"/>
  <c r="X1223"/>
  <c r="X1225"/>
  <c r="X1227"/>
  <c r="X1229"/>
  <c r="X1231"/>
  <c r="X1233"/>
  <c r="X1235"/>
  <c r="X1237"/>
  <c r="X1239"/>
  <c r="X1241"/>
  <c r="X1243"/>
  <c r="X1245"/>
  <c r="X1247"/>
  <c r="X1249"/>
  <c r="X1251"/>
  <c r="X1253"/>
  <c r="X1255"/>
  <c r="X1257"/>
  <c r="X1259"/>
  <c r="X1261"/>
  <c r="X1263"/>
  <c r="X1265"/>
  <c r="X1267"/>
  <c r="X1269"/>
  <c r="X1271"/>
  <c r="X1273"/>
  <c r="X1275"/>
  <c r="X1277"/>
  <c r="X1279"/>
  <c r="X1281"/>
  <c r="X1283"/>
  <c r="X1285"/>
  <c r="X1287"/>
  <c r="X1289"/>
  <c r="X1291"/>
  <c r="X1293"/>
  <c r="X1295"/>
  <c r="X1297"/>
  <c r="X1299"/>
  <c r="X1301"/>
  <c r="X1303"/>
  <c r="X1305"/>
  <c r="X1307"/>
  <c r="X1309"/>
  <c r="X1311"/>
  <c r="X1313"/>
  <c r="X1315"/>
  <c r="X1317"/>
  <c r="X1319"/>
  <c r="X1321"/>
  <c r="X1323"/>
  <c r="X1325"/>
  <c r="X1327"/>
  <c r="X1329"/>
  <c r="X1331"/>
  <c r="X1333"/>
  <c r="X1335"/>
  <c r="X1337"/>
  <c r="X1339"/>
  <c r="X1341"/>
  <c r="X1343"/>
  <c r="X1345"/>
  <c r="X1347"/>
  <c r="X1349"/>
  <c r="X1351"/>
  <c r="X1353"/>
  <c r="X1355"/>
  <c r="X1357"/>
  <c r="X1359"/>
  <c r="X1361"/>
  <c r="X1363"/>
  <c r="X1365"/>
  <c r="X1367"/>
  <c r="X1369"/>
  <c r="X1371"/>
  <c r="X1373"/>
  <c r="X1375"/>
  <c r="X1377"/>
  <c r="X1379"/>
  <c r="X1381"/>
  <c r="X1383"/>
  <c r="X1385"/>
  <c r="X1387"/>
  <c r="X1389"/>
  <c r="X1391"/>
  <c r="X1393"/>
  <c r="X1395"/>
  <c r="X1397"/>
  <c r="X1399"/>
  <c r="X1401"/>
  <c r="X1403"/>
  <c r="X1405"/>
  <c r="X1407"/>
  <c r="X1409"/>
  <c r="X1411"/>
  <c r="X1413"/>
  <c r="X1415"/>
  <c r="X1417"/>
  <c r="X1419"/>
  <c r="X1421"/>
  <c r="X1423"/>
  <c r="X1425"/>
  <c r="X1427"/>
  <c r="X1429"/>
  <c r="X1431"/>
  <c r="X1433"/>
  <c r="X1435"/>
  <c r="X1437"/>
  <c r="X1439"/>
  <c r="X1441"/>
  <c r="X1443"/>
  <c r="X1445"/>
  <c r="X1447"/>
  <c r="X1449"/>
  <c r="X1451"/>
  <c r="X1453"/>
  <c r="X1455"/>
  <c r="X1457"/>
  <c r="X1459"/>
  <c r="X1461"/>
  <c r="X1463"/>
  <c r="X1465"/>
  <c r="X1467"/>
  <c r="X1469"/>
  <c r="X1471"/>
  <c r="X1473"/>
  <c r="X1475"/>
  <c r="X1477"/>
  <c r="X1479"/>
  <c r="X1481"/>
  <c r="X1483"/>
  <c r="X1485"/>
  <c r="X1487"/>
  <c r="X1489"/>
  <c r="X1491"/>
  <c r="X1493"/>
  <c r="X1495"/>
  <c r="X1497"/>
  <c r="X1499"/>
  <c r="X1501"/>
  <c r="X1503"/>
  <c r="X1505"/>
  <c r="X1507"/>
  <c r="X1509"/>
  <c r="X1511"/>
  <c r="X1513"/>
  <c r="X1515"/>
  <c r="X1517"/>
  <c r="X1519"/>
  <c r="X1521"/>
  <c r="X1523"/>
  <c r="X1525"/>
  <c r="X1527"/>
  <c r="X1529"/>
  <c r="X1531"/>
  <c r="X1533"/>
  <c r="X1535"/>
  <c r="X1537"/>
  <c r="X1539"/>
  <c r="X1541"/>
  <c r="X1543"/>
  <c r="X1545"/>
  <c r="X1547"/>
  <c r="X1549"/>
  <c r="X1551"/>
  <c r="X1553"/>
  <c r="X1555"/>
  <c r="X1557"/>
  <c r="X1559"/>
  <c r="X1561"/>
  <c r="X1563"/>
  <c r="X1565"/>
  <c r="X1567"/>
  <c r="X1569"/>
  <c r="X1571"/>
  <c r="X1026"/>
  <c r="X1028"/>
  <c r="X1030"/>
  <c r="X1032"/>
  <c r="X1034"/>
  <c r="X1036"/>
  <c r="X1038"/>
  <c r="X1040"/>
  <c r="X1042"/>
  <c r="X1044"/>
  <c r="X1046"/>
  <c r="X1048"/>
  <c r="X1050"/>
  <c r="X1052"/>
  <c r="X1054"/>
  <c r="X1056"/>
  <c r="X1058"/>
  <c r="X1060"/>
  <c r="X1062"/>
  <c r="X1064"/>
  <c r="X1066"/>
  <c r="X1068"/>
  <c r="X1070"/>
  <c r="X1072"/>
  <c r="X1074"/>
  <c r="X1076"/>
  <c r="X1078"/>
  <c r="X1080"/>
  <c r="X1082"/>
  <c r="X1084"/>
  <c r="X1086"/>
  <c r="X1088"/>
  <c r="X1090"/>
  <c r="X1092"/>
  <c r="X1094"/>
  <c r="X1096"/>
  <c r="X1098"/>
  <c r="X1100"/>
  <c r="X1102"/>
  <c r="X1104"/>
  <c r="X1106"/>
  <c r="X1108"/>
  <c r="X1110"/>
  <c r="X1112"/>
  <c r="X1114"/>
  <c r="X1116"/>
  <c r="X1118"/>
  <c r="X1120"/>
  <c r="X1122"/>
  <c r="X1124"/>
  <c r="X1126"/>
  <c r="X1128"/>
  <c r="X1130"/>
  <c r="X1132"/>
  <c r="X1134"/>
  <c r="X1136"/>
  <c r="X1138"/>
  <c r="X1140"/>
  <c r="X1142"/>
  <c r="X1144"/>
  <c r="X1146"/>
  <c r="X1148"/>
  <c r="X1150"/>
  <c r="X1152"/>
  <c r="X1154"/>
  <c r="X1156"/>
  <c r="X1158"/>
  <c r="X1160"/>
  <c r="X1162"/>
  <c r="X1164"/>
  <c r="X1166"/>
  <c r="X1168"/>
  <c r="X1170"/>
  <c r="X1172"/>
  <c r="X1174"/>
  <c r="X1176"/>
  <c r="X1178"/>
  <c r="X1180"/>
  <c r="X1182"/>
  <c r="X1184"/>
  <c r="X1186"/>
  <c r="X1188"/>
  <c r="X1190"/>
  <c r="X1192"/>
  <c r="X1194"/>
  <c r="X1196"/>
  <c r="X1198"/>
  <c r="X1200"/>
  <c r="X1202"/>
  <c r="X1204"/>
  <c r="X1206"/>
  <c r="X1208"/>
  <c r="X1210"/>
  <c r="X1212"/>
  <c r="X1214"/>
  <c r="X1216"/>
  <c r="X1218"/>
  <c r="X1220"/>
  <c r="X1222"/>
  <c r="X1224"/>
  <c r="X1226"/>
  <c r="X1228"/>
  <c r="X1230"/>
  <c r="X1232"/>
  <c r="X1234"/>
  <c r="X1236"/>
  <c r="X1238"/>
  <c r="X1240"/>
  <c r="X1242"/>
  <c r="X1244"/>
  <c r="X1246"/>
  <c r="X1248"/>
  <c r="X1250"/>
  <c r="X1252"/>
  <c r="X1254"/>
  <c r="X1256"/>
  <c r="X1258"/>
  <c r="X1260"/>
  <c r="X1262"/>
  <c r="X1264"/>
  <c r="X1266"/>
  <c r="X1268"/>
  <c r="X1270"/>
  <c r="X1272"/>
  <c r="X1274"/>
  <c r="X1276"/>
  <c r="X1278"/>
  <c r="X1280"/>
  <c r="X1282"/>
  <c r="X1284"/>
  <c r="X1286"/>
  <c r="X1288"/>
  <c r="X1290"/>
  <c r="X1292"/>
  <c r="X1294"/>
  <c r="X1296"/>
  <c r="X1298"/>
  <c r="X1300"/>
  <c r="X1302"/>
  <c r="X1304"/>
  <c r="X1306"/>
  <c r="X1308"/>
  <c r="X1310"/>
  <c r="X1312"/>
  <c r="X1314"/>
  <c r="X1316"/>
  <c r="X1318"/>
  <c r="X1320"/>
  <c r="X1322"/>
  <c r="X1324"/>
  <c r="X1326"/>
  <c r="X1328"/>
  <c r="X1330"/>
  <c r="X1332"/>
  <c r="X1334"/>
  <c r="X1336"/>
  <c r="X1338"/>
  <c r="X1340"/>
  <c r="X1342"/>
  <c r="X1344"/>
  <c r="X1346"/>
  <c r="X1348"/>
  <c r="X1350"/>
  <c r="X1352"/>
  <c r="X1354"/>
  <c r="X1356"/>
  <c r="X1358"/>
  <c r="X1360"/>
  <c r="X1362"/>
  <c r="X1364"/>
  <c r="X1366"/>
  <c r="X1368"/>
  <c r="X1370"/>
  <c r="X1372"/>
  <c r="X1374"/>
  <c r="X1376"/>
  <c r="X1378"/>
  <c r="X1380"/>
  <c r="X1382"/>
  <c r="X1384"/>
  <c r="X1386"/>
  <c r="X1388"/>
  <c r="X1390"/>
  <c r="X1392"/>
  <c r="X1394"/>
  <c r="X1396"/>
  <c r="X1398"/>
  <c r="X1400"/>
  <c r="X1402"/>
  <c r="X1404"/>
  <c r="X1406"/>
  <c r="X1408"/>
  <c r="X1410"/>
  <c r="X1412"/>
  <c r="X1414"/>
  <c r="X1416"/>
  <c r="X1418"/>
  <c r="X1420"/>
  <c r="X1422"/>
  <c r="X1424"/>
  <c r="X1426"/>
  <c r="X1428"/>
  <c r="X1430"/>
  <c r="X1432"/>
  <c r="X1434"/>
  <c r="X1436"/>
  <c r="X1438"/>
  <c r="X1440"/>
  <c r="X1442"/>
  <c r="X1444"/>
  <c r="X1446"/>
  <c r="X1448"/>
  <c r="X1450"/>
  <c r="X1452"/>
  <c r="X1454"/>
  <c r="X1456"/>
  <c r="X1458"/>
  <c r="X1460"/>
  <c r="X1462"/>
  <c r="X1464"/>
  <c r="X1466"/>
  <c r="X1468"/>
  <c r="X1470"/>
  <c r="X1472"/>
  <c r="X1474"/>
  <c r="X1476"/>
  <c r="X1478"/>
  <c r="X1480"/>
  <c r="X1482"/>
  <c r="X1484"/>
  <c r="X1486"/>
  <c r="X1488"/>
  <c r="X1490"/>
  <c r="X1492"/>
  <c r="X1494"/>
  <c r="X1496"/>
  <c r="X1498"/>
  <c r="X1500"/>
  <c r="X1502"/>
  <c r="X1504"/>
  <c r="X1506"/>
  <c r="X1508"/>
  <c r="X1510"/>
  <c r="X1512"/>
  <c r="X1514"/>
  <c r="X1516"/>
  <c r="X1518"/>
  <c r="X1520"/>
  <c r="X1522"/>
  <c r="X1524"/>
  <c r="X1526"/>
  <c r="X1528"/>
  <c r="X1530"/>
  <c r="X1532"/>
  <c r="X1534"/>
  <c r="X1536"/>
  <c r="X1538"/>
  <c r="X1540"/>
  <c r="X1542"/>
  <c r="X1544"/>
  <c r="X1546"/>
  <c r="X1548"/>
  <c r="X1550"/>
  <c r="X1552"/>
  <c r="X1554"/>
  <c r="X1556"/>
  <c r="X1558"/>
  <c r="X1560"/>
  <c r="X1562"/>
  <c r="X1564"/>
  <c r="X1566"/>
  <c r="X1568"/>
  <c r="X1570"/>
  <c r="X1573"/>
  <c r="X1575"/>
  <c r="X1577"/>
  <c r="X1579"/>
  <c r="X1581"/>
  <c r="X1583"/>
  <c r="X1585"/>
  <c r="X1587"/>
  <c r="X1589"/>
  <c r="X1591"/>
  <c r="X1593"/>
  <c r="X1595"/>
  <c r="X1597"/>
  <c r="X1599"/>
  <c r="X1601"/>
  <c r="X1603"/>
  <c r="X1605"/>
  <c r="X1607"/>
  <c r="X1609"/>
  <c r="X1611"/>
  <c r="X1613"/>
  <c r="X1615"/>
  <c r="X1617"/>
  <c r="X1619"/>
  <c r="X1621"/>
  <c r="X1623"/>
  <c r="X1625"/>
  <c r="X1627"/>
  <c r="X1629"/>
  <c r="X1631"/>
  <c r="X1633"/>
  <c r="X1635"/>
  <c r="X1637"/>
  <c r="X1639"/>
  <c r="X1641"/>
  <c r="X1643"/>
  <c r="X1645"/>
  <c r="X1647"/>
  <c r="X1649"/>
  <c r="X1651"/>
  <c r="X1653"/>
  <c r="X1655"/>
  <c r="X1657"/>
  <c r="X1659"/>
  <c r="X1661"/>
  <c r="X1663"/>
  <c r="X1665"/>
  <c r="X1667"/>
  <c r="X1669"/>
  <c r="X1671"/>
  <c r="X1673"/>
  <c r="X1675"/>
  <c r="X1677"/>
  <c r="X1679"/>
  <c r="X1681"/>
  <c r="X1683"/>
  <c r="X1685"/>
  <c r="X1687"/>
  <c r="X1689"/>
  <c r="X1691"/>
  <c r="X1693"/>
  <c r="X1695"/>
  <c r="X1697"/>
  <c r="X1699"/>
  <c r="X1701"/>
  <c r="X1703"/>
  <c r="X1705"/>
  <c r="X1707"/>
  <c r="X1709"/>
  <c r="X1711"/>
  <c r="X1713"/>
  <c r="X1715"/>
  <c r="X1717"/>
  <c r="X1719"/>
  <c r="X1721"/>
  <c r="X1723"/>
  <c r="X1725"/>
  <c r="X1727"/>
  <c r="X1729"/>
  <c r="X1731"/>
  <c r="X1733"/>
  <c r="X1735"/>
  <c r="X1737"/>
  <c r="X1739"/>
  <c r="X1741"/>
  <c r="X1743"/>
  <c r="X1745"/>
  <c r="X1747"/>
  <c r="X1749"/>
  <c r="X1751"/>
  <c r="X1753"/>
  <c r="X1755"/>
  <c r="X1757"/>
  <c r="X1759"/>
  <c r="X1761"/>
  <c r="X1763"/>
  <c r="X1765"/>
  <c r="X1767"/>
  <c r="X1769"/>
  <c r="X1771"/>
  <c r="X1773"/>
  <c r="X1775"/>
  <c r="X1777"/>
  <c r="X1779"/>
  <c r="X1781"/>
  <c r="X1783"/>
  <c r="X1785"/>
  <c r="X1787"/>
  <c r="X1789"/>
  <c r="X1791"/>
  <c r="X1793"/>
  <c r="X1795"/>
  <c r="X1797"/>
  <c r="X1799"/>
  <c r="X1801"/>
  <c r="X1803"/>
  <c r="X1805"/>
  <c r="X1807"/>
  <c r="X1809"/>
  <c r="X1811"/>
  <c r="X1813"/>
  <c r="X1815"/>
  <c r="X1817"/>
  <c r="X1819"/>
  <c r="X1821"/>
  <c r="X1823"/>
  <c r="X1825"/>
  <c r="X1827"/>
  <c r="X1829"/>
  <c r="X1831"/>
  <c r="X1833"/>
  <c r="X1835"/>
  <c r="X1837"/>
  <c r="X1839"/>
  <c r="X1841"/>
  <c r="X1843"/>
  <c r="X1845"/>
  <c r="X1847"/>
  <c r="X1849"/>
  <c r="X1851"/>
  <c r="X1853"/>
  <c r="X1855"/>
  <c r="X1857"/>
  <c r="X1859"/>
  <c r="X1861"/>
  <c r="X1863"/>
  <c r="X1865"/>
  <c r="X1867"/>
  <c r="X1869"/>
  <c r="X1871"/>
  <c r="X1873"/>
  <c r="X1875"/>
  <c r="X1877"/>
  <c r="X1879"/>
  <c r="X1881"/>
  <c r="X1883"/>
  <c r="X1885"/>
  <c r="X1887"/>
  <c r="X1889"/>
  <c r="X1891"/>
  <c r="X1893"/>
  <c r="X1895"/>
  <c r="X1897"/>
  <c r="X1899"/>
  <c r="X1901"/>
  <c r="X1903"/>
  <c r="X1905"/>
  <c r="X1907"/>
  <c r="X1909"/>
  <c r="X1911"/>
  <c r="X1913"/>
  <c r="X1915"/>
  <c r="X1917"/>
  <c r="X1919"/>
  <c r="X1921"/>
  <c r="X1923"/>
  <c r="X1925"/>
  <c r="X1927"/>
  <c r="X1929"/>
  <c r="X1931"/>
  <c r="X1933"/>
  <c r="X1935"/>
  <c r="X1937"/>
  <c r="X1939"/>
  <c r="X1941"/>
  <c r="X1943"/>
  <c r="X1945"/>
  <c r="X1947"/>
  <c r="X1949"/>
  <c r="X1951"/>
  <c r="X1953"/>
  <c r="X1955"/>
  <c r="X1957"/>
  <c r="X1959"/>
  <c r="X1961"/>
  <c r="X1963"/>
  <c r="X1965"/>
  <c r="X1967"/>
  <c r="X1969"/>
  <c r="X1971"/>
  <c r="X1973"/>
  <c r="X1975"/>
  <c r="X1977"/>
  <c r="X1979"/>
  <c r="X1981"/>
  <c r="X1983"/>
  <c r="X1985"/>
  <c r="X1987"/>
  <c r="X1989"/>
  <c r="X1991"/>
  <c r="X1993"/>
  <c r="X1995"/>
  <c r="X1997"/>
  <c r="X1999"/>
  <c r="X2001"/>
  <c r="X2003"/>
  <c r="X2005"/>
  <c r="X2007"/>
  <c r="X2009"/>
  <c r="X2011"/>
  <c r="X2013"/>
  <c r="X2015"/>
  <c r="X2017"/>
  <c r="X2019"/>
  <c r="X2021"/>
  <c r="X2023"/>
  <c r="X2025"/>
  <c r="X2027"/>
  <c r="X2029"/>
  <c r="X2031"/>
  <c r="X2033"/>
  <c r="X2035"/>
  <c r="X2037"/>
  <c r="X2039"/>
  <c r="X2041"/>
  <c r="X2043"/>
  <c r="X2045"/>
  <c r="X2047"/>
  <c r="X2049"/>
  <c r="X2051"/>
  <c r="X2053"/>
  <c r="X2055"/>
  <c r="X2057"/>
  <c r="X2059"/>
  <c r="X2061"/>
  <c r="X2063"/>
  <c r="X2065"/>
  <c r="X2067"/>
  <c r="X2069"/>
  <c r="X2071"/>
  <c r="X2073"/>
  <c r="X2075"/>
  <c r="X2077"/>
  <c r="X2079"/>
  <c r="X2081"/>
  <c r="X2083"/>
  <c r="X2085"/>
  <c r="X2087"/>
  <c r="X2089"/>
  <c r="X2091"/>
  <c r="X2093"/>
  <c r="X2095"/>
  <c r="X2097"/>
  <c r="X2099"/>
  <c r="X2101"/>
  <c r="X2103"/>
  <c r="X2105"/>
  <c r="X2107"/>
  <c r="X2109"/>
  <c r="X2111"/>
  <c r="X2113"/>
  <c r="X1572"/>
  <c r="X1574"/>
  <c r="X1576"/>
  <c r="X1578"/>
  <c r="X1580"/>
  <c r="X1582"/>
  <c r="X1584"/>
  <c r="X1586"/>
  <c r="X1588"/>
  <c r="X1590"/>
  <c r="X1592"/>
  <c r="X1594"/>
  <c r="X1596"/>
  <c r="X1598"/>
  <c r="X1600"/>
  <c r="X1602"/>
  <c r="X1604"/>
  <c r="X1606"/>
  <c r="X1608"/>
  <c r="X1610"/>
  <c r="X1612"/>
  <c r="X1614"/>
  <c r="X1616"/>
  <c r="X1618"/>
  <c r="X1620"/>
  <c r="X1622"/>
  <c r="X1624"/>
  <c r="X1626"/>
  <c r="X1628"/>
  <c r="X1630"/>
  <c r="X1632"/>
  <c r="X1634"/>
  <c r="X1636"/>
  <c r="X1638"/>
  <c r="X1640"/>
  <c r="X1642"/>
  <c r="X1644"/>
  <c r="X1646"/>
  <c r="X1648"/>
  <c r="X1650"/>
  <c r="X1652"/>
  <c r="X1654"/>
  <c r="X1656"/>
  <c r="X1658"/>
  <c r="X1660"/>
  <c r="X1662"/>
  <c r="X1664"/>
  <c r="X1666"/>
  <c r="X1668"/>
  <c r="X1670"/>
  <c r="X1672"/>
  <c r="X1674"/>
  <c r="X1676"/>
  <c r="X1678"/>
  <c r="X1680"/>
  <c r="X1682"/>
  <c r="X1684"/>
  <c r="X1686"/>
  <c r="X1688"/>
  <c r="X1690"/>
  <c r="X1692"/>
  <c r="X1694"/>
  <c r="X1696"/>
  <c r="X1698"/>
  <c r="X1700"/>
  <c r="X1702"/>
  <c r="X1704"/>
  <c r="X1706"/>
  <c r="X1708"/>
  <c r="X1710"/>
  <c r="X1712"/>
  <c r="X1714"/>
  <c r="X1716"/>
  <c r="X1718"/>
  <c r="X1720"/>
  <c r="X1722"/>
  <c r="X1724"/>
  <c r="X1726"/>
  <c r="X1728"/>
  <c r="X1730"/>
  <c r="X1732"/>
  <c r="X1734"/>
  <c r="X1736"/>
  <c r="X1738"/>
  <c r="X1740"/>
  <c r="X1742"/>
  <c r="X1744"/>
  <c r="X1746"/>
  <c r="X1748"/>
  <c r="X1750"/>
  <c r="X1752"/>
  <c r="X1754"/>
  <c r="X1756"/>
  <c r="X1758"/>
  <c r="X1760"/>
  <c r="X1762"/>
  <c r="X1764"/>
  <c r="X1766"/>
  <c r="X1768"/>
  <c r="X1770"/>
  <c r="X1772"/>
  <c r="X1774"/>
  <c r="X1776"/>
  <c r="X1778"/>
  <c r="X1780"/>
  <c r="X1782"/>
  <c r="X1784"/>
  <c r="X1786"/>
  <c r="X1788"/>
  <c r="X1790"/>
  <c r="X1792"/>
  <c r="X1794"/>
  <c r="X1796"/>
  <c r="X1798"/>
  <c r="X1800"/>
  <c r="X1802"/>
  <c r="X1804"/>
  <c r="X1806"/>
  <c r="X1808"/>
  <c r="X1810"/>
  <c r="X1812"/>
  <c r="X1814"/>
  <c r="X1816"/>
  <c r="X1818"/>
  <c r="X1820"/>
  <c r="X1822"/>
  <c r="X1824"/>
  <c r="X1826"/>
  <c r="X1828"/>
  <c r="X1830"/>
  <c r="X1832"/>
  <c r="X1834"/>
  <c r="X1836"/>
  <c r="X1838"/>
  <c r="X1840"/>
  <c r="X1842"/>
  <c r="X1844"/>
  <c r="X1846"/>
  <c r="X1848"/>
  <c r="X1850"/>
  <c r="X1852"/>
  <c r="X1854"/>
  <c r="X1856"/>
  <c r="X1858"/>
  <c r="X1860"/>
  <c r="X1862"/>
  <c r="X1864"/>
  <c r="X1866"/>
  <c r="X1868"/>
  <c r="X1870"/>
  <c r="X1872"/>
  <c r="X1874"/>
  <c r="X1876"/>
  <c r="X1878"/>
  <c r="X1880"/>
  <c r="X1882"/>
  <c r="X1884"/>
  <c r="X1886"/>
  <c r="X1888"/>
  <c r="X1890"/>
  <c r="X1892"/>
  <c r="X1894"/>
  <c r="X1896"/>
  <c r="X1898"/>
  <c r="X1900"/>
  <c r="X1902"/>
  <c r="X1904"/>
  <c r="X1906"/>
  <c r="X1908"/>
  <c r="X1910"/>
  <c r="X1912"/>
  <c r="X1914"/>
  <c r="X1916"/>
  <c r="X1918"/>
  <c r="X1920"/>
  <c r="X1922"/>
  <c r="X1924"/>
  <c r="X1926"/>
  <c r="X1928"/>
  <c r="X1930"/>
  <c r="X1932"/>
  <c r="X1934"/>
  <c r="X1936"/>
  <c r="X1938"/>
  <c r="X1940"/>
  <c r="X1942"/>
  <c r="X1944"/>
  <c r="X1946"/>
  <c r="X1948"/>
  <c r="X1950"/>
  <c r="X1952"/>
  <c r="X1954"/>
  <c r="X1956"/>
  <c r="X1958"/>
  <c r="X1960"/>
  <c r="X1962"/>
  <c r="X1964"/>
  <c r="X1966"/>
  <c r="X1968"/>
  <c r="X1970"/>
  <c r="X1972"/>
  <c r="X1974"/>
  <c r="X1976"/>
  <c r="X1978"/>
  <c r="X1980"/>
  <c r="X1982"/>
  <c r="X1984"/>
  <c r="X1986"/>
  <c r="X1988"/>
  <c r="X1990"/>
  <c r="X1992"/>
  <c r="X1994"/>
  <c r="X1996"/>
  <c r="X1998"/>
  <c r="X2000"/>
  <c r="X2002"/>
  <c r="X2004"/>
  <c r="X2006"/>
  <c r="X2008"/>
  <c r="X2010"/>
  <c r="X2012"/>
  <c r="X2014"/>
  <c r="X2016"/>
  <c r="X2018"/>
  <c r="X2020"/>
  <c r="X2022"/>
  <c r="X2024"/>
  <c r="X2026"/>
  <c r="X2028"/>
  <c r="X2030"/>
  <c r="X2032"/>
  <c r="X2034"/>
  <c r="X2036"/>
  <c r="X2038"/>
  <c r="X2040"/>
  <c r="X2042"/>
  <c r="X2044"/>
  <c r="X2046"/>
  <c r="X2048"/>
  <c r="X2050"/>
  <c r="X2052"/>
  <c r="X2054"/>
  <c r="X2056"/>
  <c r="X2058"/>
  <c r="X2060"/>
  <c r="X2062"/>
  <c r="X2064"/>
  <c r="X2066"/>
  <c r="X2068"/>
  <c r="X2070"/>
  <c r="X2072"/>
  <c r="X2074"/>
  <c r="X2076"/>
  <c r="X2078"/>
  <c r="X2080"/>
  <c r="X2082"/>
  <c r="X2084"/>
  <c r="X2086"/>
  <c r="X2088"/>
  <c r="X2090"/>
  <c r="X2092"/>
  <c r="X2094"/>
  <c r="X2096"/>
  <c r="X2098"/>
  <c r="X2100"/>
  <c r="X2102"/>
  <c r="X2104"/>
  <c r="X2106"/>
  <c r="X2108"/>
  <c r="X2110"/>
  <c r="X2112"/>
  <c r="X2114"/>
  <c r="X2115"/>
  <c r="X2118"/>
  <c r="X2122"/>
  <c r="X2126"/>
  <c r="X2130"/>
  <c r="X2134"/>
  <c r="X2138"/>
  <c r="X2142"/>
  <c r="X2146"/>
  <c r="X2119"/>
  <c r="X2123"/>
  <c r="X2127"/>
  <c r="X2131"/>
  <c r="X2135"/>
  <c r="X2139"/>
  <c r="X2143"/>
  <c r="X2117"/>
  <c r="X2116"/>
  <c r="X2120"/>
  <c r="X2124"/>
  <c r="X2128"/>
  <c r="X2132"/>
  <c r="X2136"/>
  <c r="X2140"/>
  <c r="X2144"/>
  <c r="X2121"/>
  <c r="X2125"/>
  <c r="X2129"/>
  <c r="X2133"/>
  <c r="X2137"/>
  <c r="X2141"/>
  <c r="X2145"/>
  <c r="I2168"/>
  <c r="H2168"/>
  <c r="J2168"/>
  <c r="K2168"/>
  <c r="AB4"/>
  <c r="AB6"/>
  <c r="AB8"/>
  <c r="AB10"/>
  <c r="AB12"/>
  <c r="AB14"/>
  <c r="AB16"/>
  <c r="AB18"/>
  <c r="AB20"/>
  <c r="AB22"/>
  <c r="AB24"/>
  <c r="AB26"/>
  <c r="AB28"/>
  <c r="AB30"/>
  <c r="AB32"/>
  <c r="AB34"/>
  <c r="AB36"/>
  <c r="AB5"/>
  <c r="AB9"/>
  <c r="AB3"/>
  <c r="AB7"/>
  <c r="AB11"/>
  <c r="AB15"/>
  <c r="AB19"/>
  <c r="AB23"/>
  <c r="AB27"/>
  <c r="AB31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13"/>
  <c r="AB21"/>
  <c r="AB29"/>
  <c r="AB40"/>
  <c r="AB44"/>
  <c r="AB48"/>
  <c r="AB52"/>
  <c r="AB56"/>
  <c r="AB60"/>
  <c r="AB64"/>
  <c r="AB68"/>
  <c r="AB72"/>
  <c r="AB76"/>
  <c r="AB80"/>
  <c r="AB84"/>
  <c r="AB89"/>
  <c r="AB17"/>
  <c r="AB25"/>
  <c r="AB33"/>
  <c r="AB38"/>
  <c r="AB42"/>
  <c r="AB46"/>
  <c r="AB50"/>
  <c r="AB54"/>
  <c r="AB58"/>
  <c r="AB62"/>
  <c r="AB66"/>
  <c r="AB70"/>
  <c r="AB74"/>
  <c r="AB78"/>
  <c r="AB82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93"/>
  <c r="AB97"/>
  <c r="AB101"/>
  <c r="AB105"/>
  <c r="AB109"/>
  <c r="AB113"/>
  <c r="AB117"/>
  <c r="AB121"/>
  <c r="AB125"/>
  <c r="AB129"/>
  <c r="AB133"/>
  <c r="AB137"/>
  <c r="AB141"/>
  <c r="AB145"/>
  <c r="AB149"/>
  <c r="AB153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91"/>
  <c r="AB95"/>
  <c r="AB99"/>
  <c r="AB103"/>
  <c r="AB107"/>
  <c r="AB111"/>
  <c r="AB115"/>
  <c r="AB119"/>
  <c r="AB123"/>
  <c r="AB127"/>
  <c r="AB131"/>
  <c r="AB135"/>
  <c r="AB139"/>
  <c r="AB143"/>
  <c r="AB147"/>
  <c r="AB151"/>
  <c r="AB155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191"/>
  <c r="AB195"/>
  <c r="AB199"/>
  <c r="AB203"/>
  <c r="AB207"/>
  <c r="AB211"/>
  <c r="AB215"/>
  <c r="AB219"/>
  <c r="AB223"/>
  <c r="AB227"/>
  <c r="AB231"/>
  <c r="AB235"/>
  <c r="AB239"/>
  <c r="AB243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193"/>
  <c r="AB197"/>
  <c r="AB201"/>
  <c r="AB205"/>
  <c r="AB209"/>
  <c r="AB213"/>
  <c r="AB217"/>
  <c r="AB221"/>
  <c r="AB225"/>
  <c r="AB229"/>
  <c r="AB233"/>
  <c r="AB237"/>
  <c r="AB241"/>
  <c r="AB245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09"/>
  <c r="AB313"/>
  <c r="AB317"/>
  <c r="AB321"/>
  <c r="AB325"/>
  <c r="AB329"/>
  <c r="AB333"/>
  <c r="AB337"/>
  <c r="AB341"/>
  <c r="AB345"/>
  <c r="AB349"/>
  <c r="AB353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307"/>
  <c r="AB311"/>
  <c r="AB315"/>
  <c r="AB319"/>
  <c r="AB323"/>
  <c r="AB327"/>
  <c r="AB331"/>
  <c r="AB335"/>
  <c r="AB339"/>
  <c r="AB343"/>
  <c r="AB347"/>
  <c r="AB351"/>
  <c r="AB355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469"/>
  <c r="AB473"/>
  <c r="AB477"/>
  <c r="AB481"/>
  <c r="AB485"/>
  <c r="AB489"/>
  <c r="AB493"/>
  <c r="AB497"/>
  <c r="AB501"/>
  <c r="AB505"/>
  <c r="AB509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471"/>
  <c r="AB475"/>
  <c r="AB479"/>
  <c r="AB483"/>
  <c r="AB487"/>
  <c r="AB491"/>
  <c r="AB495"/>
  <c r="AB499"/>
  <c r="AB503"/>
  <c r="AB507"/>
  <c r="AB511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579"/>
  <c r="AB583"/>
  <c r="AB587"/>
  <c r="AB591"/>
  <c r="AB595"/>
  <c r="AB599"/>
  <c r="AB603"/>
  <c r="AB607"/>
  <c r="AB611"/>
  <c r="AB615"/>
  <c r="AB619"/>
  <c r="AB623"/>
  <c r="AB627"/>
  <c r="AB631"/>
  <c r="AB635"/>
  <c r="AB639"/>
  <c r="AB643"/>
  <c r="AB647"/>
  <c r="AB651"/>
  <c r="AB655"/>
  <c r="AB659"/>
  <c r="AB663"/>
  <c r="AB667"/>
  <c r="AB671"/>
  <c r="AB675"/>
  <c r="AB679"/>
  <c r="AB683"/>
  <c r="AB687"/>
  <c r="AB691"/>
  <c r="AB695"/>
  <c r="AB699"/>
  <c r="AB703"/>
  <c r="AB707"/>
  <c r="AB711"/>
  <c r="AB715"/>
  <c r="AB719"/>
  <c r="AB723"/>
  <c r="AB727"/>
  <c r="AB731"/>
  <c r="AB735"/>
  <c r="AB739"/>
  <c r="AB743"/>
  <c r="AB747"/>
  <c r="AB751"/>
  <c r="AB755"/>
  <c r="AB759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581"/>
  <c r="AB589"/>
  <c r="AB597"/>
  <c r="AB605"/>
  <c r="AB613"/>
  <c r="AB621"/>
  <c r="AB629"/>
  <c r="AB637"/>
  <c r="AB645"/>
  <c r="AB653"/>
  <c r="AB661"/>
  <c r="AB669"/>
  <c r="AB677"/>
  <c r="AB685"/>
  <c r="AB693"/>
  <c r="AB701"/>
  <c r="AB709"/>
  <c r="AB717"/>
  <c r="AB725"/>
  <c r="AB733"/>
  <c r="AB741"/>
  <c r="AB749"/>
  <c r="AB757"/>
  <c r="AB764"/>
  <c r="AB768"/>
  <c r="AB772"/>
  <c r="AB776"/>
  <c r="AB780"/>
  <c r="AB784"/>
  <c r="AB788"/>
  <c r="AB792"/>
  <c r="AB796"/>
  <c r="AB800"/>
  <c r="AB804"/>
  <c r="AB808"/>
  <c r="AB812"/>
  <c r="AB816"/>
  <c r="AB820"/>
  <c r="AB824"/>
  <c r="AB828"/>
  <c r="AB832"/>
  <c r="AB836"/>
  <c r="AB840"/>
  <c r="AB844"/>
  <c r="AB848"/>
  <c r="AB852"/>
  <c r="AB856"/>
  <c r="AB860"/>
  <c r="AB864"/>
  <c r="AB868"/>
  <c r="AB872"/>
  <c r="AB876"/>
  <c r="AB880"/>
  <c r="AB884"/>
  <c r="AB888"/>
  <c r="AB892"/>
  <c r="AB896"/>
  <c r="AB900"/>
  <c r="AB904"/>
  <c r="AB908"/>
  <c r="AB912"/>
  <c r="AB916"/>
  <c r="AB920"/>
  <c r="AB924"/>
  <c r="AB928"/>
  <c r="AB932"/>
  <c r="AB936"/>
  <c r="AB940"/>
  <c r="AB944"/>
  <c r="AB948"/>
  <c r="AB952"/>
  <c r="AB956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4"/>
  <c r="AB1028"/>
  <c r="AB1032"/>
  <c r="AB1036"/>
  <c r="AB1040"/>
  <c r="AB1044"/>
  <c r="AB1048"/>
  <c r="AB1052"/>
  <c r="AB1056"/>
  <c r="AB1060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172"/>
  <c r="AB1176"/>
  <c r="AB1180"/>
  <c r="AB1184"/>
  <c r="AB1188"/>
  <c r="AB1192"/>
  <c r="AB1196"/>
  <c r="AB1200"/>
  <c r="AB1204"/>
  <c r="AB1208"/>
  <c r="AB1212"/>
  <c r="AB585"/>
  <c r="AB593"/>
  <c r="AB601"/>
  <c r="AB609"/>
  <c r="AB617"/>
  <c r="AB625"/>
  <c r="AB633"/>
  <c r="AB641"/>
  <c r="AB649"/>
  <c r="AB657"/>
  <c r="AB665"/>
  <c r="AB673"/>
  <c r="AB681"/>
  <c r="AB689"/>
  <c r="AB697"/>
  <c r="AB705"/>
  <c r="AB713"/>
  <c r="AB721"/>
  <c r="AB729"/>
  <c r="AB737"/>
  <c r="AB745"/>
  <c r="AB753"/>
  <c r="AB761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4"/>
  <c r="AB838"/>
  <c r="AB842"/>
  <c r="AB846"/>
  <c r="AB850"/>
  <c r="AB854"/>
  <c r="AB858"/>
  <c r="AB862"/>
  <c r="AB866"/>
  <c r="AB870"/>
  <c r="AB874"/>
  <c r="AB878"/>
  <c r="AB882"/>
  <c r="AB886"/>
  <c r="AB890"/>
  <c r="AB894"/>
  <c r="AB898"/>
  <c r="AB902"/>
  <c r="AB906"/>
  <c r="AB910"/>
  <c r="AB914"/>
  <c r="AB918"/>
  <c r="AB922"/>
  <c r="AB926"/>
  <c r="AB930"/>
  <c r="AB934"/>
  <c r="AB938"/>
  <c r="AB942"/>
  <c r="AB946"/>
  <c r="AB950"/>
  <c r="AB954"/>
  <c r="AB958"/>
  <c r="AB962"/>
  <c r="AB966"/>
  <c r="AB970"/>
  <c r="AB974"/>
  <c r="AB978"/>
  <c r="AB982"/>
  <c r="AB986"/>
  <c r="AB990"/>
  <c r="AB994"/>
  <c r="AB998"/>
  <c r="AB1002"/>
  <c r="AB1006"/>
  <c r="AB1010"/>
  <c r="AB1014"/>
  <c r="AB1018"/>
  <c r="AB1022"/>
  <c r="AB1026"/>
  <c r="AB1030"/>
  <c r="AB1034"/>
  <c r="AB1038"/>
  <c r="AB1042"/>
  <c r="AB1046"/>
  <c r="AB1050"/>
  <c r="AB1054"/>
  <c r="AB1058"/>
  <c r="AB1062"/>
  <c r="AB1066"/>
  <c r="AB1070"/>
  <c r="AB1074"/>
  <c r="AB1078"/>
  <c r="AB1082"/>
  <c r="AB1086"/>
  <c r="AB1090"/>
  <c r="AB1094"/>
  <c r="AB1098"/>
  <c r="AB1102"/>
  <c r="AB1106"/>
  <c r="AB1110"/>
  <c r="AB1114"/>
  <c r="AB1118"/>
  <c r="AB1122"/>
  <c r="AB1126"/>
  <c r="AB1130"/>
  <c r="AB1134"/>
  <c r="AB1138"/>
  <c r="AB1142"/>
  <c r="AB1146"/>
  <c r="AB1150"/>
  <c r="AB1154"/>
  <c r="AB1158"/>
  <c r="AB1162"/>
  <c r="AB1166"/>
  <c r="AB1170"/>
  <c r="AB1174"/>
  <c r="AB1178"/>
  <c r="AB1182"/>
  <c r="AB1186"/>
  <c r="AB1190"/>
  <c r="AB1194"/>
  <c r="AB1198"/>
  <c r="AB1202"/>
  <c r="AB1206"/>
  <c r="AB1210"/>
  <c r="AB1214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216"/>
  <c r="AB1217"/>
  <c r="AB1221"/>
  <c r="AB1225"/>
  <c r="AB1229"/>
  <c r="AB1233"/>
  <c r="AB1237"/>
  <c r="AB1241"/>
  <c r="AB1245"/>
  <c r="AB1249"/>
  <c r="AB1253"/>
  <c r="AB1257"/>
  <c r="AB1261"/>
  <c r="AB1265"/>
  <c r="AB1269"/>
  <c r="AB1273"/>
  <c r="AB1277"/>
  <c r="AB1281"/>
  <c r="AB1285"/>
  <c r="AB1289"/>
  <c r="AB1293"/>
  <c r="AB1297"/>
  <c r="AB1301"/>
  <c r="AB1305"/>
  <c r="AB1309"/>
  <c r="AB1313"/>
  <c r="AB1317"/>
  <c r="AB1321"/>
  <c r="AB1325"/>
  <c r="AB1329"/>
  <c r="AB1333"/>
  <c r="AB1337"/>
  <c r="AB1341"/>
  <c r="AB1345"/>
  <c r="AB1349"/>
  <c r="AB1353"/>
  <c r="AB1357"/>
  <c r="AB1361"/>
  <c r="AB1365"/>
  <c r="AB1369"/>
  <c r="AB1373"/>
  <c r="AB1377"/>
  <c r="AB1381"/>
  <c r="AB1385"/>
  <c r="AB1389"/>
  <c r="AB1393"/>
  <c r="AB1397"/>
  <c r="AB1401"/>
  <c r="AB1405"/>
  <c r="AB1409"/>
  <c r="AB1413"/>
  <c r="AB1417"/>
  <c r="AB1421"/>
  <c r="AB1425"/>
  <c r="AB1429"/>
  <c r="AB1433"/>
  <c r="AB1437"/>
  <c r="AB1441"/>
  <c r="AB1445"/>
  <c r="AB1449"/>
  <c r="AB1453"/>
  <c r="AB1457"/>
  <c r="AB1461"/>
  <c r="AB1465"/>
  <c r="AB1469"/>
  <c r="AB1473"/>
  <c r="AB1477"/>
  <c r="AB1481"/>
  <c r="AB1485"/>
  <c r="AB1489"/>
  <c r="AB1493"/>
  <c r="AB1497"/>
  <c r="AB1501"/>
  <c r="AB1505"/>
  <c r="AB1509"/>
  <c r="AB1513"/>
  <c r="AB1517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5"/>
  <c r="AB1589"/>
  <c r="AB1593"/>
  <c r="AB1597"/>
  <c r="AB1601"/>
  <c r="AB1605"/>
  <c r="AB1609"/>
  <c r="AB1613"/>
  <c r="AB1617"/>
  <c r="AB1621"/>
  <c r="AB1625"/>
  <c r="AB1629"/>
  <c r="AB1633"/>
  <c r="AB1637"/>
  <c r="AB1641"/>
  <c r="AB1645"/>
  <c r="AB1649"/>
  <c r="AB1653"/>
  <c r="AB1657"/>
  <c r="AB1661"/>
  <c r="AB1665"/>
  <c r="AB1669"/>
  <c r="AB1673"/>
  <c r="AB1677"/>
  <c r="AB1681"/>
  <c r="AB1685"/>
  <c r="AB1689"/>
  <c r="AB1693"/>
  <c r="AB1697"/>
  <c r="AB1701"/>
  <c r="AB1705"/>
  <c r="AB1709"/>
  <c r="AB1713"/>
  <c r="AB1717"/>
  <c r="AB1721"/>
  <c r="AB1725"/>
  <c r="AB1729"/>
  <c r="AB1733"/>
  <c r="AB1737"/>
  <c r="AB1741"/>
  <c r="AB1745"/>
  <c r="AB1749"/>
  <c r="AB1753"/>
  <c r="AB1757"/>
  <c r="AB1761"/>
  <c r="AB1765"/>
  <c r="AB1769"/>
  <c r="AB1773"/>
  <c r="AB1777"/>
  <c r="AB1781"/>
  <c r="AB1785"/>
  <c r="AB1789"/>
  <c r="AB1793"/>
  <c r="AB1797"/>
  <c r="AB1801"/>
  <c r="AB1805"/>
  <c r="AB1809"/>
  <c r="AB1813"/>
  <c r="AB1817"/>
  <c r="AB1821"/>
  <c r="AB1825"/>
  <c r="AB1829"/>
  <c r="AB1833"/>
  <c r="AB1837"/>
  <c r="AB1841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1219"/>
  <c r="AB1223"/>
  <c r="AB1227"/>
  <c r="AB1231"/>
  <c r="AB1235"/>
  <c r="AB1239"/>
  <c r="AB1243"/>
  <c r="AB1247"/>
  <c r="AB1251"/>
  <c r="AB1255"/>
  <c r="AB1259"/>
  <c r="AB1263"/>
  <c r="AB1267"/>
  <c r="AB1271"/>
  <c r="AB1275"/>
  <c r="AB1279"/>
  <c r="AB1283"/>
  <c r="AB1287"/>
  <c r="AB1291"/>
  <c r="AB1295"/>
  <c r="AB1299"/>
  <c r="AB1303"/>
  <c r="AB1307"/>
  <c r="AB1311"/>
  <c r="AB1315"/>
  <c r="AB1319"/>
  <c r="AB1323"/>
  <c r="AB1327"/>
  <c r="AB1331"/>
  <c r="AB1335"/>
  <c r="AB1339"/>
  <c r="AB1343"/>
  <c r="AB1347"/>
  <c r="AB1351"/>
  <c r="AB1355"/>
  <c r="AB1359"/>
  <c r="AB1363"/>
  <c r="AB1367"/>
  <c r="AB1371"/>
  <c r="AB1375"/>
  <c r="AB1379"/>
  <c r="AB1383"/>
  <c r="AB1387"/>
  <c r="AB1391"/>
  <c r="AB1395"/>
  <c r="AB1399"/>
  <c r="AB1403"/>
  <c r="AB1407"/>
  <c r="AB1411"/>
  <c r="AB1415"/>
  <c r="AB1419"/>
  <c r="AB1423"/>
  <c r="AB1427"/>
  <c r="AB1431"/>
  <c r="AB1435"/>
  <c r="AB1439"/>
  <c r="AB1443"/>
  <c r="AB1447"/>
  <c r="AB1451"/>
  <c r="AB1455"/>
  <c r="AB1459"/>
  <c r="AB1463"/>
  <c r="AB1467"/>
  <c r="AB1471"/>
  <c r="AB1475"/>
  <c r="AB1479"/>
  <c r="AB1483"/>
  <c r="AB1487"/>
  <c r="AB1491"/>
  <c r="AB1495"/>
  <c r="AB1499"/>
  <c r="AB1503"/>
  <c r="AB1507"/>
  <c r="AB1511"/>
  <c r="AB1515"/>
  <c r="AB1519"/>
  <c r="AB1523"/>
  <c r="AB1527"/>
  <c r="AB1531"/>
  <c r="AB1535"/>
  <c r="AB1539"/>
  <c r="AB1543"/>
  <c r="AB1547"/>
  <c r="AB1551"/>
  <c r="AB1555"/>
  <c r="AB1559"/>
  <c r="AB1563"/>
  <c r="AB1567"/>
  <c r="AB1571"/>
  <c r="AB1575"/>
  <c r="AB1579"/>
  <c r="AB1583"/>
  <c r="AB1587"/>
  <c r="AB1591"/>
  <c r="AB1595"/>
  <c r="AB1599"/>
  <c r="AB1603"/>
  <c r="AB1607"/>
  <c r="AB1611"/>
  <c r="AB1615"/>
  <c r="AB1619"/>
  <c r="AB1623"/>
  <c r="AB1627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9"/>
  <c r="AB1703"/>
  <c r="AB1707"/>
  <c r="AB1711"/>
  <c r="AB1715"/>
  <c r="AB1719"/>
  <c r="AB1723"/>
  <c r="AB1727"/>
  <c r="AB1731"/>
  <c r="AB1735"/>
  <c r="AB1739"/>
  <c r="AB1743"/>
  <c r="AB1747"/>
  <c r="AB1751"/>
  <c r="AB1755"/>
  <c r="AB1759"/>
  <c r="AB1763"/>
  <c r="AB1767"/>
  <c r="AB1771"/>
  <c r="AB1775"/>
  <c r="AB1779"/>
  <c r="AB1783"/>
  <c r="AB1787"/>
  <c r="AB1791"/>
  <c r="AB1795"/>
  <c r="AB1799"/>
  <c r="AB1803"/>
  <c r="AB1807"/>
  <c r="AB1811"/>
  <c r="AB1815"/>
  <c r="AB1819"/>
  <c r="AB1823"/>
  <c r="AB1827"/>
  <c r="AB1831"/>
  <c r="AB1835"/>
  <c r="AB1839"/>
  <c r="AB1843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63"/>
  <c r="AB2159"/>
  <c r="AB2155"/>
  <c r="AB2151"/>
  <c r="AB2147"/>
  <c r="AB2143"/>
  <c r="AB2139"/>
  <c r="AB2135"/>
  <c r="AB2131"/>
  <c r="AB2127"/>
  <c r="AB2123"/>
  <c r="AB2119"/>
  <c r="AB2115"/>
  <c r="AB2162"/>
  <c r="AB2158"/>
  <c r="AB2154"/>
  <c r="AB2150"/>
  <c r="AB2146"/>
  <c r="AB2142"/>
  <c r="AB2138"/>
  <c r="AB2134"/>
  <c r="AB2130"/>
  <c r="AB2126"/>
  <c r="AB2122"/>
  <c r="AB2118"/>
  <c r="AB2165"/>
  <c r="AB2161"/>
  <c r="AB2157"/>
  <c r="AB2153"/>
  <c r="AB2149"/>
  <c r="AB2145"/>
  <c r="AB2141"/>
  <c r="AB2137"/>
  <c r="AB2133"/>
  <c r="AB2129"/>
  <c r="AB2125"/>
  <c r="AB2121"/>
  <c r="AB2117"/>
  <c r="AB2164"/>
  <c r="AB2160"/>
  <c r="AB2156"/>
  <c r="AB2152"/>
  <c r="AB2148"/>
  <c r="AB2144"/>
  <c r="AB2140"/>
  <c r="AB2136"/>
  <c r="AB2132"/>
  <c r="AB2128"/>
  <c r="AB2124"/>
  <c r="AB2120"/>
  <c r="AB2116"/>
  <c r="AA3"/>
  <c r="AA5"/>
  <c r="AA7"/>
  <c r="AA9"/>
  <c r="AA11"/>
  <c r="AA13"/>
  <c r="AA15"/>
  <c r="AA17"/>
  <c r="AA19"/>
  <c r="AA21"/>
  <c r="AA23"/>
  <c r="AA25"/>
  <c r="AA27"/>
  <c r="AA29"/>
  <c r="AA31"/>
  <c r="AA33"/>
  <c r="AA35"/>
  <c r="AA6"/>
  <c r="AA10"/>
  <c r="AA4"/>
  <c r="AA8"/>
  <c r="AA12"/>
  <c r="AA16"/>
  <c r="AA20"/>
  <c r="AA24"/>
  <c r="AA28"/>
  <c r="AA32"/>
  <c r="AA36"/>
  <c r="AA38"/>
  <c r="AA40"/>
  <c r="AA42"/>
  <c r="AA44"/>
  <c r="AA46"/>
  <c r="AA48"/>
  <c r="AA50"/>
  <c r="AA52"/>
  <c r="AA54"/>
  <c r="AA56"/>
  <c r="AA58"/>
  <c r="AA60"/>
  <c r="AA62"/>
  <c r="AA64"/>
  <c r="AA66"/>
  <c r="AA68"/>
  <c r="AA70"/>
  <c r="AA72"/>
  <c r="AA74"/>
  <c r="AA76"/>
  <c r="AA78"/>
  <c r="AA80"/>
  <c r="AA82"/>
  <c r="AA84"/>
  <c r="AA86"/>
  <c r="AA18"/>
  <c r="AA26"/>
  <c r="AA34"/>
  <c r="AA37"/>
  <c r="AA41"/>
  <c r="AA45"/>
  <c r="AA49"/>
  <c r="AA53"/>
  <c r="AA57"/>
  <c r="AA61"/>
  <c r="AA65"/>
  <c r="AA69"/>
  <c r="AA73"/>
  <c r="AA77"/>
  <c r="AA81"/>
  <c r="AA85"/>
  <c r="AA88"/>
  <c r="AA14"/>
  <c r="AA22"/>
  <c r="AA30"/>
  <c r="AA39"/>
  <c r="AA43"/>
  <c r="AA47"/>
  <c r="AA51"/>
  <c r="AA55"/>
  <c r="AA59"/>
  <c r="AA63"/>
  <c r="AA67"/>
  <c r="AA71"/>
  <c r="AA75"/>
  <c r="AA79"/>
  <c r="AA83"/>
  <c r="AA87"/>
  <c r="AA89"/>
  <c r="AA91"/>
  <c r="AA93"/>
  <c r="AA95"/>
  <c r="AA97"/>
  <c r="AA99"/>
  <c r="AA101"/>
  <c r="AA103"/>
  <c r="AA105"/>
  <c r="AA107"/>
  <c r="AA109"/>
  <c r="AA111"/>
  <c r="AA113"/>
  <c r="AA115"/>
  <c r="AA117"/>
  <c r="AA119"/>
  <c r="AA121"/>
  <c r="AA123"/>
  <c r="AA125"/>
  <c r="AA127"/>
  <c r="AA129"/>
  <c r="AA131"/>
  <c r="AA133"/>
  <c r="AA135"/>
  <c r="AA137"/>
  <c r="AA139"/>
  <c r="AA141"/>
  <c r="AA143"/>
  <c r="AA145"/>
  <c r="AA147"/>
  <c r="AA149"/>
  <c r="AA151"/>
  <c r="AA153"/>
  <c r="AA155"/>
  <c r="AA90"/>
  <c r="AA94"/>
  <c r="AA98"/>
  <c r="AA102"/>
  <c r="AA106"/>
  <c r="AA110"/>
  <c r="AA114"/>
  <c r="AA118"/>
  <c r="AA122"/>
  <c r="AA126"/>
  <c r="AA130"/>
  <c r="AA134"/>
  <c r="AA138"/>
  <c r="AA142"/>
  <c r="AA146"/>
  <c r="AA150"/>
  <c r="AA154"/>
  <c r="AA158"/>
  <c r="AA160"/>
  <c r="AA162"/>
  <c r="AA164"/>
  <c r="AA166"/>
  <c r="AA168"/>
  <c r="AA170"/>
  <c r="AA172"/>
  <c r="AA174"/>
  <c r="AA176"/>
  <c r="AA178"/>
  <c r="AA180"/>
  <c r="AA182"/>
  <c r="AA184"/>
  <c r="AA186"/>
  <c r="AA188"/>
  <c r="AA190"/>
  <c r="AA92"/>
  <c r="AA96"/>
  <c r="AA100"/>
  <c r="AA104"/>
  <c r="AA108"/>
  <c r="AA112"/>
  <c r="AA116"/>
  <c r="AA120"/>
  <c r="AA124"/>
  <c r="AA128"/>
  <c r="AA132"/>
  <c r="AA136"/>
  <c r="AA140"/>
  <c r="AA144"/>
  <c r="AA148"/>
  <c r="AA152"/>
  <c r="AA156"/>
  <c r="AA157"/>
  <c r="AA159"/>
  <c r="AA161"/>
  <c r="AA163"/>
  <c r="AA165"/>
  <c r="AA167"/>
  <c r="AA169"/>
  <c r="AA171"/>
  <c r="AA173"/>
  <c r="AA175"/>
  <c r="AA177"/>
  <c r="AA179"/>
  <c r="AA181"/>
  <c r="AA183"/>
  <c r="AA185"/>
  <c r="AA187"/>
  <c r="AA189"/>
  <c r="AA191"/>
  <c r="AA193"/>
  <c r="AA195"/>
  <c r="AA197"/>
  <c r="AA199"/>
  <c r="AA201"/>
  <c r="AA203"/>
  <c r="AA205"/>
  <c r="AA207"/>
  <c r="AA209"/>
  <c r="AA211"/>
  <c r="AA213"/>
  <c r="AA215"/>
  <c r="AA217"/>
  <c r="AA219"/>
  <c r="AA221"/>
  <c r="AA223"/>
  <c r="AA225"/>
  <c r="AA227"/>
  <c r="AA229"/>
  <c r="AA231"/>
  <c r="AA233"/>
  <c r="AA235"/>
  <c r="AA237"/>
  <c r="AA239"/>
  <c r="AA241"/>
  <c r="AA243"/>
  <c r="AA245"/>
  <c r="AA247"/>
  <c r="AA192"/>
  <c r="AA196"/>
  <c r="AA200"/>
  <c r="AA204"/>
  <c r="AA208"/>
  <c r="AA212"/>
  <c r="AA216"/>
  <c r="AA220"/>
  <c r="AA224"/>
  <c r="AA228"/>
  <c r="AA232"/>
  <c r="AA236"/>
  <c r="AA240"/>
  <c r="AA244"/>
  <c r="AA248"/>
  <c r="AA250"/>
  <c r="AA252"/>
  <c r="AA254"/>
  <c r="AA256"/>
  <c r="AA258"/>
  <c r="AA260"/>
  <c r="AA262"/>
  <c r="AA264"/>
  <c r="AA266"/>
  <c r="AA268"/>
  <c r="AA270"/>
  <c r="AA272"/>
  <c r="AA274"/>
  <c r="AA276"/>
  <c r="AA278"/>
  <c r="AA280"/>
  <c r="AA282"/>
  <c r="AA284"/>
  <c r="AA286"/>
  <c r="AA288"/>
  <c r="AA290"/>
  <c r="AA292"/>
  <c r="AA294"/>
  <c r="AA296"/>
  <c r="AA298"/>
  <c r="AA300"/>
  <c r="AA302"/>
  <c r="AA304"/>
  <c r="AA306"/>
  <c r="AA194"/>
  <c r="AA198"/>
  <c r="AA202"/>
  <c r="AA206"/>
  <c r="AA210"/>
  <c r="AA214"/>
  <c r="AA218"/>
  <c r="AA222"/>
  <c r="AA226"/>
  <c r="AA230"/>
  <c r="AA234"/>
  <c r="AA238"/>
  <c r="AA242"/>
  <c r="AA246"/>
  <c r="AA249"/>
  <c r="AA251"/>
  <c r="AA253"/>
  <c r="AA255"/>
  <c r="AA257"/>
  <c r="AA259"/>
  <c r="AA261"/>
  <c r="AA263"/>
  <c r="AA265"/>
  <c r="AA267"/>
  <c r="AA269"/>
  <c r="AA271"/>
  <c r="AA273"/>
  <c r="AA275"/>
  <c r="AA277"/>
  <c r="AA279"/>
  <c r="AA281"/>
  <c r="AA283"/>
  <c r="AA285"/>
  <c r="AA287"/>
  <c r="AA289"/>
  <c r="AA291"/>
  <c r="AA293"/>
  <c r="AA295"/>
  <c r="AA297"/>
  <c r="AA299"/>
  <c r="AA301"/>
  <c r="AA303"/>
  <c r="AA305"/>
  <c r="AA307"/>
  <c r="AA309"/>
  <c r="AA311"/>
  <c r="AA313"/>
  <c r="AA315"/>
  <c r="AA317"/>
  <c r="AA319"/>
  <c r="AA321"/>
  <c r="AA323"/>
  <c r="AA325"/>
  <c r="AA327"/>
  <c r="AA329"/>
  <c r="AA331"/>
  <c r="AA333"/>
  <c r="AA335"/>
  <c r="AA337"/>
  <c r="AA339"/>
  <c r="AA341"/>
  <c r="AA343"/>
  <c r="AA345"/>
  <c r="AA347"/>
  <c r="AA349"/>
  <c r="AA351"/>
  <c r="AA353"/>
  <c r="AA355"/>
  <c r="AA310"/>
  <c r="AA314"/>
  <c r="AA318"/>
  <c r="AA322"/>
  <c r="AA326"/>
  <c r="AA330"/>
  <c r="AA334"/>
  <c r="AA338"/>
  <c r="AA342"/>
  <c r="AA346"/>
  <c r="AA350"/>
  <c r="AA354"/>
  <c r="AA356"/>
  <c r="AA358"/>
  <c r="AA360"/>
  <c r="AA362"/>
  <c r="AA364"/>
  <c r="AA366"/>
  <c r="AA368"/>
  <c r="AA370"/>
  <c r="AA372"/>
  <c r="AA374"/>
  <c r="AA376"/>
  <c r="AA378"/>
  <c r="AA380"/>
  <c r="AA382"/>
  <c r="AA384"/>
  <c r="AA386"/>
  <c r="AA388"/>
  <c r="AA390"/>
  <c r="AA392"/>
  <c r="AA394"/>
  <c r="AA396"/>
  <c r="AA398"/>
  <c r="AA400"/>
  <c r="AA402"/>
  <c r="AA404"/>
  <c r="AA406"/>
  <c r="AA408"/>
  <c r="AA410"/>
  <c r="AA412"/>
  <c r="AA414"/>
  <c r="AA416"/>
  <c r="AA418"/>
  <c r="AA420"/>
  <c r="AA422"/>
  <c r="AA424"/>
  <c r="AA426"/>
  <c r="AA428"/>
  <c r="AA430"/>
  <c r="AA432"/>
  <c r="AA434"/>
  <c r="AA436"/>
  <c r="AA438"/>
  <c r="AA440"/>
  <c r="AA442"/>
  <c r="AA444"/>
  <c r="AA446"/>
  <c r="AA448"/>
  <c r="AA450"/>
  <c r="AA452"/>
  <c r="AA454"/>
  <c r="AA456"/>
  <c r="AA458"/>
  <c r="AA460"/>
  <c r="AA462"/>
  <c r="AA464"/>
  <c r="AA466"/>
  <c r="AA308"/>
  <c r="AA312"/>
  <c r="AA316"/>
  <c r="AA320"/>
  <c r="AA324"/>
  <c r="AA328"/>
  <c r="AA332"/>
  <c r="AA336"/>
  <c r="AA340"/>
  <c r="AA344"/>
  <c r="AA348"/>
  <c r="AA352"/>
  <c r="AA357"/>
  <c r="AA359"/>
  <c r="AA361"/>
  <c r="AA363"/>
  <c r="AA365"/>
  <c r="AA367"/>
  <c r="AA369"/>
  <c r="AA371"/>
  <c r="AA373"/>
  <c r="AA375"/>
  <c r="AA377"/>
  <c r="AA379"/>
  <c r="AA381"/>
  <c r="AA383"/>
  <c r="AA385"/>
  <c r="AA387"/>
  <c r="AA389"/>
  <c r="AA391"/>
  <c r="AA393"/>
  <c r="AA395"/>
  <c r="AA397"/>
  <c r="AA399"/>
  <c r="AA401"/>
  <c r="AA403"/>
  <c r="AA405"/>
  <c r="AA407"/>
  <c r="AA409"/>
  <c r="AA411"/>
  <c r="AA413"/>
  <c r="AA415"/>
  <c r="AA417"/>
  <c r="AA419"/>
  <c r="AA421"/>
  <c r="AA423"/>
  <c r="AA425"/>
  <c r="AA427"/>
  <c r="AA429"/>
  <c r="AA431"/>
  <c r="AA433"/>
  <c r="AA435"/>
  <c r="AA437"/>
  <c r="AA439"/>
  <c r="AA441"/>
  <c r="AA443"/>
  <c r="AA445"/>
  <c r="AA447"/>
  <c r="AA449"/>
  <c r="AA451"/>
  <c r="AA453"/>
  <c r="AA455"/>
  <c r="AA457"/>
  <c r="AA459"/>
  <c r="AA461"/>
  <c r="AA463"/>
  <c r="AA465"/>
  <c r="AA467"/>
  <c r="AA469"/>
  <c r="AA471"/>
  <c r="AA473"/>
  <c r="AA475"/>
  <c r="AA477"/>
  <c r="AA479"/>
  <c r="AA481"/>
  <c r="AA483"/>
  <c r="AA485"/>
  <c r="AA487"/>
  <c r="AA489"/>
  <c r="AA491"/>
  <c r="AA493"/>
  <c r="AA495"/>
  <c r="AA497"/>
  <c r="AA499"/>
  <c r="AA501"/>
  <c r="AA503"/>
  <c r="AA505"/>
  <c r="AA507"/>
  <c r="AA509"/>
  <c r="AA511"/>
  <c r="AA513"/>
  <c r="AA470"/>
  <c r="AA474"/>
  <c r="AA478"/>
  <c r="AA482"/>
  <c r="AA486"/>
  <c r="AA490"/>
  <c r="AA494"/>
  <c r="AA498"/>
  <c r="AA502"/>
  <c r="AA506"/>
  <c r="AA510"/>
  <c r="AA514"/>
  <c r="AA516"/>
  <c r="AA518"/>
  <c r="AA520"/>
  <c r="AA522"/>
  <c r="AA524"/>
  <c r="AA526"/>
  <c r="AA528"/>
  <c r="AA530"/>
  <c r="AA532"/>
  <c r="AA534"/>
  <c r="AA536"/>
  <c r="AA538"/>
  <c r="AA540"/>
  <c r="AA542"/>
  <c r="AA544"/>
  <c r="AA546"/>
  <c r="AA548"/>
  <c r="AA550"/>
  <c r="AA552"/>
  <c r="AA554"/>
  <c r="AA556"/>
  <c r="AA558"/>
  <c r="AA560"/>
  <c r="AA562"/>
  <c r="AA564"/>
  <c r="AA566"/>
  <c r="AA568"/>
  <c r="AA570"/>
  <c r="AA572"/>
  <c r="AA574"/>
  <c r="AA576"/>
  <c r="AA468"/>
  <c r="AA472"/>
  <c r="AA476"/>
  <c r="AA480"/>
  <c r="AA484"/>
  <c r="AA488"/>
  <c r="AA492"/>
  <c r="AA496"/>
  <c r="AA500"/>
  <c r="AA504"/>
  <c r="AA508"/>
  <c r="AA512"/>
  <c r="AA515"/>
  <c r="AA517"/>
  <c r="AA519"/>
  <c r="AA521"/>
  <c r="AA523"/>
  <c r="AA525"/>
  <c r="AA527"/>
  <c r="AA529"/>
  <c r="AA531"/>
  <c r="AA533"/>
  <c r="AA535"/>
  <c r="AA537"/>
  <c r="AA539"/>
  <c r="AA541"/>
  <c r="AA543"/>
  <c r="AA545"/>
  <c r="AA547"/>
  <c r="AA549"/>
  <c r="AA551"/>
  <c r="AA553"/>
  <c r="AA555"/>
  <c r="AA557"/>
  <c r="AA559"/>
  <c r="AA561"/>
  <c r="AA563"/>
  <c r="AA565"/>
  <c r="AA567"/>
  <c r="AA569"/>
  <c r="AA571"/>
  <c r="AA573"/>
  <c r="AA575"/>
  <c r="AA577"/>
  <c r="AA579"/>
  <c r="AA581"/>
  <c r="AA583"/>
  <c r="AA585"/>
  <c r="AA587"/>
  <c r="AA589"/>
  <c r="AA591"/>
  <c r="AA593"/>
  <c r="AA595"/>
  <c r="AA597"/>
  <c r="AA599"/>
  <c r="AA601"/>
  <c r="AA603"/>
  <c r="AA605"/>
  <c r="AA607"/>
  <c r="AA609"/>
  <c r="AA611"/>
  <c r="AA613"/>
  <c r="AA615"/>
  <c r="AA617"/>
  <c r="AA619"/>
  <c r="AA621"/>
  <c r="AA623"/>
  <c r="AA625"/>
  <c r="AA627"/>
  <c r="AA629"/>
  <c r="AA631"/>
  <c r="AA633"/>
  <c r="AA635"/>
  <c r="AA637"/>
  <c r="AA639"/>
  <c r="AA641"/>
  <c r="AA643"/>
  <c r="AA645"/>
  <c r="AA647"/>
  <c r="AA649"/>
  <c r="AA651"/>
  <c r="AA653"/>
  <c r="AA655"/>
  <c r="AA657"/>
  <c r="AA659"/>
  <c r="AA661"/>
  <c r="AA663"/>
  <c r="AA665"/>
  <c r="AA667"/>
  <c r="AA669"/>
  <c r="AA671"/>
  <c r="AA673"/>
  <c r="AA675"/>
  <c r="AA677"/>
  <c r="AA679"/>
  <c r="AA681"/>
  <c r="AA683"/>
  <c r="AA685"/>
  <c r="AA687"/>
  <c r="AA689"/>
  <c r="AA691"/>
  <c r="AA693"/>
  <c r="AA695"/>
  <c r="AA697"/>
  <c r="AA699"/>
  <c r="AA701"/>
  <c r="AA703"/>
  <c r="AA705"/>
  <c r="AA707"/>
  <c r="AA709"/>
  <c r="AA711"/>
  <c r="AA713"/>
  <c r="AA715"/>
  <c r="AA717"/>
  <c r="AA719"/>
  <c r="AA721"/>
  <c r="AA723"/>
  <c r="AA725"/>
  <c r="AA727"/>
  <c r="AA729"/>
  <c r="AA731"/>
  <c r="AA733"/>
  <c r="AA735"/>
  <c r="AA737"/>
  <c r="AA739"/>
  <c r="AA741"/>
  <c r="AA743"/>
  <c r="AA745"/>
  <c r="AA747"/>
  <c r="AA749"/>
  <c r="AA751"/>
  <c r="AA753"/>
  <c r="AA755"/>
  <c r="AA757"/>
  <c r="AA759"/>
  <c r="AA761"/>
  <c r="AA763"/>
  <c r="AA580"/>
  <c r="AA584"/>
  <c r="AA588"/>
  <c r="AA592"/>
  <c r="AA596"/>
  <c r="AA600"/>
  <c r="AA604"/>
  <c r="AA608"/>
  <c r="AA612"/>
  <c r="AA616"/>
  <c r="AA620"/>
  <c r="AA624"/>
  <c r="AA628"/>
  <c r="AA632"/>
  <c r="AA636"/>
  <c r="AA640"/>
  <c r="AA644"/>
  <c r="AA648"/>
  <c r="AA652"/>
  <c r="AA656"/>
  <c r="AA660"/>
  <c r="AA664"/>
  <c r="AA668"/>
  <c r="AA672"/>
  <c r="AA676"/>
  <c r="AA680"/>
  <c r="AA684"/>
  <c r="AA688"/>
  <c r="AA692"/>
  <c r="AA696"/>
  <c r="AA700"/>
  <c r="AA704"/>
  <c r="AA708"/>
  <c r="AA712"/>
  <c r="AA716"/>
  <c r="AA720"/>
  <c r="AA724"/>
  <c r="AA728"/>
  <c r="AA732"/>
  <c r="AA736"/>
  <c r="AA740"/>
  <c r="AA744"/>
  <c r="AA748"/>
  <c r="AA752"/>
  <c r="AA756"/>
  <c r="AA760"/>
  <c r="AA764"/>
  <c r="AA766"/>
  <c r="AA768"/>
  <c r="AA770"/>
  <c r="AA772"/>
  <c r="AA774"/>
  <c r="AA776"/>
  <c r="AA778"/>
  <c r="AA780"/>
  <c r="AA782"/>
  <c r="AA784"/>
  <c r="AA786"/>
  <c r="AA788"/>
  <c r="AA790"/>
  <c r="AA792"/>
  <c r="AA794"/>
  <c r="AA796"/>
  <c r="AA798"/>
  <c r="AA800"/>
  <c r="AA802"/>
  <c r="AA804"/>
  <c r="AA806"/>
  <c r="AA808"/>
  <c r="AA810"/>
  <c r="AA812"/>
  <c r="AA814"/>
  <c r="AA816"/>
  <c r="AA818"/>
  <c r="AA820"/>
  <c r="AA822"/>
  <c r="AA824"/>
  <c r="AA826"/>
  <c r="AA828"/>
  <c r="AA830"/>
  <c r="AA832"/>
  <c r="AA834"/>
  <c r="AA836"/>
  <c r="AA838"/>
  <c r="AA840"/>
  <c r="AA842"/>
  <c r="AA844"/>
  <c r="AA846"/>
  <c r="AA848"/>
  <c r="AA850"/>
  <c r="AA852"/>
  <c r="AA854"/>
  <c r="AA856"/>
  <c r="AA858"/>
  <c r="AA860"/>
  <c r="AA862"/>
  <c r="AA864"/>
  <c r="AA866"/>
  <c r="AA868"/>
  <c r="AA870"/>
  <c r="AA872"/>
  <c r="AA874"/>
  <c r="AA876"/>
  <c r="AA878"/>
  <c r="AA880"/>
  <c r="AA882"/>
  <c r="AA884"/>
  <c r="AA886"/>
  <c r="AA888"/>
  <c r="AA890"/>
  <c r="AA892"/>
  <c r="AA894"/>
  <c r="AA896"/>
  <c r="AA898"/>
  <c r="AA900"/>
  <c r="AA902"/>
  <c r="AA904"/>
  <c r="AA906"/>
  <c r="AA908"/>
  <c r="AA910"/>
  <c r="AA912"/>
  <c r="AA914"/>
  <c r="AA916"/>
  <c r="AA918"/>
  <c r="AA920"/>
  <c r="AA922"/>
  <c r="AA924"/>
  <c r="AA926"/>
  <c r="AA928"/>
  <c r="AA930"/>
  <c r="AA932"/>
  <c r="AA934"/>
  <c r="AA936"/>
  <c r="AA938"/>
  <c r="AA940"/>
  <c r="AA942"/>
  <c r="AA944"/>
  <c r="AA946"/>
  <c r="AA948"/>
  <c r="AA950"/>
  <c r="AA952"/>
  <c r="AA954"/>
  <c r="AA956"/>
  <c r="AA958"/>
  <c r="AA960"/>
  <c r="AA962"/>
  <c r="AA964"/>
  <c r="AA966"/>
  <c r="AA968"/>
  <c r="AA970"/>
  <c r="AA972"/>
  <c r="AA974"/>
  <c r="AA976"/>
  <c r="AA978"/>
  <c r="AA980"/>
  <c r="AA982"/>
  <c r="AA984"/>
  <c r="AA986"/>
  <c r="AA988"/>
  <c r="AA990"/>
  <c r="AA992"/>
  <c r="AA994"/>
  <c r="AA996"/>
  <c r="AA998"/>
  <c r="AA1000"/>
  <c r="AA1002"/>
  <c r="AA1004"/>
  <c r="AA1006"/>
  <c r="AA1008"/>
  <c r="AA1010"/>
  <c r="AA1012"/>
  <c r="AA1014"/>
  <c r="AA1016"/>
  <c r="AA1018"/>
  <c r="AA1020"/>
  <c r="AA1022"/>
  <c r="AA1024"/>
  <c r="AA1026"/>
  <c r="AA1028"/>
  <c r="AA1030"/>
  <c r="AA1032"/>
  <c r="AA1034"/>
  <c r="AA1036"/>
  <c r="AA1038"/>
  <c r="AA1040"/>
  <c r="AA1042"/>
  <c r="AA1044"/>
  <c r="AA1046"/>
  <c r="AA1048"/>
  <c r="AA1050"/>
  <c r="AA1052"/>
  <c r="AA1054"/>
  <c r="AA1056"/>
  <c r="AA1058"/>
  <c r="AA1060"/>
  <c r="AA1062"/>
  <c r="AA1064"/>
  <c r="AA1066"/>
  <c r="AA1068"/>
  <c r="AA1070"/>
  <c r="AA1072"/>
  <c r="AA1074"/>
  <c r="AA1076"/>
  <c r="AA1078"/>
  <c r="AA1080"/>
  <c r="AA1082"/>
  <c r="AA1084"/>
  <c r="AA1086"/>
  <c r="AA1088"/>
  <c r="AA1090"/>
  <c r="AA1092"/>
  <c r="AA1094"/>
  <c r="AA1096"/>
  <c r="AA1098"/>
  <c r="AA1100"/>
  <c r="AA1102"/>
  <c r="AA1104"/>
  <c r="AA1106"/>
  <c r="AA1108"/>
  <c r="AA1110"/>
  <c r="AA1112"/>
  <c r="AA1114"/>
  <c r="AA1116"/>
  <c r="AA1118"/>
  <c r="AA1120"/>
  <c r="AA1122"/>
  <c r="AA1124"/>
  <c r="AA1126"/>
  <c r="AA1128"/>
  <c r="AA1130"/>
  <c r="AA1132"/>
  <c r="AA1134"/>
  <c r="AA1136"/>
  <c r="AA1138"/>
  <c r="AA1140"/>
  <c r="AA1142"/>
  <c r="AA1144"/>
  <c r="AA1146"/>
  <c r="AA1148"/>
  <c r="AA1150"/>
  <c r="AA1152"/>
  <c r="AA1154"/>
  <c r="AA1156"/>
  <c r="AA1158"/>
  <c r="AA1160"/>
  <c r="AA1162"/>
  <c r="AA1164"/>
  <c r="AA1166"/>
  <c r="AA1168"/>
  <c r="AA1170"/>
  <c r="AA1172"/>
  <c r="AA1174"/>
  <c r="AA1176"/>
  <c r="AA1178"/>
  <c r="AA1180"/>
  <c r="AA1182"/>
  <c r="AA1184"/>
  <c r="AA1186"/>
  <c r="AA1188"/>
  <c r="AA1190"/>
  <c r="AA1192"/>
  <c r="AA1194"/>
  <c r="AA1196"/>
  <c r="AA1198"/>
  <c r="AA1200"/>
  <c r="AA1202"/>
  <c r="AA1204"/>
  <c r="AA1206"/>
  <c r="AA1208"/>
  <c r="AA1210"/>
  <c r="AA1212"/>
  <c r="AA1214"/>
  <c r="AA1216"/>
  <c r="AA578"/>
  <c r="AA586"/>
  <c r="AA594"/>
  <c r="AA602"/>
  <c r="AA610"/>
  <c r="AA618"/>
  <c r="AA626"/>
  <c r="AA634"/>
  <c r="AA642"/>
  <c r="AA650"/>
  <c r="AA658"/>
  <c r="AA666"/>
  <c r="AA674"/>
  <c r="AA682"/>
  <c r="AA690"/>
  <c r="AA698"/>
  <c r="AA706"/>
  <c r="AA714"/>
  <c r="AA722"/>
  <c r="AA730"/>
  <c r="AA738"/>
  <c r="AA746"/>
  <c r="AA754"/>
  <c r="AA762"/>
  <c r="AA765"/>
  <c r="AA769"/>
  <c r="AA773"/>
  <c r="AA777"/>
  <c r="AA781"/>
  <c r="AA785"/>
  <c r="AA789"/>
  <c r="AA793"/>
  <c r="AA797"/>
  <c r="AA801"/>
  <c r="AA805"/>
  <c r="AA809"/>
  <c r="AA813"/>
  <c r="AA817"/>
  <c r="AA821"/>
  <c r="AA825"/>
  <c r="AA829"/>
  <c r="AA833"/>
  <c r="AA837"/>
  <c r="AA841"/>
  <c r="AA845"/>
  <c r="AA849"/>
  <c r="AA853"/>
  <c r="AA857"/>
  <c r="AA861"/>
  <c r="AA865"/>
  <c r="AA869"/>
  <c r="AA873"/>
  <c r="AA877"/>
  <c r="AA881"/>
  <c r="AA885"/>
  <c r="AA889"/>
  <c r="AA893"/>
  <c r="AA897"/>
  <c r="AA901"/>
  <c r="AA905"/>
  <c r="AA909"/>
  <c r="AA913"/>
  <c r="AA917"/>
  <c r="AA921"/>
  <c r="AA925"/>
  <c r="AA929"/>
  <c r="AA933"/>
  <c r="AA937"/>
  <c r="AA941"/>
  <c r="AA945"/>
  <c r="AA949"/>
  <c r="AA953"/>
  <c r="AA957"/>
  <c r="AA961"/>
  <c r="AA965"/>
  <c r="AA969"/>
  <c r="AA973"/>
  <c r="AA977"/>
  <c r="AA981"/>
  <c r="AA985"/>
  <c r="AA989"/>
  <c r="AA993"/>
  <c r="AA997"/>
  <c r="AA1001"/>
  <c r="AA1005"/>
  <c r="AA1009"/>
  <c r="AA1013"/>
  <c r="AA1017"/>
  <c r="AA1021"/>
  <c r="AA1025"/>
  <c r="AA1029"/>
  <c r="AA1033"/>
  <c r="AA1037"/>
  <c r="AA1041"/>
  <c r="AA1045"/>
  <c r="AA1049"/>
  <c r="AA1053"/>
  <c r="AA1057"/>
  <c r="AA1061"/>
  <c r="AA1065"/>
  <c r="AA1069"/>
  <c r="AA1073"/>
  <c r="AA1077"/>
  <c r="AA1081"/>
  <c r="AA1085"/>
  <c r="AA1089"/>
  <c r="AA1093"/>
  <c r="AA1097"/>
  <c r="AA1101"/>
  <c r="AA1105"/>
  <c r="AA1109"/>
  <c r="AA1113"/>
  <c r="AA1117"/>
  <c r="AA1121"/>
  <c r="AA1125"/>
  <c r="AA1129"/>
  <c r="AA1133"/>
  <c r="AA1137"/>
  <c r="AA1141"/>
  <c r="AA1145"/>
  <c r="AA1149"/>
  <c r="AA1153"/>
  <c r="AA1157"/>
  <c r="AA1161"/>
  <c r="AA1165"/>
  <c r="AA1169"/>
  <c r="AA1173"/>
  <c r="AA1177"/>
  <c r="AA1181"/>
  <c r="AA1185"/>
  <c r="AA1189"/>
  <c r="AA1193"/>
  <c r="AA1197"/>
  <c r="AA1201"/>
  <c r="AA1205"/>
  <c r="AA1209"/>
  <c r="AA1213"/>
  <c r="AA582"/>
  <c r="AA590"/>
  <c r="AA598"/>
  <c r="AA606"/>
  <c r="AA614"/>
  <c r="AA622"/>
  <c r="AA630"/>
  <c r="AA638"/>
  <c r="AA646"/>
  <c r="AA654"/>
  <c r="AA662"/>
  <c r="AA670"/>
  <c r="AA678"/>
  <c r="AA686"/>
  <c r="AA694"/>
  <c r="AA702"/>
  <c r="AA710"/>
  <c r="AA718"/>
  <c r="AA726"/>
  <c r="AA734"/>
  <c r="AA742"/>
  <c r="AA750"/>
  <c r="AA758"/>
  <c r="AA767"/>
  <c r="AA771"/>
  <c r="AA775"/>
  <c r="AA779"/>
  <c r="AA783"/>
  <c r="AA787"/>
  <c r="AA791"/>
  <c r="AA795"/>
  <c r="AA799"/>
  <c r="AA803"/>
  <c r="AA807"/>
  <c r="AA811"/>
  <c r="AA815"/>
  <c r="AA819"/>
  <c r="AA823"/>
  <c r="AA827"/>
  <c r="AA831"/>
  <c r="AA835"/>
  <c r="AA839"/>
  <c r="AA843"/>
  <c r="AA847"/>
  <c r="AA851"/>
  <c r="AA855"/>
  <c r="AA859"/>
  <c r="AA863"/>
  <c r="AA867"/>
  <c r="AA871"/>
  <c r="AA875"/>
  <c r="AA879"/>
  <c r="AA883"/>
  <c r="AA887"/>
  <c r="AA891"/>
  <c r="AA895"/>
  <c r="AA899"/>
  <c r="AA903"/>
  <c r="AA907"/>
  <c r="AA911"/>
  <c r="AA915"/>
  <c r="AA919"/>
  <c r="AA923"/>
  <c r="AA927"/>
  <c r="AA931"/>
  <c r="AA935"/>
  <c r="AA939"/>
  <c r="AA943"/>
  <c r="AA947"/>
  <c r="AA951"/>
  <c r="AA955"/>
  <c r="AA959"/>
  <c r="AA963"/>
  <c r="AA967"/>
  <c r="AA971"/>
  <c r="AA975"/>
  <c r="AA979"/>
  <c r="AA983"/>
  <c r="AA987"/>
  <c r="AA991"/>
  <c r="AA995"/>
  <c r="AA999"/>
  <c r="AA1003"/>
  <c r="AA1007"/>
  <c r="AA1011"/>
  <c r="AA1015"/>
  <c r="AA1019"/>
  <c r="AA1023"/>
  <c r="AA1027"/>
  <c r="AA1031"/>
  <c r="AA1035"/>
  <c r="AA1039"/>
  <c r="AA1043"/>
  <c r="AA1047"/>
  <c r="AA1051"/>
  <c r="AA1055"/>
  <c r="AA1059"/>
  <c r="AA1063"/>
  <c r="AA1067"/>
  <c r="AA1071"/>
  <c r="AA1075"/>
  <c r="AA1079"/>
  <c r="AA1083"/>
  <c r="AA1087"/>
  <c r="AA1091"/>
  <c r="AA1095"/>
  <c r="AA1099"/>
  <c r="AA1103"/>
  <c r="AA1107"/>
  <c r="AA1111"/>
  <c r="AA1115"/>
  <c r="AA1119"/>
  <c r="AA1123"/>
  <c r="AA1127"/>
  <c r="AA1131"/>
  <c r="AA1135"/>
  <c r="AA1139"/>
  <c r="AA1143"/>
  <c r="AA1147"/>
  <c r="AA1151"/>
  <c r="AA1155"/>
  <c r="AA1159"/>
  <c r="AA1163"/>
  <c r="AA1167"/>
  <c r="AA1171"/>
  <c r="AA1175"/>
  <c r="AA1179"/>
  <c r="AA1183"/>
  <c r="AA1187"/>
  <c r="AA1191"/>
  <c r="AA1195"/>
  <c r="AA1199"/>
  <c r="AA1203"/>
  <c r="AA1207"/>
  <c r="AA1211"/>
  <c r="AA1215"/>
  <c r="AA1217"/>
  <c r="AA1219"/>
  <c r="AA1221"/>
  <c r="AA1223"/>
  <c r="AA1225"/>
  <c r="AA1227"/>
  <c r="AA1229"/>
  <c r="AA1231"/>
  <c r="AA1233"/>
  <c r="AA1235"/>
  <c r="AA1237"/>
  <c r="AA1239"/>
  <c r="AA1241"/>
  <c r="AA1243"/>
  <c r="AA1245"/>
  <c r="AA1247"/>
  <c r="AA1249"/>
  <c r="AA1251"/>
  <c r="AA1253"/>
  <c r="AA1255"/>
  <c r="AA1257"/>
  <c r="AA1259"/>
  <c r="AA1261"/>
  <c r="AA1263"/>
  <c r="AA1265"/>
  <c r="AA1267"/>
  <c r="AA1269"/>
  <c r="AA1271"/>
  <c r="AA1273"/>
  <c r="AA1275"/>
  <c r="AA1277"/>
  <c r="AA1279"/>
  <c r="AA1281"/>
  <c r="AA1283"/>
  <c r="AA1285"/>
  <c r="AA1287"/>
  <c r="AA1289"/>
  <c r="AA1291"/>
  <c r="AA1293"/>
  <c r="AA1295"/>
  <c r="AA1297"/>
  <c r="AA1299"/>
  <c r="AA1301"/>
  <c r="AA1303"/>
  <c r="AA1305"/>
  <c r="AA1307"/>
  <c r="AA1309"/>
  <c r="AA1311"/>
  <c r="AA1313"/>
  <c r="AA1315"/>
  <c r="AA1317"/>
  <c r="AA1319"/>
  <c r="AA1321"/>
  <c r="AA1323"/>
  <c r="AA1325"/>
  <c r="AA1327"/>
  <c r="AA1329"/>
  <c r="AA1331"/>
  <c r="AA1333"/>
  <c r="AA1335"/>
  <c r="AA1337"/>
  <c r="AA1339"/>
  <c r="AA1341"/>
  <c r="AA1343"/>
  <c r="AA1345"/>
  <c r="AA1347"/>
  <c r="AA1349"/>
  <c r="AA1351"/>
  <c r="AA1353"/>
  <c r="AA1355"/>
  <c r="AA1357"/>
  <c r="AA1359"/>
  <c r="AA1361"/>
  <c r="AA1363"/>
  <c r="AA1365"/>
  <c r="AA1367"/>
  <c r="AA1369"/>
  <c r="AA1371"/>
  <c r="AA1373"/>
  <c r="AA1375"/>
  <c r="AA1377"/>
  <c r="AA1379"/>
  <c r="AA1381"/>
  <c r="AA1383"/>
  <c r="AA1385"/>
  <c r="AA1387"/>
  <c r="AA1389"/>
  <c r="AA1391"/>
  <c r="AA1393"/>
  <c r="AA1395"/>
  <c r="AA1397"/>
  <c r="AA1399"/>
  <c r="AA1401"/>
  <c r="AA1403"/>
  <c r="AA1405"/>
  <c r="AA1407"/>
  <c r="AA1409"/>
  <c r="AA1411"/>
  <c r="AA1413"/>
  <c r="AA1415"/>
  <c r="AA1417"/>
  <c r="AA1419"/>
  <c r="AA1421"/>
  <c r="AA1423"/>
  <c r="AA1425"/>
  <c r="AA1427"/>
  <c r="AA1429"/>
  <c r="AA1431"/>
  <c r="AA1433"/>
  <c r="AA1435"/>
  <c r="AA1437"/>
  <c r="AA1439"/>
  <c r="AA1441"/>
  <c r="AA1443"/>
  <c r="AA1445"/>
  <c r="AA1447"/>
  <c r="AA1449"/>
  <c r="AA1451"/>
  <c r="AA1453"/>
  <c r="AA1455"/>
  <c r="AA1457"/>
  <c r="AA1459"/>
  <c r="AA1461"/>
  <c r="AA1463"/>
  <c r="AA1465"/>
  <c r="AA1467"/>
  <c r="AA1469"/>
  <c r="AA1471"/>
  <c r="AA1473"/>
  <c r="AA1475"/>
  <c r="AA1477"/>
  <c r="AA1479"/>
  <c r="AA1481"/>
  <c r="AA1483"/>
  <c r="AA1485"/>
  <c r="AA1487"/>
  <c r="AA1489"/>
  <c r="AA1491"/>
  <c r="AA1493"/>
  <c r="AA1495"/>
  <c r="AA1497"/>
  <c r="AA1499"/>
  <c r="AA1501"/>
  <c r="AA1503"/>
  <c r="AA1505"/>
  <c r="AA1507"/>
  <c r="AA1509"/>
  <c r="AA1511"/>
  <c r="AA1513"/>
  <c r="AA1515"/>
  <c r="AA1517"/>
  <c r="AA1519"/>
  <c r="AA1521"/>
  <c r="AA1523"/>
  <c r="AA1525"/>
  <c r="AA1527"/>
  <c r="AA1529"/>
  <c r="AA1531"/>
  <c r="AA1533"/>
  <c r="AA1535"/>
  <c r="AA1537"/>
  <c r="AA1539"/>
  <c r="AA1541"/>
  <c r="AA1543"/>
  <c r="AA1545"/>
  <c r="AA1547"/>
  <c r="AA1549"/>
  <c r="AA1551"/>
  <c r="AA1553"/>
  <c r="AA1555"/>
  <c r="AA1557"/>
  <c r="AA1559"/>
  <c r="AA1561"/>
  <c r="AA1563"/>
  <c r="AA1565"/>
  <c r="AA1567"/>
  <c r="AA1569"/>
  <c r="AA1571"/>
  <c r="AA1573"/>
  <c r="AA1575"/>
  <c r="AA1577"/>
  <c r="AA1579"/>
  <c r="AA1581"/>
  <c r="AA1583"/>
  <c r="AA1585"/>
  <c r="AA1587"/>
  <c r="AA1589"/>
  <c r="AA1591"/>
  <c r="AA1593"/>
  <c r="AA1595"/>
  <c r="AA1597"/>
  <c r="AA1599"/>
  <c r="AA1601"/>
  <c r="AA1603"/>
  <c r="AA1605"/>
  <c r="AA1607"/>
  <c r="AA1609"/>
  <c r="AA1611"/>
  <c r="AA1613"/>
  <c r="AA1615"/>
  <c r="AA1617"/>
  <c r="AA1619"/>
  <c r="AA1621"/>
  <c r="AA1623"/>
  <c r="AA1625"/>
  <c r="AA1627"/>
  <c r="AA1629"/>
  <c r="AA1631"/>
  <c r="AA1633"/>
  <c r="AA1635"/>
  <c r="AA1637"/>
  <c r="AA1639"/>
  <c r="AA1641"/>
  <c r="AA1643"/>
  <c r="AA1645"/>
  <c r="AA1647"/>
  <c r="AA1649"/>
  <c r="AA1651"/>
  <c r="AA1653"/>
  <c r="AA1655"/>
  <c r="AA1657"/>
  <c r="AA1659"/>
  <c r="AA1661"/>
  <c r="AA1663"/>
  <c r="AA1665"/>
  <c r="AA1667"/>
  <c r="AA1669"/>
  <c r="AA1671"/>
  <c r="AA1673"/>
  <c r="AA1675"/>
  <c r="AA1677"/>
  <c r="AA1679"/>
  <c r="AA1681"/>
  <c r="AA1683"/>
  <c r="AA1685"/>
  <c r="AA1687"/>
  <c r="AA1689"/>
  <c r="AA1691"/>
  <c r="AA1693"/>
  <c r="AA1695"/>
  <c r="AA1697"/>
  <c r="AA1699"/>
  <c r="AA1701"/>
  <c r="AA1703"/>
  <c r="AA1705"/>
  <c r="AA1707"/>
  <c r="AA1709"/>
  <c r="AA1711"/>
  <c r="AA1713"/>
  <c r="AA1715"/>
  <c r="AA1717"/>
  <c r="AA1719"/>
  <c r="AA1721"/>
  <c r="AA1723"/>
  <c r="AA1725"/>
  <c r="AA1727"/>
  <c r="AA1729"/>
  <c r="AA1731"/>
  <c r="AA1733"/>
  <c r="AA1735"/>
  <c r="AA1737"/>
  <c r="AA1739"/>
  <c r="AA1741"/>
  <c r="AA1743"/>
  <c r="AA1745"/>
  <c r="AA1747"/>
  <c r="AA1749"/>
  <c r="AA1751"/>
  <c r="AA1753"/>
  <c r="AA1755"/>
  <c r="AA1757"/>
  <c r="AA1759"/>
  <c r="AA1761"/>
  <c r="AA1763"/>
  <c r="AA1765"/>
  <c r="AA1767"/>
  <c r="AA1769"/>
  <c r="AA1771"/>
  <c r="AA1773"/>
  <c r="AA1775"/>
  <c r="AA1777"/>
  <c r="AA1779"/>
  <c r="AA1781"/>
  <c r="AA1783"/>
  <c r="AA1785"/>
  <c r="AA1787"/>
  <c r="AA1789"/>
  <c r="AA1791"/>
  <c r="AA1793"/>
  <c r="AA1795"/>
  <c r="AA1797"/>
  <c r="AA1799"/>
  <c r="AA1801"/>
  <c r="AA1803"/>
  <c r="AA1805"/>
  <c r="AA1807"/>
  <c r="AA1809"/>
  <c r="AA1811"/>
  <c r="AA1813"/>
  <c r="AA1815"/>
  <c r="AA1817"/>
  <c r="AA1819"/>
  <c r="AA1821"/>
  <c r="AA1823"/>
  <c r="AA1825"/>
  <c r="AA1827"/>
  <c r="AA1829"/>
  <c r="AA1831"/>
  <c r="AA1833"/>
  <c r="AA1835"/>
  <c r="AA1837"/>
  <c r="AA1839"/>
  <c r="AA1841"/>
  <c r="AA1843"/>
  <c r="AA1845"/>
  <c r="AA1218"/>
  <c r="AA1222"/>
  <c r="AA1226"/>
  <c r="AA1230"/>
  <c r="AA1234"/>
  <c r="AA1238"/>
  <c r="AA1242"/>
  <c r="AA1246"/>
  <c r="AA1250"/>
  <c r="AA1254"/>
  <c r="AA1258"/>
  <c r="AA1262"/>
  <c r="AA1266"/>
  <c r="AA1270"/>
  <c r="AA1274"/>
  <c r="AA1278"/>
  <c r="AA1282"/>
  <c r="AA1286"/>
  <c r="AA1290"/>
  <c r="AA1294"/>
  <c r="AA1298"/>
  <c r="AA1302"/>
  <c r="AA1306"/>
  <c r="AA1310"/>
  <c r="AA1314"/>
  <c r="AA1318"/>
  <c r="AA1322"/>
  <c r="AA1326"/>
  <c r="AA1330"/>
  <c r="AA1334"/>
  <c r="AA1338"/>
  <c r="AA1342"/>
  <c r="AA1346"/>
  <c r="AA1350"/>
  <c r="AA1354"/>
  <c r="AA1358"/>
  <c r="AA1362"/>
  <c r="AA1366"/>
  <c r="AA1370"/>
  <c r="AA1374"/>
  <c r="AA1378"/>
  <c r="AA1382"/>
  <c r="AA1386"/>
  <c r="AA1390"/>
  <c r="AA1394"/>
  <c r="AA1398"/>
  <c r="AA1402"/>
  <c r="AA1406"/>
  <c r="AA1410"/>
  <c r="AA1414"/>
  <c r="AA1418"/>
  <c r="AA1422"/>
  <c r="AA1426"/>
  <c r="AA1430"/>
  <c r="AA1434"/>
  <c r="AA1438"/>
  <c r="AA1442"/>
  <c r="AA1446"/>
  <c r="AA1450"/>
  <c r="AA1454"/>
  <c r="AA1458"/>
  <c r="AA1462"/>
  <c r="AA1466"/>
  <c r="AA1470"/>
  <c r="AA1474"/>
  <c r="AA1478"/>
  <c r="AA1482"/>
  <c r="AA1486"/>
  <c r="AA1490"/>
  <c r="AA1494"/>
  <c r="AA1498"/>
  <c r="AA1502"/>
  <c r="AA1506"/>
  <c r="AA1510"/>
  <c r="AA1514"/>
  <c r="AA1518"/>
  <c r="AA1522"/>
  <c r="AA1526"/>
  <c r="AA1530"/>
  <c r="AA1534"/>
  <c r="AA1538"/>
  <c r="AA1542"/>
  <c r="AA1546"/>
  <c r="AA1550"/>
  <c r="AA1554"/>
  <c r="AA1558"/>
  <c r="AA1562"/>
  <c r="AA1566"/>
  <c r="AA1570"/>
  <c r="AA1574"/>
  <c r="AA1578"/>
  <c r="AA1582"/>
  <c r="AA1586"/>
  <c r="AA1590"/>
  <c r="AA1594"/>
  <c r="AA1598"/>
  <c r="AA1602"/>
  <c r="AA1606"/>
  <c r="AA1610"/>
  <c r="AA1614"/>
  <c r="AA1618"/>
  <c r="AA1622"/>
  <c r="AA1626"/>
  <c r="AA1630"/>
  <c r="AA1634"/>
  <c r="AA1638"/>
  <c r="AA1642"/>
  <c r="AA1646"/>
  <c r="AA1650"/>
  <c r="AA1654"/>
  <c r="AA1658"/>
  <c r="AA1662"/>
  <c r="AA1666"/>
  <c r="AA1670"/>
  <c r="AA1674"/>
  <c r="AA1678"/>
  <c r="AA1682"/>
  <c r="AA1686"/>
  <c r="AA1690"/>
  <c r="AA1694"/>
  <c r="AA1698"/>
  <c r="AA1702"/>
  <c r="AA1706"/>
  <c r="AA1710"/>
  <c r="AA1714"/>
  <c r="AA1718"/>
  <c r="AA1722"/>
  <c r="AA1726"/>
  <c r="AA1730"/>
  <c r="AA1734"/>
  <c r="AA1738"/>
  <c r="AA1742"/>
  <c r="AA1746"/>
  <c r="AA1750"/>
  <c r="AA1754"/>
  <c r="AA1758"/>
  <c r="AA1762"/>
  <c r="AA1766"/>
  <c r="AA1770"/>
  <c r="AA1774"/>
  <c r="AA1778"/>
  <c r="AA1782"/>
  <c r="AA1786"/>
  <c r="AA1790"/>
  <c r="AA1794"/>
  <c r="AA1798"/>
  <c r="AA1802"/>
  <c r="AA1806"/>
  <c r="AA1810"/>
  <c r="AA1814"/>
  <c r="AA1818"/>
  <c r="AA1822"/>
  <c r="AA1826"/>
  <c r="AA1830"/>
  <c r="AA1834"/>
  <c r="AA1838"/>
  <c r="AA1842"/>
  <c r="AA1846"/>
  <c r="AA1848"/>
  <c r="AA1850"/>
  <c r="AA1852"/>
  <c r="AA1854"/>
  <c r="AA1856"/>
  <c r="AA1858"/>
  <c r="AA1860"/>
  <c r="AA1862"/>
  <c r="AA1864"/>
  <c r="AA1866"/>
  <c r="AA1868"/>
  <c r="AA1870"/>
  <c r="AA1872"/>
  <c r="AA1874"/>
  <c r="AA1876"/>
  <c r="AA1878"/>
  <c r="AA1880"/>
  <c r="AA1882"/>
  <c r="AA1884"/>
  <c r="AA1886"/>
  <c r="AA1888"/>
  <c r="AA1890"/>
  <c r="AA1892"/>
  <c r="AA1894"/>
  <c r="AA1896"/>
  <c r="AA1898"/>
  <c r="AA1900"/>
  <c r="AA1902"/>
  <c r="AA1904"/>
  <c r="AA1906"/>
  <c r="AA1908"/>
  <c r="AA1910"/>
  <c r="AA1912"/>
  <c r="AA1914"/>
  <c r="AA1916"/>
  <c r="AA1918"/>
  <c r="AA1920"/>
  <c r="AA1922"/>
  <c r="AA1924"/>
  <c r="AA1926"/>
  <c r="AA1928"/>
  <c r="AA1930"/>
  <c r="AA1932"/>
  <c r="AA1934"/>
  <c r="AA1936"/>
  <c r="AA1938"/>
  <c r="AA1940"/>
  <c r="AA1942"/>
  <c r="AA1944"/>
  <c r="AA1946"/>
  <c r="AA1948"/>
  <c r="AA1950"/>
  <c r="AA1952"/>
  <c r="AA1954"/>
  <c r="AA1956"/>
  <c r="AA1958"/>
  <c r="AA1960"/>
  <c r="AA1962"/>
  <c r="AA1964"/>
  <c r="AA1966"/>
  <c r="AA1968"/>
  <c r="AA1970"/>
  <c r="AA1972"/>
  <c r="AA1974"/>
  <c r="AA1976"/>
  <c r="AA1978"/>
  <c r="AA1980"/>
  <c r="AA1982"/>
  <c r="AA1984"/>
  <c r="AA1986"/>
  <c r="AA1988"/>
  <c r="AA1990"/>
  <c r="AA1992"/>
  <c r="AA1994"/>
  <c r="AA1996"/>
  <c r="AA1998"/>
  <c r="AA2000"/>
  <c r="AA2002"/>
  <c r="AA2004"/>
  <c r="AA2006"/>
  <c r="AA2008"/>
  <c r="AA2010"/>
  <c r="AA2012"/>
  <c r="AA2014"/>
  <c r="AA2016"/>
  <c r="AA2018"/>
  <c r="AA2020"/>
  <c r="AA2022"/>
  <c r="AA2024"/>
  <c r="AA2026"/>
  <c r="AA2028"/>
  <c r="AA2030"/>
  <c r="AA2032"/>
  <c r="AA2034"/>
  <c r="AA2036"/>
  <c r="AA2038"/>
  <c r="AA2040"/>
  <c r="AA2042"/>
  <c r="AA2044"/>
  <c r="AA2046"/>
  <c r="AA2048"/>
  <c r="AA2050"/>
  <c r="AA2052"/>
  <c r="AA2054"/>
  <c r="AA2056"/>
  <c r="AA2058"/>
  <c r="AA2060"/>
  <c r="AA2062"/>
  <c r="AA2064"/>
  <c r="AA2066"/>
  <c r="AA2068"/>
  <c r="AA2070"/>
  <c r="AA2072"/>
  <c r="AA2074"/>
  <c r="AA2076"/>
  <c r="AA1220"/>
  <c r="AA1224"/>
  <c r="AA1228"/>
  <c r="AA1232"/>
  <c r="AA1236"/>
  <c r="AA1240"/>
  <c r="AA1244"/>
  <c r="AA1248"/>
  <c r="AA1252"/>
  <c r="AA1256"/>
  <c r="AA1260"/>
  <c r="AA1264"/>
  <c r="AA1268"/>
  <c r="AA1272"/>
  <c r="AA1276"/>
  <c r="AA1280"/>
  <c r="AA1284"/>
  <c r="AA1288"/>
  <c r="AA1292"/>
  <c r="AA1296"/>
  <c r="AA1300"/>
  <c r="AA1304"/>
  <c r="AA1308"/>
  <c r="AA1312"/>
  <c r="AA1316"/>
  <c r="AA1320"/>
  <c r="AA1324"/>
  <c r="AA1328"/>
  <c r="AA1332"/>
  <c r="AA1336"/>
  <c r="AA1340"/>
  <c r="AA1344"/>
  <c r="AA1348"/>
  <c r="AA1352"/>
  <c r="AA1356"/>
  <c r="AA1360"/>
  <c r="AA1364"/>
  <c r="AA1368"/>
  <c r="AA1372"/>
  <c r="AA1376"/>
  <c r="AA1380"/>
  <c r="AA1384"/>
  <c r="AA1388"/>
  <c r="AA1392"/>
  <c r="AA1396"/>
  <c r="AA1400"/>
  <c r="AA1404"/>
  <c r="AA1408"/>
  <c r="AA1412"/>
  <c r="AA1416"/>
  <c r="AA1420"/>
  <c r="AA1424"/>
  <c r="AA1428"/>
  <c r="AA1432"/>
  <c r="AA1436"/>
  <c r="AA1440"/>
  <c r="AA1444"/>
  <c r="AA1448"/>
  <c r="AA1452"/>
  <c r="AA1456"/>
  <c r="AA1460"/>
  <c r="AA1464"/>
  <c r="AA1468"/>
  <c r="AA1472"/>
  <c r="AA1476"/>
  <c r="AA1480"/>
  <c r="AA1484"/>
  <c r="AA1488"/>
  <c r="AA1492"/>
  <c r="AA1496"/>
  <c r="AA1500"/>
  <c r="AA1504"/>
  <c r="AA1508"/>
  <c r="AA1512"/>
  <c r="AA1516"/>
  <c r="AA1520"/>
  <c r="AA1524"/>
  <c r="AA1528"/>
  <c r="AA1532"/>
  <c r="AA1536"/>
  <c r="AA1540"/>
  <c r="AA1544"/>
  <c r="AA1548"/>
  <c r="AA1552"/>
  <c r="AA1556"/>
  <c r="AA1560"/>
  <c r="AA1564"/>
  <c r="AA1568"/>
  <c r="AA1572"/>
  <c r="AA1576"/>
  <c r="AA1580"/>
  <c r="AA1584"/>
  <c r="AA1588"/>
  <c r="AA1592"/>
  <c r="AA1596"/>
  <c r="AA1600"/>
  <c r="AA1604"/>
  <c r="AA1608"/>
  <c r="AA1612"/>
  <c r="AA1616"/>
  <c r="AA1620"/>
  <c r="AA1624"/>
  <c r="AA1628"/>
  <c r="AA1632"/>
  <c r="AA1636"/>
  <c r="AA1640"/>
  <c r="AA1644"/>
  <c r="AA1648"/>
  <c r="AA1652"/>
  <c r="AA1656"/>
  <c r="AA1660"/>
  <c r="AA1664"/>
  <c r="AA1668"/>
  <c r="AA1672"/>
  <c r="AA1676"/>
  <c r="AA1680"/>
  <c r="AA1684"/>
  <c r="AA1688"/>
  <c r="AA1692"/>
  <c r="AA1696"/>
  <c r="AA1700"/>
  <c r="AA1704"/>
  <c r="AA1708"/>
  <c r="AA1712"/>
  <c r="AA1716"/>
  <c r="AA1720"/>
  <c r="AA1724"/>
  <c r="AA1728"/>
  <c r="AA1732"/>
  <c r="AA1736"/>
  <c r="AA1740"/>
  <c r="AA1744"/>
  <c r="AA1748"/>
  <c r="AA1752"/>
  <c r="AA1756"/>
  <c r="AA1760"/>
  <c r="AA1764"/>
  <c r="AA1768"/>
  <c r="AA1772"/>
  <c r="AA1776"/>
  <c r="AA1780"/>
  <c r="AA1784"/>
  <c r="AA1788"/>
  <c r="AA1792"/>
  <c r="AA1796"/>
  <c r="AA1800"/>
  <c r="AA1804"/>
  <c r="AA1808"/>
  <c r="AA1812"/>
  <c r="AA1816"/>
  <c r="AA1820"/>
  <c r="AA1824"/>
  <c r="AA1828"/>
  <c r="AA1832"/>
  <c r="AA1836"/>
  <c r="AA1840"/>
  <c r="AA1844"/>
  <c r="AA1847"/>
  <c r="AA1849"/>
  <c r="AA1851"/>
  <c r="AA1853"/>
  <c r="AA1855"/>
  <c r="AA1857"/>
  <c r="AA1859"/>
  <c r="AA1861"/>
  <c r="AA1863"/>
  <c r="AA1865"/>
  <c r="AA1867"/>
  <c r="AA1869"/>
  <c r="AA1871"/>
  <c r="AA1873"/>
  <c r="AA1875"/>
  <c r="AA1877"/>
  <c r="AA1879"/>
  <c r="AA1881"/>
  <c r="AA1883"/>
  <c r="AA1885"/>
  <c r="AA1887"/>
  <c r="AA1889"/>
  <c r="AA1891"/>
  <c r="AA1893"/>
  <c r="AA1895"/>
  <c r="AA1897"/>
  <c r="AA1899"/>
  <c r="AA1901"/>
  <c r="AA1903"/>
  <c r="AA1905"/>
  <c r="AA1907"/>
  <c r="AA1909"/>
  <c r="AA1911"/>
  <c r="AA1913"/>
  <c r="AA1915"/>
  <c r="AA1917"/>
  <c r="AA1919"/>
  <c r="AA1921"/>
  <c r="AA1923"/>
  <c r="AA1925"/>
  <c r="AA1927"/>
  <c r="AA1929"/>
  <c r="AA1931"/>
  <c r="AA1933"/>
  <c r="AA1935"/>
  <c r="AA1937"/>
  <c r="AA1939"/>
  <c r="AA1941"/>
  <c r="AA1943"/>
  <c r="AA1945"/>
  <c r="AA1947"/>
  <c r="AA1949"/>
  <c r="AA1951"/>
  <c r="AA1953"/>
  <c r="AA1955"/>
  <c r="AA1957"/>
  <c r="AA1959"/>
  <c r="AA1961"/>
  <c r="AA1963"/>
  <c r="AA1965"/>
  <c r="AA1967"/>
  <c r="AA1969"/>
  <c r="AA1971"/>
  <c r="AA1973"/>
  <c r="AA1975"/>
  <c r="AA1977"/>
  <c r="AA1979"/>
  <c r="AA1981"/>
  <c r="AA1983"/>
  <c r="AA1985"/>
  <c r="AA1987"/>
  <c r="AA1989"/>
  <c r="AA1991"/>
  <c r="AA1993"/>
  <c r="AA1995"/>
  <c r="AA1997"/>
  <c r="AA1999"/>
  <c r="AA2001"/>
  <c r="AA2003"/>
  <c r="AA2005"/>
  <c r="AA2007"/>
  <c r="AA2009"/>
  <c r="AA2011"/>
  <c r="AA2013"/>
  <c r="AA2015"/>
  <c r="AA2017"/>
  <c r="AA2019"/>
  <c r="AA2021"/>
  <c r="AA2023"/>
  <c r="AA2025"/>
  <c r="AA2027"/>
  <c r="AA2029"/>
  <c r="AA2031"/>
  <c r="AA2033"/>
  <c r="AA2035"/>
  <c r="AA2037"/>
  <c r="AA2039"/>
  <c r="AA2041"/>
  <c r="AA2043"/>
  <c r="AA2045"/>
  <c r="AA2047"/>
  <c r="AA2049"/>
  <c r="AA2051"/>
  <c r="AA2053"/>
  <c r="AA2055"/>
  <c r="AA2057"/>
  <c r="AA2059"/>
  <c r="AA2061"/>
  <c r="AA2063"/>
  <c r="AA2065"/>
  <c r="AA2067"/>
  <c r="AA2069"/>
  <c r="AA2071"/>
  <c r="AA2073"/>
  <c r="AA2075"/>
  <c r="AA2078"/>
  <c r="AA2080"/>
  <c r="AA2082"/>
  <c r="AA2084"/>
  <c r="AA2086"/>
  <c r="AA2088"/>
  <c r="AA2090"/>
  <c r="AA2092"/>
  <c r="AA2094"/>
  <c r="AA2096"/>
  <c r="AA2098"/>
  <c r="AA2100"/>
  <c r="AA2102"/>
  <c r="AA2104"/>
  <c r="AA2106"/>
  <c r="AA2108"/>
  <c r="AA2110"/>
  <c r="AA2112"/>
  <c r="AA2114"/>
  <c r="AA2077"/>
  <c r="AA2079"/>
  <c r="AA2081"/>
  <c r="AA2083"/>
  <c r="AA2085"/>
  <c r="AA2087"/>
  <c r="AA2089"/>
  <c r="AA2091"/>
  <c r="AA2093"/>
  <c r="AA2095"/>
  <c r="AA2097"/>
  <c r="AA2099"/>
  <c r="AA2101"/>
  <c r="AA2103"/>
  <c r="AA2105"/>
  <c r="AA2107"/>
  <c r="AA2109"/>
  <c r="AA2111"/>
  <c r="AA2113"/>
  <c r="AA2"/>
  <c r="AA2164"/>
  <c r="AA2160"/>
  <c r="AA2156"/>
  <c r="AA2152"/>
  <c r="AA2148"/>
  <c r="AA2144"/>
  <c r="AA2140"/>
  <c r="AA2136"/>
  <c r="AA2132"/>
  <c r="AA2128"/>
  <c r="AA2124"/>
  <c r="AA2120"/>
  <c r="AA2116"/>
  <c r="AA2163"/>
  <c r="AA2159"/>
  <c r="AA2155"/>
  <c r="AA2151"/>
  <c r="AA2147"/>
  <c r="AA2143"/>
  <c r="AA2139"/>
  <c r="AA2135"/>
  <c r="AA2131"/>
  <c r="AA2127"/>
  <c r="AA2123"/>
  <c r="AA2119"/>
  <c r="AA2115"/>
  <c r="AA2162"/>
  <c r="AA2158"/>
  <c r="AA2154"/>
  <c r="AA2150"/>
  <c r="AA2146"/>
  <c r="AA2142"/>
  <c r="AA2138"/>
  <c r="AA2134"/>
  <c r="AA2130"/>
  <c r="AA2126"/>
  <c r="AA2122"/>
  <c r="AA2118"/>
  <c r="AA2165"/>
  <c r="AA2161"/>
  <c r="AA2157"/>
  <c r="AA2153"/>
  <c r="AA2149"/>
  <c r="AA2145"/>
  <c r="AA2141"/>
  <c r="AA2137"/>
  <c r="AA2133"/>
  <c r="AA2129"/>
  <c r="AA2125"/>
  <c r="AA2121"/>
  <c r="AA2117"/>
  <c r="X411"/>
  <c r="X407"/>
  <c r="X403"/>
  <c r="X399"/>
  <c r="X395"/>
  <c r="X391"/>
  <c r="X387"/>
  <c r="X383"/>
  <c r="X379"/>
  <c r="X375"/>
  <c r="X371"/>
  <c r="X367"/>
  <c r="X363"/>
  <c r="X359"/>
  <c r="X355"/>
  <c r="X351"/>
  <c r="X347"/>
  <c r="X343"/>
  <c r="X340"/>
  <c r="X336"/>
  <c r="X332"/>
  <c r="X328"/>
  <c r="X324"/>
  <c r="X320"/>
  <c r="X316"/>
  <c r="X312"/>
  <c r="X308"/>
  <c r="X304"/>
  <c r="X300"/>
  <c r="X296"/>
  <c r="X292"/>
  <c r="X288"/>
  <c r="X284"/>
  <c r="X280"/>
  <c r="X276"/>
  <c r="X272"/>
  <c r="X268"/>
  <c r="X264"/>
  <c r="X260"/>
  <c r="X256"/>
  <c r="X252"/>
  <c r="X248"/>
  <c r="X244"/>
  <c r="X240"/>
  <c r="X236"/>
  <c r="X232"/>
  <c r="X228"/>
  <c r="X224"/>
  <c r="X220"/>
  <c r="X216"/>
  <c r="X212"/>
  <c r="X208"/>
  <c r="X339"/>
  <c r="X335"/>
  <c r="X331"/>
  <c r="X327"/>
  <c r="X323"/>
  <c r="X319"/>
  <c r="X315"/>
  <c r="X311"/>
  <c r="X307"/>
  <c r="X303"/>
  <c r="X299"/>
  <c r="X295"/>
  <c r="X291"/>
  <c r="X287"/>
  <c r="X283"/>
  <c r="X279"/>
  <c r="X275"/>
  <c r="X271"/>
  <c r="X267"/>
  <c r="X263"/>
  <c r="X259"/>
  <c r="X255"/>
  <c r="X251"/>
  <c r="X247"/>
  <c r="X243"/>
  <c r="X239"/>
  <c r="X235"/>
  <c r="X231"/>
  <c r="X227"/>
  <c r="X223"/>
  <c r="X219"/>
  <c r="X215"/>
  <c r="X211"/>
  <c r="X207"/>
  <c r="X203"/>
  <c r="X199"/>
  <c r="X195"/>
  <c r="X191"/>
  <c r="X187"/>
  <c r="X183"/>
  <c r="X179"/>
  <c r="X175"/>
  <c r="X171"/>
  <c r="X167"/>
  <c r="X163"/>
  <c r="X159"/>
  <c r="X155"/>
  <c r="X151"/>
  <c r="X147"/>
  <c r="X143"/>
  <c r="X139"/>
  <c r="X204"/>
  <c r="X200"/>
  <c r="X196"/>
  <c r="X192"/>
  <c r="X188"/>
  <c r="X184"/>
  <c r="X180"/>
  <c r="X176"/>
  <c r="X172"/>
  <c r="X168"/>
  <c r="X164"/>
  <c r="X160"/>
  <c r="X156"/>
  <c r="X152"/>
  <c r="X148"/>
  <c r="X144"/>
  <c r="X140"/>
  <c r="X135"/>
  <c r="X131"/>
  <c r="X127"/>
  <c r="X123"/>
  <c r="X119"/>
  <c r="X115"/>
  <c r="X111"/>
  <c r="X107"/>
  <c r="X103"/>
  <c r="X99"/>
  <c r="X95"/>
  <c r="X91"/>
  <c r="X87"/>
  <c r="X83"/>
  <c r="X79"/>
  <c r="X75"/>
  <c r="X71"/>
  <c r="X136"/>
  <c r="X132"/>
  <c r="X128"/>
  <c r="X124"/>
  <c r="X120"/>
  <c r="X116"/>
  <c r="X112"/>
  <c r="X108"/>
  <c r="X104"/>
  <c r="X100"/>
  <c r="X96"/>
  <c r="X92"/>
  <c r="X88"/>
  <c r="X84"/>
  <c r="X80"/>
  <c r="X76"/>
  <c r="X72"/>
  <c r="X68"/>
  <c r="X64"/>
  <c r="X60"/>
  <c r="X56"/>
  <c r="X52"/>
  <c r="X48"/>
  <c r="X44"/>
  <c r="X40"/>
  <c r="X69"/>
  <c r="X65"/>
  <c r="X61"/>
  <c r="X57"/>
  <c r="X53"/>
  <c r="X49"/>
  <c r="X45"/>
  <c r="X41"/>
  <c r="X37"/>
  <c r="X34"/>
  <c r="X30"/>
  <c r="X26"/>
  <c r="X22"/>
  <c r="X18"/>
  <c r="X14"/>
  <c r="X10"/>
  <c r="X6"/>
  <c r="X35"/>
  <c r="X31"/>
  <c r="X27"/>
  <c r="X23"/>
  <c r="X19"/>
  <c r="X15"/>
  <c r="X11"/>
  <c r="X7"/>
  <c r="AC3"/>
  <c r="AC5"/>
  <c r="AC7"/>
  <c r="AC9"/>
  <c r="AC11"/>
  <c r="AC13"/>
  <c r="AC15"/>
  <c r="AC17"/>
  <c r="AC19"/>
  <c r="AC21"/>
  <c r="AC23"/>
  <c r="AC25"/>
  <c r="AC27"/>
  <c r="AC29"/>
  <c r="AC31"/>
  <c r="AC33"/>
  <c r="AC35"/>
  <c r="AC4"/>
  <c r="AC8"/>
  <c r="AC6"/>
  <c r="AC10"/>
  <c r="AC14"/>
  <c r="AC18"/>
  <c r="AC22"/>
  <c r="AC26"/>
  <c r="AC30"/>
  <c r="AC34"/>
  <c r="AC38"/>
  <c r="AC40"/>
  <c r="AC42"/>
  <c r="AC44"/>
  <c r="AC46"/>
  <c r="AC48"/>
  <c r="AC50"/>
  <c r="AC52"/>
  <c r="AC54"/>
  <c r="AC56"/>
  <c r="AC58"/>
  <c r="AC60"/>
  <c r="AC62"/>
  <c r="AC64"/>
  <c r="AC66"/>
  <c r="AC68"/>
  <c r="AC70"/>
  <c r="AC72"/>
  <c r="AC74"/>
  <c r="AC76"/>
  <c r="AC78"/>
  <c r="AC80"/>
  <c r="AC82"/>
  <c r="AC84"/>
  <c r="AC86"/>
  <c r="AC16"/>
  <c r="AC24"/>
  <c r="AC32"/>
  <c r="AC39"/>
  <c r="AC43"/>
  <c r="AC47"/>
  <c r="AC51"/>
  <c r="AC55"/>
  <c r="AC59"/>
  <c r="AC63"/>
  <c r="AC67"/>
  <c r="AC71"/>
  <c r="AC75"/>
  <c r="AC79"/>
  <c r="AC83"/>
  <c r="AC87"/>
  <c r="AC88"/>
  <c r="AC12"/>
  <c r="AC20"/>
  <c r="AC28"/>
  <c r="AC36"/>
  <c r="AC37"/>
  <c r="AC41"/>
  <c r="AC45"/>
  <c r="AC49"/>
  <c r="AC53"/>
  <c r="AC57"/>
  <c r="AC61"/>
  <c r="AC65"/>
  <c r="AC69"/>
  <c r="AC73"/>
  <c r="AC77"/>
  <c r="AC81"/>
  <c r="AC85"/>
  <c r="AC89"/>
  <c r="AC91"/>
  <c r="AC93"/>
  <c r="AC95"/>
  <c r="AC97"/>
  <c r="AC99"/>
  <c r="AC101"/>
  <c r="AC103"/>
  <c r="AC105"/>
  <c r="AC107"/>
  <c r="AC109"/>
  <c r="AC111"/>
  <c r="AC113"/>
  <c r="AC115"/>
  <c r="AC117"/>
  <c r="AC119"/>
  <c r="AC121"/>
  <c r="AC123"/>
  <c r="AC125"/>
  <c r="AC127"/>
  <c r="AC129"/>
  <c r="AC131"/>
  <c r="AC133"/>
  <c r="AC135"/>
  <c r="AC137"/>
  <c r="AC139"/>
  <c r="AC141"/>
  <c r="AC143"/>
  <c r="AC145"/>
  <c r="AC147"/>
  <c r="AC149"/>
  <c r="AC151"/>
  <c r="AC153"/>
  <c r="AC155"/>
  <c r="AC92"/>
  <c r="AC96"/>
  <c r="AC100"/>
  <c r="AC104"/>
  <c r="AC108"/>
  <c r="AC112"/>
  <c r="AC116"/>
  <c r="AC120"/>
  <c r="AC124"/>
  <c r="AC128"/>
  <c r="AC132"/>
  <c r="AC136"/>
  <c r="AC140"/>
  <c r="AC144"/>
  <c r="AC148"/>
  <c r="AC152"/>
  <c r="AC156"/>
  <c r="AC158"/>
  <c r="AC160"/>
  <c r="AC162"/>
  <c r="AC164"/>
  <c r="AC166"/>
  <c r="AC168"/>
  <c r="AC170"/>
  <c r="AC172"/>
  <c r="AC174"/>
  <c r="AC176"/>
  <c r="AC178"/>
  <c r="AC180"/>
  <c r="AC182"/>
  <c r="AC184"/>
  <c r="AC186"/>
  <c r="AC188"/>
  <c r="AC190"/>
  <c r="AC90"/>
  <c r="AC94"/>
  <c r="AC98"/>
  <c r="AC102"/>
  <c r="AC106"/>
  <c r="AC110"/>
  <c r="AC114"/>
  <c r="AC118"/>
  <c r="AC122"/>
  <c r="AC126"/>
  <c r="AC130"/>
  <c r="AC134"/>
  <c r="AC138"/>
  <c r="AC142"/>
  <c r="AC146"/>
  <c r="AC150"/>
  <c r="AC154"/>
  <c r="AC157"/>
  <c r="AC159"/>
  <c r="AC161"/>
  <c r="AC163"/>
  <c r="AC165"/>
  <c r="AC167"/>
  <c r="AC169"/>
  <c r="AC171"/>
  <c r="AC173"/>
  <c r="AC175"/>
  <c r="AC177"/>
  <c r="AC179"/>
  <c r="AC181"/>
  <c r="AC183"/>
  <c r="AC185"/>
  <c r="AC187"/>
  <c r="AC189"/>
  <c r="AC191"/>
  <c r="AC193"/>
  <c r="AC195"/>
  <c r="AC197"/>
  <c r="AC199"/>
  <c r="AC201"/>
  <c r="AC203"/>
  <c r="AC205"/>
  <c r="AC207"/>
  <c r="AC209"/>
  <c r="AC211"/>
  <c r="AC213"/>
  <c r="AC215"/>
  <c r="AC217"/>
  <c r="AC219"/>
  <c r="AC221"/>
  <c r="AC223"/>
  <c r="AC225"/>
  <c r="AC227"/>
  <c r="AC229"/>
  <c r="AC231"/>
  <c r="AC233"/>
  <c r="AC235"/>
  <c r="AC237"/>
  <c r="AC239"/>
  <c r="AC241"/>
  <c r="AC243"/>
  <c r="AC245"/>
  <c r="AC194"/>
  <c r="AC198"/>
  <c r="AC202"/>
  <c r="AC206"/>
  <c r="AC210"/>
  <c r="AC214"/>
  <c r="AC218"/>
  <c r="AC222"/>
  <c r="AC226"/>
  <c r="AC230"/>
  <c r="AC234"/>
  <c r="AC238"/>
  <c r="AC242"/>
  <c r="AC246"/>
  <c r="AC248"/>
  <c r="AC250"/>
  <c r="AC252"/>
  <c r="AC254"/>
  <c r="AC256"/>
  <c r="AC258"/>
  <c r="AC260"/>
  <c r="AC262"/>
  <c r="AC264"/>
  <c r="AC266"/>
  <c r="AC268"/>
  <c r="AC270"/>
  <c r="AC272"/>
  <c r="AC274"/>
  <c r="AC276"/>
  <c r="AC278"/>
  <c r="AC280"/>
  <c r="AC282"/>
  <c r="AC284"/>
  <c r="AC286"/>
  <c r="AC288"/>
  <c r="AC290"/>
  <c r="AC292"/>
  <c r="AC294"/>
  <c r="AC296"/>
  <c r="AC298"/>
  <c r="AC300"/>
  <c r="AC302"/>
  <c r="AC304"/>
  <c r="AC306"/>
  <c r="AC192"/>
  <c r="AC196"/>
  <c r="AC200"/>
  <c r="AC204"/>
  <c r="AC208"/>
  <c r="AC212"/>
  <c r="AC216"/>
  <c r="AC220"/>
  <c r="AC224"/>
  <c r="AC228"/>
  <c r="AC232"/>
  <c r="AC236"/>
  <c r="AC240"/>
  <c r="AC244"/>
  <c r="AC247"/>
  <c r="AC249"/>
  <c r="AC251"/>
  <c r="AC253"/>
  <c r="AC255"/>
  <c r="AC257"/>
  <c r="AC259"/>
  <c r="AC261"/>
  <c r="AC263"/>
  <c r="AC265"/>
  <c r="AC267"/>
  <c r="AC269"/>
  <c r="AC271"/>
  <c r="AC273"/>
  <c r="AC275"/>
  <c r="AC277"/>
  <c r="AC279"/>
  <c r="AC281"/>
  <c r="AC283"/>
  <c r="AC285"/>
  <c r="AC287"/>
  <c r="AC289"/>
  <c r="AC291"/>
  <c r="AC293"/>
  <c r="AC295"/>
  <c r="AC297"/>
  <c r="AC299"/>
  <c r="AC301"/>
  <c r="AC303"/>
  <c r="AC305"/>
  <c r="AC307"/>
  <c r="AC309"/>
  <c r="AC311"/>
  <c r="AC313"/>
  <c r="AC315"/>
  <c r="AC317"/>
  <c r="AC319"/>
  <c r="AC321"/>
  <c r="AC323"/>
  <c r="AC325"/>
  <c r="AC327"/>
  <c r="AC329"/>
  <c r="AC331"/>
  <c r="AC333"/>
  <c r="AC335"/>
  <c r="AC337"/>
  <c r="AC339"/>
  <c r="AC341"/>
  <c r="AC343"/>
  <c r="AC345"/>
  <c r="AC347"/>
  <c r="AC349"/>
  <c r="AC351"/>
  <c r="AC353"/>
  <c r="AC355"/>
  <c r="AC308"/>
  <c r="AC312"/>
  <c r="AC316"/>
  <c r="AC320"/>
  <c r="AC324"/>
  <c r="AC328"/>
  <c r="AC332"/>
  <c r="AC336"/>
  <c r="AC340"/>
  <c r="AC344"/>
  <c r="AC348"/>
  <c r="AC352"/>
  <c r="AC356"/>
  <c r="AC358"/>
  <c r="AC360"/>
  <c r="AC362"/>
  <c r="AC364"/>
  <c r="AC366"/>
  <c r="AC368"/>
  <c r="AC370"/>
  <c r="AC372"/>
  <c r="AC374"/>
  <c r="AC376"/>
  <c r="AC378"/>
  <c r="AC380"/>
  <c r="AC382"/>
  <c r="AC384"/>
  <c r="AC386"/>
  <c r="AC388"/>
  <c r="AC390"/>
  <c r="AC392"/>
  <c r="AC394"/>
  <c r="AC396"/>
  <c r="AC398"/>
  <c r="AC400"/>
  <c r="AC402"/>
  <c r="AC404"/>
  <c r="AC406"/>
  <c r="AC408"/>
  <c r="AC410"/>
  <c r="AC412"/>
  <c r="AC414"/>
  <c r="AC416"/>
  <c r="AC418"/>
  <c r="AC420"/>
  <c r="AC422"/>
  <c r="AC424"/>
  <c r="AC426"/>
  <c r="AC428"/>
  <c r="AC430"/>
  <c r="AC432"/>
  <c r="AC434"/>
  <c r="AC436"/>
  <c r="AC438"/>
  <c r="AC440"/>
  <c r="AC442"/>
  <c r="AC444"/>
  <c r="AC446"/>
  <c r="AC448"/>
  <c r="AC450"/>
  <c r="AC452"/>
  <c r="AC454"/>
  <c r="AC456"/>
  <c r="AC458"/>
  <c r="AC460"/>
  <c r="AC462"/>
  <c r="AC464"/>
  <c r="AC466"/>
  <c r="AC310"/>
  <c r="AC314"/>
  <c r="AC318"/>
  <c r="AC322"/>
  <c r="AC326"/>
  <c r="AC330"/>
  <c r="AC334"/>
  <c r="AC338"/>
  <c r="AC342"/>
  <c r="AC346"/>
  <c r="AC350"/>
  <c r="AC354"/>
  <c r="AC357"/>
  <c r="AC359"/>
  <c r="AC361"/>
  <c r="AC363"/>
  <c r="AC365"/>
  <c r="AC367"/>
  <c r="AC369"/>
  <c r="AC371"/>
  <c r="AC373"/>
  <c r="AC375"/>
  <c r="AC377"/>
  <c r="AC379"/>
  <c r="AC381"/>
  <c r="AC383"/>
  <c r="AC385"/>
  <c r="AC387"/>
  <c r="AC389"/>
  <c r="AC391"/>
  <c r="AC393"/>
  <c r="AC395"/>
  <c r="AC397"/>
  <c r="AC399"/>
  <c r="AC401"/>
  <c r="AC403"/>
  <c r="AC405"/>
  <c r="AC407"/>
  <c r="AC409"/>
  <c r="AC411"/>
  <c r="AC413"/>
  <c r="AC415"/>
  <c r="AC417"/>
  <c r="AC419"/>
  <c r="AC421"/>
  <c r="AC423"/>
  <c r="AC425"/>
  <c r="AC427"/>
  <c r="AC429"/>
  <c r="AC431"/>
  <c r="AC433"/>
  <c r="AC435"/>
  <c r="AC437"/>
  <c r="AC439"/>
  <c r="AC441"/>
  <c r="AC443"/>
  <c r="AC445"/>
  <c r="AC447"/>
  <c r="AC449"/>
  <c r="AC451"/>
  <c r="AC453"/>
  <c r="AC455"/>
  <c r="AC457"/>
  <c r="AC459"/>
  <c r="AC461"/>
  <c r="AC463"/>
  <c r="AC465"/>
  <c r="AC467"/>
  <c r="AC469"/>
  <c r="AC471"/>
  <c r="AC473"/>
  <c r="AC475"/>
  <c r="AC477"/>
  <c r="AC479"/>
  <c r="AC481"/>
  <c r="AC483"/>
  <c r="AC485"/>
  <c r="AC487"/>
  <c r="AC489"/>
  <c r="AC491"/>
  <c r="AC493"/>
  <c r="AC495"/>
  <c r="AC497"/>
  <c r="AC499"/>
  <c r="AC501"/>
  <c r="AC503"/>
  <c r="AC505"/>
  <c r="AC507"/>
  <c r="AC509"/>
  <c r="AC511"/>
  <c r="AC468"/>
  <c r="AC472"/>
  <c r="AC476"/>
  <c r="AC480"/>
  <c r="AC484"/>
  <c r="AC488"/>
  <c r="AC492"/>
  <c r="AC496"/>
  <c r="AC500"/>
  <c r="AC504"/>
  <c r="AC508"/>
  <c r="AC512"/>
  <c r="AC514"/>
  <c r="AC516"/>
  <c r="AC518"/>
  <c r="AC520"/>
  <c r="AC522"/>
  <c r="AC524"/>
  <c r="AC526"/>
  <c r="AC528"/>
  <c r="AC530"/>
  <c r="AC532"/>
  <c r="AC534"/>
  <c r="AC536"/>
  <c r="AC538"/>
  <c r="AC540"/>
  <c r="AC542"/>
  <c r="AC544"/>
  <c r="AC546"/>
  <c r="AC548"/>
  <c r="AC550"/>
  <c r="AC552"/>
  <c r="AC554"/>
  <c r="AC556"/>
  <c r="AC558"/>
  <c r="AC560"/>
  <c r="AC562"/>
  <c r="AC564"/>
  <c r="AC566"/>
  <c r="AC568"/>
  <c r="AC570"/>
  <c r="AC572"/>
  <c r="AC574"/>
  <c r="AC576"/>
  <c r="AC470"/>
  <c r="AC474"/>
  <c r="AC478"/>
  <c r="AC482"/>
  <c r="AC486"/>
  <c r="AC490"/>
  <c r="AC494"/>
  <c r="AC498"/>
  <c r="AC502"/>
  <c r="AC506"/>
  <c r="AC510"/>
  <c r="AC513"/>
  <c r="AC515"/>
  <c r="AC517"/>
  <c r="AC519"/>
  <c r="AC521"/>
  <c r="AC523"/>
  <c r="AC525"/>
  <c r="AC527"/>
  <c r="AC529"/>
  <c r="AC531"/>
  <c r="AC533"/>
  <c r="AC535"/>
  <c r="AC537"/>
  <c r="AC539"/>
  <c r="AC541"/>
  <c r="AC543"/>
  <c r="AC545"/>
  <c r="AC547"/>
  <c r="AC549"/>
  <c r="AC551"/>
  <c r="AC553"/>
  <c r="AC555"/>
  <c r="AC557"/>
  <c r="AC559"/>
  <c r="AC561"/>
  <c r="AC563"/>
  <c r="AC565"/>
  <c r="AC567"/>
  <c r="AC569"/>
  <c r="AC571"/>
  <c r="AC573"/>
  <c r="AC575"/>
  <c r="AC577"/>
  <c r="AC579"/>
  <c r="AC581"/>
  <c r="AC583"/>
  <c r="AC585"/>
  <c r="AC587"/>
  <c r="AC589"/>
  <c r="AC591"/>
  <c r="AC593"/>
  <c r="AC595"/>
  <c r="AC597"/>
  <c r="AC599"/>
  <c r="AC601"/>
  <c r="AC603"/>
  <c r="AC605"/>
  <c r="AC607"/>
  <c r="AC609"/>
  <c r="AC611"/>
  <c r="AC613"/>
  <c r="AC615"/>
  <c r="AC617"/>
  <c r="AC619"/>
  <c r="AC621"/>
  <c r="AC623"/>
  <c r="AC625"/>
  <c r="AC627"/>
  <c r="AC629"/>
  <c r="AC631"/>
  <c r="AC633"/>
  <c r="AC635"/>
  <c r="AC637"/>
  <c r="AC639"/>
  <c r="AC641"/>
  <c r="AC643"/>
  <c r="AC645"/>
  <c r="AC647"/>
  <c r="AC649"/>
  <c r="AC651"/>
  <c r="AC653"/>
  <c r="AC655"/>
  <c r="AC657"/>
  <c r="AC659"/>
  <c r="AC661"/>
  <c r="AC663"/>
  <c r="AC665"/>
  <c r="AC667"/>
  <c r="AC669"/>
  <c r="AC671"/>
  <c r="AC673"/>
  <c r="AC675"/>
  <c r="AC677"/>
  <c r="AC679"/>
  <c r="AC681"/>
  <c r="AC683"/>
  <c r="AC685"/>
  <c r="AC687"/>
  <c r="AC689"/>
  <c r="AC691"/>
  <c r="AC693"/>
  <c r="AC695"/>
  <c r="AC697"/>
  <c r="AC699"/>
  <c r="AC701"/>
  <c r="AC703"/>
  <c r="AC705"/>
  <c r="AC707"/>
  <c r="AC709"/>
  <c r="AC711"/>
  <c r="AC713"/>
  <c r="AC715"/>
  <c r="AC717"/>
  <c r="AC719"/>
  <c r="AC721"/>
  <c r="AC723"/>
  <c r="AC725"/>
  <c r="AC727"/>
  <c r="AC729"/>
  <c r="AC731"/>
  <c r="AC733"/>
  <c r="AC735"/>
  <c r="AC737"/>
  <c r="AC739"/>
  <c r="AC741"/>
  <c r="AC743"/>
  <c r="AC745"/>
  <c r="AC747"/>
  <c r="AC749"/>
  <c r="AC751"/>
  <c r="AC753"/>
  <c r="AC755"/>
  <c r="AC757"/>
  <c r="AC759"/>
  <c r="AC761"/>
  <c r="AC578"/>
  <c r="AC582"/>
  <c r="AC586"/>
  <c r="AC590"/>
  <c r="AC594"/>
  <c r="AC598"/>
  <c r="AC602"/>
  <c r="AC606"/>
  <c r="AC610"/>
  <c r="AC614"/>
  <c r="AC618"/>
  <c r="AC622"/>
  <c r="AC626"/>
  <c r="AC630"/>
  <c r="AC634"/>
  <c r="AC638"/>
  <c r="AC642"/>
  <c r="AC646"/>
  <c r="AC650"/>
  <c r="AC654"/>
  <c r="AC658"/>
  <c r="AC662"/>
  <c r="AC666"/>
  <c r="AC670"/>
  <c r="AC674"/>
  <c r="AC678"/>
  <c r="AC682"/>
  <c r="AC686"/>
  <c r="AC690"/>
  <c r="AC694"/>
  <c r="AC698"/>
  <c r="AC702"/>
  <c r="AC706"/>
  <c r="AC710"/>
  <c r="AC714"/>
  <c r="AC718"/>
  <c r="AC722"/>
  <c r="AC726"/>
  <c r="AC730"/>
  <c r="AC734"/>
  <c r="AC738"/>
  <c r="AC742"/>
  <c r="AC746"/>
  <c r="AC750"/>
  <c r="AC754"/>
  <c r="AC758"/>
  <c r="AC762"/>
  <c r="AC764"/>
  <c r="AC766"/>
  <c r="AC768"/>
  <c r="AC770"/>
  <c r="AC772"/>
  <c r="AC774"/>
  <c r="AC776"/>
  <c r="AC778"/>
  <c r="AC780"/>
  <c r="AC782"/>
  <c r="AC784"/>
  <c r="AC786"/>
  <c r="AC788"/>
  <c r="AC790"/>
  <c r="AC792"/>
  <c r="AC794"/>
  <c r="AC796"/>
  <c r="AC798"/>
  <c r="AC800"/>
  <c r="AC802"/>
  <c r="AC804"/>
  <c r="AC806"/>
  <c r="AC808"/>
  <c r="AC810"/>
  <c r="AC812"/>
  <c r="AC814"/>
  <c r="AC816"/>
  <c r="AC818"/>
  <c r="AC820"/>
  <c r="AC822"/>
  <c r="AC824"/>
  <c r="AC826"/>
  <c r="AC828"/>
  <c r="AC830"/>
  <c r="AC832"/>
  <c r="AC834"/>
  <c r="AC836"/>
  <c r="AC838"/>
  <c r="AC840"/>
  <c r="AC842"/>
  <c r="AC844"/>
  <c r="AC846"/>
  <c r="AC848"/>
  <c r="AC850"/>
  <c r="AC852"/>
  <c r="AC854"/>
  <c r="AC856"/>
  <c r="AC858"/>
  <c r="AC860"/>
  <c r="AC862"/>
  <c r="AC864"/>
  <c r="AC866"/>
  <c r="AC868"/>
  <c r="AC870"/>
  <c r="AC872"/>
  <c r="AC874"/>
  <c r="AC876"/>
  <c r="AC878"/>
  <c r="AC880"/>
  <c r="AC882"/>
  <c r="AC884"/>
  <c r="AC886"/>
  <c r="AC888"/>
  <c r="AC890"/>
  <c r="AC892"/>
  <c r="AC894"/>
  <c r="AC896"/>
  <c r="AC898"/>
  <c r="AC900"/>
  <c r="AC902"/>
  <c r="AC904"/>
  <c r="AC906"/>
  <c r="AC908"/>
  <c r="AC910"/>
  <c r="AC912"/>
  <c r="AC914"/>
  <c r="AC916"/>
  <c r="AC918"/>
  <c r="AC920"/>
  <c r="AC922"/>
  <c r="AC924"/>
  <c r="AC926"/>
  <c r="AC928"/>
  <c r="AC930"/>
  <c r="AC932"/>
  <c r="AC934"/>
  <c r="AC936"/>
  <c r="AC938"/>
  <c r="AC940"/>
  <c r="AC942"/>
  <c r="AC944"/>
  <c r="AC946"/>
  <c r="AC948"/>
  <c r="AC950"/>
  <c r="AC952"/>
  <c r="AC954"/>
  <c r="AC956"/>
  <c r="AC958"/>
  <c r="AC960"/>
  <c r="AC962"/>
  <c r="AC964"/>
  <c r="AC966"/>
  <c r="AC968"/>
  <c r="AC970"/>
  <c r="AC972"/>
  <c r="AC974"/>
  <c r="AC976"/>
  <c r="AC978"/>
  <c r="AC980"/>
  <c r="AC982"/>
  <c r="AC984"/>
  <c r="AC986"/>
  <c r="AC988"/>
  <c r="AC990"/>
  <c r="AC992"/>
  <c r="AC994"/>
  <c r="AC996"/>
  <c r="AC998"/>
  <c r="AC1000"/>
  <c r="AC1002"/>
  <c r="AC1004"/>
  <c r="AC1006"/>
  <c r="AC1008"/>
  <c r="AC1010"/>
  <c r="AC1012"/>
  <c r="AC1014"/>
  <c r="AC1016"/>
  <c r="AC1018"/>
  <c r="AC1020"/>
  <c r="AC1022"/>
  <c r="AC1024"/>
  <c r="AC1026"/>
  <c r="AC1028"/>
  <c r="AC1030"/>
  <c r="AC1032"/>
  <c r="AC1034"/>
  <c r="AC1036"/>
  <c r="AC1038"/>
  <c r="AC1040"/>
  <c r="AC1042"/>
  <c r="AC1044"/>
  <c r="AC1046"/>
  <c r="AC1048"/>
  <c r="AC1050"/>
  <c r="AC1052"/>
  <c r="AC1054"/>
  <c r="AC1056"/>
  <c r="AC1058"/>
  <c r="AC1060"/>
  <c r="AC1062"/>
  <c r="AC1064"/>
  <c r="AC1066"/>
  <c r="AC1068"/>
  <c r="AC1070"/>
  <c r="AC1072"/>
  <c r="AC1074"/>
  <c r="AC1076"/>
  <c r="AC1078"/>
  <c r="AC1080"/>
  <c r="AC1082"/>
  <c r="AC1084"/>
  <c r="AC1086"/>
  <c r="AC1088"/>
  <c r="AC1090"/>
  <c r="AC1092"/>
  <c r="AC1094"/>
  <c r="AC1096"/>
  <c r="AC1098"/>
  <c r="AC1100"/>
  <c r="AC1102"/>
  <c r="AC1104"/>
  <c r="AC1106"/>
  <c r="AC1108"/>
  <c r="AC1110"/>
  <c r="AC1112"/>
  <c r="AC1114"/>
  <c r="AC1116"/>
  <c r="AC1118"/>
  <c r="AC1120"/>
  <c r="AC1122"/>
  <c r="AC1124"/>
  <c r="AC1126"/>
  <c r="AC1128"/>
  <c r="AC1130"/>
  <c r="AC1132"/>
  <c r="AC1134"/>
  <c r="AC1136"/>
  <c r="AC1138"/>
  <c r="AC1140"/>
  <c r="AC1142"/>
  <c r="AC1144"/>
  <c r="AC1146"/>
  <c r="AC1148"/>
  <c r="AC1150"/>
  <c r="AC1152"/>
  <c r="AC1154"/>
  <c r="AC1156"/>
  <c r="AC1158"/>
  <c r="AC1160"/>
  <c r="AC1162"/>
  <c r="AC1164"/>
  <c r="AC1166"/>
  <c r="AC1168"/>
  <c r="AC1170"/>
  <c r="AC1172"/>
  <c r="AC1174"/>
  <c r="AC1176"/>
  <c r="AC1178"/>
  <c r="AC1180"/>
  <c r="AC1182"/>
  <c r="AC1184"/>
  <c r="AC1186"/>
  <c r="AC1188"/>
  <c r="AC1190"/>
  <c r="AC1192"/>
  <c r="AC1194"/>
  <c r="AC1196"/>
  <c r="AC1198"/>
  <c r="AC1200"/>
  <c r="AC1202"/>
  <c r="AC1204"/>
  <c r="AC1206"/>
  <c r="AC1208"/>
  <c r="AC1210"/>
  <c r="AC1212"/>
  <c r="AC1214"/>
  <c r="AC1216"/>
  <c r="AC584"/>
  <c r="AC592"/>
  <c r="AC600"/>
  <c r="AC608"/>
  <c r="AC616"/>
  <c r="AC624"/>
  <c r="AC632"/>
  <c r="AC640"/>
  <c r="AC648"/>
  <c r="AC656"/>
  <c r="AC664"/>
  <c r="AC672"/>
  <c r="AC680"/>
  <c r="AC688"/>
  <c r="AC696"/>
  <c r="AC704"/>
  <c r="AC712"/>
  <c r="AC720"/>
  <c r="AC728"/>
  <c r="AC736"/>
  <c r="AC744"/>
  <c r="AC752"/>
  <c r="AC760"/>
  <c r="AC763"/>
  <c r="AC767"/>
  <c r="AC771"/>
  <c r="AC775"/>
  <c r="AC779"/>
  <c r="AC783"/>
  <c r="AC787"/>
  <c r="AC791"/>
  <c r="AC795"/>
  <c r="AC799"/>
  <c r="AC803"/>
  <c r="AC807"/>
  <c r="AC811"/>
  <c r="AC815"/>
  <c r="AC819"/>
  <c r="AC823"/>
  <c r="AC827"/>
  <c r="AC831"/>
  <c r="AC835"/>
  <c r="AC839"/>
  <c r="AC843"/>
  <c r="AC847"/>
  <c r="AC851"/>
  <c r="AC855"/>
  <c r="AC859"/>
  <c r="AC863"/>
  <c r="AC867"/>
  <c r="AC871"/>
  <c r="AC875"/>
  <c r="AC879"/>
  <c r="AC883"/>
  <c r="AC887"/>
  <c r="AC891"/>
  <c r="AC895"/>
  <c r="AC899"/>
  <c r="AC903"/>
  <c r="AC907"/>
  <c r="AC911"/>
  <c r="AC915"/>
  <c r="AC919"/>
  <c r="AC923"/>
  <c r="AC927"/>
  <c r="AC931"/>
  <c r="AC935"/>
  <c r="AC939"/>
  <c r="AC943"/>
  <c r="AC947"/>
  <c r="AC951"/>
  <c r="AC955"/>
  <c r="AC959"/>
  <c r="AC963"/>
  <c r="AC967"/>
  <c r="AC971"/>
  <c r="AC975"/>
  <c r="AC979"/>
  <c r="AC983"/>
  <c r="AC987"/>
  <c r="AC991"/>
  <c r="AC995"/>
  <c r="AC999"/>
  <c r="AC1003"/>
  <c r="AC1007"/>
  <c r="AC1011"/>
  <c r="AC1015"/>
  <c r="AC1019"/>
  <c r="AC1023"/>
  <c r="AC1027"/>
  <c r="AC1031"/>
  <c r="AC1035"/>
  <c r="AC1039"/>
  <c r="AC1043"/>
  <c r="AC1047"/>
  <c r="AC1051"/>
  <c r="AC1055"/>
  <c r="AC1059"/>
  <c r="AC1063"/>
  <c r="AC1067"/>
  <c r="AC1071"/>
  <c r="AC1075"/>
  <c r="AC1079"/>
  <c r="AC1083"/>
  <c r="AC1087"/>
  <c r="AC1091"/>
  <c r="AC1095"/>
  <c r="AC1099"/>
  <c r="AC1103"/>
  <c r="AC1107"/>
  <c r="AC1111"/>
  <c r="AC1115"/>
  <c r="AC1119"/>
  <c r="AC1123"/>
  <c r="AC1127"/>
  <c r="AC1131"/>
  <c r="AC1135"/>
  <c r="AC1139"/>
  <c r="AC1143"/>
  <c r="AC1147"/>
  <c r="AC1151"/>
  <c r="AC1155"/>
  <c r="AC1159"/>
  <c r="AC1163"/>
  <c r="AC1167"/>
  <c r="AC1171"/>
  <c r="AC1175"/>
  <c r="AC1179"/>
  <c r="AC1183"/>
  <c r="AC1187"/>
  <c r="AC1191"/>
  <c r="AC1195"/>
  <c r="AC1199"/>
  <c r="AC1203"/>
  <c r="AC1207"/>
  <c r="AC1211"/>
  <c r="AC1215"/>
  <c r="AC580"/>
  <c r="AC588"/>
  <c r="AC596"/>
  <c r="AC604"/>
  <c r="AC612"/>
  <c r="AC620"/>
  <c r="AC628"/>
  <c r="AC636"/>
  <c r="AC644"/>
  <c r="AC652"/>
  <c r="AC660"/>
  <c r="AC668"/>
  <c r="AC676"/>
  <c r="AC684"/>
  <c r="AC692"/>
  <c r="AC700"/>
  <c r="AC708"/>
  <c r="AC716"/>
  <c r="AC724"/>
  <c r="AC732"/>
  <c r="AC740"/>
  <c r="AC748"/>
  <c r="AC756"/>
  <c r="AC765"/>
  <c r="AC769"/>
  <c r="AC773"/>
  <c r="AC777"/>
  <c r="AC781"/>
  <c r="AC785"/>
  <c r="AC789"/>
  <c r="AC793"/>
  <c r="AC797"/>
  <c r="AC801"/>
  <c r="AC805"/>
  <c r="AC809"/>
  <c r="AC813"/>
  <c r="AC817"/>
  <c r="AC821"/>
  <c r="AC825"/>
  <c r="AC829"/>
  <c r="AC833"/>
  <c r="AC837"/>
  <c r="AC841"/>
  <c r="AC845"/>
  <c r="AC849"/>
  <c r="AC853"/>
  <c r="AC857"/>
  <c r="AC861"/>
  <c r="AC865"/>
  <c r="AC869"/>
  <c r="AC873"/>
  <c r="AC877"/>
  <c r="AC881"/>
  <c r="AC885"/>
  <c r="AC889"/>
  <c r="AC893"/>
  <c r="AC897"/>
  <c r="AC901"/>
  <c r="AC905"/>
  <c r="AC909"/>
  <c r="AC913"/>
  <c r="AC917"/>
  <c r="AC921"/>
  <c r="AC925"/>
  <c r="AC929"/>
  <c r="AC933"/>
  <c r="AC937"/>
  <c r="AC941"/>
  <c r="AC945"/>
  <c r="AC949"/>
  <c r="AC953"/>
  <c r="AC957"/>
  <c r="AC961"/>
  <c r="AC965"/>
  <c r="AC969"/>
  <c r="AC973"/>
  <c r="AC977"/>
  <c r="AC981"/>
  <c r="AC985"/>
  <c r="AC989"/>
  <c r="AC993"/>
  <c r="AC997"/>
  <c r="AC1001"/>
  <c r="AC1005"/>
  <c r="AC1009"/>
  <c r="AC1013"/>
  <c r="AC1017"/>
  <c r="AC1021"/>
  <c r="AC1025"/>
  <c r="AC1029"/>
  <c r="AC1033"/>
  <c r="AC1037"/>
  <c r="AC1041"/>
  <c r="AC1045"/>
  <c r="AC1049"/>
  <c r="AC1053"/>
  <c r="AC1057"/>
  <c r="AC1061"/>
  <c r="AC1065"/>
  <c r="AC1069"/>
  <c r="AC1073"/>
  <c r="AC1077"/>
  <c r="AC1081"/>
  <c r="AC1085"/>
  <c r="AC1089"/>
  <c r="AC1093"/>
  <c r="AC1097"/>
  <c r="AC1101"/>
  <c r="AC1105"/>
  <c r="AC1109"/>
  <c r="AC1113"/>
  <c r="AC1117"/>
  <c r="AC1121"/>
  <c r="AC1125"/>
  <c r="AC1129"/>
  <c r="AC1133"/>
  <c r="AC1137"/>
  <c r="AC1141"/>
  <c r="AC1145"/>
  <c r="AC1149"/>
  <c r="AC1153"/>
  <c r="AC1157"/>
  <c r="AC1161"/>
  <c r="AC1165"/>
  <c r="AC1169"/>
  <c r="AC1173"/>
  <c r="AC1177"/>
  <c r="AC1181"/>
  <c r="AC1185"/>
  <c r="AC1189"/>
  <c r="AC1193"/>
  <c r="AC1197"/>
  <c r="AC1201"/>
  <c r="AC1205"/>
  <c r="AC1209"/>
  <c r="AC1213"/>
  <c r="AC1217"/>
  <c r="AC1219"/>
  <c r="AC1221"/>
  <c r="AC1223"/>
  <c r="AC1225"/>
  <c r="AC1227"/>
  <c r="AC1229"/>
  <c r="AC1231"/>
  <c r="AC1233"/>
  <c r="AC1235"/>
  <c r="AC1237"/>
  <c r="AC1239"/>
  <c r="AC1241"/>
  <c r="AC1243"/>
  <c r="AC1245"/>
  <c r="AC1247"/>
  <c r="AC1249"/>
  <c r="AC1251"/>
  <c r="AC1253"/>
  <c r="AC1255"/>
  <c r="AC1257"/>
  <c r="AC1259"/>
  <c r="AC1261"/>
  <c r="AC1263"/>
  <c r="AC1265"/>
  <c r="AC1267"/>
  <c r="AC1269"/>
  <c r="AC1271"/>
  <c r="AC1273"/>
  <c r="AC1275"/>
  <c r="AC1277"/>
  <c r="AC1279"/>
  <c r="AC1281"/>
  <c r="AC1283"/>
  <c r="AC1285"/>
  <c r="AC1287"/>
  <c r="AC1289"/>
  <c r="AC1291"/>
  <c r="AC1293"/>
  <c r="AC1295"/>
  <c r="AC1297"/>
  <c r="AC1299"/>
  <c r="AC1301"/>
  <c r="AC1303"/>
  <c r="AC1305"/>
  <c r="AC1307"/>
  <c r="AC1309"/>
  <c r="AC1311"/>
  <c r="AC1313"/>
  <c r="AC1315"/>
  <c r="AC1317"/>
  <c r="AC1319"/>
  <c r="AC1321"/>
  <c r="AC1323"/>
  <c r="AC1325"/>
  <c r="AC1327"/>
  <c r="AC1329"/>
  <c r="AC1331"/>
  <c r="AC1333"/>
  <c r="AC1335"/>
  <c r="AC1337"/>
  <c r="AC1339"/>
  <c r="AC1341"/>
  <c r="AC1343"/>
  <c r="AC1345"/>
  <c r="AC1347"/>
  <c r="AC1349"/>
  <c r="AC1351"/>
  <c r="AC1353"/>
  <c r="AC1355"/>
  <c r="AC1357"/>
  <c r="AC1359"/>
  <c r="AC1361"/>
  <c r="AC1363"/>
  <c r="AC1365"/>
  <c r="AC1367"/>
  <c r="AC1369"/>
  <c r="AC1371"/>
  <c r="AC1373"/>
  <c r="AC1375"/>
  <c r="AC1377"/>
  <c r="AC1379"/>
  <c r="AC1381"/>
  <c r="AC1383"/>
  <c r="AC1385"/>
  <c r="AC1387"/>
  <c r="AC1389"/>
  <c r="AC1391"/>
  <c r="AC1393"/>
  <c r="AC1395"/>
  <c r="AC1397"/>
  <c r="AC1399"/>
  <c r="AC1401"/>
  <c r="AC1403"/>
  <c r="AC1405"/>
  <c r="AC1407"/>
  <c r="AC1409"/>
  <c r="AC1411"/>
  <c r="AC1413"/>
  <c r="AC1415"/>
  <c r="AC1417"/>
  <c r="AC1419"/>
  <c r="AC1421"/>
  <c r="AC1423"/>
  <c r="AC1425"/>
  <c r="AC1427"/>
  <c r="AC1429"/>
  <c r="AC1431"/>
  <c r="AC1433"/>
  <c r="AC1435"/>
  <c r="AC1437"/>
  <c r="AC1439"/>
  <c r="AC1441"/>
  <c r="AC1443"/>
  <c r="AC1445"/>
  <c r="AC1447"/>
  <c r="AC1449"/>
  <c r="AC1451"/>
  <c r="AC1453"/>
  <c r="AC1455"/>
  <c r="AC1457"/>
  <c r="AC1459"/>
  <c r="AC1461"/>
  <c r="AC1463"/>
  <c r="AC1465"/>
  <c r="AC1467"/>
  <c r="AC1469"/>
  <c r="AC1471"/>
  <c r="AC1473"/>
  <c r="AC1475"/>
  <c r="AC1477"/>
  <c r="AC1479"/>
  <c r="AC1481"/>
  <c r="AC1483"/>
  <c r="AC1485"/>
  <c r="AC1487"/>
  <c r="AC1489"/>
  <c r="AC1491"/>
  <c r="AC1493"/>
  <c r="AC1495"/>
  <c r="AC1497"/>
  <c r="AC1499"/>
  <c r="AC1501"/>
  <c r="AC1503"/>
  <c r="AC1505"/>
  <c r="AC1507"/>
  <c r="AC1509"/>
  <c r="AC1511"/>
  <c r="AC1513"/>
  <c r="AC1515"/>
  <c r="AC1517"/>
  <c r="AC1519"/>
  <c r="AC1521"/>
  <c r="AC1523"/>
  <c r="AC1525"/>
  <c r="AC1527"/>
  <c r="AC1529"/>
  <c r="AC1531"/>
  <c r="AC1533"/>
  <c r="AC1535"/>
  <c r="AC1537"/>
  <c r="AC1539"/>
  <c r="AC1541"/>
  <c r="AC1543"/>
  <c r="AC1545"/>
  <c r="AC1547"/>
  <c r="AC1549"/>
  <c r="AC1551"/>
  <c r="AC1553"/>
  <c r="AC1555"/>
  <c r="AC1557"/>
  <c r="AC1559"/>
  <c r="AC1561"/>
  <c r="AC1563"/>
  <c r="AC1565"/>
  <c r="AC1567"/>
  <c r="AC1569"/>
  <c r="AC1571"/>
  <c r="AC1573"/>
  <c r="AC1575"/>
  <c r="AC1577"/>
  <c r="AC1579"/>
  <c r="AC1581"/>
  <c r="AC1583"/>
  <c r="AC1585"/>
  <c r="AC1587"/>
  <c r="AC1589"/>
  <c r="AC1591"/>
  <c r="AC1593"/>
  <c r="AC1595"/>
  <c r="AC1597"/>
  <c r="AC1599"/>
  <c r="AC1601"/>
  <c r="AC1603"/>
  <c r="AC1605"/>
  <c r="AC1607"/>
  <c r="AC1609"/>
  <c r="AC1611"/>
  <c r="AC1613"/>
  <c r="AC1615"/>
  <c r="AC1617"/>
  <c r="AC1619"/>
  <c r="AC1621"/>
  <c r="AC1623"/>
  <c r="AC1625"/>
  <c r="AC1627"/>
  <c r="AC1629"/>
  <c r="AC1631"/>
  <c r="AC1633"/>
  <c r="AC1635"/>
  <c r="AC1637"/>
  <c r="AC1639"/>
  <c r="AC1641"/>
  <c r="AC1643"/>
  <c r="AC1645"/>
  <c r="AC1647"/>
  <c r="AC1649"/>
  <c r="AC1651"/>
  <c r="AC1653"/>
  <c r="AC1655"/>
  <c r="AC1657"/>
  <c r="AC1659"/>
  <c r="AC1661"/>
  <c r="AC1663"/>
  <c r="AC1665"/>
  <c r="AC1667"/>
  <c r="AC1669"/>
  <c r="AC1671"/>
  <c r="AC1673"/>
  <c r="AC1675"/>
  <c r="AC1677"/>
  <c r="AC1679"/>
  <c r="AC1681"/>
  <c r="AC1683"/>
  <c r="AC1685"/>
  <c r="AC1687"/>
  <c r="AC1689"/>
  <c r="AC1691"/>
  <c r="AC1693"/>
  <c r="AC1695"/>
  <c r="AC1697"/>
  <c r="AC1699"/>
  <c r="AC1701"/>
  <c r="AC1703"/>
  <c r="AC1705"/>
  <c r="AC1707"/>
  <c r="AC1709"/>
  <c r="AC1711"/>
  <c r="AC1713"/>
  <c r="AC1715"/>
  <c r="AC1717"/>
  <c r="AC1719"/>
  <c r="AC1721"/>
  <c r="AC1723"/>
  <c r="AC1725"/>
  <c r="AC1727"/>
  <c r="AC1729"/>
  <c r="AC1731"/>
  <c r="AC1733"/>
  <c r="AC1735"/>
  <c r="AC1737"/>
  <c r="AC1739"/>
  <c r="AC1741"/>
  <c r="AC1743"/>
  <c r="AC1745"/>
  <c r="AC1747"/>
  <c r="AC1749"/>
  <c r="AC1751"/>
  <c r="AC1753"/>
  <c r="AC1755"/>
  <c r="AC1757"/>
  <c r="AC1759"/>
  <c r="AC1761"/>
  <c r="AC1763"/>
  <c r="AC1765"/>
  <c r="AC1767"/>
  <c r="AC1769"/>
  <c r="AC1771"/>
  <c r="AC1773"/>
  <c r="AC1775"/>
  <c r="AC1777"/>
  <c r="AC1779"/>
  <c r="AC1781"/>
  <c r="AC1783"/>
  <c r="AC1785"/>
  <c r="AC1787"/>
  <c r="AC1789"/>
  <c r="AC1791"/>
  <c r="AC1793"/>
  <c r="AC1795"/>
  <c r="AC1797"/>
  <c r="AC1799"/>
  <c r="AC1801"/>
  <c r="AC1803"/>
  <c r="AC1805"/>
  <c r="AC1807"/>
  <c r="AC1809"/>
  <c r="AC1811"/>
  <c r="AC1813"/>
  <c r="AC1815"/>
  <c r="AC1817"/>
  <c r="AC1819"/>
  <c r="AC1821"/>
  <c r="AC1823"/>
  <c r="AC1825"/>
  <c r="AC1827"/>
  <c r="AC1829"/>
  <c r="AC1831"/>
  <c r="AC1833"/>
  <c r="AC1835"/>
  <c r="AC1837"/>
  <c r="AC1839"/>
  <c r="AC1841"/>
  <c r="AC1843"/>
  <c r="AC1220"/>
  <c r="AC1224"/>
  <c r="AC1228"/>
  <c r="AC1232"/>
  <c r="AC1236"/>
  <c r="AC1240"/>
  <c r="AC1244"/>
  <c r="AC1248"/>
  <c r="AC1252"/>
  <c r="AC1256"/>
  <c r="AC1260"/>
  <c r="AC1264"/>
  <c r="AC1268"/>
  <c r="AC1272"/>
  <c r="AC1276"/>
  <c r="AC1280"/>
  <c r="AC1284"/>
  <c r="AC1288"/>
  <c r="AC1292"/>
  <c r="AC1296"/>
  <c r="AC1300"/>
  <c r="AC1304"/>
  <c r="AC1308"/>
  <c r="AC1312"/>
  <c r="AC1316"/>
  <c r="AC1320"/>
  <c r="AC1324"/>
  <c r="AC1328"/>
  <c r="AC1332"/>
  <c r="AC1336"/>
  <c r="AC1340"/>
  <c r="AC1344"/>
  <c r="AC1348"/>
  <c r="AC1352"/>
  <c r="AC1356"/>
  <c r="AC1360"/>
  <c r="AC1364"/>
  <c r="AC1368"/>
  <c r="AC1372"/>
  <c r="AC1376"/>
  <c r="AC1380"/>
  <c r="AC1384"/>
  <c r="AC1388"/>
  <c r="AC1392"/>
  <c r="AC1396"/>
  <c r="AC1400"/>
  <c r="AC1404"/>
  <c r="AC1408"/>
  <c r="AC1412"/>
  <c r="AC1416"/>
  <c r="AC1420"/>
  <c r="AC1424"/>
  <c r="AC1428"/>
  <c r="AC1432"/>
  <c r="AC1436"/>
  <c r="AC1440"/>
  <c r="AC1444"/>
  <c r="AC1448"/>
  <c r="AC1452"/>
  <c r="AC1456"/>
  <c r="AC1460"/>
  <c r="AC1464"/>
  <c r="AC1468"/>
  <c r="AC1472"/>
  <c r="AC1476"/>
  <c r="AC1480"/>
  <c r="AC1484"/>
  <c r="AC1488"/>
  <c r="AC1492"/>
  <c r="AC1496"/>
  <c r="AC1500"/>
  <c r="AC1504"/>
  <c r="AC1508"/>
  <c r="AC1512"/>
  <c r="AC1516"/>
  <c r="AC1520"/>
  <c r="AC1524"/>
  <c r="AC1528"/>
  <c r="AC1532"/>
  <c r="AC1536"/>
  <c r="AC1540"/>
  <c r="AC1544"/>
  <c r="AC1548"/>
  <c r="AC1552"/>
  <c r="AC1556"/>
  <c r="AC1560"/>
  <c r="AC1564"/>
  <c r="AC1568"/>
  <c r="AC1572"/>
  <c r="AC1576"/>
  <c r="AC1580"/>
  <c r="AC1584"/>
  <c r="AC1588"/>
  <c r="AC1592"/>
  <c r="AC1596"/>
  <c r="AC1600"/>
  <c r="AC1604"/>
  <c r="AC1608"/>
  <c r="AC1612"/>
  <c r="AC1616"/>
  <c r="AC1620"/>
  <c r="AC1624"/>
  <c r="AC1628"/>
  <c r="AC1632"/>
  <c r="AC1636"/>
  <c r="AC1640"/>
  <c r="AC1644"/>
  <c r="AC1648"/>
  <c r="AC1652"/>
  <c r="AC1656"/>
  <c r="AC1660"/>
  <c r="AC1664"/>
  <c r="AC1668"/>
  <c r="AC1672"/>
  <c r="AC1676"/>
  <c r="AC1680"/>
  <c r="AC1684"/>
  <c r="AC1688"/>
  <c r="AC1692"/>
  <c r="AC1696"/>
  <c r="AC1700"/>
  <c r="AC1704"/>
  <c r="AC1708"/>
  <c r="AC1712"/>
  <c r="AC1716"/>
  <c r="AC1720"/>
  <c r="AC1724"/>
  <c r="AC1728"/>
  <c r="AC1732"/>
  <c r="AC1736"/>
  <c r="AC1740"/>
  <c r="AC1744"/>
  <c r="AC1748"/>
  <c r="AC1752"/>
  <c r="AC1756"/>
  <c r="AC1760"/>
  <c r="AC1764"/>
  <c r="AC1768"/>
  <c r="AC1772"/>
  <c r="AC1776"/>
  <c r="AC1780"/>
  <c r="AC1784"/>
  <c r="AC1788"/>
  <c r="AC1792"/>
  <c r="AC1796"/>
  <c r="AC1800"/>
  <c r="AC1804"/>
  <c r="AC1808"/>
  <c r="AC1812"/>
  <c r="AC1816"/>
  <c r="AC1820"/>
  <c r="AC1824"/>
  <c r="AC1828"/>
  <c r="AC1832"/>
  <c r="AC1836"/>
  <c r="AC1840"/>
  <c r="AC1844"/>
  <c r="AC1846"/>
  <c r="AC1848"/>
  <c r="AC1850"/>
  <c r="AC1852"/>
  <c r="AC1854"/>
  <c r="AC1856"/>
  <c r="AC1858"/>
  <c r="AC1860"/>
  <c r="AC1862"/>
  <c r="AC1864"/>
  <c r="AC1866"/>
  <c r="AC1868"/>
  <c r="AC1870"/>
  <c r="AC1872"/>
  <c r="AC1874"/>
  <c r="AC1876"/>
  <c r="AC1878"/>
  <c r="AC1880"/>
  <c r="AC1882"/>
  <c r="AC1884"/>
  <c r="AC1886"/>
  <c r="AC1888"/>
  <c r="AC1890"/>
  <c r="AC1892"/>
  <c r="AC1894"/>
  <c r="AC1896"/>
  <c r="AC1898"/>
  <c r="AC1900"/>
  <c r="AC1902"/>
  <c r="AC1904"/>
  <c r="AC1906"/>
  <c r="AC1908"/>
  <c r="AC1910"/>
  <c r="AC1912"/>
  <c r="AC1914"/>
  <c r="AC1916"/>
  <c r="AC1918"/>
  <c r="AC1920"/>
  <c r="AC1922"/>
  <c r="AC1924"/>
  <c r="AC1926"/>
  <c r="AC1928"/>
  <c r="AC1930"/>
  <c r="AC1932"/>
  <c r="AC1934"/>
  <c r="AC1936"/>
  <c r="AC1938"/>
  <c r="AC1940"/>
  <c r="AC1942"/>
  <c r="AC1944"/>
  <c r="AC1946"/>
  <c r="AC1948"/>
  <c r="AC1950"/>
  <c r="AC1952"/>
  <c r="AC1954"/>
  <c r="AC1956"/>
  <c r="AC1958"/>
  <c r="AC1960"/>
  <c r="AC1962"/>
  <c r="AC1964"/>
  <c r="AC1966"/>
  <c r="AC1968"/>
  <c r="AC1970"/>
  <c r="AC1972"/>
  <c r="AC1974"/>
  <c r="AC1976"/>
  <c r="AC1978"/>
  <c r="AC1980"/>
  <c r="AC1982"/>
  <c r="AC1984"/>
  <c r="AC1986"/>
  <c r="AC1988"/>
  <c r="AC1990"/>
  <c r="AC1992"/>
  <c r="AC1994"/>
  <c r="AC1996"/>
  <c r="AC1998"/>
  <c r="AC2000"/>
  <c r="AC2002"/>
  <c r="AC2004"/>
  <c r="AC2006"/>
  <c r="AC2008"/>
  <c r="AC2010"/>
  <c r="AC2012"/>
  <c r="AC2014"/>
  <c r="AC2016"/>
  <c r="AC2018"/>
  <c r="AC2020"/>
  <c r="AC2022"/>
  <c r="AC2024"/>
  <c r="AC2026"/>
  <c r="AC2028"/>
  <c r="AC2030"/>
  <c r="AC2032"/>
  <c r="AC2034"/>
  <c r="AC2036"/>
  <c r="AC2038"/>
  <c r="AC2040"/>
  <c r="AC2042"/>
  <c r="AC2044"/>
  <c r="AC2046"/>
  <c r="AC2048"/>
  <c r="AC2050"/>
  <c r="AC2052"/>
  <c r="AC2054"/>
  <c r="AC2056"/>
  <c r="AC2058"/>
  <c r="AC2060"/>
  <c r="AC2062"/>
  <c r="AC2064"/>
  <c r="AC2066"/>
  <c r="AC2068"/>
  <c r="AC2070"/>
  <c r="AC2072"/>
  <c r="AC2074"/>
  <c r="AC2076"/>
  <c r="AC1218"/>
  <c r="AC1222"/>
  <c r="AC1226"/>
  <c r="AC1230"/>
  <c r="AC1234"/>
  <c r="AC1238"/>
  <c r="AC1242"/>
  <c r="AC1246"/>
  <c r="AC1250"/>
  <c r="AC1254"/>
  <c r="AC1258"/>
  <c r="AC1262"/>
  <c r="AC1266"/>
  <c r="AC1270"/>
  <c r="AC1274"/>
  <c r="AC1278"/>
  <c r="AC1282"/>
  <c r="AC1286"/>
  <c r="AC1290"/>
  <c r="AC1294"/>
  <c r="AC1298"/>
  <c r="AC1302"/>
  <c r="AC1306"/>
  <c r="AC1310"/>
  <c r="AC1314"/>
  <c r="AC1318"/>
  <c r="AC1322"/>
  <c r="AC1326"/>
  <c r="AC1330"/>
  <c r="AC1334"/>
  <c r="AC1338"/>
  <c r="AC1342"/>
  <c r="AC1346"/>
  <c r="AC1350"/>
  <c r="AC1354"/>
  <c r="AC1358"/>
  <c r="AC1362"/>
  <c r="AC1366"/>
  <c r="AC1370"/>
  <c r="AC1374"/>
  <c r="AC1378"/>
  <c r="AC1382"/>
  <c r="AC1386"/>
  <c r="AC1390"/>
  <c r="AC1394"/>
  <c r="AC1398"/>
  <c r="AC1402"/>
  <c r="AC1406"/>
  <c r="AC1410"/>
  <c r="AC1414"/>
  <c r="AC1418"/>
  <c r="AC1422"/>
  <c r="AC1426"/>
  <c r="AC1430"/>
  <c r="AC1434"/>
  <c r="AC1438"/>
  <c r="AC1442"/>
  <c r="AC1446"/>
  <c r="AC1450"/>
  <c r="AC1454"/>
  <c r="AC1458"/>
  <c r="AC1462"/>
  <c r="AC1466"/>
  <c r="AC1470"/>
  <c r="AC1474"/>
  <c r="AC1478"/>
  <c r="AC1482"/>
  <c r="AC1486"/>
  <c r="AC1490"/>
  <c r="AC1494"/>
  <c r="AC1498"/>
  <c r="AC1502"/>
  <c r="AC1506"/>
  <c r="AC1510"/>
  <c r="AC1514"/>
  <c r="AC1518"/>
  <c r="AC1522"/>
  <c r="AC1526"/>
  <c r="AC1530"/>
  <c r="AC1534"/>
  <c r="AC1538"/>
  <c r="AC1542"/>
  <c r="AC1546"/>
  <c r="AC1550"/>
  <c r="AC1554"/>
  <c r="AC1558"/>
  <c r="AC1562"/>
  <c r="AC1566"/>
  <c r="AC1570"/>
  <c r="AC1574"/>
  <c r="AC1578"/>
  <c r="AC1582"/>
  <c r="AC1586"/>
  <c r="AC1590"/>
  <c r="AC1594"/>
  <c r="AC1598"/>
  <c r="AC1602"/>
  <c r="AC1606"/>
  <c r="AC1610"/>
  <c r="AC1614"/>
  <c r="AC1618"/>
  <c r="AC1622"/>
  <c r="AC1626"/>
  <c r="AC1630"/>
  <c r="AC1634"/>
  <c r="AC1638"/>
  <c r="AC1642"/>
  <c r="AC1646"/>
  <c r="AC1650"/>
  <c r="AC1654"/>
  <c r="AC1658"/>
  <c r="AC1662"/>
  <c r="AC1666"/>
  <c r="AC1670"/>
  <c r="AC1674"/>
  <c r="AC1678"/>
  <c r="AC1682"/>
  <c r="AC1686"/>
  <c r="AC1690"/>
  <c r="AC1694"/>
  <c r="AC1698"/>
  <c r="AC1702"/>
  <c r="AC1706"/>
  <c r="AC1710"/>
  <c r="AC1714"/>
  <c r="AC1718"/>
  <c r="AC1722"/>
  <c r="AC1726"/>
  <c r="AC1730"/>
  <c r="AC1734"/>
  <c r="AC1738"/>
  <c r="AC1742"/>
  <c r="AC1746"/>
  <c r="AC1750"/>
  <c r="AC1754"/>
  <c r="AC1758"/>
  <c r="AC1762"/>
  <c r="AC1766"/>
  <c r="AC1770"/>
  <c r="AC1774"/>
  <c r="AC1778"/>
  <c r="AC1782"/>
  <c r="AC1786"/>
  <c r="AC1790"/>
  <c r="AC1794"/>
  <c r="AC1798"/>
  <c r="AC1802"/>
  <c r="AC1806"/>
  <c r="AC1810"/>
  <c r="AC1814"/>
  <c r="AC1818"/>
  <c r="AC1822"/>
  <c r="AC1826"/>
  <c r="AC1830"/>
  <c r="AC1834"/>
  <c r="AC1838"/>
  <c r="AC1842"/>
  <c r="AC1845"/>
  <c r="AC1847"/>
  <c r="AC1849"/>
  <c r="AC1851"/>
  <c r="AC1853"/>
  <c r="AC1855"/>
  <c r="AC1857"/>
  <c r="AC1859"/>
  <c r="AC1861"/>
  <c r="AC1863"/>
  <c r="AC1865"/>
  <c r="AC1867"/>
  <c r="AC1869"/>
  <c r="AC1871"/>
  <c r="AC1873"/>
  <c r="AC1875"/>
  <c r="AC1877"/>
  <c r="AC1879"/>
  <c r="AC1881"/>
  <c r="AC1883"/>
  <c r="AC1885"/>
  <c r="AC1887"/>
  <c r="AC1889"/>
  <c r="AC1891"/>
  <c r="AC1893"/>
  <c r="AC1895"/>
  <c r="AC1897"/>
  <c r="AC1899"/>
  <c r="AC1901"/>
  <c r="AC1903"/>
  <c r="AC1905"/>
  <c r="AC1907"/>
  <c r="AC1909"/>
  <c r="AC1911"/>
  <c r="AC1913"/>
  <c r="AC1915"/>
  <c r="AC1917"/>
  <c r="AC1919"/>
  <c r="AC1921"/>
  <c r="AC1923"/>
  <c r="AC1925"/>
  <c r="AC1927"/>
  <c r="AC1929"/>
  <c r="AC1931"/>
  <c r="AC1933"/>
  <c r="AC1935"/>
  <c r="AC1937"/>
  <c r="AC1939"/>
  <c r="AC1941"/>
  <c r="AC1943"/>
  <c r="AC1945"/>
  <c r="AC1947"/>
  <c r="AC1949"/>
  <c r="AC1951"/>
  <c r="AC1953"/>
  <c r="AC1955"/>
  <c r="AC1957"/>
  <c r="AC1959"/>
  <c r="AC1961"/>
  <c r="AC1963"/>
  <c r="AC1965"/>
  <c r="AC1967"/>
  <c r="AC1969"/>
  <c r="AC1971"/>
  <c r="AC1973"/>
  <c r="AC1975"/>
  <c r="AC1977"/>
  <c r="AC1979"/>
  <c r="AC1981"/>
  <c r="AC1983"/>
  <c r="AC1985"/>
  <c r="AC1987"/>
  <c r="AC1989"/>
  <c r="AC1991"/>
  <c r="AC1993"/>
  <c r="AC1995"/>
  <c r="AC1997"/>
  <c r="AC1999"/>
  <c r="AC2001"/>
  <c r="AC2003"/>
  <c r="AC2005"/>
  <c r="AC2007"/>
  <c r="AC2009"/>
  <c r="AC2011"/>
  <c r="AC2013"/>
  <c r="AC2015"/>
  <c r="AC2017"/>
  <c r="AC2019"/>
  <c r="AC2021"/>
  <c r="AC2023"/>
  <c r="AC2025"/>
  <c r="AC2027"/>
  <c r="AC2029"/>
  <c r="AC2031"/>
  <c r="AC2033"/>
  <c r="AC2035"/>
  <c r="AC2037"/>
  <c r="AC2039"/>
  <c r="AC2041"/>
  <c r="AC2043"/>
  <c r="AC2045"/>
  <c r="AC2047"/>
  <c r="AC2049"/>
  <c r="AC2051"/>
  <c r="AC2053"/>
  <c r="AC2055"/>
  <c r="AC2057"/>
  <c r="AC2059"/>
  <c r="AC2061"/>
  <c r="AC2063"/>
  <c r="AC2065"/>
  <c r="AC2067"/>
  <c r="AC2069"/>
  <c r="AC2071"/>
  <c r="AC2073"/>
  <c r="AC2075"/>
  <c r="AC2078"/>
  <c r="AC2080"/>
  <c r="AC2082"/>
  <c r="AC2084"/>
  <c r="AC2086"/>
  <c r="AC2088"/>
  <c r="AC2090"/>
  <c r="AC2092"/>
  <c r="AC2094"/>
  <c r="AC2096"/>
  <c r="AC2098"/>
  <c r="AC2100"/>
  <c r="AC2102"/>
  <c r="AC2104"/>
  <c r="AC2106"/>
  <c r="AC2108"/>
  <c r="AC2110"/>
  <c r="AC2112"/>
  <c r="AC2114"/>
  <c r="AC2077"/>
  <c r="AC2079"/>
  <c r="AC2081"/>
  <c r="AC2083"/>
  <c r="AC2085"/>
  <c r="AC2087"/>
  <c r="AC2089"/>
  <c r="AC2091"/>
  <c r="AC2093"/>
  <c r="AC2095"/>
  <c r="AC2097"/>
  <c r="AC2099"/>
  <c r="AC2101"/>
  <c r="AC2103"/>
  <c r="AC2105"/>
  <c r="AC2107"/>
  <c r="AC2109"/>
  <c r="AC2111"/>
  <c r="AC2113"/>
  <c r="AC2"/>
  <c r="AC2162"/>
  <c r="AC2158"/>
  <c r="AC2154"/>
  <c r="AC2150"/>
  <c r="AC2146"/>
  <c r="AC2142"/>
  <c r="AC2138"/>
  <c r="AC2134"/>
  <c r="AC2130"/>
  <c r="AC2126"/>
  <c r="AC2122"/>
  <c r="AC2118"/>
  <c r="AC2165"/>
  <c r="AC2161"/>
  <c r="AC2157"/>
  <c r="AC2153"/>
  <c r="AC2149"/>
  <c r="AC2145"/>
  <c r="AC2141"/>
  <c r="AC2137"/>
  <c r="AC2133"/>
  <c r="AC2129"/>
  <c r="AC2125"/>
  <c r="AC2121"/>
  <c r="AC2117"/>
  <c r="AC2164"/>
  <c r="AC2160"/>
  <c r="AC2156"/>
  <c r="AC2152"/>
  <c r="AC2148"/>
  <c r="AC2144"/>
  <c r="AC2140"/>
  <c r="AC2136"/>
  <c r="AC2132"/>
  <c r="AC2128"/>
  <c r="AC2124"/>
  <c r="AC2120"/>
  <c r="AC2116"/>
  <c r="AC2163"/>
  <c r="AC2159"/>
  <c r="AC2155"/>
  <c r="AC2151"/>
  <c r="AC2147"/>
  <c r="AC2143"/>
  <c r="AC2139"/>
  <c r="AC2135"/>
  <c r="AC2131"/>
  <c r="AC2127"/>
  <c r="AC2123"/>
  <c r="AC2119"/>
  <c r="AC2115"/>
  <c r="Z4"/>
  <c r="Z6"/>
  <c r="Z8"/>
  <c r="Z10"/>
  <c r="Z12"/>
  <c r="Z14"/>
  <c r="Z16"/>
  <c r="Z18"/>
  <c r="Z20"/>
  <c r="Z22"/>
  <c r="Z24"/>
  <c r="Z26"/>
  <c r="Z28"/>
  <c r="Z30"/>
  <c r="Z32"/>
  <c r="Z34"/>
  <c r="Z36"/>
  <c r="Z3"/>
  <c r="Z7"/>
  <c r="Z11"/>
  <c r="Z5"/>
  <c r="Z9"/>
  <c r="Z13"/>
  <c r="Z17"/>
  <c r="Z21"/>
  <c r="Z25"/>
  <c r="Z29"/>
  <c r="Z33"/>
  <c r="Z37"/>
  <c r="Z39"/>
  <c r="Z41"/>
  <c r="Z43"/>
  <c r="Z45"/>
  <c r="Z47"/>
  <c r="Z49"/>
  <c r="Z51"/>
  <c r="Z53"/>
  <c r="Z55"/>
  <c r="Z57"/>
  <c r="Z59"/>
  <c r="Z61"/>
  <c r="Z63"/>
  <c r="Z65"/>
  <c r="Z67"/>
  <c r="Z69"/>
  <c r="Z71"/>
  <c r="Z73"/>
  <c r="Z75"/>
  <c r="Z77"/>
  <c r="Z79"/>
  <c r="Z81"/>
  <c r="Z83"/>
  <c r="Z85"/>
  <c r="Z87"/>
  <c r="Z15"/>
  <c r="Z23"/>
  <c r="Z31"/>
  <c r="Z38"/>
  <c r="Z42"/>
  <c r="Z46"/>
  <c r="Z50"/>
  <c r="Z54"/>
  <c r="Z58"/>
  <c r="Z62"/>
  <c r="Z66"/>
  <c r="Z70"/>
  <c r="Z74"/>
  <c r="Z78"/>
  <c r="Z82"/>
  <c r="Z86"/>
  <c r="Z89"/>
  <c r="Z19"/>
  <c r="Z27"/>
  <c r="Z35"/>
  <c r="Z40"/>
  <c r="Z44"/>
  <c r="Z48"/>
  <c r="Z52"/>
  <c r="Z56"/>
  <c r="Z60"/>
  <c r="Z64"/>
  <c r="Z68"/>
  <c r="Z72"/>
  <c r="Z76"/>
  <c r="Z80"/>
  <c r="Z84"/>
  <c r="Z88"/>
  <c r="Z90"/>
  <c r="Z92"/>
  <c r="Z94"/>
  <c r="Z96"/>
  <c r="Z98"/>
  <c r="Z100"/>
  <c r="Z102"/>
  <c r="Z104"/>
  <c r="Z106"/>
  <c r="Z108"/>
  <c r="Z110"/>
  <c r="Z112"/>
  <c r="Z114"/>
  <c r="Z116"/>
  <c r="Z118"/>
  <c r="Z120"/>
  <c r="Z122"/>
  <c r="Z124"/>
  <c r="Z126"/>
  <c r="Z128"/>
  <c r="Z130"/>
  <c r="Z132"/>
  <c r="Z134"/>
  <c r="Z136"/>
  <c r="Z138"/>
  <c r="Z140"/>
  <c r="Z142"/>
  <c r="Z144"/>
  <c r="Z146"/>
  <c r="Z148"/>
  <c r="Z150"/>
  <c r="Z152"/>
  <c r="Z154"/>
  <c r="Z156"/>
  <c r="Z91"/>
  <c r="Z95"/>
  <c r="Z99"/>
  <c r="Z103"/>
  <c r="Z107"/>
  <c r="Z111"/>
  <c r="Z115"/>
  <c r="Z119"/>
  <c r="Z123"/>
  <c r="Z127"/>
  <c r="Z131"/>
  <c r="Z135"/>
  <c r="Z139"/>
  <c r="Z143"/>
  <c r="Z147"/>
  <c r="Z151"/>
  <c r="Z155"/>
  <c r="Z157"/>
  <c r="Z159"/>
  <c r="Z161"/>
  <c r="Z163"/>
  <c r="Z165"/>
  <c r="Z167"/>
  <c r="Z169"/>
  <c r="Z171"/>
  <c r="Z173"/>
  <c r="Z175"/>
  <c r="Z177"/>
  <c r="Z179"/>
  <c r="Z181"/>
  <c r="Z183"/>
  <c r="Z185"/>
  <c r="Z187"/>
  <c r="Z189"/>
  <c r="Z191"/>
  <c r="Z93"/>
  <c r="Z97"/>
  <c r="Z101"/>
  <c r="Z105"/>
  <c r="Z109"/>
  <c r="Z113"/>
  <c r="Z117"/>
  <c r="Z121"/>
  <c r="Z125"/>
  <c r="Z129"/>
  <c r="Z133"/>
  <c r="Z137"/>
  <c r="Z141"/>
  <c r="Z145"/>
  <c r="Z149"/>
  <c r="Z153"/>
  <c r="Z158"/>
  <c r="Z160"/>
  <c r="Z162"/>
  <c r="Z164"/>
  <c r="Z166"/>
  <c r="Z168"/>
  <c r="Z170"/>
  <c r="Z172"/>
  <c r="Z174"/>
  <c r="Z176"/>
  <c r="Z178"/>
  <c r="Z180"/>
  <c r="Z182"/>
  <c r="Z184"/>
  <c r="Z186"/>
  <c r="Z188"/>
  <c r="Z190"/>
  <c r="Z192"/>
  <c r="Z194"/>
  <c r="Z196"/>
  <c r="Z198"/>
  <c r="Z200"/>
  <c r="Z202"/>
  <c r="Z204"/>
  <c r="Z206"/>
  <c r="Z208"/>
  <c r="Z210"/>
  <c r="Z212"/>
  <c r="Z214"/>
  <c r="Z216"/>
  <c r="Z218"/>
  <c r="Z220"/>
  <c r="Z222"/>
  <c r="Z224"/>
  <c r="Z226"/>
  <c r="Z228"/>
  <c r="Z230"/>
  <c r="Z232"/>
  <c r="Z234"/>
  <c r="Z236"/>
  <c r="Z238"/>
  <c r="Z240"/>
  <c r="Z242"/>
  <c r="Z244"/>
  <c r="Z246"/>
  <c r="Z193"/>
  <c r="Z197"/>
  <c r="Z201"/>
  <c r="Z205"/>
  <c r="Z209"/>
  <c r="Z213"/>
  <c r="Z217"/>
  <c r="Z221"/>
  <c r="Z225"/>
  <c r="Z229"/>
  <c r="Z233"/>
  <c r="Z237"/>
  <c r="Z241"/>
  <c r="Z245"/>
  <c r="Z249"/>
  <c r="Z251"/>
  <c r="Z253"/>
  <c r="Z255"/>
  <c r="Z257"/>
  <c r="Z259"/>
  <c r="Z261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Z297"/>
  <c r="Z299"/>
  <c r="Z301"/>
  <c r="Z303"/>
  <c r="Z305"/>
  <c r="Z195"/>
  <c r="Z199"/>
  <c r="Z203"/>
  <c r="Z207"/>
  <c r="Z211"/>
  <c r="Z215"/>
  <c r="Z219"/>
  <c r="Z223"/>
  <c r="Z227"/>
  <c r="Z231"/>
  <c r="Z235"/>
  <c r="Z239"/>
  <c r="Z243"/>
  <c r="Z247"/>
  <c r="Z248"/>
  <c r="Z250"/>
  <c r="Z252"/>
  <c r="Z254"/>
  <c r="Z256"/>
  <c r="Z258"/>
  <c r="Z260"/>
  <c r="Z262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Z298"/>
  <c r="Z300"/>
  <c r="Z302"/>
  <c r="Z304"/>
  <c r="Z306"/>
  <c r="Z308"/>
  <c r="Z310"/>
  <c r="Z312"/>
  <c r="Z314"/>
  <c r="Z316"/>
  <c r="Z318"/>
  <c r="Z320"/>
  <c r="Z322"/>
  <c r="Z324"/>
  <c r="Z326"/>
  <c r="Z328"/>
  <c r="Z330"/>
  <c r="Z332"/>
  <c r="Z334"/>
  <c r="Z336"/>
  <c r="Z338"/>
  <c r="Z340"/>
  <c r="Z342"/>
  <c r="Z344"/>
  <c r="Z346"/>
  <c r="Z348"/>
  <c r="Z350"/>
  <c r="Z352"/>
  <c r="Z354"/>
  <c r="Z307"/>
  <c r="Z311"/>
  <c r="Z315"/>
  <c r="Z319"/>
  <c r="Z323"/>
  <c r="Z327"/>
  <c r="Z331"/>
  <c r="Z335"/>
  <c r="Z339"/>
  <c r="Z343"/>
  <c r="Z347"/>
  <c r="Z351"/>
  <c r="Z355"/>
  <c r="Z357"/>
  <c r="Z359"/>
  <c r="Z361"/>
  <c r="Z363"/>
  <c r="Z365"/>
  <c r="Z367"/>
  <c r="Z369"/>
  <c r="Z371"/>
  <c r="Z373"/>
  <c r="Z375"/>
  <c r="Z377"/>
  <c r="Z379"/>
  <c r="Z381"/>
  <c r="Z383"/>
  <c r="Z385"/>
  <c r="Z387"/>
  <c r="Z389"/>
  <c r="Z391"/>
  <c r="Z393"/>
  <c r="Z395"/>
  <c r="Z397"/>
  <c r="Z399"/>
  <c r="Z401"/>
  <c r="Z403"/>
  <c r="Z405"/>
  <c r="Z407"/>
  <c r="Z409"/>
  <c r="Z411"/>
  <c r="Z413"/>
  <c r="Z415"/>
  <c r="Z417"/>
  <c r="Z419"/>
  <c r="Z421"/>
  <c r="Z423"/>
  <c r="Z425"/>
  <c r="Z427"/>
  <c r="Z429"/>
  <c r="Z431"/>
  <c r="Z433"/>
  <c r="Z435"/>
  <c r="Z437"/>
  <c r="Z439"/>
  <c r="Z441"/>
  <c r="Z443"/>
  <c r="Z445"/>
  <c r="Z447"/>
  <c r="Z449"/>
  <c r="Z451"/>
  <c r="Z453"/>
  <c r="Z455"/>
  <c r="Z457"/>
  <c r="Z459"/>
  <c r="Z461"/>
  <c r="Z463"/>
  <c r="Z465"/>
  <c r="Z467"/>
  <c r="Z309"/>
  <c r="Z313"/>
  <c r="Z317"/>
  <c r="Z321"/>
  <c r="Z325"/>
  <c r="Z329"/>
  <c r="Z333"/>
  <c r="Z337"/>
  <c r="Z341"/>
  <c r="Z345"/>
  <c r="Z349"/>
  <c r="Z353"/>
  <c r="Z356"/>
  <c r="Z358"/>
  <c r="Z360"/>
  <c r="Z362"/>
  <c r="Z364"/>
  <c r="Z366"/>
  <c r="Z368"/>
  <c r="Z370"/>
  <c r="Z372"/>
  <c r="Z374"/>
  <c r="Z376"/>
  <c r="Z378"/>
  <c r="Z380"/>
  <c r="Z382"/>
  <c r="Z384"/>
  <c r="Z386"/>
  <c r="Z388"/>
  <c r="Z390"/>
  <c r="Z392"/>
  <c r="Z394"/>
  <c r="Z396"/>
  <c r="Z398"/>
  <c r="Z400"/>
  <c r="Z402"/>
  <c r="Z404"/>
  <c r="Z406"/>
  <c r="Z408"/>
  <c r="Z410"/>
  <c r="Z412"/>
  <c r="Z414"/>
  <c r="Z416"/>
  <c r="Z418"/>
  <c r="Z420"/>
  <c r="Z422"/>
  <c r="Z424"/>
  <c r="Z426"/>
  <c r="Z428"/>
  <c r="Z430"/>
  <c r="Z432"/>
  <c r="Z434"/>
  <c r="Z436"/>
  <c r="Z438"/>
  <c r="Z440"/>
  <c r="Z442"/>
  <c r="Z444"/>
  <c r="Z446"/>
  <c r="Z448"/>
  <c r="Z450"/>
  <c r="Z452"/>
  <c r="Z454"/>
  <c r="Z456"/>
  <c r="Z458"/>
  <c r="Z460"/>
  <c r="Z462"/>
  <c r="Z464"/>
  <c r="Z466"/>
  <c r="Z468"/>
  <c r="Z470"/>
  <c r="Z472"/>
  <c r="Z474"/>
  <c r="Z476"/>
  <c r="Z478"/>
  <c r="Z480"/>
  <c r="Z482"/>
  <c r="Z484"/>
  <c r="Z486"/>
  <c r="Z488"/>
  <c r="Z490"/>
  <c r="Z492"/>
  <c r="Z494"/>
  <c r="Z496"/>
  <c r="Z498"/>
  <c r="Z500"/>
  <c r="Z502"/>
  <c r="Z504"/>
  <c r="Z506"/>
  <c r="Z508"/>
  <c r="Z510"/>
  <c r="Z512"/>
  <c r="Z471"/>
  <c r="Z475"/>
  <c r="Z479"/>
  <c r="Z483"/>
  <c r="Z487"/>
  <c r="Z491"/>
  <c r="Z495"/>
  <c r="Z499"/>
  <c r="Z503"/>
  <c r="Z507"/>
  <c r="Z511"/>
  <c r="Z515"/>
  <c r="Z517"/>
  <c r="Z519"/>
  <c r="Z521"/>
  <c r="Z523"/>
  <c r="Z525"/>
  <c r="Z527"/>
  <c r="Z529"/>
  <c r="Z531"/>
  <c r="Z533"/>
  <c r="Z535"/>
  <c r="Z537"/>
  <c r="Z539"/>
  <c r="Z541"/>
  <c r="Z543"/>
  <c r="Z545"/>
  <c r="Z547"/>
  <c r="Z549"/>
  <c r="Z551"/>
  <c r="Z553"/>
  <c r="Z555"/>
  <c r="Z557"/>
  <c r="Z559"/>
  <c r="Z561"/>
  <c r="Z563"/>
  <c r="Z565"/>
  <c r="Z567"/>
  <c r="Z569"/>
  <c r="Z571"/>
  <c r="Z573"/>
  <c r="Z575"/>
  <c r="Z577"/>
  <c r="Z469"/>
  <c r="Z473"/>
  <c r="Z477"/>
  <c r="Z481"/>
  <c r="Z485"/>
  <c r="Z489"/>
  <c r="Z493"/>
  <c r="Z497"/>
  <c r="Z501"/>
  <c r="Z505"/>
  <c r="Z509"/>
  <c r="Z513"/>
  <c r="Z514"/>
  <c r="Z516"/>
  <c r="Z518"/>
  <c r="Z520"/>
  <c r="Z522"/>
  <c r="Z524"/>
  <c r="Z526"/>
  <c r="Z528"/>
  <c r="Z530"/>
  <c r="Z532"/>
  <c r="Z534"/>
  <c r="Z536"/>
  <c r="Z538"/>
  <c r="Z540"/>
  <c r="Z542"/>
  <c r="Z544"/>
  <c r="Z546"/>
  <c r="Z548"/>
  <c r="Z550"/>
  <c r="Z552"/>
  <c r="Z554"/>
  <c r="Z556"/>
  <c r="Z558"/>
  <c r="Z560"/>
  <c r="Z562"/>
  <c r="Z564"/>
  <c r="Z566"/>
  <c r="Z568"/>
  <c r="Z570"/>
  <c r="Z572"/>
  <c r="Z574"/>
  <c r="Z576"/>
  <c r="Z578"/>
  <c r="Z580"/>
  <c r="Z582"/>
  <c r="Z584"/>
  <c r="Z586"/>
  <c r="Z588"/>
  <c r="Z590"/>
  <c r="Z592"/>
  <c r="Z594"/>
  <c r="Z596"/>
  <c r="Z598"/>
  <c r="Z600"/>
  <c r="Z602"/>
  <c r="Z604"/>
  <c r="Z606"/>
  <c r="Z608"/>
  <c r="Z610"/>
  <c r="Z612"/>
  <c r="Z614"/>
  <c r="Z616"/>
  <c r="Z618"/>
  <c r="Z620"/>
  <c r="Z622"/>
  <c r="Z624"/>
  <c r="Z626"/>
  <c r="Z628"/>
  <c r="Z630"/>
  <c r="Z632"/>
  <c r="Z634"/>
  <c r="Z636"/>
  <c r="Z638"/>
  <c r="Z640"/>
  <c r="Z642"/>
  <c r="Z644"/>
  <c r="Z646"/>
  <c r="Z648"/>
  <c r="Z650"/>
  <c r="Z652"/>
  <c r="Z654"/>
  <c r="Z656"/>
  <c r="Z658"/>
  <c r="Z660"/>
  <c r="Z662"/>
  <c r="Z664"/>
  <c r="Z666"/>
  <c r="Z668"/>
  <c r="Z670"/>
  <c r="Z672"/>
  <c r="Z674"/>
  <c r="Z676"/>
  <c r="Z678"/>
  <c r="Z680"/>
  <c r="Z682"/>
  <c r="Z684"/>
  <c r="Z686"/>
  <c r="Z688"/>
  <c r="Z690"/>
  <c r="Z692"/>
  <c r="Z694"/>
  <c r="Z696"/>
  <c r="Z698"/>
  <c r="Z700"/>
  <c r="Z702"/>
  <c r="Z704"/>
  <c r="Z706"/>
  <c r="Z708"/>
  <c r="Z710"/>
  <c r="Z712"/>
  <c r="Z714"/>
  <c r="Z716"/>
  <c r="Z718"/>
  <c r="Z720"/>
  <c r="Z722"/>
  <c r="Z724"/>
  <c r="Z726"/>
  <c r="Z728"/>
  <c r="Z730"/>
  <c r="Z732"/>
  <c r="Z734"/>
  <c r="Z736"/>
  <c r="Z738"/>
  <c r="Z740"/>
  <c r="Z742"/>
  <c r="Z744"/>
  <c r="Z746"/>
  <c r="Z748"/>
  <c r="Z750"/>
  <c r="Z752"/>
  <c r="Z754"/>
  <c r="Z756"/>
  <c r="Z758"/>
  <c r="Z760"/>
  <c r="Z762"/>
  <c r="Z581"/>
  <c r="Z585"/>
  <c r="Z589"/>
  <c r="Z593"/>
  <c r="Z597"/>
  <c r="Z601"/>
  <c r="Z605"/>
  <c r="Z609"/>
  <c r="Z613"/>
  <c r="Z617"/>
  <c r="Z621"/>
  <c r="Z625"/>
  <c r="Z629"/>
  <c r="Z633"/>
  <c r="Z637"/>
  <c r="Z641"/>
  <c r="Z645"/>
  <c r="Z649"/>
  <c r="Z653"/>
  <c r="Z657"/>
  <c r="Z661"/>
  <c r="Z665"/>
  <c r="Z669"/>
  <c r="Z673"/>
  <c r="Z677"/>
  <c r="Z681"/>
  <c r="Z685"/>
  <c r="Z689"/>
  <c r="Z693"/>
  <c r="Z697"/>
  <c r="Z701"/>
  <c r="Z705"/>
  <c r="Z709"/>
  <c r="Z713"/>
  <c r="Z717"/>
  <c r="Z721"/>
  <c r="Z725"/>
  <c r="Z729"/>
  <c r="Z733"/>
  <c r="Z737"/>
  <c r="Z741"/>
  <c r="Z745"/>
  <c r="Z749"/>
  <c r="Z753"/>
  <c r="Z757"/>
  <c r="Z761"/>
  <c r="Z765"/>
  <c r="Z767"/>
  <c r="Z769"/>
  <c r="Z771"/>
  <c r="Z773"/>
  <c r="Z775"/>
  <c r="Z777"/>
  <c r="Z779"/>
  <c r="Z781"/>
  <c r="Z783"/>
  <c r="Z785"/>
  <c r="Z787"/>
  <c r="Z789"/>
  <c r="Z791"/>
  <c r="Z793"/>
  <c r="Z795"/>
  <c r="Z797"/>
  <c r="Z799"/>
  <c r="Z801"/>
  <c r="Z803"/>
  <c r="Z805"/>
  <c r="Z807"/>
  <c r="Z809"/>
  <c r="Z811"/>
  <c r="Z813"/>
  <c r="Z815"/>
  <c r="Z817"/>
  <c r="Z819"/>
  <c r="Z821"/>
  <c r="Z823"/>
  <c r="Z825"/>
  <c r="Z827"/>
  <c r="Z829"/>
  <c r="Z831"/>
  <c r="Z833"/>
  <c r="Z835"/>
  <c r="Z837"/>
  <c r="Z839"/>
  <c r="Z841"/>
  <c r="Z843"/>
  <c r="Z845"/>
  <c r="Z847"/>
  <c r="Z849"/>
  <c r="Z851"/>
  <c r="Z853"/>
  <c r="Z855"/>
  <c r="Z857"/>
  <c r="Z859"/>
  <c r="Z861"/>
  <c r="Z863"/>
  <c r="Z865"/>
  <c r="Z867"/>
  <c r="Z869"/>
  <c r="Z871"/>
  <c r="Z873"/>
  <c r="Z875"/>
  <c r="Z877"/>
  <c r="Z879"/>
  <c r="Z881"/>
  <c r="Z883"/>
  <c r="Z885"/>
  <c r="Z887"/>
  <c r="Z889"/>
  <c r="Z891"/>
  <c r="Z893"/>
  <c r="Z895"/>
  <c r="Z897"/>
  <c r="Z899"/>
  <c r="Z901"/>
  <c r="Z903"/>
  <c r="Z905"/>
  <c r="Z907"/>
  <c r="Z909"/>
  <c r="Z911"/>
  <c r="Z913"/>
  <c r="Z915"/>
  <c r="Z917"/>
  <c r="Z919"/>
  <c r="Z921"/>
  <c r="Z923"/>
  <c r="Z925"/>
  <c r="Z927"/>
  <c r="Z929"/>
  <c r="Z931"/>
  <c r="Z933"/>
  <c r="Z935"/>
  <c r="Z937"/>
  <c r="Z939"/>
  <c r="Z941"/>
  <c r="Z943"/>
  <c r="Z945"/>
  <c r="Z947"/>
  <c r="Z949"/>
  <c r="Z951"/>
  <c r="Z953"/>
  <c r="Z955"/>
  <c r="Z957"/>
  <c r="Z959"/>
  <c r="Z961"/>
  <c r="Z963"/>
  <c r="Z965"/>
  <c r="Z967"/>
  <c r="Z969"/>
  <c r="Z971"/>
  <c r="Z973"/>
  <c r="Z975"/>
  <c r="Z977"/>
  <c r="Z979"/>
  <c r="Z981"/>
  <c r="Z983"/>
  <c r="Z985"/>
  <c r="Z987"/>
  <c r="Z989"/>
  <c r="Z991"/>
  <c r="Z993"/>
  <c r="Z995"/>
  <c r="Z997"/>
  <c r="Z999"/>
  <c r="Z1001"/>
  <c r="Z1003"/>
  <c r="Z1005"/>
  <c r="Z1007"/>
  <c r="Z1009"/>
  <c r="Z1011"/>
  <c r="Z1013"/>
  <c r="Z1015"/>
  <c r="Z1017"/>
  <c r="Z1019"/>
  <c r="Z1021"/>
  <c r="Z1023"/>
  <c r="Z1025"/>
  <c r="Z1027"/>
  <c r="Z1029"/>
  <c r="Z1031"/>
  <c r="Z1033"/>
  <c r="Z1035"/>
  <c r="Z1037"/>
  <c r="Z1039"/>
  <c r="Z1041"/>
  <c r="Z1043"/>
  <c r="Z1045"/>
  <c r="Z1047"/>
  <c r="Z1049"/>
  <c r="Z1051"/>
  <c r="Z1053"/>
  <c r="Z1055"/>
  <c r="Z1057"/>
  <c r="Z1059"/>
  <c r="Z1061"/>
  <c r="Z1063"/>
  <c r="Z1065"/>
  <c r="Z1067"/>
  <c r="Z1069"/>
  <c r="Z1071"/>
  <c r="Z1073"/>
  <c r="Z1075"/>
  <c r="Z1077"/>
  <c r="Z1079"/>
  <c r="Z1081"/>
  <c r="Z1083"/>
  <c r="Z1085"/>
  <c r="Z1087"/>
  <c r="Z1089"/>
  <c r="Z1091"/>
  <c r="Z1093"/>
  <c r="Z1095"/>
  <c r="Z1097"/>
  <c r="Z1099"/>
  <c r="Z1101"/>
  <c r="Z1103"/>
  <c r="Z1105"/>
  <c r="Z1107"/>
  <c r="Z1109"/>
  <c r="Z1111"/>
  <c r="Z1113"/>
  <c r="Z1115"/>
  <c r="Z1117"/>
  <c r="Z1119"/>
  <c r="Z1121"/>
  <c r="Z1123"/>
  <c r="Z1125"/>
  <c r="Z1127"/>
  <c r="Z1129"/>
  <c r="Z1131"/>
  <c r="Z1133"/>
  <c r="Z1135"/>
  <c r="Z1137"/>
  <c r="Z1139"/>
  <c r="Z1141"/>
  <c r="Z1143"/>
  <c r="Z1145"/>
  <c r="Z1147"/>
  <c r="Z1149"/>
  <c r="Z1151"/>
  <c r="Z1153"/>
  <c r="Z1155"/>
  <c r="Z1157"/>
  <c r="Z1159"/>
  <c r="Z1161"/>
  <c r="Z1163"/>
  <c r="Z1165"/>
  <c r="Z1167"/>
  <c r="Z1169"/>
  <c r="Z1171"/>
  <c r="Z1173"/>
  <c r="Z1175"/>
  <c r="Z1177"/>
  <c r="Z1179"/>
  <c r="Z1181"/>
  <c r="Z1183"/>
  <c r="Z1185"/>
  <c r="Z1187"/>
  <c r="Z1189"/>
  <c r="Z1191"/>
  <c r="Z1193"/>
  <c r="Z1195"/>
  <c r="Z1197"/>
  <c r="Z1199"/>
  <c r="Z1201"/>
  <c r="Z1203"/>
  <c r="Z1205"/>
  <c r="Z1207"/>
  <c r="Z1209"/>
  <c r="Z1211"/>
  <c r="Z1213"/>
  <c r="Z1215"/>
  <c r="Z583"/>
  <c r="Z591"/>
  <c r="Z599"/>
  <c r="Z607"/>
  <c r="Z615"/>
  <c r="Z623"/>
  <c r="Z631"/>
  <c r="Z639"/>
  <c r="Z647"/>
  <c r="Z655"/>
  <c r="Z663"/>
  <c r="Z671"/>
  <c r="Z679"/>
  <c r="Z687"/>
  <c r="Z695"/>
  <c r="Z703"/>
  <c r="Z711"/>
  <c r="Z719"/>
  <c r="Z727"/>
  <c r="Z735"/>
  <c r="Z743"/>
  <c r="Z751"/>
  <c r="Z759"/>
  <c r="Z766"/>
  <c r="Z770"/>
  <c r="Z774"/>
  <c r="Z778"/>
  <c r="Z782"/>
  <c r="Z786"/>
  <c r="Z790"/>
  <c r="Z794"/>
  <c r="Z798"/>
  <c r="Z802"/>
  <c r="Z806"/>
  <c r="Z810"/>
  <c r="Z814"/>
  <c r="Z818"/>
  <c r="Z822"/>
  <c r="Z826"/>
  <c r="Z830"/>
  <c r="Z834"/>
  <c r="Z838"/>
  <c r="Z842"/>
  <c r="Z846"/>
  <c r="Z850"/>
  <c r="Z854"/>
  <c r="Z858"/>
  <c r="Z862"/>
  <c r="Z866"/>
  <c r="Z870"/>
  <c r="Z874"/>
  <c r="Z878"/>
  <c r="Z882"/>
  <c r="Z886"/>
  <c r="Z890"/>
  <c r="Z894"/>
  <c r="Z898"/>
  <c r="Z902"/>
  <c r="Z906"/>
  <c r="Z910"/>
  <c r="Z914"/>
  <c r="Z918"/>
  <c r="Z922"/>
  <c r="Z926"/>
  <c r="Z930"/>
  <c r="Z934"/>
  <c r="Z938"/>
  <c r="Z942"/>
  <c r="Z946"/>
  <c r="Z950"/>
  <c r="Z954"/>
  <c r="Z958"/>
  <c r="Z962"/>
  <c r="Z966"/>
  <c r="Z970"/>
  <c r="Z974"/>
  <c r="Z978"/>
  <c r="Z982"/>
  <c r="Z986"/>
  <c r="Z990"/>
  <c r="Z994"/>
  <c r="Z998"/>
  <c r="Z1002"/>
  <c r="Z1006"/>
  <c r="Z1010"/>
  <c r="Z1014"/>
  <c r="Z1018"/>
  <c r="Z1022"/>
  <c r="Z1026"/>
  <c r="Z1030"/>
  <c r="Z1034"/>
  <c r="Z1038"/>
  <c r="Z1042"/>
  <c r="Z1046"/>
  <c r="Z1050"/>
  <c r="Z1054"/>
  <c r="Z1058"/>
  <c r="Z1062"/>
  <c r="Z1066"/>
  <c r="Z1070"/>
  <c r="Z1074"/>
  <c r="Z1078"/>
  <c r="Z1082"/>
  <c r="Z1086"/>
  <c r="Z1090"/>
  <c r="Z1094"/>
  <c r="Z1098"/>
  <c r="Z1102"/>
  <c r="Z1106"/>
  <c r="Z1110"/>
  <c r="Z1114"/>
  <c r="Z1118"/>
  <c r="Z1122"/>
  <c r="Z1126"/>
  <c r="Z1130"/>
  <c r="Z1134"/>
  <c r="Z1138"/>
  <c r="Z1142"/>
  <c r="Z1146"/>
  <c r="Z1150"/>
  <c r="Z1154"/>
  <c r="Z1158"/>
  <c r="Z1162"/>
  <c r="Z1166"/>
  <c r="Z1170"/>
  <c r="Z1174"/>
  <c r="Z1178"/>
  <c r="Z1182"/>
  <c r="Z1186"/>
  <c r="Z1190"/>
  <c r="Z1194"/>
  <c r="Z1198"/>
  <c r="Z1202"/>
  <c r="Z1206"/>
  <c r="Z1210"/>
  <c r="Z1214"/>
  <c r="Z579"/>
  <c r="Z587"/>
  <c r="Z595"/>
  <c r="Z603"/>
  <c r="Z611"/>
  <c r="Z619"/>
  <c r="Z627"/>
  <c r="Z635"/>
  <c r="Z643"/>
  <c r="Z651"/>
  <c r="Z659"/>
  <c r="Z667"/>
  <c r="Z675"/>
  <c r="Z683"/>
  <c r="Z691"/>
  <c r="Z699"/>
  <c r="Z707"/>
  <c r="Z715"/>
  <c r="Z723"/>
  <c r="Z731"/>
  <c r="Z739"/>
  <c r="Z747"/>
  <c r="Z755"/>
  <c r="Z763"/>
  <c r="Z764"/>
  <c r="Z768"/>
  <c r="Z772"/>
  <c r="Z776"/>
  <c r="Z780"/>
  <c r="Z784"/>
  <c r="Z788"/>
  <c r="Z792"/>
  <c r="Z796"/>
  <c r="Z800"/>
  <c r="Z804"/>
  <c r="Z808"/>
  <c r="Z812"/>
  <c r="Z816"/>
  <c r="Z820"/>
  <c r="Z824"/>
  <c r="Z828"/>
  <c r="Z832"/>
  <c r="Z836"/>
  <c r="Z840"/>
  <c r="Z844"/>
  <c r="Z848"/>
  <c r="Z852"/>
  <c r="Z856"/>
  <c r="Z860"/>
  <c r="Z864"/>
  <c r="Z868"/>
  <c r="Z872"/>
  <c r="Z876"/>
  <c r="Z880"/>
  <c r="Z884"/>
  <c r="Z888"/>
  <c r="Z892"/>
  <c r="Z896"/>
  <c r="Z900"/>
  <c r="Z904"/>
  <c r="Z908"/>
  <c r="Z912"/>
  <c r="Z916"/>
  <c r="Z920"/>
  <c r="Z924"/>
  <c r="Z928"/>
  <c r="Z932"/>
  <c r="Z936"/>
  <c r="Z940"/>
  <c r="Z944"/>
  <c r="Z948"/>
  <c r="Z952"/>
  <c r="Z956"/>
  <c r="Z960"/>
  <c r="Z964"/>
  <c r="Z968"/>
  <c r="Z972"/>
  <c r="Z976"/>
  <c r="Z980"/>
  <c r="Z984"/>
  <c r="Z988"/>
  <c r="Z992"/>
  <c r="Z996"/>
  <c r="Z1000"/>
  <c r="Z1004"/>
  <c r="Z1008"/>
  <c r="Z1012"/>
  <c r="Z1016"/>
  <c r="Z1020"/>
  <c r="Z1024"/>
  <c r="Z1028"/>
  <c r="Z1032"/>
  <c r="Z1036"/>
  <c r="Z1040"/>
  <c r="Z1044"/>
  <c r="Z1048"/>
  <c r="Z1052"/>
  <c r="Z1056"/>
  <c r="Z1060"/>
  <c r="Z1064"/>
  <c r="Z1068"/>
  <c r="Z1072"/>
  <c r="Z1076"/>
  <c r="Z1080"/>
  <c r="Z1084"/>
  <c r="Z1088"/>
  <c r="Z1092"/>
  <c r="Z1096"/>
  <c r="Z1100"/>
  <c r="Z1104"/>
  <c r="Z1108"/>
  <c r="Z1112"/>
  <c r="Z1116"/>
  <c r="Z1120"/>
  <c r="Z1124"/>
  <c r="Z1128"/>
  <c r="Z1132"/>
  <c r="Z1136"/>
  <c r="Z1140"/>
  <c r="Z1144"/>
  <c r="Z1148"/>
  <c r="Z1152"/>
  <c r="Z1156"/>
  <c r="Z1160"/>
  <c r="Z1164"/>
  <c r="Z1168"/>
  <c r="Z1172"/>
  <c r="Z1176"/>
  <c r="Z1180"/>
  <c r="Z1184"/>
  <c r="Z1188"/>
  <c r="Z1192"/>
  <c r="Z1196"/>
  <c r="Z1200"/>
  <c r="Z1204"/>
  <c r="Z1208"/>
  <c r="Z1212"/>
  <c r="Z1216"/>
  <c r="Z1218"/>
  <c r="Z1220"/>
  <c r="Z1222"/>
  <c r="Z1224"/>
  <c r="Z1226"/>
  <c r="Z1228"/>
  <c r="Z1230"/>
  <c r="Z1232"/>
  <c r="Z1234"/>
  <c r="Z1236"/>
  <c r="Z1238"/>
  <c r="Z1240"/>
  <c r="Z1242"/>
  <c r="Z1244"/>
  <c r="Z1246"/>
  <c r="Z1248"/>
  <c r="Z1250"/>
  <c r="Z1252"/>
  <c r="Z1254"/>
  <c r="Z1256"/>
  <c r="Z1258"/>
  <c r="Z1260"/>
  <c r="Z1262"/>
  <c r="Z1264"/>
  <c r="Z1266"/>
  <c r="Z1268"/>
  <c r="Z1270"/>
  <c r="Z1272"/>
  <c r="Z1274"/>
  <c r="Z1276"/>
  <c r="Z1278"/>
  <c r="Z1280"/>
  <c r="Z1282"/>
  <c r="Z1284"/>
  <c r="Z1286"/>
  <c r="Z1288"/>
  <c r="Z1290"/>
  <c r="Z1292"/>
  <c r="Z1294"/>
  <c r="Z1296"/>
  <c r="Z1298"/>
  <c r="Z1300"/>
  <c r="Z1302"/>
  <c r="Z1304"/>
  <c r="Z1306"/>
  <c r="Z1308"/>
  <c r="Z1310"/>
  <c r="Z1312"/>
  <c r="Z1314"/>
  <c r="Z1316"/>
  <c r="Z1318"/>
  <c r="Z1320"/>
  <c r="Z1322"/>
  <c r="Z1324"/>
  <c r="Z1326"/>
  <c r="Z1328"/>
  <c r="Z1330"/>
  <c r="Z1332"/>
  <c r="Z1334"/>
  <c r="Z1336"/>
  <c r="Z1338"/>
  <c r="Z1340"/>
  <c r="Z1342"/>
  <c r="Z1344"/>
  <c r="Z1346"/>
  <c r="Z1348"/>
  <c r="Z1350"/>
  <c r="Z1352"/>
  <c r="Z1354"/>
  <c r="Z1356"/>
  <c r="Z1358"/>
  <c r="Z1360"/>
  <c r="Z1362"/>
  <c r="Z1364"/>
  <c r="Z1366"/>
  <c r="Z1368"/>
  <c r="Z1370"/>
  <c r="Z1372"/>
  <c r="Z1374"/>
  <c r="Z1376"/>
  <c r="Z1378"/>
  <c r="Z1380"/>
  <c r="Z1382"/>
  <c r="Z1384"/>
  <c r="Z1386"/>
  <c r="Z1388"/>
  <c r="Z1390"/>
  <c r="Z1392"/>
  <c r="Z1394"/>
  <c r="Z1396"/>
  <c r="Z1398"/>
  <c r="Z1400"/>
  <c r="Z1402"/>
  <c r="Z1404"/>
  <c r="Z1406"/>
  <c r="Z1408"/>
  <c r="Z1410"/>
  <c r="Z1412"/>
  <c r="Z1414"/>
  <c r="Z1416"/>
  <c r="Z1418"/>
  <c r="Z1420"/>
  <c r="Z1422"/>
  <c r="Z1424"/>
  <c r="Z1426"/>
  <c r="Z1428"/>
  <c r="Z1430"/>
  <c r="Z1432"/>
  <c r="Z1434"/>
  <c r="Z1436"/>
  <c r="Z1438"/>
  <c r="Z1440"/>
  <c r="Z1442"/>
  <c r="Z1444"/>
  <c r="Z1446"/>
  <c r="Z1448"/>
  <c r="Z1450"/>
  <c r="Z1452"/>
  <c r="Z1454"/>
  <c r="Z1456"/>
  <c r="Z1458"/>
  <c r="Z1460"/>
  <c r="Z1462"/>
  <c r="Z1464"/>
  <c r="Z1466"/>
  <c r="Z1468"/>
  <c r="Z1470"/>
  <c r="Z1472"/>
  <c r="Z1474"/>
  <c r="Z1476"/>
  <c r="Z1478"/>
  <c r="Z1480"/>
  <c r="Z1482"/>
  <c r="Z1484"/>
  <c r="Z1486"/>
  <c r="Z1488"/>
  <c r="Z1490"/>
  <c r="Z1492"/>
  <c r="Z1494"/>
  <c r="Z1496"/>
  <c r="Z1498"/>
  <c r="Z1500"/>
  <c r="Z1502"/>
  <c r="Z1504"/>
  <c r="Z1506"/>
  <c r="Z1508"/>
  <c r="Z1510"/>
  <c r="Z1512"/>
  <c r="Z1514"/>
  <c r="Z1516"/>
  <c r="Z1518"/>
  <c r="Z1520"/>
  <c r="Z1522"/>
  <c r="Z1524"/>
  <c r="Z1526"/>
  <c r="Z1528"/>
  <c r="Z1530"/>
  <c r="Z1532"/>
  <c r="Z1534"/>
  <c r="Z1536"/>
  <c r="Z1538"/>
  <c r="Z1540"/>
  <c r="Z1542"/>
  <c r="Z1544"/>
  <c r="Z1546"/>
  <c r="Z1548"/>
  <c r="Z1550"/>
  <c r="Z1552"/>
  <c r="Z1554"/>
  <c r="Z1556"/>
  <c r="Z1558"/>
  <c r="Z1560"/>
  <c r="Z1562"/>
  <c r="Z1564"/>
  <c r="Z1566"/>
  <c r="Z1568"/>
  <c r="Z1570"/>
  <c r="Z1572"/>
  <c r="Z1574"/>
  <c r="Z1576"/>
  <c r="Z1578"/>
  <c r="Z1580"/>
  <c r="Z1582"/>
  <c r="Z1584"/>
  <c r="Z1586"/>
  <c r="Z1588"/>
  <c r="Z1590"/>
  <c r="Z1592"/>
  <c r="Z1594"/>
  <c r="Z1596"/>
  <c r="Z1598"/>
  <c r="Z1600"/>
  <c r="Z1602"/>
  <c r="Z1604"/>
  <c r="Z1606"/>
  <c r="Z1608"/>
  <c r="Z1610"/>
  <c r="Z1612"/>
  <c r="Z1614"/>
  <c r="Z1616"/>
  <c r="Z1618"/>
  <c r="Z1620"/>
  <c r="Z1622"/>
  <c r="Z1624"/>
  <c r="Z1626"/>
  <c r="Z1628"/>
  <c r="Z1630"/>
  <c r="Z1632"/>
  <c r="Z1634"/>
  <c r="Z1636"/>
  <c r="Z1638"/>
  <c r="Z1640"/>
  <c r="Z1642"/>
  <c r="Z1644"/>
  <c r="Z1646"/>
  <c r="Z1648"/>
  <c r="Z1650"/>
  <c r="Z1652"/>
  <c r="Z1654"/>
  <c r="Z1656"/>
  <c r="Z1658"/>
  <c r="Z1660"/>
  <c r="Z1662"/>
  <c r="Z1664"/>
  <c r="Z1666"/>
  <c r="Z1668"/>
  <c r="Z1670"/>
  <c r="Z1672"/>
  <c r="Z1674"/>
  <c r="Z1676"/>
  <c r="Z1678"/>
  <c r="Z1680"/>
  <c r="Z1682"/>
  <c r="Z1684"/>
  <c r="Z1686"/>
  <c r="Z1688"/>
  <c r="Z1690"/>
  <c r="Z1692"/>
  <c r="Z1694"/>
  <c r="Z1696"/>
  <c r="Z1698"/>
  <c r="Z1700"/>
  <c r="Z1702"/>
  <c r="Z1704"/>
  <c r="Z1706"/>
  <c r="Z1708"/>
  <c r="Z1710"/>
  <c r="Z1712"/>
  <c r="Z1714"/>
  <c r="Z1716"/>
  <c r="Z1718"/>
  <c r="Z1720"/>
  <c r="Z1722"/>
  <c r="Z1724"/>
  <c r="Z1726"/>
  <c r="Z1728"/>
  <c r="Z1730"/>
  <c r="Z1732"/>
  <c r="Z1734"/>
  <c r="Z1736"/>
  <c r="Z1738"/>
  <c r="Z1740"/>
  <c r="Z1742"/>
  <c r="Z1744"/>
  <c r="Z1746"/>
  <c r="Z1748"/>
  <c r="Z1750"/>
  <c r="Z1752"/>
  <c r="Z1754"/>
  <c r="Z1756"/>
  <c r="Z1758"/>
  <c r="Z1760"/>
  <c r="Z1762"/>
  <c r="Z1764"/>
  <c r="Z1766"/>
  <c r="Z1768"/>
  <c r="Z1770"/>
  <c r="Z1772"/>
  <c r="Z1774"/>
  <c r="Z1776"/>
  <c r="Z1778"/>
  <c r="Z1780"/>
  <c r="Z1782"/>
  <c r="Z1784"/>
  <c r="Z1786"/>
  <c r="Z1788"/>
  <c r="Z1790"/>
  <c r="Z1792"/>
  <c r="Z1794"/>
  <c r="Z1796"/>
  <c r="Z1798"/>
  <c r="Z1800"/>
  <c r="Z1802"/>
  <c r="Z1804"/>
  <c r="Z1806"/>
  <c r="Z1808"/>
  <c r="Z1810"/>
  <c r="Z1812"/>
  <c r="Z1814"/>
  <c r="Z1816"/>
  <c r="Z1818"/>
  <c r="Z1820"/>
  <c r="Z1822"/>
  <c r="Z1824"/>
  <c r="Z1826"/>
  <c r="Z1828"/>
  <c r="Z1830"/>
  <c r="Z1832"/>
  <c r="Z1834"/>
  <c r="Z1836"/>
  <c r="Z1838"/>
  <c r="Z1840"/>
  <c r="Z1842"/>
  <c r="Z1844"/>
  <c r="Z1219"/>
  <c r="Z1223"/>
  <c r="Z1227"/>
  <c r="Z1231"/>
  <c r="Z1235"/>
  <c r="Z1239"/>
  <c r="Z1243"/>
  <c r="Z1247"/>
  <c r="Z1251"/>
  <c r="Z1255"/>
  <c r="Z1259"/>
  <c r="Z1263"/>
  <c r="Z1267"/>
  <c r="Z1271"/>
  <c r="Z1275"/>
  <c r="Z1279"/>
  <c r="Z1283"/>
  <c r="Z1287"/>
  <c r="Z1291"/>
  <c r="Z1295"/>
  <c r="Z1299"/>
  <c r="Z1303"/>
  <c r="Z1307"/>
  <c r="Z1311"/>
  <c r="Z1315"/>
  <c r="Z1319"/>
  <c r="Z1323"/>
  <c r="Z1327"/>
  <c r="Z1331"/>
  <c r="Z1335"/>
  <c r="Z1339"/>
  <c r="Z1343"/>
  <c r="Z1347"/>
  <c r="Z1351"/>
  <c r="Z1355"/>
  <c r="Z1359"/>
  <c r="Z1363"/>
  <c r="Z1367"/>
  <c r="Z1371"/>
  <c r="Z1375"/>
  <c r="Z1379"/>
  <c r="Z1383"/>
  <c r="Z1387"/>
  <c r="Z1391"/>
  <c r="Z1395"/>
  <c r="Z1399"/>
  <c r="Z1403"/>
  <c r="Z1407"/>
  <c r="Z1411"/>
  <c r="Z1415"/>
  <c r="Z1419"/>
  <c r="Z1423"/>
  <c r="Z1427"/>
  <c r="Z1431"/>
  <c r="Z1435"/>
  <c r="Z1439"/>
  <c r="Z1443"/>
  <c r="Z1447"/>
  <c r="Z1451"/>
  <c r="Z1455"/>
  <c r="Z1459"/>
  <c r="Z1463"/>
  <c r="Z1467"/>
  <c r="Z1471"/>
  <c r="Z1475"/>
  <c r="Z1479"/>
  <c r="Z1483"/>
  <c r="Z1487"/>
  <c r="Z1491"/>
  <c r="Z1495"/>
  <c r="Z1499"/>
  <c r="Z1503"/>
  <c r="Z1507"/>
  <c r="Z1511"/>
  <c r="Z1515"/>
  <c r="Z1519"/>
  <c r="Z1523"/>
  <c r="Z1527"/>
  <c r="Z1531"/>
  <c r="Z1535"/>
  <c r="Z1539"/>
  <c r="Z1543"/>
  <c r="Z1547"/>
  <c r="Z1551"/>
  <c r="Z1555"/>
  <c r="Z1559"/>
  <c r="Z1563"/>
  <c r="Z1567"/>
  <c r="Z1571"/>
  <c r="Z1575"/>
  <c r="Z1579"/>
  <c r="Z1583"/>
  <c r="Z1587"/>
  <c r="Z1591"/>
  <c r="Z1595"/>
  <c r="Z1599"/>
  <c r="Z1603"/>
  <c r="Z1607"/>
  <c r="Z1611"/>
  <c r="Z1615"/>
  <c r="Z1619"/>
  <c r="Z1623"/>
  <c r="Z1627"/>
  <c r="Z1631"/>
  <c r="Z1635"/>
  <c r="Z1639"/>
  <c r="Z1643"/>
  <c r="Z1647"/>
  <c r="Z1651"/>
  <c r="Z1655"/>
  <c r="Z1659"/>
  <c r="Z1663"/>
  <c r="Z1667"/>
  <c r="Z1671"/>
  <c r="Z1675"/>
  <c r="Z1679"/>
  <c r="Z1683"/>
  <c r="Z1687"/>
  <c r="Z1691"/>
  <c r="Z1695"/>
  <c r="Z1699"/>
  <c r="Z1703"/>
  <c r="Z1707"/>
  <c r="Z1711"/>
  <c r="Z1715"/>
  <c r="Z1719"/>
  <c r="Z1723"/>
  <c r="Z1727"/>
  <c r="Z1731"/>
  <c r="Z1735"/>
  <c r="Z1739"/>
  <c r="Z1743"/>
  <c r="Z1747"/>
  <c r="Z1751"/>
  <c r="Z1755"/>
  <c r="Z1759"/>
  <c r="Z1763"/>
  <c r="Z1767"/>
  <c r="Z1771"/>
  <c r="Z1775"/>
  <c r="Z1779"/>
  <c r="Z1783"/>
  <c r="Z1787"/>
  <c r="Z1791"/>
  <c r="Z1795"/>
  <c r="Z1799"/>
  <c r="Z1803"/>
  <c r="Z1807"/>
  <c r="Z1811"/>
  <c r="Z1815"/>
  <c r="Z1819"/>
  <c r="Z1823"/>
  <c r="Z1827"/>
  <c r="Z1831"/>
  <c r="Z1835"/>
  <c r="Z1839"/>
  <c r="Z1843"/>
  <c r="Z1847"/>
  <c r="Z1849"/>
  <c r="Z1851"/>
  <c r="Z1853"/>
  <c r="Z1855"/>
  <c r="Z1857"/>
  <c r="Z1859"/>
  <c r="Z1861"/>
  <c r="Z1863"/>
  <c r="Z1865"/>
  <c r="Z1867"/>
  <c r="Z1869"/>
  <c r="Z1871"/>
  <c r="Z1873"/>
  <c r="Z1875"/>
  <c r="Z1877"/>
  <c r="Z1879"/>
  <c r="Z1881"/>
  <c r="Z1883"/>
  <c r="Z1885"/>
  <c r="Z1887"/>
  <c r="Z1889"/>
  <c r="Z1891"/>
  <c r="Z1893"/>
  <c r="Z1895"/>
  <c r="Z1897"/>
  <c r="Z1899"/>
  <c r="Z1901"/>
  <c r="Z1903"/>
  <c r="Z1905"/>
  <c r="Z1907"/>
  <c r="Z1909"/>
  <c r="Z1911"/>
  <c r="Z1913"/>
  <c r="Z1915"/>
  <c r="Z1917"/>
  <c r="Z1919"/>
  <c r="Z1921"/>
  <c r="Z1923"/>
  <c r="Z1925"/>
  <c r="Z1927"/>
  <c r="Z1929"/>
  <c r="Z1931"/>
  <c r="Z1933"/>
  <c r="Z1935"/>
  <c r="Z1937"/>
  <c r="Z1939"/>
  <c r="Z1941"/>
  <c r="Z1943"/>
  <c r="Z1945"/>
  <c r="Z1947"/>
  <c r="Z1949"/>
  <c r="Z1951"/>
  <c r="Z1953"/>
  <c r="Z1955"/>
  <c r="Z1957"/>
  <c r="Z1959"/>
  <c r="Z1961"/>
  <c r="Z1963"/>
  <c r="Z1965"/>
  <c r="Z1967"/>
  <c r="Z1969"/>
  <c r="Z1971"/>
  <c r="Z1973"/>
  <c r="Z1975"/>
  <c r="Z1977"/>
  <c r="Z1979"/>
  <c r="Z1981"/>
  <c r="Z1983"/>
  <c r="Z1985"/>
  <c r="Z1987"/>
  <c r="Z1989"/>
  <c r="Z1991"/>
  <c r="Z1993"/>
  <c r="Z1995"/>
  <c r="Z1997"/>
  <c r="Z1999"/>
  <c r="Z2001"/>
  <c r="Z2003"/>
  <c r="Z2005"/>
  <c r="Z2007"/>
  <c r="Z2009"/>
  <c r="Z2011"/>
  <c r="Z2013"/>
  <c r="Z2015"/>
  <c r="Z2017"/>
  <c r="Z2019"/>
  <c r="Z2021"/>
  <c r="Z2023"/>
  <c r="Z2025"/>
  <c r="Z2027"/>
  <c r="Z2029"/>
  <c r="Z2031"/>
  <c r="Z2033"/>
  <c r="Z2035"/>
  <c r="Z2037"/>
  <c r="Z2039"/>
  <c r="Z2041"/>
  <c r="Z2043"/>
  <c r="Z2045"/>
  <c r="Z2047"/>
  <c r="Z2049"/>
  <c r="Z2051"/>
  <c r="Z2053"/>
  <c r="Z2055"/>
  <c r="Z2057"/>
  <c r="Z2059"/>
  <c r="Z2061"/>
  <c r="Z2063"/>
  <c r="Z2065"/>
  <c r="Z2067"/>
  <c r="Z2069"/>
  <c r="Z2071"/>
  <c r="Z2073"/>
  <c r="Z2075"/>
  <c r="Z1217"/>
  <c r="Z1221"/>
  <c r="Z1225"/>
  <c r="Z1229"/>
  <c r="Z1233"/>
  <c r="Z1237"/>
  <c r="Z1241"/>
  <c r="Z1245"/>
  <c r="Z1249"/>
  <c r="Z1253"/>
  <c r="Z1257"/>
  <c r="Z1261"/>
  <c r="Z1265"/>
  <c r="Z1269"/>
  <c r="Z1273"/>
  <c r="Z1277"/>
  <c r="Z1281"/>
  <c r="Z1285"/>
  <c r="Z1289"/>
  <c r="Z1293"/>
  <c r="Z1297"/>
  <c r="Z1301"/>
  <c r="Z1305"/>
  <c r="Z1309"/>
  <c r="Z1313"/>
  <c r="Z1317"/>
  <c r="Z1321"/>
  <c r="Z1325"/>
  <c r="Z1329"/>
  <c r="Z1333"/>
  <c r="Z1337"/>
  <c r="Z1341"/>
  <c r="Z1345"/>
  <c r="Z1349"/>
  <c r="Z1353"/>
  <c r="Z1357"/>
  <c r="Z1361"/>
  <c r="Z1365"/>
  <c r="Z1369"/>
  <c r="Z1373"/>
  <c r="Z1377"/>
  <c r="Z1381"/>
  <c r="Z1385"/>
  <c r="Z1389"/>
  <c r="Z1393"/>
  <c r="Z1397"/>
  <c r="Z1401"/>
  <c r="Z1405"/>
  <c r="Z1409"/>
  <c r="Z1413"/>
  <c r="Z1417"/>
  <c r="Z1421"/>
  <c r="Z1425"/>
  <c r="Z1429"/>
  <c r="Z1433"/>
  <c r="Z1437"/>
  <c r="Z1441"/>
  <c r="Z1445"/>
  <c r="Z1449"/>
  <c r="Z1453"/>
  <c r="Z1457"/>
  <c r="Z1461"/>
  <c r="Z1465"/>
  <c r="Z1469"/>
  <c r="Z1473"/>
  <c r="Z1477"/>
  <c r="Z1481"/>
  <c r="Z1485"/>
  <c r="Z1489"/>
  <c r="Z1493"/>
  <c r="Z1497"/>
  <c r="Z1501"/>
  <c r="Z1505"/>
  <c r="Z1509"/>
  <c r="Z1513"/>
  <c r="Z1517"/>
  <c r="Z1521"/>
  <c r="Z1525"/>
  <c r="Z1529"/>
  <c r="Z1533"/>
  <c r="Z1537"/>
  <c r="Z1541"/>
  <c r="Z1545"/>
  <c r="Z1549"/>
  <c r="Z1553"/>
  <c r="Z1557"/>
  <c r="Z1561"/>
  <c r="Z1565"/>
  <c r="Z1569"/>
  <c r="Z1573"/>
  <c r="Z1577"/>
  <c r="Z1581"/>
  <c r="Z1585"/>
  <c r="Z1589"/>
  <c r="Z1593"/>
  <c r="Z1597"/>
  <c r="Z1601"/>
  <c r="Z1605"/>
  <c r="Z1609"/>
  <c r="Z1613"/>
  <c r="Z1617"/>
  <c r="Z1621"/>
  <c r="Z1625"/>
  <c r="Z1629"/>
  <c r="Z1633"/>
  <c r="Z1637"/>
  <c r="Z1641"/>
  <c r="Z1645"/>
  <c r="Z1649"/>
  <c r="Z1653"/>
  <c r="Z1657"/>
  <c r="Z1661"/>
  <c r="Z1665"/>
  <c r="Z1669"/>
  <c r="Z1673"/>
  <c r="Z1677"/>
  <c r="Z1681"/>
  <c r="Z1685"/>
  <c r="Z1689"/>
  <c r="Z1693"/>
  <c r="Z1697"/>
  <c r="Z1701"/>
  <c r="Z1705"/>
  <c r="Z1709"/>
  <c r="Z1713"/>
  <c r="Z1717"/>
  <c r="Z1721"/>
  <c r="Z1725"/>
  <c r="Z1729"/>
  <c r="Z1733"/>
  <c r="Z1737"/>
  <c r="Z1741"/>
  <c r="Z1745"/>
  <c r="Z1749"/>
  <c r="Z1753"/>
  <c r="Z1757"/>
  <c r="Z1761"/>
  <c r="Z1765"/>
  <c r="Z1769"/>
  <c r="Z1773"/>
  <c r="Z1777"/>
  <c r="Z1781"/>
  <c r="Z1785"/>
  <c r="Z1789"/>
  <c r="Z1793"/>
  <c r="Z1797"/>
  <c r="Z1801"/>
  <c r="Z1805"/>
  <c r="Z1809"/>
  <c r="Z1813"/>
  <c r="Z1817"/>
  <c r="Z1821"/>
  <c r="Z1825"/>
  <c r="Z1829"/>
  <c r="Z1833"/>
  <c r="Z1837"/>
  <c r="Z1841"/>
  <c r="Z1845"/>
  <c r="Z1846"/>
  <c r="Z1848"/>
  <c r="Z1850"/>
  <c r="Z1852"/>
  <c r="Z1854"/>
  <c r="Z1856"/>
  <c r="Z1858"/>
  <c r="Z1860"/>
  <c r="Z1862"/>
  <c r="Z1864"/>
  <c r="Z1866"/>
  <c r="Z1868"/>
  <c r="Z1870"/>
  <c r="Z1872"/>
  <c r="Z1874"/>
  <c r="Z1876"/>
  <c r="Z1878"/>
  <c r="Z1880"/>
  <c r="Z1882"/>
  <c r="Z1884"/>
  <c r="Z1886"/>
  <c r="Z1888"/>
  <c r="Z1890"/>
  <c r="Z1892"/>
  <c r="Z1894"/>
  <c r="Z1896"/>
  <c r="Z1898"/>
  <c r="Z1900"/>
  <c r="Z1902"/>
  <c r="Z1904"/>
  <c r="Z1906"/>
  <c r="Z1908"/>
  <c r="Z1910"/>
  <c r="Z1912"/>
  <c r="Z1914"/>
  <c r="Z1916"/>
  <c r="Z1918"/>
  <c r="Z1920"/>
  <c r="Z1922"/>
  <c r="Z1924"/>
  <c r="Z1926"/>
  <c r="Z1928"/>
  <c r="Z1930"/>
  <c r="Z1932"/>
  <c r="Z1934"/>
  <c r="Z1936"/>
  <c r="Z1938"/>
  <c r="Z1940"/>
  <c r="Z1942"/>
  <c r="Z1944"/>
  <c r="Z1946"/>
  <c r="Z1948"/>
  <c r="Z1950"/>
  <c r="Z1952"/>
  <c r="Z1954"/>
  <c r="Z1956"/>
  <c r="Z1958"/>
  <c r="Z1960"/>
  <c r="Z1962"/>
  <c r="Z1964"/>
  <c r="Z1966"/>
  <c r="Z1968"/>
  <c r="Z1970"/>
  <c r="Z1972"/>
  <c r="Z1974"/>
  <c r="Z1976"/>
  <c r="Z1978"/>
  <c r="Z1980"/>
  <c r="Z1982"/>
  <c r="Z1984"/>
  <c r="Z1986"/>
  <c r="Z1988"/>
  <c r="Z1990"/>
  <c r="Z1992"/>
  <c r="Z1994"/>
  <c r="Z1996"/>
  <c r="Z1998"/>
  <c r="Z2000"/>
  <c r="Z2002"/>
  <c r="Z2004"/>
  <c r="Z2006"/>
  <c r="Z2008"/>
  <c r="Z2010"/>
  <c r="Z2012"/>
  <c r="Z2014"/>
  <c r="Z2016"/>
  <c r="Z2018"/>
  <c r="Z2020"/>
  <c r="Z2022"/>
  <c r="Z2024"/>
  <c r="Z2026"/>
  <c r="Z2028"/>
  <c r="Z2030"/>
  <c r="Z2032"/>
  <c r="Z2034"/>
  <c r="Z2036"/>
  <c r="Z2038"/>
  <c r="Z2040"/>
  <c r="Z2042"/>
  <c r="Z2044"/>
  <c r="Z2046"/>
  <c r="Z2048"/>
  <c r="Z2050"/>
  <c r="Z2052"/>
  <c r="Z2054"/>
  <c r="Z2056"/>
  <c r="Z2058"/>
  <c r="Z2060"/>
  <c r="Z2062"/>
  <c r="Z2064"/>
  <c r="Z2066"/>
  <c r="Z2068"/>
  <c r="Z2070"/>
  <c r="Z2072"/>
  <c r="Z2074"/>
  <c r="Z2076"/>
  <c r="Z2077"/>
  <c r="Z2079"/>
  <c r="Z2081"/>
  <c r="Z2083"/>
  <c r="Z2085"/>
  <c r="Z2087"/>
  <c r="Z2089"/>
  <c r="Z2091"/>
  <c r="Z2093"/>
  <c r="Z2095"/>
  <c r="Z2097"/>
  <c r="Z2099"/>
  <c r="Z2101"/>
  <c r="Z2103"/>
  <c r="Z2105"/>
  <c r="Z2107"/>
  <c r="Z2109"/>
  <c r="Z2111"/>
  <c r="Z2113"/>
  <c r="Z2078"/>
  <c r="Z2080"/>
  <c r="Z2082"/>
  <c r="Z2084"/>
  <c r="Z2086"/>
  <c r="Z2088"/>
  <c r="Z2090"/>
  <c r="Z2092"/>
  <c r="Z2094"/>
  <c r="Z2096"/>
  <c r="Z2098"/>
  <c r="Z2100"/>
  <c r="Z2102"/>
  <c r="Z2104"/>
  <c r="Z2106"/>
  <c r="Z2108"/>
  <c r="Z2110"/>
  <c r="Z2112"/>
  <c r="Z2114"/>
  <c r="Z2"/>
  <c r="Z2165"/>
  <c r="Z2161"/>
  <c r="Z2157"/>
  <c r="Z2153"/>
  <c r="Z2149"/>
  <c r="Z2145"/>
  <c r="Z2141"/>
  <c r="Z2137"/>
  <c r="Z2133"/>
  <c r="Z2129"/>
  <c r="Z2125"/>
  <c r="Z2121"/>
  <c r="Z2117"/>
  <c r="Z2164"/>
  <c r="Z2160"/>
  <c r="Z2156"/>
  <c r="Z2152"/>
  <c r="Z2148"/>
  <c r="Z2144"/>
  <c r="Z2140"/>
  <c r="Z2136"/>
  <c r="Z2132"/>
  <c r="Z2128"/>
  <c r="Z2124"/>
  <c r="Z2120"/>
  <c r="Z2116"/>
  <c r="Z2163"/>
  <c r="Z2159"/>
  <c r="Z2155"/>
  <c r="Z2151"/>
  <c r="Z2147"/>
  <c r="Z2143"/>
  <c r="Z2139"/>
  <c r="Z2135"/>
  <c r="Z2131"/>
  <c r="Z2127"/>
  <c r="Z2123"/>
  <c r="Z2119"/>
  <c r="Z2115"/>
  <c r="Z2162"/>
  <c r="Z2158"/>
  <c r="Z2154"/>
  <c r="Z2150"/>
  <c r="Z2146"/>
  <c r="Z2142"/>
  <c r="Z2138"/>
  <c r="Z2134"/>
  <c r="Z2130"/>
  <c r="Z2126"/>
  <c r="Z2122"/>
  <c r="Z2118"/>
  <c r="AD4"/>
  <c r="AD6"/>
  <c r="AD8"/>
  <c r="AD10"/>
  <c r="AD12"/>
  <c r="AD14"/>
  <c r="AD16"/>
  <c r="AD18"/>
  <c r="AD20"/>
  <c r="AD22"/>
  <c r="AD24"/>
  <c r="AD26"/>
  <c r="AD28"/>
  <c r="AD30"/>
  <c r="AD32"/>
  <c r="AD34"/>
  <c r="AD36"/>
  <c r="AD3"/>
  <c r="AD7"/>
  <c r="AD5"/>
  <c r="AD9"/>
  <c r="AD13"/>
  <c r="AD17"/>
  <c r="AD21"/>
  <c r="AD25"/>
  <c r="AD29"/>
  <c r="AD33"/>
  <c r="AD37"/>
  <c r="AD39"/>
  <c r="AD41"/>
  <c r="AD43"/>
  <c r="AD45"/>
  <c r="AD47"/>
  <c r="AD49"/>
  <c r="AD51"/>
  <c r="AD53"/>
  <c r="AD55"/>
  <c r="AD57"/>
  <c r="AD59"/>
  <c r="AD61"/>
  <c r="AD63"/>
  <c r="AD65"/>
  <c r="AD67"/>
  <c r="AD69"/>
  <c r="AD71"/>
  <c r="AD73"/>
  <c r="AD75"/>
  <c r="AD77"/>
  <c r="AD79"/>
  <c r="AD81"/>
  <c r="AD83"/>
  <c r="AD85"/>
  <c r="AD87"/>
  <c r="AD11"/>
  <c r="AD19"/>
  <c r="AD27"/>
  <c r="AD35"/>
  <c r="AD38"/>
  <c r="AD42"/>
  <c r="AD46"/>
  <c r="AD50"/>
  <c r="AD54"/>
  <c r="AD58"/>
  <c r="AD62"/>
  <c r="AD66"/>
  <c r="AD70"/>
  <c r="AD74"/>
  <c r="AD78"/>
  <c r="AD82"/>
  <c r="AD86"/>
  <c r="AD89"/>
  <c r="AD15"/>
  <c r="AD23"/>
  <c r="AD31"/>
  <c r="AD40"/>
  <c r="AD44"/>
  <c r="AD48"/>
  <c r="AD52"/>
  <c r="AD56"/>
  <c r="AD60"/>
  <c r="AD64"/>
  <c r="AD68"/>
  <c r="AD72"/>
  <c r="AD76"/>
  <c r="AD80"/>
  <c r="AD84"/>
  <c r="AD88"/>
  <c r="AD90"/>
  <c r="AD92"/>
  <c r="AD94"/>
  <c r="AD96"/>
  <c r="AD98"/>
  <c r="AD100"/>
  <c r="AD102"/>
  <c r="AD104"/>
  <c r="AD106"/>
  <c r="AD108"/>
  <c r="AD110"/>
  <c r="AD112"/>
  <c r="AD114"/>
  <c r="AD116"/>
  <c r="AD118"/>
  <c r="AD120"/>
  <c r="AD122"/>
  <c r="AD124"/>
  <c r="AD126"/>
  <c r="AD128"/>
  <c r="AD130"/>
  <c r="AD132"/>
  <c r="AD134"/>
  <c r="AD136"/>
  <c r="AD138"/>
  <c r="AD140"/>
  <c r="AD142"/>
  <c r="AD144"/>
  <c r="AD146"/>
  <c r="AD148"/>
  <c r="AD150"/>
  <c r="AD152"/>
  <c r="AD154"/>
  <c r="AD91"/>
  <c r="AD95"/>
  <c r="AD99"/>
  <c r="AD103"/>
  <c r="AD107"/>
  <c r="AD111"/>
  <c r="AD115"/>
  <c r="AD119"/>
  <c r="AD123"/>
  <c r="AD127"/>
  <c r="AD131"/>
  <c r="AD135"/>
  <c r="AD139"/>
  <c r="AD143"/>
  <c r="AD147"/>
  <c r="AD151"/>
  <c r="AD155"/>
  <c r="AD157"/>
  <c r="AD159"/>
  <c r="AD161"/>
  <c r="AD163"/>
  <c r="AD165"/>
  <c r="AD167"/>
  <c r="AD169"/>
  <c r="AD171"/>
  <c r="AD173"/>
  <c r="AD175"/>
  <c r="AD177"/>
  <c r="AD179"/>
  <c r="AD181"/>
  <c r="AD183"/>
  <c r="AD185"/>
  <c r="AD187"/>
  <c r="AD189"/>
  <c r="AD93"/>
  <c r="AD97"/>
  <c r="AD101"/>
  <c r="AD105"/>
  <c r="AD109"/>
  <c r="AD113"/>
  <c r="AD117"/>
  <c r="AD121"/>
  <c r="AD125"/>
  <c r="AD129"/>
  <c r="AD133"/>
  <c r="AD137"/>
  <c r="AD141"/>
  <c r="AD145"/>
  <c r="AD149"/>
  <c r="AD153"/>
  <c r="AD156"/>
  <c r="AD158"/>
  <c r="AD160"/>
  <c r="AD162"/>
  <c r="AD164"/>
  <c r="AD166"/>
  <c r="AD168"/>
  <c r="AD170"/>
  <c r="AD172"/>
  <c r="AD174"/>
  <c r="AD176"/>
  <c r="AD178"/>
  <c r="AD180"/>
  <c r="AD182"/>
  <c r="AD184"/>
  <c r="AD186"/>
  <c r="AD188"/>
  <c r="AD190"/>
  <c r="AD192"/>
  <c r="AD194"/>
  <c r="AD196"/>
  <c r="AD198"/>
  <c r="AD200"/>
  <c r="AD202"/>
  <c r="AD204"/>
  <c r="AD206"/>
  <c r="AD208"/>
  <c r="AD210"/>
  <c r="AD212"/>
  <c r="AD214"/>
  <c r="AD216"/>
  <c r="AD218"/>
  <c r="AD220"/>
  <c r="AD222"/>
  <c r="AD224"/>
  <c r="AD226"/>
  <c r="AD228"/>
  <c r="AD230"/>
  <c r="AD232"/>
  <c r="AD234"/>
  <c r="AD236"/>
  <c r="AD238"/>
  <c r="AD240"/>
  <c r="AD242"/>
  <c r="AD244"/>
  <c r="AD246"/>
  <c r="AD193"/>
  <c r="AD197"/>
  <c r="AD201"/>
  <c r="AD205"/>
  <c r="AD209"/>
  <c r="AD213"/>
  <c r="AD217"/>
  <c r="AD221"/>
  <c r="AD225"/>
  <c r="AD229"/>
  <c r="AD233"/>
  <c r="AD237"/>
  <c r="AD241"/>
  <c r="AD245"/>
  <c r="AD247"/>
  <c r="AD249"/>
  <c r="AD251"/>
  <c r="AD253"/>
  <c r="AD255"/>
  <c r="AD257"/>
  <c r="AD259"/>
  <c r="AD261"/>
  <c r="AD263"/>
  <c r="AD265"/>
  <c r="AD267"/>
  <c r="AD269"/>
  <c r="AD271"/>
  <c r="AD273"/>
  <c r="AD275"/>
  <c r="AD277"/>
  <c r="AD279"/>
  <c r="AD281"/>
  <c r="AD283"/>
  <c r="AD285"/>
  <c r="AD287"/>
  <c r="AD289"/>
  <c r="AD291"/>
  <c r="AD293"/>
  <c r="AD295"/>
  <c r="AD297"/>
  <c r="AD299"/>
  <c r="AD301"/>
  <c r="AD303"/>
  <c r="AD305"/>
  <c r="AD191"/>
  <c r="AD195"/>
  <c r="AD199"/>
  <c r="AD203"/>
  <c r="AD207"/>
  <c r="AD211"/>
  <c r="AD215"/>
  <c r="AD219"/>
  <c r="AD223"/>
  <c r="AD227"/>
  <c r="AD231"/>
  <c r="AD235"/>
  <c r="AD239"/>
  <c r="AD243"/>
  <c r="AD248"/>
  <c r="AD250"/>
  <c r="AD252"/>
  <c r="AD254"/>
  <c r="AD256"/>
  <c r="AD258"/>
  <c r="AD260"/>
  <c r="AD262"/>
  <c r="AD264"/>
  <c r="AD266"/>
  <c r="AD268"/>
  <c r="AD270"/>
  <c r="AD272"/>
  <c r="AD274"/>
  <c r="AD276"/>
  <c r="AD278"/>
  <c r="AD280"/>
  <c r="AD282"/>
  <c r="AD284"/>
  <c r="AD286"/>
  <c r="AD288"/>
  <c r="AD290"/>
  <c r="AD292"/>
  <c r="AD294"/>
  <c r="AD296"/>
  <c r="AD298"/>
  <c r="AD300"/>
  <c r="AD302"/>
  <c r="AD304"/>
  <c r="AD306"/>
  <c r="AD308"/>
  <c r="AD310"/>
  <c r="AD312"/>
  <c r="AD314"/>
  <c r="AD316"/>
  <c r="AD318"/>
  <c r="AD320"/>
  <c r="AD322"/>
  <c r="AD324"/>
  <c r="AD326"/>
  <c r="AD328"/>
  <c r="AD330"/>
  <c r="AD332"/>
  <c r="AD334"/>
  <c r="AD336"/>
  <c r="AD338"/>
  <c r="AD340"/>
  <c r="AD342"/>
  <c r="AD344"/>
  <c r="AD346"/>
  <c r="AD348"/>
  <c r="AD350"/>
  <c r="AD352"/>
  <c r="AD354"/>
  <c r="AD307"/>
  <c r="AD311"/>
  <c r="AD315"/>
  <c r="AD319"/>
  <c r="AD323"/>
  <c r="AD327"/>
  <c r="AD331"/>
  <c r="AD335"/>
  <c r="AD339"/>
  <c r="AD343"/>
  <c r="AD347"/>
  <c r="AD351"/>
  <c r="AD355"/>
  <c r="AD357"/>
  <c r="AD359"/>
  <c r="AD361"/>
  <c r="AD363"/>
  <c r="AD365"/>
  <c r="AD367"/>
  <c r="AD369"/>
  <c r="AD371"/>
  <c r="AD373"/>
  <c r="AD375"/>
  <c r="AD377"/>
  <c r="AD379"/>
  <c r="AD381"/>
  <c r="AD383"/>
  <c r="AD385"/>
  <c r="AD387"/>
  <c r="AD389"/>
  <c r="AD391"/>
  <c r="AD393"/>
  <c r="AD395"/>
  <c r="AD397"/>
  <c r="AD399"/>
  <c r="AD401"/>
  <c r="AD403"/>
  <c r="AD405"/>
  <c r="AD407"/>
  <c r="AD409"/>
  <c r="AD411"/>
  <c r="AD413"/>
  <c r="AD415"/>
  <c r="AD417"/>
  <c r="AD419"/>
  <c r="AD421"/>
  <c r="AD423"/>
  <c r="AD425"/>
  <c r="AD427"/>
  <c r="AD429"/>
  <c r="AD431"/>
  <c r="AD433"/>
  <c r="AD435"/>
  <c r="AD437"/>
  <c r="AD439"/>
  <c r="AD441"/>
  <c r="AD443"/>
  <c r="AD445"/>
  <c r="AD447"/>
  <c r="AD449"/>
  <c r="AD451"/>
  <c r="AD453"/>
  <c r="AD455"/>
  <c r="AD457"/>
  <c r="AD459"/>
  <c r="AD461"/>
  <c r="AD463"/>
  <c r="AD465"/>
  <c r="AD309"/>
  <c r="AD313"/>
  <c r="AD317"/>
  <c r="AD321"/>
  <c r="AD325"/>
  <c r="AD329"/>
  <c r="AD333"/>
  <c r="AD337"/>
  <c r="AD341"/>
  <c r="AD345"/>
  <c r="AD349"/>
  <c r="AD353"/>
  <c r="AD356"/>
  <c r="AD358"/>
  <c r="AD360"/>
  <c r="AD362"/>
  <c r="AD364"/>
  <c r="AD366"/>
  <c r="AD368"/>
  <c r="AD370"/>
  <c r="AD372"/>
  <c r="AD374"/>
  <c r="AD376"/>
  <c r="AD378"/>
  <c r="AD380"/>
  <c r="AD382"/>
  <c r="AD384"/>
  <c r="AD386"/>
  <c r="AD388"/>
  <c r="AD390"/>
  <c r="AD392"/>
  <c r="AD394"/>
  <c r="AD396"/>
  <c r="AD398"/>
  <c r="AD400"/>
  <c r="AD402"/>
  <c r="AD404"/>
  <c r="AD406"/>
  <c r="AD408"/>
  <c r="AD410"/>
  <c r="AD412"/>
  <c r="AD414"/>
  <c r="AD416"/>
  <c r="AD418"/>
  <c r="AD420"/>
  <c r="AD422"/>
  <c r="AD424"/>
  <c r="AD426"/>
  <c r="AD428"/>
  <c r="AD430"/>
  <c r="AD432"/>
  <c r="AD434"/>
  <c r="AD436"/>
  <c r="AD438"/>
  <c r="AD440"/>
  <c r="AD442"/>
  <c r="AD444"/>
  <c r="AD446"/>
  <c r="AD448"/>
  <c r="AD450"/>
  <c r="AD452"/>
  <c r="AD454"/>
  <c r="AD456"/>
  <c r="AD458"/>
  <c r="AD460"/>
  <c r="AD462"/>
  <c r="AD464"/>
  <c r="AD466"/>
  <c r="AD468"/>
  <c r="AD470"/>
  <c r="AD472"/>
  <c r="AD474"/>
  <c r="AD476"/>
  <c r="AD478"/>
  <c r="AD480"/>
  <c r="AD482"/>
  <c r="AD484"/>
  <c r="AD486"/>
  <c r="AD488"/>
  <c r="AD490"/>
  <c r="AD492"/>
  <c r="AD494"/>
  <c r="AD496"/>
  <c r="AD498"/>
  <c r="AD500"/>
  <c r="AD502"/>
  <c r="AD504"/>
  <c r="AD506"/>
  <c r="AD508"/>
  <c r="AD510"/>
  <c r="AD512"/>
  <c r="AD467"/>
  <c r="AD471"/>
  <c r="AD475"/>
  <c r="AD479"/>
  <c r="AD483"/>
  <c r="AD487"/>
  <c r="AD491"/>
  <c r="AD495"/>
  <c r="AD499"/>
  <c r="AD503"/>
  <c r="AD507"/>
  <c r="AD511"/>
  <c r="AD513"/>
  <c r="AD515"/>
  <c r="AD517"/>
  <c r="AD519"/>
  <c r="AD521"/>
  <c r="AD523"/>
  <c r="AD525"/>
  <c r="AD527"/>
  <c r="AD529"/>
  <c r="AD531"/>
  <c r="AD533"/>
  <c r="AD535"/>
  <c r="AD537"/>
  <c r="AD539"/>
  <c r="AD541"/>
  <c r="AD543"/>
  <c r="AD545"/>
  <c r="AD547"/>
  <c r="AD549"/>
  <c r="AD551"/>
  <c r="AD553"/>
  <c r="AD555"/>
  <c r="AD557"/>
  <c r="AD559"/>
  <c r="AD561"/>
  <c r="AD563"/>
  <c r="AD565"/>
  <c r="AD567"/>
  <c r="AD569"/>
  <c r="AD571"/>
  <c r="AD573"/>
  <c r="AD575"/>
  <c r="AD577"/>
  <c r="AD469"/>
  <c r="AD473"/>
  <c r="AD477"/>
  <c r="AD481"/>
  <c r="AD485"/>
  <c r="AD489"/>
  <c r="AD493"/>
  <c r="AD497"/>
  <c r="AD501"/>
  <c r="AD505"/>
  <c r="AD509"/>
  <c r="AD514"/>
  <c r="AD516"/>
  <c r="AD518"/>
  <c r="AD520"/>
  <c r="AD522"/>
  <c r="AD524"/>
  <c r="AD526"/>
  <c r="AD528"/>
  <c r="AD530"/>
  <c r="AD532"/>
  <c r="AD534"/>
  <c r="AD536"/>
  <c r="AD538"/>
  <c r="AD540"/>
  <c r="AD542"/>
  <c r="AD544"/>
  <c r="AD546"/>
  <c r="AD548"/>
  <c r="AD550"/>
  <c r="AD552"/>
  <c r="AD554"/>
  <c r="AD556"/>
  <c r="AD558"/>
  <c r="AD560"/>
  <c r="AD562"/>
  <c r="AD564"/>
  <c r="AD566"/>
  <c r="AD568"/>
  <c r="AD570"/>
  <c r="AD572"/>
  <c r="AD574"/>
  <c r="AD576"/>
  <c r="AD578"/>
  <c r="AD580"/>
  <c r="AD582"/>
  <c r="AD584"/>
  <c r="AD586"/>
  <c r="AD588"/>
  <c r="AD590"/>
  <c r="AD592"/>
  <c r="AD594"/>
  <c r="AD596"/>
  <c r="AD598"/>
  <c r="AD600"/>
  <c r="AD602"/>
  <c r="AD604"/>
  <c r="AD606"/>
  <c r="AD608"/>
  <c r="AD610"/>
  <c r="AD612"/>
  <c r="AD614"/>
  <c r="AD616"/>
  <c r="AD618"/>
  <c r="AD620"/>
  <c r="AD622"/>
  <c r="AD624"/>
  <c r="AD626"/>
  <c r="AD628"/>
  <c r="AD630"/>
  <c r="AD632"/>
  <c r="AD634"/>
  <c r="AD636"/>
  <c r="AD638"/>
  <c r="AD640"/>
  <c r="AD642"/>
  <c r="AD644"/>
  <c r="AD646"/>
  <c r="AD648"/>
  <c r="AD650"/>
  <c r="AD652"/>
  <c r="AD654"/>
  <c r="AD656"/>
  <c r="AD658"/>
  <c r="AD660"/>
  <c r="AD662"/>
  <c r="AD664"/>
  <c r="AD666"/>
  <c r="AD668"/>
  <c r="AD670"/>
  <c r="AD672"/>
  <c r="AD674"/>
  <c r="AD676"/>
  <c r="AD678"/>
  <c r="AD680"/>
  <c r="AD682"/>
  <c r="AD684"/>
  <c r="AD686"/>
  <c r="AD688"/>
  <c r="AD690"/>
  <c r="AD692"/>
  <c r="AD694"/>
  <c r="AD696"/>
  <c r="AD698"/>
  <c r="AD700"/>
  <c r="AD702"/>
  <c r="AD704"/>
  <c r="AD706"/>
  <c r="AD708"/>
  <c r="AD710"/>
  <c r="AD712"/>
  <c r="AD714"/>
  <c r="AD716"/>
  <c r="AD718"/>
  <c r="AD720"/>
  <c r="AD722"/>
  <c r="AD724"/>
  <c r="AD726"/>
  <c r="AD728"/>
  <c r="AD730"/>
  <c r="AD732"/>
  <c r="AD734"/>
  <c r="AD736"/>
  <c r="AD738"/>
  <c r="AD740"/>
  <c r="AD742"/>
  <c r="AD744"/>
  <c r="AD746"/>
  <c r="AD748"/>
  <c r="AD750"/>
  <c r="AD752"/>
  <c r="AD754"/>
  <c r="AD756"/>
  <c r="AD758"/>
  <c r="AD760"/>
  <c r="AD762"/>
  <c r="AD581"/>
  <c r="AD585"/>
  <c r="AD589"/>
  <c r="AD593"/>
  <c r="AD597"/>
  <c r="AD601"/>
  <c r="AD605"/>
  <c r="AD609"/>
  <c r="AD613"/>
  <c r="AD617"/>
  <c r="AD621"/>
  <c r="AD625"/>
  <c r="AD629"/>
  <c r="AD633"/>
  <c r="AD637"/>
  <c r="AD641"/>
  <c r="AD645"/>
  <c r="AD649"/>
  <c r="AD653"/>
  <c r="AD657"/>
  <c r="AD661"/>
  <c r="AD665"/>
  <c r="AD669"/>
  <c r="AD673"/>
  <c r="AD677"/>
  <c r="AD681"/>
  <c r="AD685"/>
  <c r="AD689"/>
  <c r="AD693"/>
  <c r="AD697"/>
  <c r="AD701"/>
  <c r="AD705"/>
  <c r="AD709"/>
  <c r="AD713"/>
  <c r="AD717"/>
  <c r="AD721"/>
  <c r="AD725"/>
  <c r="AD729"/>
  <c r="AD733"/>
  <c r="AD737"/>
  <c r="AD741"/>
  <c r="AD745"/>
  <c r="AD749"/>
  <c r="AD753"/>
  <c r="AD757"/>
  <c r="AD761"/>
  <c r="AD763"/>
  <c r="AD765"/>
  <c r="AD767"/>
  <c r="AD769"/>
  <c r="AD771"/>
  <c r="AD773"/>
  <c r="AD775"/>
  <c r="AD777"/>
  <c r="AD779"/>
  <c r="AD781"/>
  <c r="AD783"/>
  <c r="AD785"/>
  <c r="AD787"/>
  <c r="AD789"/>
  <c r="AD791"/>
  <c r="AD793"/>
  <c r="AD795"/>
  <c r="AD797"/>
  <c r="AD799"/>
  <c r="AD801"/>
  <c r="AD803"/>
  <c r="AD805"/>
  <c r="AD807"/>
  <c r="AD809"/>
  <c r="AD811"/>
  <c r="AD813"/>
  <c r="AD815"/>
  <c r="AD817"/>
  <c r="AD819"/>
  <c r="AD821"/>
  <c r="AD823"/>
  <c r="AD825"/>
  <c r="AD827"/>
  <c r="AD829"/>
  <c r="AD831"/>
  <c r="AD833"/>
  <c r="AD835"/>
  <c r="AD837"/>
  <c r="AD839"/>
  <c r="AD841"/>
  <c r="AD843"/>
  <c r="AD845"/>
  <c r="AD847"/>
  <c r="AD849"/>
  <c r="AD851"/>
  <c r="AD853"/>
  <c r="AD855"/>
  <c r="AD857"/>
  <c r="AD859"/>
  <c r="AD861"/>
  <c r="AD863"/>
  <c r="AD865"/>
  <c r="AD867"/>
  <c r="AD869"/>
  <c r="AD871"/>
  <c r="AD873"/>
  <c r="AD875"/>
  <c r="AD877"/>
  <c r="AD879"/>
  <c r="AD881"/>
  <c r="AD883"/>
  <c r="AD885"/>
  <c r="AD887"/>
  <c r="AD889"/>
  <c r="AD891"/>
  <c r="AD893"/>
  <c r="AD895"/>
  <c r="AD897"/>
  <c r="AD899"/>
  <c r="AD901"/>
  <c r="AD903"/>
  <c r="AD905"/>
  <c r="AD907"/>
  <c r="AD909"/>
  <c r="AD911"/>
  <c r="AD913"/>
  <c r="AD915"/>
  <c r="AD917"/>
  <c r="AD919"/>
  <c r="AD921"/>
  <c r="AD923"/>
  <c r="AD925"/>
  <c r="AD927"/>
  <c r="AD929"/>
  <c r="AD931"/>
  <c r="AD933"/>
  <c r="AD935"/>
  <c r="AD937"/>
  <c r="AD939"/>
  <c r="AD941"/>
  <c r="AD943"/>
  <c r="AD945"/>
  <c r="AD947"/>
  <c r="AD949"/>
  <c r="AD951"/>
  <c r="AD953"/>
  <c r="AD955"/>
  <c r="AD957"/>
  <c r="AD959"/>
  <c r="AD961"/>
  <c r="AD963"/>
  <c r="AD965"/>
  <c r="AD967"/>
  <c r="AD969"/>
  <c r="AD971"/>
  <c r="AD973"/>
  <c r="AD975"/>
  <c r="AD977"/>
  <c r="AD979"/>
  <c r="AD981"/>
  <c r="AD983"/>
  <c r="AD985"/>
  <c r="AD987"/>
  <c r="AD989"/>
  <c r="AD991"/>
  <c r="AD993"/>
  <c r="AD995"/>
  <c r="AD997"/>
  <c r="AD999"/>
  <c r="AD1001"/>
  <c r="AD1003"/>
  <c r="AD1005"/>
  <c r="AD1007"/>
  <c r="AD1009"/>
  <c r="AD1011"/>
  <c r="AD1013"/>
  <c r="AD1015"/>
  <c r="AD1017"/>
  <c r="AD1019"/>
  <c r="AD1021"/>
  <c r="AD1023"/>
  <c r="AD1025"/>
  <c r="AD1027"/>
  <c r="AD1029"/>
  <c r="AD1031"/>
  <c r="AD1033"/>
  <c r="AD1035"/>
  <c r="AD1037"/>
  <c r="AD1039"/>
  <c r="AD1041"/>
  <c r="AD1043"/>
  <c r="AD1045"/>
  <c r="AD1047"/>
  <c r="AD1049"/>
  <c r="AD1051"/>
  <c r="AD1053"/>
  <c r="AD1055"/>
  <c r="AD1057"/>
  <c r="AD1059"/>
  <c r="AD1061"/>
  <c r="AD1063"/>
  <c r="AD1065"/>
  <c r="AD1067"/>
  <c r="AD1069"/>
  <c r="AD1071"/>
  <c r="AD1073"/>
  <c r="AD1075"/>
  <c r="AD1077"/>
  <c r="AD1079"/>
  <c r="AD1081"/>
  <c r="AD1083"/>
  <c r="AD1085"/>
  <c r="AD1087"/>
  <c r="AD1089"/>
  <c r="AD1091"/>
  <c r="AD1093"/>
  <c r="AD1095"/>
  <c r="AD1097"/>
  <c r="AD1099"/>
  <c r="AD1101"/>
  <c r="AD1103"/>
  <c r="AD1105"/>
  <c r="AD1107"/>
  <c r="AD1109"/>
  <c r="AD1111"/>
  <c r="AD1113"/>
  <c r="AD1115"/>
  <c r="AD1117"/>
  <c r="AD1119"/>
  <c r="AD1121"/>
  <c r="AD1123"/>
  <c r="AD1125"/>
  <c r="AD1127"/>
  <c r="AD1129"/>
  <c r="AD1131"/>
  <c r="AD1133"/>
  <c r="AD1135"/>
  <c r="AD1137"/>
  <c r="AD1139"/>
  <c r="AD1141"/>
  <c r="AD1143"/>
  <c r="AD1145"/>
  <c r="AD1147"/>
  <c r="AD1149"/>
  <c r="AD1151"/>
  <c r="AD1153"/>
  <c r="AD1155"/>
  <c r="AD1157"/>
  <c r="AD1159"/>
  <c r="AD1161"/>
  <c r="AD1163"/>
  <c r="AD1165"/>
  <c r="AD1167"/>
  <c r="AD1169"/>
  <c r="AD1171"/>
  <c r="AD1173"/>
  <c r="AD1175"/>
  <c r="AD1177"/>
  <c r="AD1179"/>
  <c r="AD1181"/>
  <c r="AD1183"/>
  <c r="AD1185"/>
  <c r="AD1187"/>
  <c r="AD1189"/>
  <c r="AD1191"/>
  <c r="AD1193"/>
  <c r="AD1195"/>
  <c r="AD1197"/>
  <c r="AD1199"/>
  <c r="AD1201"/>
  <c r="AD1203"/>
  <c r="AD1205"/>
  <c r="AD1207"/>
  <c r="AD1209"/>
  <c r="AD1211"/>
  <c r="AD1213"/>
  <c r="AD1215"/>
  <c r="AD579"/>
  <c r="AD587"/>
  <c r="AD595"/>
  <c r="AD603"/>
  <c r="AD611"/>
  <c r="AD619"/>
  <c r="AD627"/>
  <c r="AD635"/>
  <c r="AD643"/>
  <c r="AD651"/>
  <c r="AD659"/>
  <c r="AD667"/>
  <c r="AD675"/>
  <c r="AD683"/>
  <c r="AD691"/>
  <c r="AD699"/>
  <c r="AD707"/>
  <c r="AD715"/>
  <c r="AD723"/>
  <c r="AD731"/>
  <c r="AD739"/>
  <c r="AD747"/>
  <c r="AD755"/>
  <c r="AD766"/>
  <c r="AD770"/>
  <c r="AD774"/>
  <c r="AD778"/>
  <c r="AD782"/>
  <c r="AD786"/>
  <c r="AD790"/>
  <c r="AD794"/>
  <c r="AD798"/>
  <c r="AD802"/>
  <c r="AD806"/>
  <c r="AD810"/>
  <c r="AD814"/>
  <c r="AD818"/>
  <c r="AD822"/>
  <c r="AD826"/>
  <c r="AD830"/>
  <c r="AD834"/>
  <c r="AD838"/>
  <c r="AD842"/>
  <c r="AD846"/>
  <c r="AD850"/>
  <c r="AD854"/>
  <c r="AD858"/>
  <c r="AD862"/>
  <c r="AD866"/>
  <c r="AD870"/>
  <c r="AD874"/>
  <c r="AD878"/>
  <c r="AD882"/>
  <c r="AD886"/>
  <c r="AD890"/>
  <c r="AD894"/>
  <c r="AD898"/>
  <c r="AD902"/>
  <c r="AD906"/>
  <c r="AD910"/>
  <c r="AD914"/>
  <c r="AD918"/>
  <c r="AD922"/>
  <c r="AD926"/>
  <c r="AD930"/>
  <c r="AD934"/>
  <c r="AD938"/>
  <c r="AD942"/>
  <c r="AD946"/>
  <c r="AD950"/>
  <c r="AD954"/>
  <c r="AD958"/>
  <c r="AD962"/>
  <c r="AD966"/>
  <c r="AD970"/>
  <c r="AD974"/>
  <c r="AD978"/>
  <c r="AD982"/>
  <c r="AD986"/>
  <c r="AD990"/>
  <c r="AD994"/>
  <c r="AD998"/>
  <c r="AD1002"/>
  <c r="AD1006"/>
  <c r="AD1010"/>
  <c r="AD1014"/>
  <c r="AD1018"/>
  <c r="AD1022"/>
  <c r="AD1026"/>
  <c r="AD1030"/>
  <c r="AD1034"/>
  <c r="AD1038"/>
  <c r="AD1042"/>
  <c r="AD1046"/>
  <c r="AD1050"/>
  <c r="AD1054"/>
  <c r="AD1058"/>
  <c r="AD1062"/>
  <c r="AD1066"/>
  <c r="AD1070"/>
  <c r="AD1074"/>
  <c r="AD1078"/>
  <c r="AD1082"/>
  <c r="AD1086"/>
  <c r="AD1090"/>
  <c r="AD1094"/>
  <c r="AD1098"/>
  <c r="AD1102"/>
  <c r="AD1106"/>
  <c r="AD1110"/>
  <c r="AD1114"/>
  <c r="AD1118"/>
  <c r="AD1122"/>
  <c r="AD1126"/>
  <c r="AD1130"/>
  <c r="AD1134"/>
  <c r="AD1138"/>
  <c r="AD1142"/>
  <c r="AD1146"/>
  <c r="AD1150"/>
  <c r="AD1154"/>
  <c r="AD1158"/>
  <c r="AD1162"/>
  <c r="AD1166"/>
  <c r="AD1170"/>
  <c r="AD1174"/>
  <c r="AD1178"/>
  <c r="AD1182"/>
  <c r="AD1186"/>
  <c r="AD1190"/>
  <c r="AD1194"/>
  <c r="AD1198"/>
  <c r="AD1202"/>
  <c r="AD1206"/>
  <c r="AD1210"/>
  <c r="AD1214"/>
  <c r="AD583"/>
  <c r="AD591"/>
  <c r="AD599"/>
  <c r="AD607"/>
  <c r="AD615"/>
  <c r="AD623"/>
  <c r="AD631"/>
  <c r="AD639"/>
  <c r="AD647"/>
  <c r="AD655"/>
  <c r="AD663"/>
  <c r="AD671"/>
  <c r="AD679"/>
  <c r="AD687"/>
  <c r="AD695"/>
  <c r="AD703"/>
  <c r="AD711"/>
  <c r="AD719"/>
  <c r="AD727"/>
  <c r="AD735"/>
  <c r="AD743"/>
  <c r="AD751"/>
  <c r="AD759"/>
  <c r="AD764"/>
  <c r="AD768"/>
  <c r="AD772"/>
  <c r="AD776"/>
  <c r="AD780"/>
  <c r="AD784"/>
  <c r="AD788"/>
  <c r="AD792"/>
  <c r="AD796"/>
  <c r="AD800"/>
  <c r="AD804"/>
  <c r="AD808"/>
  <c r="AD812"/>
  <c r="AD816"/>
  <c r="AD820"/>
  <c r="AD824"/>
  <c r="AD828"/>
  <c r="AD832"/>
  <c r="AD836"/>
  <c r="AD840"/>
  <c r="AD844"/>
  <c r="AD848"/>
  <c r="AD852"/>
  <c r="AD856"/>
  <c r="AD860"/>
  <c r="AD864"/>
  <c r="AD868"/>
  <c r="AD872"/>
  <c r="AD876"/>
  <c r="AD880"/>
  <c r="AD884"/>
  <c r="AD888"/>
  <c r="AD892"/>
  <c r="AD896"/>
  <c r="AD900"/>
  <c r="AD904"/>
  <c r="AD908"/>
  <c r="AD912"/>
  <c r="AD916"/>
  <c r="AD920"/>
  <c r="AD924"/>
  <c r="AD928"/>
  <c r="AD932"/>
  <c r="AD936"/>
  <c r="AD940"/>
  <c r="AD944"/>
  <c r="AD948"/>
  <c r="AD952"/>
  <c r="AD956"/>
  <c r="AD960"/>
  <c r="AD964"/>
  <c r="AD968"/>
  <c r="AD972"/>
  <c r="AD976"/>
  <c r="AD980"/>
  <c r="AD984"/>
  <c r="AD988"/>
  <c r="AD992"/>
  <c r="AD996"/>
  <c r="AD1000"/>
  <c r="AD1004"/>
  <c r="AD1008"/>
  <c r="AD1012"/>
  <c r="AD1016"/>
  <c r="AD1020"/>
  <c r="AD1024"/>
  <c r="AD1028"/>
  <c r="AD1032"/>
  <c r="AD1036"/>
  <c r="AD1040"/>
  <c r="AD1044"/>
  <c r="AD1048"/>
  <c r="AD1052"/>
  <c r="AD1056"/>
  <c r="AD1060"/>
  <c r="AD1064"/>
  <c r="AD1068"/>
  <c r="AD1072"/>
  <c r="AD1076"/>
  <c r="AD1080"/>
  <c r="AD1084"/>
  <c r="AD1088"/>
  <c r="AD1092"/>
  <c r="AD1096"/>
  <c r="AD1100"/>
  <c r="AD1104"/>
  <c r="AD1108"/>
  <c r="AD1112"/>
  <c r="AD1116"/>
  <c r="AD1120"/>
  <c r="AD1124"/>
  <c r="AD1128"/>
  <c r="AD1132"/>
  <c r="AD1136"/>
  <c r="AD1140"/>
  <c r="AD1144"/>
  <c r="AD1148"/>
  <c r="AD1152"/>
  <c r="AD1156"/>
  <c r="AD1160"/>
  <c r="AD1164"/>
  <c r="AD1168"/>
  <c r="AD1172"/>
  <c r="AD1176"/>
  <c r="AD1180"/>
  <c r="AD1184"/>
  <c r="AD1188"/>
  <c r="AD1192"/>
  <c r="AD1196"/>
  <c r="AD1200"/>
  <c r="AD1204"/>
  <c r="AD1208"/>
  <c r="AD1212"/>
  <c r="AD1216"/>
  <c r="AD1218"/>
  <c r="AD1220"/>
  <c r="AD1222"/>
  <c r="AD1224"/>
  <c r="AD1226"/>
  <c r="AD1228"/>
  <c r="AD1230"/>
  <c r="AD1232"/>
  <c r="AD1234"/>
  <c r="AD1236"/>
  <c r="AD1238"/>
  <c r="AD1240"/>
  <c r="AD1242"/>
  <c r="AD1244"/>
  <c r="AD1246"/>
  <c r="AD1248"/>
  <c r="AD1250"/>
  <c r="AD1252"/>
  <c r="AD1254"/>
  <c r="AD1256"/>
  <c r="AD1258"/>
  <c r="AD1260"/>
  <c r="AD1262"/>
  <c r="AD1264"/>
  <c r="AD1266"/>
  <c r="AD1268"/>
  <c r="AD1270"/>
  <c r="AD1272"/>
  <c r="AD1274"/>
  <c r="AD1276"/>
  <c r="AD1278"/>
  <c r="AD1280"/>
  <c r="AD1282"/>
  <c r="AD1284"/>
  <c r="AD1286"/>
  <c r="AD1288"/>
  <c r="AD1290"/>
  <c r="AD1292"/>
  <c r="AD1294"/>
  <c r="AD1296"/>
  <c r="AD1298"/>
  <c r="AD1300"/>
  <c r="AD1302"/>
  <c r="AD1304"/>
  <c r="AD1306"/>
  <c r="AD1308"/>
  <c r="AD1310"/>
  <c r="AD1312"/>
  <c r="AD1314"/>
  <c r="AD1316"/>
  <c r="AD1318"/>
  <c r="AD1320"/>
  <c r="AD1322"/>
  <c r="AD1324"/>
  <c r="AD1326"/>
  <c r="AD1328"/>
  <c r="AD1330"/>
  <c r="AD1332"/>
  <c r="AD1334"/>
  <c r="AD1336"/>
  <c r="AD1338"/>
  <c r="AD1340"/>
  <c r="AD1342"/>
  <c r="AD1344"/>
  <c r="AD1346"/>
  <c r="AD1348"/>
  <c r="AD1350"/>
  <c r="AD1352"/>
  <c r="AD1354"/>
  <c r="AD1356"/>
  <c r="AD1358"/>
  <c r="AD1360"/>
  <c r="AD1362"/>
  <c r="AD1364"/>
  <c r="AD1366"/>
  <c r="AD1368"/>
  <c r="AD1370"/>
  <c r="AD1372"/>
  <c r="AD1374"/>
  <c r="AD1376"/>
  <c r="AD1378"/>
  <c r="AD1380"/>
  <c r="AD1382"/>
  <c r="AD1384"/>
  <c r="AD1386"/>
  <c r="AD1388"/>
  <c r="AD1390"/>
  <c r="AD1392"/>
  <c r="AD1394"/>
  <c r="AD1396"/>
  <c r="AD1398"/>
  <c r="AD1400"/>
  <c r="AD1402"/>
  <c r="AD1404"/>
  <c r="AD1406"/>
  <c r="AD1408"/>
  <c r="AD1410"/>
  <c r="AD1412"/>
  <c r="AD1414"/>
  <c r="AD1416"/>
  <c r="AD1418"/>
  <c r="AD1420"/>
  <c r="AD1422"/>
  <c r="AD1424"/>
  <c r="AD1426"/>
  <c r="AD1428"/>
  <c r="AD1430"/>
  <c r="AD1432"/>
  <c r="AD1434"/>
  <c r="AD1436"/>
  <c r="AD1438"/>
  <c r="AD1440"/>
  <c r="AD1442"/>
  <c r="AD1444"/>
  <c r="AD1446"/>
  <c r="AD1448"/>
  <c r="AD1450"/>
  <c r="AD1452"/>
  <c r="AD1454"/>
  <c r="AD1456"/>
  <c r="AD1458"/>
  <c r="AD1460"/>
  <c r="AD1462"/>
  <c r="AD1464"/>
  <c r="AD1466"/>
  <c r="AD1468"/>
  <c r="AD1470"/>
  <c r="AD1472"/>
  <c r="AD1474"/>
  <c r="AD1476"/>
  <c r="AD1478"/>
  <c r="AD1480"/>
  <c r="AD1482"/>
  <c r="AD1484"/>
  <c r="AD1486"/>
  <c r="AD1488"/>
  <c r="AD1490"/>
  <c r="AD1492"/>
  <c r="AD1494"/>
  <c r="AD1496"/>
  <c r="AD1498"/>
  <c r="AD1500"/>
  <c r="AD1502"/>
  <c r="AD1504"/>
  <c r="AD1506"/>
  <c r="AD1508"/>
  <c r="AD1510"/>
  <c r="AD1512"/>
  <c r="AD1514"/>
  <c r="AD1516"/>
  <c r="AD1518"/>
  <c r="AD1520"/>
  <c r="AD1522"/>
  <c r="AD1524"/>
  <c r="AD1526"/>
  <c r="AD1528"/>
  <c r="AD1530"/>
  <c r="AD1532"/>
  <c r="AD1534"/>
  <c r="AD1536"/>
  <c r="AD1538"/>
  <c r="AD1540"/>
  <c r="AD1542"/>
  <c r="AD1544"/>
  <c r="AD1546"/>
  <c r="AD1548"/>
  <c r="AD1550"/>
  <c r="AD1552"/>
  <c r="AD1554"/>
  <c r="AD1556"/>
  <c r="AD1558"/>
  <c r="AD1560"/>
  <c r="AD1562"/>
  <c r="AD1564"/>
  <c r="AD1566"/>
  <c r="AD1568"/>
  <c r="AD1570"/>
  <c r="AD1572"/>
  <c r="AD1574"/>
  <c r="AD1576"/>
  <c r="AD1578"/>
  <c r="AD1580"/>
  <c r="AD1582"/>
  <c r="AD1584"/>
  <c r="AD1586"/>
  <c r="AD1588"/>
  <c r="AD1590"/>
  <c r="AD1592"/>
  <c r="AD1594"/>
  <c r="AD1596"/>
  <c r="AD1598"/>
  <c r="AD1600"/>
  <c r="AD1602"/>
  <c r="AD1604"/>
  <c r="AD1606"/>
  <c r="AD1608"/>
  <c r="AD1610"/>
  <c r="AD1612"/>
  <c r="AD1614"/>
  <c r="AD1616"/>
  <c r="AD1618"/>
  <c r="AD1620"/>
  <c r="AD1622"/>
  <c r="AD1624"/>
  <c r="AD1626"/>
  <c r="AD1628"/>
  <c r="AD1630"/>
  <c r="AD1632"/>
  <c r="AD1634"/>
  <c r="AD1636"/>
  <c r="AD1638"/>
  <c r="AD1640"/>
  <c r="AD1642"/>
  <c r="AD1644"/>
  <c r="AD1646"/>
  <c r="AD1648"/>
  <c r="AD1650"/>
  <c r="AD1652"/>
  <c r="AD1654"/>
  <c r="AD1656"/>
  <c r="AD1658"/>
  <c r="AD1660"/>
  <c r="AD1662"/>
  <c r="AD1664"/>
  <c r="AD1666"/>
  <c r="AD1668"/>
  <c r="AD1670"/>
  <c r="AD1672"/>
  <c r="AD1674"/>
  <c r="AD1676"/>
  <c r="AD1678"/>
  <c r="AD1680"/>
  <c r="AD1682"/>
  <c r="AD1684"/>
  <c r="AD1686"/>
  <c r="AD1688"/>
  <c r="AD1690"/>
  <c r="AD1692"/>
  <c r="AD1694"/>
  <c r="AD1696"/>
  <c r="AD1698"/>
  <c r="AD1700"/>
  <c r="AD1702"/>
  <c r="AD1704"/>
  <c r="AD1706"/>
  <c r="AD1708"/>
  <c r="AD1710"/>
  <c r="AD1712"/>
  <c r="AD1714"/>
  <c r="AD1716"/>
  <c r="AD1718"/>
  <c r="AD1720"/>
  <c r="AD1722"/>
  <c r="AD1724"/>
  <c r="AD1726"/>
  <c r="AD1728"/>
  <c r="AD1730"/>
  <c r="AD1732"/>
  <c r="AD1734"/>
  <c r="AD1736"/>
  <c r="AD1738"/>
  <c r="AD1740"/>
  <c r="AD1742"/>
  <c r="AD1744"/>
  <c r="AD1746"/>
  <c r="AD1748"/>
  <c r="AD1750"/>
  <c r="AD1752"/>
  <c r="AD1754"/>
  <c r="AD1756"/>
  <c r="AD1758"/>
  <c r="AD1760"/>
  <c r="AD1762"/>
  <c r="AD1764"/>
  <c r="AD1766"/>
  <c r="AD1768"/>
  <c r="AD1770"/>
  <c r="AD1772"/>
  <c r="AD1774"/>
  <c r="AD1776"/>
  <c r="AD1778"/>
  <c r="AD1780"/>
  <c r="AD1782"/>
  <c r="AD1784"/>
  <c r="AD1786"/>
  <c r="AD1788"/>
  <c r="AD1790"/>
  <c r="AD1792"/>
  <c r="AD1794"/>
  <c r="AD1796"/>
  <c r="AD1798"/>
  <c r="AD1800"/>
  <c r="AD1802"/>
  <c r="AD1804"/>
  <c r="AD1806"/>
  <c r="AD1808"/>
  <c r="AD1810"/>
  <c r="AD1812"/>
  <c r="AD1814"/>
  <c r="AD1816"/>
  <c r="AD1818"/>
  <c r="AD1820"/>
  <c r="AD1822"/>
  <c r="AD1824"/>
  <c r="AD1826"/>
  <c r="AD1828"/>
  <c r="AD1830"/>
  <c r="AD1832"/>
  <c r="AD1834"/>
  <c r="AD1836"/>
  <c r="AD1838"/>
  <c r="AD1840"/>
  <c r="AD1842"/>
  <c r="AD1844"/>
  <c r="AD1219"/>
  <c r="AD1223"/>
  <c r="AD1227"/>
  <c r="AD1231"/>
  <c r="AD1235"/>
  <c r="AD1239"/>
  <c r="AD1243"/>
  <c r="AD1247"/>
  <c r="AD1251"/>
  <c r="AD1255"/>
  <c r="AD1259"/>
  <c r="AD1263"/>
  <c r="AD1267"/>
  <c r="AD1271"/>
  <c r="AD1275"/>
  <c r="AD1279"/>
  <c r="AD1283"/>
  <c r="AD1287"/>
  <c r="AD1291"/>
  <c r="AD1295"/>
  <c r="AD1299"/>
  <c r="AD1303"/>
  <c r="AD1307"/>
  <c r="AD1311"/>
  <c r="AD1315"/>
  <c r="AD1319"/>
  <c r="AD1323"/>
  <c r="AD1327"/>
  <c r="AD1331"/>
  <c r="AD1335"/>
  <c r="AD1339"/>
  <c r="AD1343"/>
  <c r="AD1347"/>
  <c r="AD1351"/>
  <c r="AD1355"/>
  <c r="AD1359"/>
  <c r="AD1363"/>
  <c r="AD1367"/>
  <c r="AD1371"/>
  <c r="AD1375"/>
  <c r="AD1379"/>
  <c r="AD1383"/>
  <c r="AD1387"/>
  <c r="AD1391"/>
  <c r="AD1395"/>
  <c r="AD1399"/>
  <c r="AD1403"/>
  <c r="AD1407"/>
  <c r="AD1411"/>
  <c r="AD1415"/>
  <c r="AD1419"/>
  <c r="AD1423"/>
  <c r="AD1427"/>
  <c r="AD1431"/>
  <c r="AD1435"/>
  <c r="AD1439"/>
  <c r="AD1443"/>
  <c r="AD1447"/>
  <c r="AD1451"/>
  <c r="AD1455"/>
  <c r="AD1459"/>
  <c r="AD1463"/>
  <c r="AD1467"/>
  <c r="AD1471"/>
  <c r="AD1475"/>
  <c r="AD1479"/>
  <c r="AD1483"/>
  <c r="AD1487"/>
  <c r="AD1491"/>
  <c r="AD1495"/>
  <c r="AD1499"/>
  <c r="AD1503"/>
  <c r="AD1507"/>
  <c r="AD1511"/>
  <c r="AD1515"/>
  <c r="AD1519"/>
  <c r="AD1523"/>
  <c r="AD1527"/>
  <c r="AD1531"/>
  <c r="AD1535"/>
  <c r="AD1539"/>
  <c r="AD1543"/>
  <c r="AD1547"/>
  <c r="AD1551"/>
  <c r="AD1555"/>
  <c r="AD1559"/>
  <c r="AD1563"/>
  <c r="AD1567"/>
  <c r="AD1571"/>
  <c r="AD1575"/>
  <c r="AD1579"/>
  <c r="AD1583"/>
  <c r="AD1587"/>
  <c r="AD1591"/>
  <c r="AD1595"/>
  <c r="AD1599"/>
  <c r="AD1603"/>
  <c r="AD1607"/>
  <c r="AD1611"/>
  <c r="AD1615"/>
  <c r="AD1619"/>
  <c r="AD1623"/>
  <c r="AD1627"/>
  <c r="AD1631"/>
  <c r="AD1635"/>
  <c r="AD1639"/>
  <c r="AD1643"/>
  <c r="AD1647"/>
  <c r="AD1651"/>
  <c r="AD1655"/>
  <c r="AD1659"/>
  <c r="AD1663"/>
  <c r="AD1667"/>
  <c r="AD1671"/>
  <c r="AD1675"/>
  <c r="AD1679"/>
  <c r="AD1683"/>
  <c r="AD1687"/>
  <c r="AD1691"/>
  <c r="AD1695"/>
  <c r="AD1699"/>
  <c r="AD1703"/>
  <c r="AD1707"/>
  <c r="AD1711"/>
  <c r="AD1715"/>
  <c r="AD1719"/>
  <c r="AD1723"/>
  <c r="AD1727"/>
  <c r="AD1731"/>
  <c r="AD1735"/>
  <c r="AD1739"/>
  <c r="AD1743"/>
  <c r="AD1747"/>
  <c r="AD1751"/>
  <c r="AD1755"/>
  <c r="AD1759"/>
  <c r="AD1763"/>
  <c r="AD1767"/>
  <c r="AD1771"/>
  <c r="AD1775"/>
  <c r="AD1779"/>
  <c r="AD1783"/>
  <c r="AD1787"/>
  <c r="AD1791"/>
  <c r="AD1795"/>
  <c r="AD1799"/>
  <c r="AD1803"/>
  <c r="AD1807"/>
  <c r="AD1811"/>
  <c r="AD1815"/>
  <c r="AD1819"/>
  <c r="AD1823"/>
  <c r="AD1827"/>
  <c r="AD1831"/>
  <c r="AD1835"/>
  <c r="AD1839"/>
  <c r="AD1843"/>
  <c r="AD1845"/>
  <c r="AD1847"/>
  <c r="AD1849"/>
  <c r="AD1851"/>
  <c r="AD1853"/>
  <c r="AD1855"/>
  <c r="AD1857"/>
  <c r="AD1859"/>
  <c r="AD1861"/>
  <c r="AD1863"/>
  <c r="AD1865"/>
  <c r="AD1867"/>
  <c r="AD1869"/>
  <c r="AD1871"/>
  <c r="AD1873"/>
  <c r="AD1875"/>
  <c r="AD1877"/>
  <c r="AD1879"/>
  <c r="AD1881"/>
  <c r="AD1883"/>
  <c r="AD1885"/>
  <c r="AD1887"/>
  <c r="AD1889"/>
  <c r="AD1891"/>
  <c r="AD1893"/>
  <c r="AD1895"/>
  <c r="AD1897"/>
  <c r="AD1899"/>
  <c r="AD1901"/>
  <c r="AD1903"/>
  <c r="AD1905"/>
  <c r="AD1907"/>
  <c r="AD1909"/>
  <c r="AD1911"/>
  <c r="AD1913"/>
  <c r="AD1915"/>
  <c r="AD1917"/>
  <c r="AD1919"/>
  <c r="AD1921"/>
  <c r="AD1923"/>
  <c r="AD1925"/>
  <c r="AD1927"/>
  <c r="AD1929"/>
  <c r="AD1931"/>
  <c r="AD1933"/>
  <c r="AD1935"/>
  <c r="AD1937"/>
  <c r="AD1939"/>
  <c r="AD1941"/>
  <c r="AD1943"/>
  <c r="AD1945"/>
  <c r="AD1947"/>
  <c r="AD1949"/>
  <c r="AD1951"/>
  <c r="AD1953"/>
  <c r="AD1955"/>
  <c r="AD1957"/>
  <c r="AD1959"/>
  <c r="AD1961"/>
  <c r="AD1963"/>
  <c r="AD1965"/>
  <c r="AD1967"/>
  <c r="AD1969"/>
  <c r="AD1971"/>
  <c r="AD1973"/>
  <c r="AD1975"/>
  <c r="AD1977"/>
  <c r="AD1979"/>
  <c r="AD1981"/>
  <c r="AD1983"/>
  <c r="AD1985"/>
  <c r="AD1987"/>
  <c r="AD1989"/>
  <c r="AD1991"/>
  <c r="AD1993"/>
  <c r="AD1995"/>
  <c r="AD1997"/>
  <c r="AD1999"/>
  <c r="AD2001"/>
  <c r="AD2003"/>
  <c r="AD2005"/>
  <c r="AD2007"/>
  <c r="AD2009"/>
  <c r="AD2011"/>
  <c r="AD2013"/>
  <c r="AD2015"/>
  <c r="AD2017"/>
  <c r="AD2019"/>
  <c r="AD2021"/>
  <c r="AD2023"/>
  <c r="AD2025"/>
  <c r="AD2027"/>
  <c r="AD2029"/>
  <c r="AD2031"/>
  <c r="AD2033"/>
  <c r="AD2035"/>
  <c r="AD2037"/>
  <c r="AD2039"/>
  <c r="AD2041"/>
  <c r="AD2043"/>
  <c r="AD2045"/>
  <c r="AD2047"/>
  <c r="AD2049"/>
  <c r="AD2051"/>
  <c r="AD2053"/>
  <c r="AD2055"/>
  <c r="AD2057"/>
  <c r="AD2059"/>
  <c r="AD2061"/>
  <c r="AD2063"/>
  <c r="AD2065"/>
  <c r="AD2067"/>
  <c r="AD2069"/>
  <c r="AD2071"/>
  <c r="AD2073"/>
  <c r="AD2075"/>
  <c r="AD1217"/>
  <c r="AD1221"/>
  <c r="AD1225"/>
  <c r="AD1229"/>
  <c r="AD1233"/>
  <c r="AD1237"/>
  <c r="AD1241"/>
  <c r="AD1245"/>
  <c r="AD1249"/>
  <c r="AD1253"/>
  <c r="AD1257"/>
  <c r="AD1261"/>
  <c r="AD1265"/>
  <c r="AD1269"/>
  <c r="AD1273"/>
  <c r="AD1277"/>
  <c r="AD1281"/>
  <c r="AD1285"/>
  <c r="AD1289"/>
  <c r="AD1293"/>
  <c r="AD1297"/>
  <c r="AD1301"/>
  <c r="AD1305"/>
  <c r="AD1309"/>
  <c r="AD1313"/>
  <c r="AD1317"/>
  <c r="AD1321"/>
  <c r="AD1325"/>
  <c r="AD1329"/>
  <c r="AD1333"/>
  <c r="AD1337"/>
  <c r="AD1341"/>
  <c r="AD1345"/>
  <c r="AD1349"/>
  <c r="AD1353"/>
  <c r="AD1357"/>
  <c r="AD1361"/>
  <c r="AD1365"/>
  <c r="AD1369"/>
  <c r="AD1373"/>
  <c r="AD1377"/>
  <c r="AD1381"/>
  <c r="AD1385"/>
  <c r="AD1389"/>
  <c r="AD1393"/>
  <c r="AD1397"/>
  <c r="AD1401"/>
  <c r="AD1405"/>
  <c r="AD1409"/>
  <c r="AD1413"/>
  <c r="AD1417"/>
  <c r="AD1421"/>
  <c r="AD1425"/>
  <c r="AD1429"/>
  <c r="AD1433"/>
  <c r="AD1437"/>
  <c r="AD1441"/>
  <c r="AD1445"/>
  <c r="AD1449"/>
  <c r="AD1453"/>
  <c r="AD1457"/>
  <c r="AD1461"/>
  <c r="AD1465"/>
  <c r="AD1469"/>
  <c r="AD1473"/>
  <c r="AD1477"/>
  <c r="AD1481"/>
  <c r="AD1485"/>
  <c r="AD1489"/>
  <c r="AD1493"/>
  <c r="AD1497"/>
  <c r="AD1501"/>
  <c r="AD1505"/>
  <c r="AD1509"/>
  <c r="AD1513"/>
  <c r="AD1517"/>
  <c r="AD1521"/>
  <c r="AD1525"/>
  <c r="AD1529"/>
  <c r="AD1533"/>
  <c r="AD1537"/>
  <c r="AD1541"/>
  <c r="AD1545"/>
  <c r="AD1549"/>
  <c r="AD1553"/>
  <c r="AD1557"/>
  <c r="AD1561"/>
  <c r="AD1565"/>
  <c r="AD1569"/>
  <c r="AD1573"/>
  <c r="AD1577"/>
  <c r="AD1581"/>
  <c r="AD1585"/>
  <c r="AD1589"/>
  <c r="AD1593"/>
  <c r="AD1597"/>
  <c r="AD1601"/>
  <c r="AD1605"/>
  <c r="AD1609"/>
  <c r="AD1613"/>
  <c r="AD1617"/>
  <c r="AD1621"/>
  <c r="AD1625"/>
  <c r="AD1629"/>
  <c r="AD1633"/>
  <c r="AD1637"/>
  <c r="AD1641"/>
  <c r="AD1645"/>
  <c r="AD1649"/>
  <c r="AD1653"/>
  <c r="AD1657"/>
  <c r="AD1661"/>
  <c r="AD1665"/>
  <c r="AD1669"/>
  <c r="AD1673"/>
  <c r="AD1677"/>
  <c r="AD1681"/>
  <c r="AD1685"/>
  <c r="AD1689"/>
  <c r="AD1693"/>
  <c r="AD1697"/>
  <c r="AD1701"/>
  <c r="AD1705"/>
  <c r="AD1709"/>
  <c r="AD1713"/>
  <c r="AD1717"/>
  <c r="AD1721"/>
  <c r="AD1725"/>
  <c r="AD1729"/>
  <c r="AD1733"/>
  <c r="AD1737"/>
  <c r="AD1741"/>
  <c r="AD1745"/>
  <c r="AD1749"/>
  <c r="AD1753"/>
  <c r="AD1757"/>
  <c r="AD1761"/>
  <c r="AD1765"/>
  <c r="AD1769"/>
  <c r="AD1773"/>
  <c r="AD1777"/>
  <c r="AD1781"/>
  <c r="AD1785"/>
  <c r="AD1789"/>
  <c r="AD1793"/>
  <c r="AD1797"/>
  <c r="AD1801"/>
  <c r="AD1805"/>
  <c r="AD1809"/>
  <c r="AD1813"/>
  <c r="AD1817"/>
  <c r="AD1821"/>
  <c r="AD1825"/>
  <c r="AD1829"/>
  <c r="AD1833"/>
  <c r="AD1837"/>
  <c r="AD1841"/>
  <c r="AD1846"/>
  <c r="AD1848"/>
  <c r="AD1850"/>
  <c r="AD1852"/>
  <c r="AD1854"/>
  <c r="AD1856"/>
  <c r="AD1858"/>
  <c r="AD1860"/>
  <c r="AD1862"/>
  <c r="AD1864"/>
  <c r="AD1866"/>
  <c r="AD1868"/>
  <c r="AD1870"/>
  <c r="AD1872"/>
  <c r="AD1874"/>
  <c r="AD1876"/>
  <c r="AD1878"/>
  <c r="AD1880"/>
  <c r="AD1882"/>
  <c r="AD1884"/>
  <c r="AD1886"/>
  <c r="AD1888"/>
  <c r="AD1890"/>
  <c r="AD1892"/>
  <c r="AD1894"/>
  <c r="AD1896"/>
  <c r="AD1898"/>
  <c r="AD1900"/>
  <c r="AD1902"/>
  <c r="AD1904"/>
  <c r="AD1906"/>
  <c r="AD1908"/>
  <c r="AD1910"/>
  <c r="AD1912"/>
  <c r="AD1914"/>
  <c r="AD1916"/>
  <c r="AD1918"/>
  <c r="AD1920"/>
  <c r="AD1922"/>
  <c r="AD1924"/>
  <c r="AD1926"/>
  <c r="AD1928"/>
  <c r="AD1930"/>
  <c r="AD1932"/>
  <c r="AD1934"/>
  <c r="AD1936"/>
  <c r="AD1938"/>
  <c r="AD1940"/>
  <c r="AD1942"/>
  <c r="AD1944"/>
  <c r="AD1946"/>
  <c r="AD1948"/>
  <c r="AD1950"/>
  <c r="AD1952"/>
  <c r="AD1954"/>
  <c r="AD1956"/>
  <c r="AD1958"/>
  <c r="AD1960"/>
  <c r="AD1962"/>
  <c r="AD1964"/>
  <c r="AD1966"/>
  <c r="AD1968"/>
  <c r="AD1970"/>
  <c r="AD1972"/>
  <c r="AD1974"/>
  <c r="AD1976"/>
  <c r="AD1978"/>
  <c r="AD1980"/>
  <c r="AD1982"/>
  <c r="AD1984"/>
  <c r="AD1986"/>
  <c r="AD1988"/>
  <c r="AD1990"/>
  <c r="AD1992"/>
  <c r="AD1994"/>
  <c r="AD1996"/>
  <c r="AD1998"/>
  <c r="AD2000"/>
  <c r="AD2002"/>
  <c r="AD2004"/>
  <c r="AD2006"/>
  <c r="AD2008"/>
  <c r="AD2010"/>
  <c r="AD2012"/>
  <c r="AD2014"/>
  <c r="AD2016"/>
  <c r="AD2018"/>
  <c r="AD2020"/>
  <c r="AD2022"/>
  <c r="AD2024"/>
  <c r="AD2026"/>
  <c r="AD2028"/>
  <c r="AD2030"/>
  <c r="AD2032"/>
  <c r="AD2034"/>
  <c r="AD2036"/>
  <c r="AD2038"/>
  <c r="AD2040"/>
  <c r="AD2042"/>
  <c r="AD2044"/>
  <c r="AD2046"/>
  <c r="AD2048"/>
  <c r="AD2050"/>
  <c r="AD2052"/>
  <c r="AD2054"/>
  <c r="AD2056"/>
  <c r="AD2058"/>
  <c r="AD2060"/>
  <c r="AD2062"/>
  <c r="AD2064"/>
  <c r="AD2066"/>
  <c r="AD2068"/>
  <c r="AD2070"/>
  <c r="AD2072"/>
  <c r="AD2074"/>
  <c r="AD2076"/>
  <c r="AD2077"/>
  <c r="AD2079"/>
  <c r="AD2081"/>
  <c r="AD2083"/>
  <c r="AD2085"/>
  <c r="AD2087"/>
  <c r="AD2089"/>
  <c r="AD2091"/>
  <c r="AD2093"/>
  <c r="AD2095"/>
  <c r="AD2097"/>
  <c r="AD2099"/>
  <c r="AD2101"/>
  <c r="AD2103"/>
  <c r="AD2105"/>
  <c r="AD2107"/>
  <c r="AD2109"/>
  <c r="AD2111"/>
  <c r="AD2113"/>
  <c r="AD2"/>
  <c r="AD2078"/>
  <c r="AD2080"/>
  <c r="AD2082"/>
  <c r="AD2084"/>
  <c r="AD2086"/>
  <c r="AD2088"/>
  <c r="AD2090"/>
  <c r="AD2092"/>
  <c r="AD2094"/>
  <c r="AD2096"/>
  <c r="AD2098"/>
  <c r="AD2100"/>
  <c r="AD2102"/>
  <c r="AD2104"/>
  <c r="AD2106"/>
  <c r="AD2108"/>
  <c r="AD2110"/>
  <c r="AD2112"/>
  <c r="AD2114"/>
  <c r="AD2165"/>
  <c r="AD2161"/>
  <c r="AD2157"/>
  <c r="AD2153"/>
  <c r="AD2149"/>
  <c r="AD2145"/>
  <c r="AD2141"/>
  <c r="AD2137"/>
  <c r="AD2133"/>
  <c r="AD2129"/>
  <c r="AD2125"/>
  <c r="AD2121"/>
  <c r="AD2117"/>
  <c r="AD2164"/>
  <c r="AD2160"/>
  <c r="AD2156"/>
  <c r="AD2152"/>
  <c r="AD2148"/>
  <c r="AD2144"/>
  <c r="AD2140"/>
  <c r="AD2136"/>
  <c r="AD2132"/>
  <c r="AD2128"/>
  <c r="AD2124"/>
  <c r="AD2120"/>
  <c r="AD2116"/>
  <c r="AD2163"/>
  <c r="AD2159"/>
  <c r="AD2155"/>
  <c r="AD2151"/>
  <c r="AD2147"/>
  <c r="AD2143"/>
  <c r="AD2139"/>
  <c r="AD2135"/>
  <c r="AD2131"/>
  <c r="AD2127"/>
  <c r="AD2123"/>
  <c r="AD2119"/>
  <c r="AD2115"/>
  <c r="AD2162"/>
  <c r="AD2158"/>
  <c r="AD2154"/>
  <c r="AD2150"/>
  <c r="AD2146"/>
  <c r="AD2142"/>
  <c r="AD2138"/>
  <c r="AD2134"/>
  <c r="AD2130"/>
  <c r="AD2126"/>
  <c r="AD2122"/>
  <c r="AD2118"/>
  <c r="X2171"/>
  <c r="V2"/>
  <c r="V3"/>
  <c r="V5"/>
  <c r="V7"/>
  <c r="V9"/>
  <c r="V11"/>
  <c r="V13"/>
  <c r="V15"/>
  <c r="V17"/>
  <c r="V19"/>
  <c r="V21"/>
  <c r="V23"/>
  <c r="V25"/>
  <c r="V27"/>
  <c r="V29"/>
  <c r="V31"/>
  <c r="V33"/>
  <c r="V35"/>
  <c r="V4"/>
  <c r="V6"/>
  <c r="V8"/>
  <c r="V10"/>
  <c r="V12"/>
  <c r="V14"/>
  <c r="V16"/>
  <c r="V18"/>
  <c r="V20"/>
  <c r="V22"/>
  <c r="V24"/>
  <c r="V26"/>
  <c r="V28"/>
  <c r="V30"/>
  <c r="V32"/>
  <c r="V34"/>
  <c r="V36"/>
  <c r="V37"/>
  <c r="V39"/>
  <c r="V41"/>
  <c r="V43"/>
  <c r="V45"/>
  <c r="V47"/>
  <c r="V49"/>
  <c r="V51"/>
  <c r="V53"/>
  <c r="V55"/>
  <c r="V57"/>
  <c r="V59"/>
  <c r="V61"/>
  <c r="V63"/>
  <c r="V65"/>
  <c r="V67"/>
  <c r="V69"/>
  <c r="V38"/>
  <c r="V40"/>
  <c r="V42"/>
  <c r="V44"/>
  <c r="V46"/>
  <c r="V48"/>
  <c r="V50"/>
  <c r="V52"/>
  <c r="V54"/>
  <c r="V56"/>
  <c r="V58"/>
  <c r="V60"/>
  <c r="V62"/>
  <c r="V64"/>
  <c r="V66"/>
  <c r="V68"/>
  <c r="V70"/>
  <c r="V72"/>
  <c r="V74"/>
  <c r="V76"/>
  <c r="V78"/>
  <c r="V80"/>
  <c r="V82"/>
  <c r="V84"/>
  <c r="V86"/>
  <c r="V88"/>
  <c r="V90"/>
  <c r="V92"/>
  <c r="V94"/>
  <c r="V96"/>
  <c r="V98"/>
  <c r="V100"/>
  <c r="V102"/>
  <c r="V104"/>
  <c r="V106"/>
  <c r="V108"/>
  <c r="V110"/>
  <c r="V112"/>
  <c r="V114"/>
  <c r="V116"/>
  <c r="V118"/>
  <c r="V120"/>
  <c r="V122"/>
  <c r="V124"/>
  <c r="V126"/>
  <c r="V128"/>
  <c r="V130"/>
  <c r="V132"/>
  <c r="V134"/>
  <c r="V136"/>
  <c r="V138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109"/>
  <c r="V111"/>
  <c r="V113"/>
  <c r="V115"/>
  <c r="V117"/>
  <c r="V119"/>
  <c r="V121"/>
  <c r="V123"/>
  <c r="V125"/>
  <c r="V127"/>
  <c r="V129"/>
  <c r="V131"/>
  <c r="V133"/>
  <c r="V135"/>
  <c r="V137"/>
  <c r="V140"/>
  <c r="V142"/>
  <c r="V144"/>
  <c r="V146"/>
  <c r="V148"/>
  <c r="V150"/>
  <c r="V152"/>
  <c r="V154"/>
  <c r="V156"/>
  <c r="V158"/>
  <c r="V160"/>
  <c r="V162"/>
  <c r="V164"/>
  <c r="V166"/>
  <c r="V168"/>
  <c r="V170"/>
  <c r="V172"/>
  <c r="V174"/>
  <c r="V176"/>
  <c r="V178"/>
  <c r="V180"/>
  <c r="V182"/>
  <c r="V184"/>
  <c r="V186"/>
  <c r="V188"/>
  <c r="V190"/>
  <c r="V192"/>
  <c r="V194"/>
  <c r="V196"/>
  <c r="V198"/>
  <c r="V200"/>
  <c r="V202"/>
  <c r="V204"/>
  <c r="V206"/>
  <c r="V139"/>
  <c r="V141"/>
  <c r="V143"/>
  <c r="V145"/>
  <c r="V147"/>
  <c r="V149"/>
  <c r="V151"/>
  <c r="V153"/>
  <c r="V155"/>
  <c r="V157"/>
  <c r="V159"/>
  <c r="V161"/>
  <c r="V163"/>
  <c r="V165"/>
  <c r="V167"/>
  <c r="V169"/>
  <c r="V171"/>
  <c r="V173"/>
  <c r="V175"/>
  <c r="V177"/>
  <c r="V179"/>
  <c r="V181"/>
  <c r="V183"/>
  <c r="V185"/>
  <c r="V187"/>
  <c r="V189"/>
  <c r="V191"/>
  <c r="V193"/>
  <c r="V195"/>
  <c r="V197"/>
  <c r="V199"/>
  <c r="V201"/>
  <c r="V203"/>
  <c r="V205"/>
  <c r="V207"/>
  <c r="V209"/>
  <c r="V211"/>
  <c r="V213"/>
  <c r="V215"/>
  <c r="V217"/>
  <c r="V219"/>
  <c r="V221"/>
  <c r="V223"/>
  <c r="V225"/>
  <c r="V227"/>
  <c r="V229"/>
  <c r="V231"/>
  <c r="V233"/>
  <c r="V235"/>
  <c r="V237"/>
  <c r="V239"/>
  <c r="V241"/>
  <c r="V243"/>
  <c r="V245"/>
  <c r="V247"/>
  <c r="V249"/>
  <c r="V251"/>
  <c r="V253"/>
  <c r="V255"/>
  <c r="V257"/>
  <c r="V259"/>
  <c r="V261"/>
  <c r="V263"/>
  <c r="V265"/>
  <c r="V267"/>
  <c r="V269"/>
  <c r="V271"/>
  <c r="V273"/>
  <c r="V275"/>
  <c r="V277"/>
  <c r="V279"/>
  <c r="V281"/>
  <c r="V283"/>
  <c r="V285"/>
  <c r="V287"/>
  <c r="V289"/>
  <c r="V291"/>
  <c r="V293"/>
  <c r="V295"/>
  <c r="V297"/>
  <c r="V299"/>
  <c r="V301"/>
  <c r="V303"/>
  <c r="V305"/>
  <c r="V307"/>
  <c r="V309"/>
  <c r="V311"/>
  <c r="V313"/>
  <c r="V315"/>
  <c r="V317"/>
  <c r="V319"/>
  <c r="V321"/>
  <c r="V323"/>
  <c r="V325"/>
  <c r="V327"/>
  <c r="V329"/>
  <c r="V331"/>
  <c r="V333"/>
  <c r="V335"/>
  <c r="V337"/>
  <c r="V339"/>
  <c r="V341"/>
  <c r="V343"/>
  <c r="V208"/>
  <c r="V210"/>
  <c r="V212"/>
  <c r="V214"/>
  <c r="V216"/>
  <c r="V218"/>
  <c r="V220"/>
  <c r="V222"/>
  <c r="V224"/>
  <c r="V226"/>
  <c r="V228"/>
  <c r="V230"/>
  <c r="V232"/>
  <c r="V234"/>
  <c r="V236"/>
  <c r="V238"/>
  <c r="V240"/>
  <c r="V242"/>
  <c r="V244"/>
  <c r="V246"/>
  <c r="V248"/>
  <c r="V250"/>
  <c r="V252"/>
  <c r="V254"/>
  <c r="V256"/>
  <c r="V258"/>
  <c r="V260"/>
  <c r="V262"/>
  <c r="V264"/>
  <c r="V266"/>
  <c r="V268"/>
  <c r="V270"/>
  <c r="V272"/>
  <c r="V274"/>
  <c r="V276"/>
  <c r="V278"/>
  <c r="V280"/>
  <c r="V282"/>
  <c r="V284"/>
  <c r="V286"/>
  <c r="V288"/>
  <c r="V290"/>
  <c r="V292"/>
  <c r="V294"/>
  <c r="V296"/>
  <c r="V298"/>
  <c r="V300"/>
  <c r="V302"/>
  <c r="V304"/>
  <c r="V306"/>
  <c r="V308"/>
  <c r="V310"/>
  <c r="V312"/>
  <c r="V314"/>
  <c r="V316"/>
  <c r="V318"/>
  <c r="V320"/>
  <c r="V322"/>
  <c r="V324"/>
  <c r="V326"/>
  <c r="V328"/>
  <c r="V330"/>
  <c r="V332"/>
  <c r="V334"/>
  <c r="V336"/>
  <c r="V338"/>
  <c r="V340"/>
  <c r="V342"/>
  <c r="V345"/>
  <c r="V347"/>
  <c r="V349"/>
  <c r="V351"/>
  <c r="V353"/>
  <c r="V355"/>
  <c r="V357"/>
  <c r="V359"/>
  <c r="V361"/>
  <c r="V363"/>
  <c r="V365"/>
  <c r="V367"/>
  <c r="V369"/>
  <c r="V371"/>
  <c r="V373"/>
  <c r="V375"/>
  <c r="V377"/>
  <c r="V379"/>
  <c r="V381"/>
  <c r="V383"/>
  <c r="V385"/>
  <c r="V387"/>
  <c r="V389"/>
  <c r="V391"/>
  <c r="V393"/>
  <c r="V395"/>
  <c r="V397"/>
  <c r="V399"/>
  <c r="V401"/>
  <c r="V403"/>
  <c r="V405"/>
  <c r="V407"/>
  <c r="V409"/>
  <c r="V411"/>
  <c r="V413"/>
  <c r="V415"/>
  <c r="V417"/>
  <c r="V419"/>
  <c r="V421"/>
  <c r="V423"/>
  <c r="V425"/>
  <c r="V427"/>
  <c r="V429"/>
  <c r="V431"/>
  <c r="V433"/>
  <c r="V435"/>
  <c r="V437"/>
  <c r="V439"/>
  <c r="V441"/>
  <c r="V443"/>
  <c r="V445"/>
  <c r="V447"/>
  <c r="V449"/>
  <c r="V451"/>
  <c r="V453"/>
  <c r="V455"/>
  <c r="V457"/>
  <c r="V459"/>
  <c r="V461"/>
  <c r="V463"/>
  <c r="V465"/>
  <c r="V467"/>
  <c r="V469"/>
  <c r="V471"/>
  <c r="V473"/>
  <c r="V475"/>
  <c r="V477"/>
  <c r="V479"/>
  <c r="V344"/>
  <c r="V346"/>
  <c r="V348"/>
  <c r="V350"/>
  <c r="V352"/>
  <c r="V354"/>
  <c r="V356"/>
  <c r="V358"/>
  <c r="V360"/>
  <c r="V362"/>
  <c r="V364"/>
  <c r="V366"/>
  <c r="V368"/>
  <c r="V370"/>
  <c r="V372"/>
  <c r="V374"/>
  <c r="V376"/>
  <c r="V378"/>
  <c r="V380"/>
  <c r="V382"/>
  <c r="V384"/>
  <c r="V386"/>
  <c r="V388"/>
  <c r="V390"/>
  <c r="V392"/>
  <c r="V394"/>
  <c r="V396"/>
  <c r="V398"/>
  <c r="V400"/>
  <c r="V402"/>
  <c r="V404"/>
  <c r="V406"/>
  <c r="V408"/>
  <c r="V410"/>
  <c r="V412"/>
  <c r="V414"/>
  <c r="V416"/>
  <c r="V418"/>
  <c r="V420"/>
  <c r="V422"/>
  <c r="V424"/>
  <c r="V426"/>
  <c r="V428"/>
  <c r="V430"/>
  <c r="V432"/>
  <c r="V434"/>
  <c r="V436"/>
  <c r="V438"/>
  <c r="V440"/>
  <c r="V442"/>
  <c r="V444"/>
  <c r="V446"/>
  <c r="V448"/>
  <c r="V450"/>
  <c r="V452"/>
  <c r="V454"/>
  <c r="V456"/>
  <c r="V458"/>
  <c r="V460"/>
  <c r="V462"/>
  <c r="V464"/>
  <c r="V466"/>
  <c r="V468"/>
  <c r="V470"/>
  <c r="V472"/>
  <c r="V474"/>
  <c r="V476"/>
  <c r="V478"/>
  <c r="V480"/>
  <c r="V482"/>
  <c r="V484"/>
  <c r="V486"/>
  <c r="V488"/>
  <c r="V490"/>
  <c r="V492"/>
  <c r="V494"/>
  <c r="V496"/>
  <c r="V498"/>
  <c r="V500"/>
  <c r="V502"/>
  <c r="V504"/>
  <c r="V506"/>
  <c r="V508"/>
  <c r="V510"/>
  <c r="V512"/>
  <c r="V514"/>
  <c r="V516"/>
  <c r="V518"/>
  <c r="V520"/>
  <c r="V522"/>
  <c r="V524"/>
  <c r="V526"/>
  <c r="V528"/>
  <c r="V530"/>
  <c r="V532"/>
  <c r="V534"/>
  <c r="V536"/>
  <c r="V538"/>
  <c r="V540"/>
  <c r="V542"/>
  <c r="V544"/>
  <c r="V546"/>
  <c r="V548"/>
  <c r="V550"/>
  <c r="V552"/>
  <c r="V554"/>
  <c r="V556"/>
  <c r="V558"/>
  <c r="V560"/>
  <c r="V562"/>
  <c r="V564"/>
  <c r="V566"/>
  <c r="V568"/>
  <c r="V570"/>
  <c r="V572"/>
  <c r="V574"/>
  <c r="V576"/>
  <c r="V578"/>
  <c r="V580"/>
  <c r="V582"/>
  <c r="V584"/>
  <c r="V586"/>
  <c r="V588"/>
  <c r="V590"/>
  <c r="V592"/>
  <c r="V594"/>
  <c r="V596"/>
  <c r="V598"/>
  <c r="V600"/>
  <c r="V602"/>
  <c r="V604"/>
  <c r="V606"/>
  <c r="V608"/>
  <c r="V610"/>
  <c r="V612"/>
  <c r="V614"/>
  <c r="V616"/>
  <c r="V618"/>
  <c r="V620"/>
  <c r="V622"/>
  <c r="V624"/>
  <c r="V626"/>
  <c r="V628"/>
  <c r="V630"/>
  <c r="V632"/>
  <c r="V634"/>
  <c r="V636"/>
  <c r="V638"/>
  <c r="V640"/>
  <c r="V642"/>
  <c r="V644"/>
  <c r="V646"/>
  <c r="V648"/>
  <c r="V650"/>
  <c r="V652"/>
  <c r="V654"/>
  <c r="V656"/>
  <c r="V658"/>
  <c r="V660"/>
  <c r="V662"/>
  <c r="V664"/>
  <c r="V666"/>
  <c r="V668"/>
  <c r="V670"/>
  <c r="V672"/>
  <c r="V674"/>
  <c r="V676"/>
  <c r="V678"/>
  <c r="V680"/>
  <c r="V682"/>
  <c r="V684"/>
  <c r="V686"/>
  <c r="V688"/>
  <c r="V690"/>
  <c r="V692"/>
  <c r="V694"/>
  <c r="V696"/>
  <c r="V698"/>
  <c r="V700"/>
  <c r="V702"/>
  <c r="V704"/>
  <c r="V706"/>
  <c r="V708"/>
  <c r="V710"/>
  <c r="V712"/>
  <c r="V714"/>
  <c r="V716"/>
  <c r="V718"/>
  <c r="V720"/>
  <c r="V722"/>
  <c r="V724"/>
  <c r="V726"/>
  <c r="V728"/>
  <c r="V730"/>
  <c r="V732"/>
  <c r="V734"/>
  <c r="V736"/>
  <c r="V738"/>
  <c r="V740"/>
  <c r="V742"/>
  <c r="V744"/>
  <c r="V746"/>
  <c r="V748"/>
  <c r="V750"/>
  <c r="V752"/>
  <c r="V481"/>
  <c r="V483"/>
  <c r="V485"/>
  <c r="V487"/>
  <c r="V489"/>
  <c r="V491"/>
  <c r="V493"/>
  <c r="V495"/>
  <c r="V497"/>
  <c r="V499"/>
  <c r="V501"/>
  <c r="V503"/>
  <c r="V505"/>
  <c r="V507"/>
  <c r="V509"/>
  <c r="V511"/>
  <c r="V513"/>
  <c r="V515"/>
  <c r="V517"/>
  <c r="V519"/>
  <c r="V521"/>
  <c r="V523"/>
  <c r="V525"/>
  <c r="V527"/>
  <c r="V529"/>
  <c r="V531"/>
  <c r="V533"/>
  <c r="V535"/>
  <c r="V537"/>
  <c r="V539"/>
  <c r="V541"/>
  <c r="V543"/>
  <c r="V545"/>
  <c r="V547"/>
  <c r="V549"/>
  <c r="V551"/>
  <c r="V553"/>
  <c r="V555"/>
  <c r="V557"/>
  <c r="V559"/>
  <c r="V561"/>
  <c r="V563"/>
  <c r="V565"/>
  <c r="V567"/>
  <c r="V569"/>
  <c r="V571"/>
  <c r="V573"/>
  <c r="V575"/>
  <c r="V577"/>
  <c r="V579"/>
  <c r="V581"/>
  <c r="V583"/>
  <c r="V585"/>
  <c r="V587"/>
  <c r="V589"/>
  <c r="V591"/>
  <c r="V593"/>
  <c r="V595"/>
  <c r="V597"/>
  <c r="V599"/>
  <c r="V601"/>
  <c r="V603"/>
  <c r="V605"/>
  <c r="V607"/>
  <c r="V609"/>
  <c r="V611"/>
  <c r="V613"/>
  <c r="V615"/>
  <c r="V617"/>
  <c r="V619"/>
  <c r="V621"/>
  <c r="V623"/>
  <c r="V625"/>
  <c r="V627"/>
  <c r="V629"/>
  <c r="V631"/>
  <c r="V633"/>
  <c r="V635"/>
  <c r="V637"/>
  <c r="V639"/>
  <c r="V641"/>
  <c r="V643"/>
  <c r="V645"/>
  <c r="V647"/>
  <c r="V649"/>
  <c r="V651"/>
  <c r="V653"/>
  <c r="V655"/>
  <c r="V657"/>
  <c r="V659"/>
  <c r="V661"/>
  <c r="V663"/>
  <c r="V665"/>
  <c r="V667"/>
  <c r="V669"/>
  <c r="V671"/>
  <c r="V673"/>
  <c r="V675"/>
  <c r="V677"/>
  <c r="V679"/>
  <c r="V681"/>
  <c r="V683"/>
  <c r="V685"/>
  <c r="V687"/>
  <c r="V689"/>
  <c r="V691"/>
  <c r="V693"/>
  <c r="V695"/>
  <c r="V697"/>
  <c r="V699"/>
  <c r="V701"/>
  <c r="V703"/>
  <c r="V705"/>
  <c r="V707"/>
  <c r="V709"/>
  <c r="V711"/>
  <c r="V713"/>
  <c r="V715"/>
  <c r="V717"/>
  <c r="V719"/>
  <c r="V721"/>
  <c r="V723"/>
  <c r="V725"/>
  <c r="V727"/>
  <c r="V729"/>
  <c r="V731"/>
  <c r="V733"/>
  <c r="V735"/>
  <c r="V737"/>
  <c r="V739"/>
  <c r="V741"/>
  <c r="V743"/>
  <c r="V745"/>
  <c r="V747"/>
  <c r="V749"/>
  <c r="V751"/>
  <c r="V754"/>
  <c r="V756"/>
  <c r="V758"/>
  <c r="V760"/>
  <c r="V762"/>
  <c r="V764"/>
  <c r="V766"/>
  <c r="V768"/>
  <c r="V770"/>
  <c r="V772"/>
  <c r="V774"/>
  <c r="V776"/>
  <c r="V778"/>
  <c r="V780"/>
  <c r="V782"/>
  <c r="V784"/>
  <c r="V786"/>
  <c r="V788"/>
  <c r="V790"/>
  <c r="V792"/>
  <c r="V794"/>
  <c r="V796"/>
  <c r="V798"/>
  <c r="V800"/>
  <c r="V802"/>
  <c r="V804"/>
  <c r="V806"/>
  <c r="V808"/>
  <c r="V810"/>
  <c r="V812"/>
  <c r="V814"/>
  <c r="V816"/>
  <c r="V818"/>
  <c r="V820"/>
  <c r="V822"/>
  <c r="V824"/>
  <c r="V826"/>
  <c r="V828"/>
  <c r="V830"/>
  <c r="V832"/>
  <c r="V834"/>
  <c r="V836"/>
  <c r="V838"/>
  <c r="V840"/>
  <c r="V842"/>
  <c r="V844"/>
  <c r="V846"/>
  <c r="V848"/>
  <c r="V850"/>
  <c r="V852"/>
  <c r="V854"/>
  <c r="V856"/>
  <c r="V858"/>
  <c r="V860"/>
  <c r="V862"/>
  <c r="V864"/>
  <c r="V866"/>
  <c r="V868"/>
  <c r="V870"/>
  <c r="V872"/>
  <c r="V874"/>
  <c r="V876"/>
  <c r="V878"/>
  <c r="V880"/>
  <c r="V882"/>
  <c r="V884"/>
  <c r="V886"/>
  <c r="V888"/>
  <c r="V890"/>
  <c r="V892"/>
  <c r="V894"/>
  <c r="V896"/>
  <c r="V898"/>
  <c r="V900"/>
  <c r="V902"/>
  <c r="V904"/>
  <c r="V906"/>
  <c r="V908"/>
  <c r="V910"/>
  <c r="V912"/>
  <c r="V914"/>
  <c r="V916"/>
  <c r="V918"/>
  <c r="V920"/>
  <c r="V922"/>
  <c r="V924"/>
  <c r="V926"/>
  <c r="V928"/>
  <c r="V930"/>
  <c r="V932"/>
  <c r="V934"/>
  <c r="V936"/>
  <c r="V938"/>
  <c r="V940"/>
  <c r="V942"/>
  <c r="V944"/>
  <c r="V946"/>
  <c r="V948"/>
  <c r="V950"/>
  <c r="V952"/>
  <c r="V954"/>
  <c r="V956"/>
  <c r="V958"/>
  <c r="V960"/>
  <c r="V962"/>
  <c r="V964"/>
  <c r="V966"/>
  <c r="V968"/>
  <c r="V970"/>
  <c r="V972"/>
  <c r="V974"/>
  <c r="V976"/>
  <c r="V978"/>
  <c r="V980"/>
  <c r="V982"/>
  <c r="V984"/>
  <c r="V986"/>
  <c r="V988"/>
  <c r="V990"/>
  <c r="V992"/>
  <c r="V994"/>
  <c r="V996"/>
  <c r="V998"/>
  <c r="V1000"/>
  <c r="V1002"/>
  <c r="V1004"/>
  <c r="V1006"/>
  <c r="V1008"/>
  <c r="V1010"/>
  <c r="V1012"/>
  <c r="V1014"/>
  <c r="V1016"/>
  <c r="V1018"/>
  <c r="V1020"/>
  <c r="V1022"/>
  <c r="V1024"/>
  <c r="V753"/>
  <c r="V755"/>
  <c r="V757"/>
  <c r="V759"/>
  <c r="V761"/>
  <c r="V763"/>
  <c r="V765"/>
  <c r="V767"/>
  <c r="V769"/>
  <c r="V771"/>
  <c r="V773"/>
  <c r="V775"/>
  <c r="V777"/>
  <c r="V779"/>
  <c r="V781"/>
  <c r="V783"/>
  <c r="V785"/>
  <c r="V787"/>
  <c r="V789"/>
  <c r="V791"/>
  <c r="V793"/>
  <c r="V795"/>
  <c r="V797"/>
  <c r="V799"/>
  <c r="V801"/>
  <c r="V803"/>
  <c r="V805"/>
  <c r="V807"/>
  <c r="V809"/>
  <c r="V811"/>
  <c r="V813"/>
  <c r="V815"/>
  <c r="V817"/>
  <c r="V819"/>
  <c r="V821"/>
  <c r="V823"/>
  <c r="V825"/>
  <c r="V827"/>
  <c r="V829"/>
  <c r="V831"/>
  <c r="V833"/>
  <c r="V835"/>
  <c r="V837"/>
  <c r="V839"/>
  <c r="V841"/>
  <c r="V843"/>
  <c r="V845"/>
  <c r="V847"/>
  <c r="V849"/>
  <c r="V851"/>
  <c r="V853"/>
  <c r="V855"/>
  <c r="V857"/>
  <c r="V859"/>
  <c r="V861"/>
  <c r="V863"/>
  <c r="V865"/>
  <c r="V867"/>
  <c r="V869"/>
  <c r="V871"/>
  <c r="V873"/>
  <c r="V875"/>
  <c r="V877"/>
  <c r="V879"/>
  <c r="V881"/>
  <c r="V883"/>
  <c r="V885"/>
  <c r="V887"/>
  <c r="V889"/>
  <c r="V891"/>
  <c r="V893"/>
  <c r="V895"/>
  <c r="V897"/>
  <c r="V899"/>
  <c r="V901"/>
  <c r="V903"/>
  <c r="V905"/>
  <c r="V907"/>
  <c r="V909"/>
  <c r="V911"/>
  <c r="V913"/>
  <c r="V915"/>
  <c r="V917"/>
  <c r="V919"/>
  <c r="V921"/>
  <c r="V923"/>
  <c r="V925"/>
  <c r="V927"/>
  <c r="V929"/>
  <c r="V931"/>
  <c r="V933"/>
  <c r="V935"/>
  <c r="V937"/>
  <c r="V939"/>
  <c r="V941"/>
  <c r="V943"/>
  <c r="V945"/>
  <c r="V947"/>
  <c r="V949"/>
  <c r="V951"/>
  <c r="V953"/>
  <c r="V955"/>
  <c r="V957"/>
  <c r="V959"/>
  <c r="V961"/>
  <c r="V963"/>
  <c r="V965"/>
  <c r="V967"/>
  <c r="V969"/>
  <c r="V971"/>
  <c r="V973"/>
  <c r="V975"/>
  <c r="V977"/>
  <c r="V979"/>
  <c r="V981"/>
  <c r="V983"/>
  <c r="V985"/>
  <c r="V987"/>
  <c r="V989"/>
  <c r="V991"/>
  <c r="V993"/>
  <c r="V995"/>
  <c r="V997"/>
  <c r="V999"/>
  <c r="V1001"/>
  <c r="V1003"/>
  <c r="V1005"/>
  <c r="V1007"/>
  <c r="V1009"/>
  <c r="V1011"/>
  <c r="V1013"/>
  <c r="V1015"/>
  <c r="V1017"/>
  <c r="V1019"/>
  <c r="V1021"/>
  <c r="V1023"/>
  <c r="V1025"/>
  <c r="V1027"/>
  <c r="V1029"/>
  <c r="V1031"/>
  <c r="V1033"/>
  <c r="V1035"/>
  <c r="V1037"/>
  <c r="V1039"/>
  <c r="V1041"/>
  <c r="V1043"/>
  <c r="V1045"/>
  <c r="V1047"/>
  <c r="V1049"/>
  <c r="V1051"/>
  <c r="V1053"/>
  <c r="V1055"/>
  <c r="V1057"/>
  <c r="V1059"/>
  <c r="V1061"/>
  <c r="V1063"/>
  <c r="V1065"/>
  <c r="V1067"/>
  <c r="V1069"/>
  <c r="V1071"/>
  <c r="V1073"/>
  <c r="V1075"/>
  <c r="V1077"/>
  <c r="V1079"/>
  <c r="V1081"/>
  <c r="V1083"/>
  <c r="V1085"/>
  <c r="V1087"/>
  <c r="V1089"/>
  <c r="V1091"/>
  <c r="V1093"/>
  <c r="V1095"/>
  <c r="V1097"/>
  <c r="V1099"/>
  <c r="V1101"/>
  <c r="V1103"/>
  <c r="V1105"/>
  <c r="V1107"/>
  <c r="V1109"/>
  <c r="V1111"/>
  <c r="V1113"/>
  <c r="V1115"/>
  <c r="V1117"/>
  <c r="V1119"/>
  <c r="V1121"/>
  <c r="V1123"/>
  <c r="V1125"/>
  <c r="V1127"/>
  <c r="V1129"/>
  <c r="V1131"/>
  <c r="V1133"/>
  <c r="V1135"/>
  <c r="V1137"/>
  <c r="V1139"/>
  <c r="V1141"/>
  <c r="V1143"/>
  <c r="V1145"/>
  <c r="V1147"/>
  <c r="V1149"/>
  <c r="V1151"/>
  <c r="V1153"/>
  <c r="V1155"/>
  <c r="V1157"/>
  <c r="V1159"/>
  <c r="V1161"/>
  <c r="V1163"/>
  <c r="V1165"/>
  <c r="V1167"/>
  <c r="V1169"/>
  <c r="V1171"/>
  <c r="V1173"/>
  <c r="V1175"/>
  <c r="V1177"/>
  <c r="V1179"/>
  <c r="V1181"/>
  <c r="V1183"/>
  <c r="V1185"/>
  <c r="V1187"/>
  <c r="V1189"/>
  <c r="V1191"/>
  <c r="V1193"/>
  <c r="V1195"/>
  <c r="V1197"/>
  <c r="V1199"/>
  <c r="V1201"/>
  <c r="V1203"/>
  <c r="V1205"/>
  <c r="V1207"/>
  <c r="V1209"/>
  <c r="V1211"/>
  <c r="V1213"/>
  <c r="V1215"/>
  <c r="V1217"/>
  <c r="V1219"/>
  <c r="V1221"/>
  <c r="V1223"/>
  <c r="V1225"/>
  <c r="V1227"/>
  <c r="V1229"/>
  <c r="V1231"/>
  <c r="V1233"/>
  <c r="V1235"/>
  <c r="V1237"/>
  <c r="V1239"/>
  <c r="V1241"/>
  <c r="V1243"/>
  <c r="V1245"/>
  <c r="V1247"/>
  <c r="V1249"/>
  <c r="V1251"/>
  <c r="V1253"/>
  <c r="V1255"/>
  <c r="V1257"/>
  <c r="V1259"/>
  <c r="V1261"/>
  <c r="V1263"/>
  <c r="V1265"/>
  <c r="V1267"/>
  <c r="V1269"/>
  <c r="V1271"/>
  <c r="V1273"/>
  <c r="V1275"/>
  <c r="V1277"/>
  <c r="V1279"/>
  <c r="V1281"/>
  <c r="V1283"/>
  <c r="V1285"/>
  <c r="V1287"/>
  <c r="V1289"/>
  <c r="V1291"/>
  <c r="V1293"/>
  <c r="V1295"/>
  <c r="V1297"/>
  <c r="V1299"/>
  <c r="V1301"/>
  <c r="V1303"/>
  <c r="V1305"/>
  <c r="V1307"/>
  <c r="V1309"/>
  <c r="V1311"/>
  <c r="V1313"/>
  <c r="V1315"/>
  <c r="V1317"/>
  <c r="V1319"/>
  <c r="V1321"/>
  <c r="V1323"/>
  <c r="V1325"/>
  <c r="V1327"/>
  <c r="V1329"/>
  <c r="V1331"/>
  <c r="V1333"/>
  <c r="V1335"/>
  <c r="V1337"/>
  <c r="V1339"/>
  <c r="V1341"/>
  <c r="V1343"/>
  <c r="V1345"/>
  <c r="V1347"/>
  <c r="V1349"/>
  <c r="V1351"/>
  <c r="V1353"/>
  <c r="V1355"/>
  <c r="V1357"/>
  <c r="V1359"/>
  <c r="V1361"/>
  <c r="V1363"/>
  <c r="V1365"/>
  <c r="V1367"/>
  <c r="V1369"/>
  <c r="V1371"/>
  <c r="V1373"/>
  <c r="V1375"/>
  <c r="V1377"/>
  <c r="V1379"/>
  <c r="V1381"/>
  <c r="V1383"/>
  <c r="V1385"/>
  <c r="V1387"/>
  <c r="V1389"/>
  <c r="V1391"/>
  <c r="V1393"/>
  <c r="V1395"/>
  <c r="V1397"/>
  <c r="V1399"/>
  <c r="V1401"/>
  <c r="V1403"/>
  <c r="V1405"/>
  <c r="V1407"/>
  <c r="V1409"/>
  <c r="V1411"/>
  <c r="V1413"/>
  <c r="V1415"/>
  <c r="V1417"/>
  <c r="V1419"/>
  <c r="V1421"/>
  <c r="V1423"/>
  <c r="V1425"/>
  <c r="V1427"/>
  <c r="V1429"/>
  <c r="V1431"/>
  <c r="V1433"/>
  <c r="V1435"/>
  <c r="V1437"/>
  <c r="V1439"/>
  <c r="V1441"/>
  <c r="V1443"/>
  <c r="V1445"/>
  <c r="V1447"/>
  <c r="V1449"/>
  <c r="V1451"/>
  <c r="V1453"/>
  <c r="V1455"/>
  <c r="V1457"/>
  <c r="V1459"/>
  <c r="V1461"/>
  <c r="V1463"/>
  <c r="V1465"/>
  <c r="V1467"/>
  <c r="V1469"/>
  <c r="V1471"/>
  <c r="V1473"/>
  <c r="V1475"/>
  <c r="V1477"/>
  <c r="V1479"/>
  <c r="V1481"/>
  <c r="V1483"/>
  <c r="V1485"/>
  <c r="V1487"/>
  <c r="V1489"/>
  <c r="V1491"/>
  <c r="V1493"/>
  <c r="V1495"/>
  <c r="V1497"/>
  <c r="V1499"/>
  <c r="V1501"/>
  <c r="V1503"/>
  <c r="V1505"/>
  <c r="V1507"/>
  <c r="V1509"/>
  <c r="V1511"/>
  <c r="V1513"/>
  <c r="V1515"/>
  <c r="V1517"/>
  <c r="V1519"/>
  <c r="V1521"/>
  <c r="V1523"/>
  <c r="V1525"/>
  <c r="V1527"/>
  <c r="V1529"/>
  <c r="V1531"/>
  <c r="V1533"/>
  <c r="V1535"/>
  <c r="V1537"/>
  <c r="V1539"/>
  <c r="V1541"/>
  <c r="V1543"/>
  <c r="V1545"/>
  <c r="V1547"/>
  <c r="V1549"/>
  <c r="V1551"/>
  <c r="V1553"/>
  <c r="V1555"/>
  <c r="V1557"/>
  <c r="V1559"/>
  <c r="V1561"/>
  <c r="V1563"/>
  <c r="V1565"/>
  <c r="V1567"/>
  <c r="V1569"/>
  <c r="V1571"/>
  <c r="V1026"/>
  <c r="V1028"/>
  <c r="V1030"/>
  <c r="V1032"/>
  <c r="V1034"/>
  <c r="V1036"/>
  <c r="V1038"/>
  <c r="V1040"/>
  <c r="V1042"/>
  <c r="V1044"/>
  <c r="V1046"/>
  <c r="V1048"/>
  <c r="V1050"/>
  <c r="V1052"/>
  <c r="V1054"/>
  <c r="V1056"/>
  <c r="V1058"/>
  <c r="V1060"/>
  <c r="V1062"/>
  <c r="V1064"/>
  <c r="V1066"/>
  <c r="V1068"/>
  <c r="V1070"/>
  <c r="V1072"/>
  <c r="V1074"/>
  <c r="V1076"/>
  <c r="V1078"/>
  <c r="V1080"/>
  <c r="V1082"/>
  <c r="V1084"/>
  <c r="V1086"/>
  <c r="V1088"/>
  <c r="V1090"/>
  <c r="V1092"/>
  <c r="V1094"/>
  <c r="V1096"/>
  <c r="V1098"/>
  <c r="V1100"/>
  <c r="V1102"/>
  <c r="V1104"/>
  <c r="V1106"/>
  <c r="V1108"/>
  <c r="V1110"/>
  <c r="V1112"/>
  <c r="V1114"/>
  <c r="V1116"/>
  <c r="V1118"/>
  <c r="V1120"/>
  <c r="V1122"/>
  <c r="V1124"/>
  <c r="V1126"/>
  <c r="V1128"/>
  <c r="V1130"/>
  <c r="V1132"/>
  <c r="V1134"/>
  <c r="V1136"/>
  <c r="V1138"/>
  <c r="V1140"/>
  <c r="V1142"/>
  <c r="V1144"/>
  <c r="V1146"/>
  <c r="V1148"/>
  <c r="V1150"/>
  <c r="V1152"/>
  <c r="V1154"/>
  <c r="V1156"/>
  <c r="V1158"/>
  <c r="V1160"/>
  <c r="V1162"/>
  <c r="V1164"/>
  <c r="V1166"/>
  <c r="V1168"/>
  <c r="V1170"/>
  <c r="V1172"/>
  <c r="V1174"/>
  <c r="V1176"/>
  <c r="V1178"/>
  <c r="V1180"/>
  <c r="V1182"/>
  <c r="V1184"/>
  <c r="V1186"/>
  <c r="V1188"/>
  <c r="V1190"/>
  <c r="V1192"/>
  <c r="V1194"/>
  <c r="V1196"/>
  <c r="V1198"/>
  <c r="V1200"/>
  <c r="V1202"/>
  <c r="V1204"/>
  <c r="V1206"/>
  <c r="V1208"/>
  <c r="V1210"/>
  <c r="V1212"/>
  <c r="V1214"/>
  <c r="V1216"/>
  <c r="V1218"/>
  <c r="V1220"/>
  <c r="V1222"/>
  <c r="V1224"/>
  <c r="V1226"/>
  <c r="V1228"/>
  <c r="V1230"/>
  <c r="V1232"/>
  <c r="V1234"/>
  <c r="V1236"/>
  <c r="V1238"/>
  <c r="V1240"/>
  <c r="V1242"/>
  <c r="V1244"/>
  <c r="V1246"/>
  <c r="V1248"/>
  <c r="V1250"/>
  <c r="V1252"/>
  <c r="V1254"/>
  <c r="V1256"/>
  <c r="V1258"/>
  <c r="V1260"/>
  <c r="V1262"/>
  <c r="V1264"/>
  <c r="V1266"/>
  <c r="V1268"/>
  <c r="V1270"/>
  <c r="V1272"/>
  <c r="V1274"/>
  <c r="V1276"/>
  <c r="V1278"/>
  <c r="V1280"/>
  <c r="V1282"/>
  <c r="V1284"/>
  <c r="V1286"/>
  <c r="V1288"/>
  <c r="V1290"/>
  <c r="V1292"/>
  <c r="V1294"/>
  <c r="V1296"/>
  <c r="V1298"/>
  <c r="V1300"/>
  <c r="V1302"/>
  <c r="V1304"/>
  <c r="V1306"/>
  <c r="V1308"/>
  <c r="V1310"/>
  <c r="V1312"/>
  <c r="V1314"/>
  <c r="V1316"/>
  <c r="V1318"/>
  <c r="V1320"/>
  <c r="V1322"/>
  <c r="V1324"/>
  <c r="V1326"/>
  <c r="V1328"/>
  <c r="V1330"/>
  <c r="V1332"/>
  <c r="V1334"/>
  <c r="V1336"/>
  <c r="V1338"/>
  <c r="V1340"/>
  <c r="V1342"/>
  <c r="V1344"/>
  <c r="V1346"/>
  <c r="V1348"/>
  <c r="V1350"/>
  <c r="V1352"/>
  <c r="V1354"/>
  <c r="V1356"/>
  <c r="V1358"/>
  <c r="V1360"/>
  <c r="V1362"/>
  <c r="V1364"/>
  <c r="V1366"/>
  <c r="V1368"/>
  <c r="V1370"/>
  <c r="V1372"/>
  <c r="V1374"/>
  <c r="V1376"/>
  <c r="V1378"/>
  <c r="V1380"/>
  <c r="V1382"/>
  <c r="V1384"/>
  <c r="V1386"/>
  <c r="V1388"/>
  <c r="V1390"/>
  <c r="V1392"/>
  <c r="V1394"/>
  <c r="V1396"/>
  <c r="V1398"/>
  <c r="V1400"/>
  <c r="V1402"/>
  <c r="V1404"/>
  <c r="V1406"/>
  <c r="V1408"/>
  <c r="V1410"/>
  <c r="V1412"/>
  <c r="V1414"/>
  <c r="V1416"/>
  <c r="V1418"/>
  <c r="V1420"/>
  <c r="V1422"/>
  <c r="V1424"/>
  <c r="V1426"/>
  <c r="V1428"/>
  <c r="V1430"/>
  <c r="V1432"/>
  <c r="V1434"/>
  <c r="V1436"/>
  <c r="V1438"/>
  <c r="V1440"/>
  <c r="V1442"/>
  <c r="V1444"/>
  <c r="V1446"/>
  <c r="V1448"/>
  <c r="V1450"/>
  <c r="V1452"/>
  <c r="V1454"/>
  <c r="V1456"/>
  <c r="V1458"/>
  <c r="V1460"/>
  <c r="V1462"/>
  <c r="V1464"/>
  <c r="V1466"/>
  <c r="V1468"/>
  <c r="V1470"/>
  <c r="V1472"/>
  <c r="V1474"/>
  <c r="V1476"/>
  <c r="V1478"/>
  <c r="V1480"/>
  <c r="V1482"/>
  <c r="V1484"/>
  <c r="V1486"/>
  <c r="V1488"/>
  <c r="V1490"/>
  <c r="V1492"/>
  <c r="V1494"/>
  <c r="V1496"/>
  <c r="V1498"/>
  <c r="V1500"/>
  <c r="V1502"/>
  <c r="V1504"/>
  <c r="V1506"/>
  <c r="V1508"/>
  <c r="V1510"/>
  <c r="V1512"/>
  <c r="V1514"/>
  <c r="V1516"/>
  <c r="V1518"/>
  <c r="V1520"/>
  <c r="V1522"/>
  <c r="V1524"/>
  <c r="V1526"/>
  <c r="V1528"/>
  <c r="V1530"/>
  <c r="V1532"/>
  <c r="V1534"/>
  <c r="V1536"/>
  <c r="V1538"/>
  <c r="V1540"/>
  <c r="V1542"/>
  <c r="V1544"/>
  <c r="V1546"/>
  <c r="V1548"/>
  <c r="V1550"/>
  <c r="V1552"/>
  <c r="V1554"/>
  <c r="V1556"/>
  <c r="V1558"/>
  <c r="V1560"/>
  <c r="V1562"/>
  <c r="V1564"/>
  <c r="V1566"/>
  <c r="V1568"/>
  <c r="V1570"/>
  <c r="V1573"/>
  <c r="V1575"/>
  <c r="V1577"/>
  <c r="V1579"/>
  <c r="V1581"/>
  <c r="V1583"/>
  <c r="V1585"/>
  <c r="V1587"/>
  <c r="V1589"/>
  <c r="V1591"/>
  <c r="V1593"/>
  <c r="V1595"/>
  <c r="V1597"/>
  <c r="V1599"/>
  <c r="V1601"/>
  <c r="V1603"/>
  <c r="V1605"/>
  <c r="V1607"/>
  <c r="V1609"/>
  <c r="V1611"/>
  <c r="V1613"/>
  <c r="V1615"/>
  <c r="V1617"/>
  <c r="V1619"/>
  <c r="V1621"/>
  <c r="V1623"/>
  <c r="V1625"/>
  <c r="V1627"/>
  <c r="V1629"/>
  <c r="V1631"/>
  <c r="V1633"/>
  <c r="V1635"/>
  <c r="V1637"/>
  <c r="V1639"/>
  <c r="V1641"/>
  <c r="V1643"/>
  <c r="V1645"/>
  <c r="V1647"/>
  <c r="V1649"/>
  <c r="V1651"/>
  <c r="V1653"/>
  <c r="V1655"/>
  <c r="V1657"/>
  <c r="V1659"/>
  <c r="V1661"/>
  <c r="V1663"/>
  <c r="V1665"/>
  <c r="V1667"/>
  <c r="V1669"/>
  <c r="V1671"/>
  <c r="V1673"/>
  <c r="V1675"/>
  <c r="V1677"/>
  <c r="V1679"/>
  <c r="V1681"/>
  <c r="V1683"/>
  <c r="V1685"/>
  <c r="V1687"/>
  <c r="V1689"/>
  <c r="V1691"/>
  <c r="V1693"/>
  <c r="V1695"/>
  <c r="V1697"/>
  <c r="V1699"/>
  <c r="V1701"/>
  <c r="V1703"/>
  <c r="V1705"/>
  <c r="V1707"/>
  <c r="V1709"/>
  <c r="V1711"/>
  <c r="V1713"/>
  <c r="V1715"/>
  <c r="V1717"/>
  <c r="V1719"/>
  <c r="V1721"/>
  <c r="V1723"/>
  <c r="V1725"/>
  <c r="V1727"/>
  <c r="V1729"/>
  <c r="V1731"/>
  <c r="V1733"/>
  <c r="V1735"/>
  <c r="V1737"/>
  <c r="V1739"/>
  <c r="V1741"/>
  <c r="V1743"/>
  <c r="V1745"/>
  <c r="V1747"/>
  <c r="V1749"/>
  <c r="V1751"/>
  <c r="V1753"/>
  <c r="V1755"/>
  <c r="V1757"/>
  <c r="V1759"/>
  <c r="V1761"/>
  <c r="V1763"/>
  <c r="V1765"/>
  <c r="V1767"/>
  <c r="V1769"/>
  <c r="V1771"/>
  <c r="V1773"/>
  <c r="V1775"/>
  <c r="V1777"/>
  <c r="V1779"/>
  <c r="V1781"/>
  <c r="V1783"/>
  <c r="V1785"/>
  <c r="V1787"/>
  <c r="V1789"/>
  <c r="V1791"/>
  <c r="V1793"/>
  <c r="V1795"/>
  <c r="V1797"/>
  <c r="V1799"/>
  <c r="V1801"/>
  <c r="V1803"/>
  <c r="V1805"/>
  <c r="V1807"/>
  <c r="V1809"/>
  <c r="V1811"/>
  <c r="V1813"/>
  <c r="V1815"/>
  <c r="V1817"/>
  <c r="V1819"/>
  <c r="V1821"/>
  <c r="V1823"/>
  <c r="V1825"/>
  <c r="V1827"/>
  <c r="V1829"/>
  <c r="V1831"/>
  <c r="V1833"/>
  <c r="V1835"/>
  <c r="V1837"/>
  <c r="V1839"/>
  <c r="V1841"/>
  <c r="V1843"/>
  <c r="V1845"/>
  <c r="V1847"/>
  <c r="V1849"/>
  <c r="V1851"/>
  <c r="V1853"/>
  <c r="V1855"/>
  <c r="V1857"/>
  <c r="V1859"/>
  <c r="V1861"/>
  <c r="V1863"/>
  <c r="V1865"/>
  <c r="V1867"/>
  <c r="V1869"/>
  <c r="V1871"/>
  <c r="V1873"/>
  <c r="V1875"/>
  <c r="V1877"/>
  <c r="V1879"/>
  <c r="V1881"/>
  <c r="V1883"/>
  <c r="V1885"/>
  <c r="V1887"/>
  <c r="V1889"/>
  <c r="V1891"/>
  <c r="V1893"/>
  <c r="V1895"/>
  <c r="V1897"/>
  <c r="V1899"/>
  <c r="V1901"/>
  <c r="V1903"/>
  <c r="V1905"/>
  <c r="V1907"/>
  <c r="V1909"/>
  <c r="V1911"/>
  <c r="V1913"/>
  <c r="V1915"/>
  <c r="V1917"/>
  <c r="V1919"/>
  <c r="V1921"/>
  <c r="V1923"/>
  <c r="V1925"/>
  <c r="V1927"/>
  <c r="V1929"/>
  <c r="V1931"/>
  <c r="V1933"/>
  <c r="V1935"/>
  <c r="V1937"/>
  <c r="V1939"/>
  <c r="V1941"/>
  <c r="V1943"/>
  <c r="V1945"/>
  <c r="V1947"/>
  <c r="V1949"/>
  <c r="V1951"/>
  <c r="V1953"/>
  <c r="V1955"/>
  <c r="V1957"/>
  <c r="V1959"/>
  <c r="V1961"/>
  <c r="V1963"/>
  <c r="V1965"/>
  <c r="V1967"/>
  <c r="V1969"/>
  <c r="V1971"/>
  <c r="V1973"/>
  <c r="V1975"/>
  <c r="V1977"/>
  <c r="V1979"/>
  <c r="V1981"/>
  <c r="V1983"/>
  <c r="V1985"/>
  <c r="V1987"/>
  <c r="V1989"/>
  <c r="V1991"/>
  <c r="V1993"/>
  <c r="V1995"/>
  <c r="V1997"/>
  <c r="V1999"/>
  <c r="V2001"/>
  <c r="V2003"/>
  <c r="V2005"/>
  <c r="V2007"/>
  <c r="V2009"/>
  <c r="V2011"/>
  <c r="V2013"/>
  <c r="V2015"/>
  <c r="V2017"/>
  <c r="V2019"/>
  <c r="V2021"/>
  <c r="V2023"/>
  <c r="V2025"/>
  <c r="V2027"/>
  <c r="V2029"/>
  <c r="V2031"/>
  <c r="V2033"/>
  <c r="V2035"/>
  <c r="V2037"/>
  <c r="V2039"/>
  <c r="V2041"/>
  <c r="V2043"/>
  <c r="V2045"/>
  <c r="V2047"/>
  <c r="V2049"/>
  <c r="V2051"/>
  <c r="V2053"/>
  <c r="V2055"/>
  <c r="V2057"/>
  <c r="V2059"/>
  <c r="V2061"/>
  <c r="V2063"/>
  <c r="V2065"/>
  <c r="V2067"/>
  <c r="V2069"/>
  <c r="V2071"/>
  <c r="V2073"/>
  <c r="V2075"/>
  <c r="V2077"/>
  <c r="V2079"/>
  <c r="V2081"/>
  <c r="V2083"/>
  <c r="V2085"/>
  <c r="V2087"/>
  <c r="V2089"/>
  <c r="V2091"/>
  <c r="V2093"/>
  <c r="V2095"/>
  <c r="V2097"/>
  <c r="V2099"/>
  <c r="V2101"/>
  <c r="V2103"/>
  <c r="V2105"/>
  <c r="V2107"/>
  <c r="V2109"/>
  <c r="V2111"/>
  <c r="V2113"/>
  <c r="V1572"/>
  <c r="V1574"/>
  <c r="V1576"/>
  <c r="V1578"/>
  <c r="V1580"/>
  <c r="V1582"/>
  <c r="V1584"/>
  <c r="V1586"/>
  <c r="V1588"/>
  <c r="V1590"/>
  <c r="V1592"/>
  <c r="V1594"/>
  <c r="V1596"/>
  <c r="V1598"/>
  <c r="V1600"/>
  <c r="V1602"/>
  <c r="V1604"/>
  <c r="V1606"/>
  <c r="V1608"/>
  <c r="V1610"/>
  <c r="V1612"/>
  <c r="V1614"/>
  <c r="V1616"/>
  <c r="V1618"/>
  <c r="V1620"/>
  <c r="V1622"/>
  <c r="V1624"/>
  <c r="V1626"/>
  <c r="V1628"/>
  <c r="V1630"/>
  <c r="V1632"/>
  <c r="V1634"/>
  <c r="V1636"/>
  <c r="V1638"/>
  <c r="V1640"/>
  <c r="V1642"/>
  <c r="V1644"/>
  <c r="V1646"/>
  <c r="V1648"/>
  <c r="V1650"/>
  <c r="V1652"/>
  <c r="V1654"/>
  <c r="V1656"/>
  <c r="V1658"/>
  <c r="V1660"/>
  <c r="V1662"/>
  <c r="V1664"/>
  <c r="V1666"/>
  <c r="V1668"/>
  <c r="V1670"/>
  <c r="V1672"/>
  <c r="V1674"/>
  <c r="V1676"/>
  <c r="V1678"/>
  <c r="V1680"/>
  <c r="V1682"/>
  <c r="V1684"/>
  <c r="V1686"/>
  <c r="V1688"/>
  <c r="V1690"/>
  <c r="V1692"/>
  <c r="V1694"/>
  <c r="V1696"/>
  <c r="V1698"/>
  <c r="V1700"/>
  <c r="V1702"/>
  <c r="V1704"/>
  <c r="V1706"/>
  <c r="V1708"/>
  <c r="V1710"/>
  <c r="V1712"/>
  <c r="V1714"/>
  <c r="V1716"/>
  <c r="V1718"/>
  <c r="V1720"/>
  <c r="V1722"/>
  <c r="V1724"/>
  <c r="V1726"/>
  <c r="V1728"/>
  <c r="V1730"/>
  <c r="V1732"/>
  <c r="V1734"/>
  <c r="V1736"/>
  <c r="V1738"/>
  <c r="V1740"/>
  <c r="V1742"/>
  <c r="V1744"/>
  <c r="V1746"/>
  <c r="V1748"/>
  <c r="V1750"/>
  <c r="V1752"/>
  <c r="V1754"/>
  <c r="V1756"/>
  <c r="V1758"/>
  <c r="V1760"/>
  <c r="V1762"/>
  <c r="V1764"/>
  <c r="V1766"/>
  <c r="V1768"/>
  <c r="V1770"/>
  <c r="V1772"/>
  <c r="V1774"/>
  <c r="V1776"/>
  <c r="V1778"/>
  <c r="V1780"/>
  <c r="V1782"/>
  <c r="V1784"/>
  <c r="V1786"/>
  <c r="V1788"/>
  <c r="V1790"/>
  <c r="V1792"/>
  <c r="V1794"/>
  <c r="V1796"/>
  <c r="V1798"/>
  <c r="V1800"/>
  <c r="V1802"/>
  <c r="V1804"/>
  <c r="V1806"/>
  <c r="V1808"/>
  <c r="V1810"/>
  <c r="V1812"/>
  <c r="V1814"/>
  <c r="V1816"/>
  <c r="V1818"/>
  <c r="V1820"/>
  <c r="V1822"/>
  <c r="V1824"/>
  <c r="V1826"/>
  <c r="V1828"/>
  <c r="V1830"/>
  <c r="V1832"/>
  <c r="V1834"/>
  <c r="V1836"/>
  <c r="V1838"/>
  <c r="V1840"/>
  <c r="V1842"/>
  <c r="V1844"/>
  <c r="V1846"/>
  <c r="V1848"/>
  <c r="V1850"/>
  <c r="V1852"/>
  <c r="V1854"/>
  <c r="V1856"/>
  <c r="V1858"/>
  <c r="V1860"/>
  <c r="V1862"/>
  <c r="V1864"/>
  <c r="V1866"/>
  <c r="V1868"/>
  <c r="V1870"/>
  <c r="V1872"/>
  <c r="V1874"/>
  <c r="V1876"/>
  <c r="V1878"/>
  <c r="V1880"/>
  <c r="V1882"/>
  <c r="V1884"/>
  <c r="V1886"/>
  <c r="V1888"/>
  <c r="V1890"/>
  <c r="V1892"/>
  <c r="V1894"/>
  <c r="V1896"/>
  <c r="V1898"/>
  <c r="V1900"/>
  <c r="V1902"/>
  <c r="V1904"/>
  <c r="V1906"/>
  <c r="V1908"/>
  <c r="V1910"/>
  <c r="V1912"/>
  <c r="V1914"/>
  <c r="V1916"/>
  <c r="V1918"/>
  <c r="V1920"/>
  <c r="V1922"/>
  <c r="V1924"/>
  <c r="V1926"/>
  <c r="V1928"/>
  <c r="V1930"/>
  <c r="V1932"/>
  <c r="V1934"/>
  <c r="V1936"/>
  <c r="V1938"/>
  <c r="V1940"/>
  <c r="V1942"/>
  <c r="V1944"/>
  <c r="V1946"/>
  <c r="V1948"/>
  <c r="V1950"/>
  <c r="V1952"/>
  <c r="V1954"/>
  <c r="V1956"/>
  <c r="V1958"/>
  <c r="V1960"/>
  <c r="V1962"/>
  <c r="V1964"/>
  <c r="V1966"/>
  <c r="V1968"/>
  <c r="V1970"/>
  <c r="V1972"/>
  <c r="V1974"/>
  <c r="V1976"/>
  <c r="V1978"/>
  <c r="V1980"/>
  <c r="V1982"/>
  <c r="V1984"/>
  <c r="V1986"/>
  <c r="V1988"/>
  <c r="V1990"/>
  <c r="V1992"/>
  <c r="V1994"/>
  <c r="V1996"/>
  <c r="V1998"/>
  <c r="V2000"/>
  <c r="V2002"/>
  <c r="V2004"/>
  <c r="V2006"/>
  <c r="V2008"/>
  <c r="V2010"/>
  <c r="V2012"/>
  <c r="V2014"/>
  <c r="V2016"/>
  <c r="V2018"/>
  <c r="V2020"/>
  <c r="V2022"/>
  <c r="V2024"/>
  <c r="V2026"/>
  <c r="V2028"/>
  <c r="V2030"/>
  <c r="V2032"/>
  <c r="V2034"/>
  <c r="V2036"/>
  <c r="V2038"/>
  <c r="V2040"/>
  <c r="V2042"/>
  <c r="V2044"/>
  <c r="V2046"/>
  <c r="V2048"/>
  <c r="V2050"/>
  <c r="V2052"/>
  <c r="V2054"/>
  <c r="V2056"/>
  <c r="V2058"/>
  <c r="V2060"/>
  <c r="V2062"/>
  <c r="V2064"/>
  <c r="V2066"/>
  <c r="V2068"/>
  <c r="V2070"/>
  <c r="V2072"/>
  <c r="V2074"/>
  <c r="V2076"/>
  <c r="V2078"/>
  <c r="V2080"/>
  <c r="V2082"/>
  <c r="V2084"/>
  <c r="V2086"/>
  <c r="V2088"/>
  <c r="V2090"/>
  <c r="V2092"/>
  <c r="V2094"/>
  <c r="V2096"/>
  <c r="V2098"/>
  <c r="V2100"/>
  <c r="V2102"/>
  <c r="V2104"/>
  <c r="V2106"/>
  <c r="V2108"/>
  <c r="V2110"/>
  <c r="V2112"/>
  <c r="V2114"/>
  <c r="V2143"/>
  <c r="V2139"/>
  <c r="V2135"/>
  <c r="V2131"/>
  <c r="V2127"/>
  <c r="V2123"/>
  <c r="V2119"/>
  <c r="V2146"/>
  <c r="V2142"/>
  <c r="V2138"/>
  <c r="V2134"/>
  <c r="V2130"/>
  <c r="V2126"/>
  <c r="V2122"/>
  <c r="V2118"/>
  <c r="V2115"/>
  <c r="V2145"/>
  <c r="V2141"/>
  <c r="V2137"/>
  <c r="V2133"/>
  <c r="V2129"/>
  <c r="V2125"/>
  <c r="V2121"/>
  <c r="V2144"/>
  <c r="V2140"/>
  <c r="V2136"/>
  <c r="V2132"/>
  <c r="V2128"/>
  <c r="V2124"/>
  <c r="V2120"/>
  <c r="V2116"/>
  <c r="V2117"/>
  <c r="U2"/>
  <c r="U4"/>
  <c r="U6"/>
  <c r="U8"/>
  <c r="U10"/>
  <c r="U12"/>
  <c r="U14"/>
  <c r="U16"/>
  <c r="U18"/>
  <c r="U20"/>
  <c r="U22"/>
  <c r="U24"/>
  <c r="U26"/>
  <c r="U28"/>
  <c r="U30"/>
  <c r="U32"/>
  <c r="U34"/>
  <c r="U36"/>
  <c r="U3"/>
  <c r="U5"/>
  <c r="U7"/>
  <c r="U9"/>
  <c r="U11"/>
  <c r="U13"/>
  <c r="U15"/>
  <c r="U17"/>
  <c r="U19"/>
  <c r="U21"/>
  <c r="U23"/>
  <c r="U25"/>
  <c r="U27"/>
  <c r="U29"/>
  <c r="U31"/>
  <c r="U33"/>
  <c r="U35"/>
  <c r="U38"/>
  <c r="U40"/>
  <c r="U42"/>
  <c r="U44"/>
  <c r="U46"/>
  <c r="U48"/>
  <c r="U50"/>
  <c r="U52"/>
  <c r="U54"/>
  <c r="U56"/>
  <c r="U58"/>
  <c r="U60"/>
  <c r="U62"/>
  <c r="U64"/>
  <c r="U66"/>
  <c r="U68"/>
  <c r="U70"/>
  <c r="U37"/>
  <c r="U39"/>
  <c r="U41"/>
  <c r="U43"/>
  <c r="U45"/>
  <c r="U47"/>
  <c r="U49"/>
  <c r="U51"/>
  <c r="U53"/>
  <c r="U55"/>
  <c r="U57"/>
  <c r="U59"/>
  <c r="U61"/>
  <c r="U63"/>
  <c r="U65"/>
  <c r="U67"/>
  <c r="U69"/>
  <c r="U71"/>
  <c r="U73"/>
  <c r="U75"/>
  <c r="U77"/>
  <c r="U79"/>
  <c r="U81"/>
  <c r="U83"/>
  <c r="U85"/>
  <c r="U87"/>
  <c r="U89"/>
  <c r="U91"/>
  <c r="U93"/>
  <c r="U95"/>
  <c r="U97"/>
  <c r="U99"/>
  <c r="U101"/>
  <c r="U103"/>
  <c r="U105"/>
  <c r="U107"/>
  <c r="U109"/>
  <c r="U111"/>
  <c r="U113"/>
  <c r="U115"/>
  <c r="U117"/>
  <c r="U119"/>
  <c r="U121"/>
  <c r="U123"/>
  <c r="U125"/>
  <c r="U127"/>
  <c r="U129"/>
  <c r="U131"/>
  <c r="U133"/>
  <c r="U135"/>
  <c r="U137"/>
  <c r="U72"/>
  <c r="U74"/>
  <c r="U76"/>
  <c r="U78"/>
  <c r="U80"/>
  <c r="U82"/>
  <c r="U84"/>
  <c r="U86"/>
  <c r="U88"/>
  <c r="U90"/>
  <c r="U92"/>
  <c r="U94"/>
  <c r="U96"/>
  <c r="U98"/>
  <c r="U100"/>
  <c r="U102"/>
  <c r="U104"/>
  <c r="U106"/>
  <c r="U108"/>
  <c r="U110"/>
  <c r="U112"/>
  <c r="U114"/>
  <c r="U116"/>
  <c r="U118"/>
  <c r="U120"/>
  <c r="U122"/>
  <c r="U124"/>
  <c r="U126"/>
  <c r="U128"/>
  <c r="U130"/>
  <c r="U132"/>
  <c r="U134"/>
  <c r="U136"/>
  <c r="U138"/>
  <c r="U139"/>
  <c r="U141"/>
  <c r="U143"/>
  <c r="U145"/>
  <c r="U147"/>
  <c r="U149"/>
  <c r="U151"/>
  <c r="U153"/>
  <c r="U155"/>
  <c r="U157"/>
  <c r="U159"/>
  <c r="U161"/>
  <c r="U163"/>
  <c r="U165"/>
  <c r="U167"/>
  <c r="U169"/>
  <c r="U171"/>
  <c r="U173"/>
  <c r="U175"/>
  <c r="U177"/>
  <c r="U179"/>
  <c r="U181"/>
  <c r="U183"/>
  <c r="U185"/>
  <c r="U187"/>
  <c r="U189"/>
  <c r="U191"/>
  <c r="U193"/>
  <c r="U195"/>
  <c r="U197"/>
  <c r="U199"/>
  <c r="U201"/>
  <c r="U203"/>
  <c r="U205"/>
  <c r="U207"/>
  <c r="U140"/>
  <c r="U142"/>
  <c r="U144"/>
  <c r="U146"/>
  <c r="U148"/>
  <c r="U150"/>
  <c r="U152"/>
  <c r="U154"/>
  <c r="U156"/>
  <c r="U158"/>
  <c r="U160"/>
  <c r="U162"/>
  <c r="U164"/>
  <c r="U166"/>
  <c r="U168"/>
  <c r="U170"/>
  <c r="U172"/>
  <c r="U174"/>
  <c r="U176"/>
  <c r="U178"/>
  <c r="U180"/>
  <c r="U182"/>
  <c r="U184"/>
  <c r="U186"/>
  <c r="U188"/>
  <c r="U190"/>
  <c r="U192"/>
  <c r="U194"/>
  <c r="U196"/>
  <c r="U198"/>
  <c r="U200"/>
  <c r="U202"/>
  <c r="U204"/>
  <c r="U206"/>
  <c r="U208"/>
  <c r="U210"/>
  <c r="U212"/>
  <c r="U214"/>
  <c r="U216"/>
  <c r="U218"/>
  <c r="U220"/>
  <c r="U222"/>
  <c r="U224"/>
  <c r="U226"/>
  <c r="U228"/>
  <c r="U230"/>
  <c r="U232"/>
  <c r="U234"/>
  <c r="U236"/>
  <c r="U238"/>
  <c r="U240"/>
  <c r="U242"/>
  <c r="U244"/>
  <c r="U246"/>
  <c r="U248"/>
  <c r="U250"/>
  <c r="U252"/>
  <c r="U254"/>
  <c r="U256"/>
  <c r="U258"/>
  <c r="U260"/>
  <c r="U262"/>
  <c r="U264"/>
  <c r="U266"/>
  <c r="U268"/>
  <c r="U270"/>
  <c r="U272"/>
  <c r="U274"/>
  <c r="U276"/>
  <c r="U278"/>
  <c r="U280"/>
  <c r="U282"/>
  <c r="U284"/>
  <c r="U286"/>
  <c r="U288"/>
  <c r="U290"/>
  <c r="U292"/>
  <c r="U294"/>
  <c r="U296"/>
  <c r="U298"/>
  <c r="U300"/>
  <c r="U302"/>
  <c r="U304"/>
  <c r="U306"/>
  <c r="U308"/>
  <c r="U310"/>
  <c r="U312"/>
  <c r="U314"/>
  <c r="U316"/>
  <c r="U318"/>
  <c r="U320"/>
  <c r="U322"/>
  <c r="U324"/>
  <c r="U326"/>
  <c r="U328"/>
  <c r="U330"/>
  <c r="U332"/>
  <c r="U334"/>
  <c r="U336"/>
  <c r="U338"/>
  <c r="U340"/>
  <c r="U342"/>
  <c r="U209"/>
  <c r="U211"/>
  <c r="U213"/>
  <c r="U215"/>
  <c r="U217"/>
  <c r="U219"/>
  <c r="U221"/>
  <c r="U223"/>
  <c r="U225"/>
  <c r="U227"/>
  <c r="U229"/>
  <c r="U231"/>
  <c r="U233"/>
  <c r="U235"/>
  <c r="U237"/>
  <c r="U239"/>
  <c r="U241"/>
  <c r="U243"/>
  <c r="U245"/>
  <c r="U247"/>
  <c r="U249"/>
  <c r="U251"/>
  <c r="U253"/>
  <c r="U255"/>
  <c r="U257"/>
  <c r="U259"/>
  <c r="U261"/>
  <c r="U263"/>
  <c r="U265"/>
  <c r="U267"/>
  <c r="U269"/>
  <c r="U271"/>
  <c r="U273"/>
  <c r="U275"/>
  <c r="U277"/>
  <c r="U279"/>
  <c r="U281"/>
  <c r="U283"/>
  <c r="U285"/>
  <c r="U287"/>
  <c r="U289"/>
  <c r="U291"/>
  <c r="U293"/>
  <c r="U295"/>
  <c r="U297"/>
  <c r="U299"/>
  <c r="U301"/>
  <c r="U303"/>
  <c r="U305"/>
  <c r="U307"/>
  <c r="U309"/>
  <c r="U311"/>
  <c r="U313"/>
  <c r="U315"/>
  <c r="U317"/>
  <c r="U319"/>
  <c r="U321"/>
  <c r="U323"/>
  <c r="U325"/>
  <c r="U327"/>
  <c r="U329"/>
  <c r="U331"/>
  <c r="U333"/>
  <c r="U335"/>
  <c r="U337"/>
  <c r="U339"/>
  <c r="U341"/>
  <c r="U343"/>
  <c r="U344"/>
  <c r="U346"/>
  <c r="U348"/>
  <c r="U350"/>
  <c r="U352"/>
  <c r="U354"/>
  <c r="U356"/>
  <c r="U358"/>
  <c r="U360"/>
  <c r="U362"/>
  <c r="U364"/>
  <c r="U366"/>
  <c r="U368"/>
  <c r="U370"/>
  <c r="U372"/>
  <c r="U374"/>
  <c r="U376"/>
  <c r="U378"/>
  <c r="U380"/>
  <c r="U382"/>
  <c r="U384"/>
  <c r="U386"/>
  <c r="U388"/>
  <c r="U390"/>
  <c r="U392"/>
  <c r="U394"/>
  <c r="U396"/>
  <c r="U398"/>
  <c r="U400"/>
  <c r="U402"/>
  <c r="U404"/>
  <c r="U406"/>
  <c r="U408"/>
  <c r="U410"/>
  <c r="U412"/>
  <c r="U414"/>
  <c r="U416"/>
  <c r="U418"/>
  <c r="U420"/>
  <c r="U422"/>
  <c r="U424"/>
  <c r="U426"/>
  <c r="U428"/>
  <c r="U430"/>
  <c r="U432"/>
  <c r="U434"/>
  <c r="U436"/>
  <c r="U438"/>
  <c r="U440"/>
  <c r="U442"/>
  <c r="U444"/>
  <c r="U446"/>
  <c r="U448"/>
  <c r="U450"/>
  <c r="U452"/>
  <c r="U454"/>
  <c r="U456"/>
  <c r="U458"/>
  <c r="U460"/>
  <c r="U462"/>
  <c r="U464"/>
  <c r="U466"/>
  <c r="U468"/>
  <c r="U470"/>
  <c r="U472"/>
  <c r="U474"/>
  <c r="U476"/>
  <c r="U478"/>
  <c r="U480"/>
  <c r="U345"/>
  <c r="U347"/>
  <c r="U349"/>
  <c r="U351"/>
  <c r="U353"/>
  <c r="U355"/>
  <c r="U357"/>
  <c r="U359"/>
  <c r="U361"/>
  <c r="U363"/>
  <c r="U365"/>
  <c r="U367"/>
  <c r="U369"/>
  <c r="U371"/>
  <c r="U373"/>
  <c r="U375"/>
  <c r="U377"/>
  <c r="U379"/>
  <c r="U381"/>
  <c r="U383"/>
  <c r="U385"/>
  <c r="U387"/>
  <c r="U389"/>
  <c r="U391"/>
  <c r="U393"/>
  <c r="U395"/>
  <c r="U397"/>
  <c r="U399"/>
  <c r="U401"/>
  <c r="U403"/>
  <c r="U405"/>
  <c r="U407"/>
  <c r="U409"/>
  <c r="U411"/>
  <c r="U413"/>
  <c r="U415"/>
  <c r="U417"/>
  <c r="U419"/>
  <c r="U421"/>
  <c r="U423"/>
  <c r="U425"/>
  <c r="U427"/>
  <c r="U429"/>
  <c r="U431"/>
  <c r="U433"/>
  <c r="U435"/>
  <c r="U437"/>
  <c r="U439"/>
  <c r="U441"/>
  <c r="U443"/>
  <c r="U445"/>
  <c r="U447"/>
  <c r="U449"/>
  <c r="U451"/>
  <c r="U453"/>
  <c r="U455"/>
  <c r="U457"/>
  <c r="U459"/>
  <c r="U461"/>
  <c r="U463"/>
  <c r="U465"/>
  <c r="U467"/>
  <c r="U469"/>
  <c r="U471"/>
  <c r="U473"/>
  <c r="U475"/>
  <c r="U477"/>
  <c r="U479"/>
  <c r="U481"/>
  <c r="U483"/>
  <c r="U485"/>
  <c r="U487"/>
  <c r="U489"/>
  <c r="U491"/>
  <c r="U493"/>
  <c r="U495"/>
  <c r="U497"/>
  <c r="U499"/>
  <c r="U501"/>
  <c r="U503"/>
  <c r="U505"/>
  <c r="U507"/>
  <c r="U509"/>
  <c r="U511"/>
  <c r="U513"/>
  <c r="U515"/>
  <c r="U517"/>
  <c r="U519"/>
  <c r="U521"/>
  <c r="U523"/>
  <c r="U525"/>
  <c r="U527"/>
  <c r="U529"/>
  <c r="U531"/>
  <c r="U533"/>
  <c r="U535"/>
  <c r="U537"/>
  <c r="U539"/>
  <c r="U541"/>
  <c r="U543"/>
  <c r="U545"/>
  <c r="U547"/>
  <c r="U549"/>
  <c r="U551"/>
  <c r="U553"/>
  <c r="U555"/>
  <c r="U557"/>
  <c r="U559"/>
  <c r="U561"/>
  <c r="U563"/>
  <c r="U565"/>
  <c r="U567"/>
  <c r="U569"/>
  <c r="U571"/>
  <c r="U573"/>
  <c r="U575"/>
  <c r="U577"/>
  <c r="U579"/>
  <c r="U581"/>
  <c r="U583"/>
  <c r="U585"/>
  <c r="U587"/>
  <c r="U589"/>
  <c r="U591"/>
  <c r="U593"/>
  <c r="U595"/>
  <c r="U597"/>
  <c r="U599"/>
  <c r="U601"/>
  <c r="U603"/>
  <c r="U605"/>
  <c r="U607"/>
  <c r="U609"/>
  <c r="U611"/>
  <c r="U613"/>
  <c r="U615"/>
  <c r="U617"/>
  <c r="U619"/>
  <c r="U621"/>
  <c r="U623"/>
  <c r="U625"/>
  <c r="U627"/>
  <c r="U629"/>
  <c r="U631"/>
  <c r="U633"/>
  <c r="U635"/>
  <c r="U637"/>
  <c r="U639"/>
  <c r="U641"/>
  <c r="U643"/>
  <c r="U645"/>
  <c r="U647"/>
  <c r="U649"/>
  <c r="U651"/>
  <c r="U653"/>
  <c r="U655"/>
  <c r="U657"/>
  <c r="U659"/>
  <c r="U661"/>
  <c r="U663"/>
  <c r="U665"/>
  <c r="U667"/>
  <c r="U669"/>
  <c r="U671"/>
  <c r="U673"/>
  <c r="U675"/>
  <c r="U677"/>
  <c r="U679"/>
  <c r="U681"/>
  <c r="U683"/>
  <c r="U685"/>
  <c r="U687"/>
  <c r="U689"/>
  <c r="U691"/>
  <c r="U693"/>
  <c r="U695"/>
  <c r="U697"/>
  <c r="U699"/>
  <c r="U701"/>
  <c r="U703"/>
  <c r="U705"/>
  <c r="U707"/>
  <c r="U709"/>
  <c r="U711"/>
  <c r="U713"/>
  <c r="U715"/>
  <c r="U717"/>
  <c r="U719"/>
  <c r="U721"/>
  <c r="U723"/>
  <c r="U725"/>
  <c r="U727"/>
  <c r="U729"/>
  <c r="U731"/>
  <c r="U733"/>
  <c r="U735"/>
  <c r="U737"/>
  <c r="U739"/>
  <c r="U741"/>
  <c r="U743"/>
  <c r="U745"/>
  <c r="U747"/>
  <c r="U749"/>
  <c r="U751"/>
  <c r="U482"/>
  <c r="U484"/>
  <c r="U486"/>
  <c r="U488"/>
  <c r="U490"/>
  <c r="U492"/>
  <c r="U494"/>
  <c r="U496"/>
  <c r="U498"/>
  <c r="U500"/>
  <c r="U502"/>
  <c r="U504"/>
  <c r="U506"/>
  <c r="U508"/>
  <c r="U510"/>
  <c r="U512"/>
  <c r="U514"/>
  <c r="U516"/>
  <c r="U518"/>
  <c r="U520"/>
  <c r="U522"/>
  <c r="U524"/>
  <c r="U526"/>
  <c r="U528"/>
  <c r="U530"/>
  <c r="U532"/>
  <c r="U534"/>
  <c r="U536"/>
  <c r="U538"/>
  <c r="U540"/>
  <c r="U542"/>
  <c r="U544"/>
  <c r="U546"/>
  <c r="U548"/>
  <c r="U550"/>
  <c r="U552"/>
  <c r="U554"/>
  <c r="U556"/>
  <c r="U558"/>
  <c r="U560"/>
  <c r="U562"/>
  <c r="U564"/>
  <c r="U566"/>
  <c r="U568"/>
  <c r="U570"/>
  <c r="U572"/>
  <c r="U574"/>
  <c r="U576"/>
  <c r="U578"/>
  <c r="U580"/>
  <c r="U582"/>
  <c r="U584"/>
  <c r="U586"/>
  <c r="U588"/>
  <c r="U590"/>
  <c r="U592"/>
  <c r="U594"/>
  <c r="U596"/>
  <c r="U598"/>
  <c r="U600"/>
  <c r="U602"/>
  <c r="U604"/>
  <c r="U606"/>
  <c r="U608"/>
  <c r="U610"/>
  <c r="U612"/>
  <c r="U614"/>
  <c r="U616"/>
  <c r="U618"/>
  <c r="U620"/>
  <c r="U622"/>
  <c r="U624"/>
  <c r="U626"/>
  <c r="U628"/>
  <c r="U630"/>
  <c r="U632"/>
  <c r="U634"/>
  <c r="U636"/>
  <c r="U638"/>
  <c r="U640"/>
  <c r="U642"/>
  <c r="U644"/>
  <c r="U646"/>
  <c r="U648"/>
  <c r="U650"/>
  <c r="U652"/>
  <c r="U654"/>
  <c r="U656"/>
  <c r="U658"/>
  <c r="U660"/>
  <c r="U662"/>
  <c r="U664"/>
  <c r="U666"/>
  <c r="U668"/>
  <c r="U670"/>
  <c r="U672"/>
  <c r="U674"/>
  <c r="U676"/>
  <c r="U678"/>
  <c r="U680"/>
  <c r="U682"/>
  <c r="U684"/>
  <c r="U686"/>
  <c r="U688"/>
  <c r="U690"/>
  <c r="U692"/>
  <c r="U694"/>
  <c r="U696"/>
  <c r="U698"/>
  <c r="U700"/>
  <c r="U702"/>
  <c r="U704"/>
  <c r="U706"/>
  <c r="U708"/>
  <c r="U710"/>
  <c r="U712"/>
  <c r="U714"/>
  <c r="U716"/>
  <c r="U718"/>
  <c r="U720"/>
  <c r="U722"/>
  <c r="U724"/>
  <c r="U726"/>
  <c r="U728"/>
  <c r="U730"/>
  <c r="U732"/>
  <c r="U734"/>
  <c r="U736"/>
  <c r="U738"/>
  <c r="U740"/>
  <c r="U742"/>
  <c r="U744"/>
  <c r="U746"/>
  <c r="U748"/>
  <c r="U750"/>
  <c r="U752"/>
  <c r="U753"/>
  <c r="U755"/>
  <c r="U757"/>
  <c r="U759"/>
  <c r="U761"/>
  <c r="U763"/>
  <c r="U765"/>
  <c r="U767"/>
  <c r="U769"/>
  <c r="U771"/>
  <c r="U773"/>
  <c r="U775"/>
  <c r="U777"/>
  <c r="U779"/>
  <c r="U781"/>
  <c r="U783"/>
  <c r="U785"/>
  <c r="U787"/>
  <c r="U789"/>
  <c r="U791"/>
  <c r="U793"/>
  <c r="U795"/>
  <c r="U797"/>
  <c r="U799"/>
  <c r="U801"/>
  <c r="U803"/>
  <c r="U805"/>
  <c r="U807"/>
  <c r="U809"/>
  <c r="U811"/>
  <c r="U813"/>
  <c r="U815"/>
  <c r="U817"/>
  <c r="U819"/>
  <c r="U821"/>
  <c r="U823"/>
  <c r="U825"/>
  <c r="U827"/>
  <c r="U829"/>
  <c r="U831"/>
  <c r="U833"/>
  <c r="U835"/>
  <c r="U837"/>
  <c r="U839"/>
  <c r="U841"/>
  <c r="U843"/>
  <c r="U845"/>
  <c r="U847"/>
  <c r="U849"/>
  <c r="U851"/>
  <c r="U853"/>
  <c r="U855"/>
  <c r="U857"/>
  <c r="U859"/>
  <c r="U861"/>
  <c r="U863"/>
  <c r="U865"/>
  <c r="U867"/>
  <c r="U869"/>
  <c r="U871"/>
  <c r="U873"/>
  <c r="U875"/>
  <c r="U877"/>
  <c r="U879"/>
  <c r="U881"/>
  <c r="U883"/>
  <c r="U885"/>
  <c r="U887"/>
  <c r="U889"/>
  <c r="U891"/>
  <c r="U893"/>
  <c r="U895"/>
  <c r="U897"/>
  <c r="U899"/>
  <c r="U901"/>
  <c r="U903"/>
  <c r="U905"/>
  <c r="U907"/>
  <c r="U909"/>
  <c r="U911"/>
  <c r="U913"/>
  <c r="U915"/>
  <c r="U917"/>
  <c r="U919"/>
  <c r="U921"/>
  <c r="U923"/>
  <c r="U925"/>
  <c r="U927"/>
  <c r="U929"/>
  <c r="U931"/>
  <c r="U933"/>
  <c r="U935"/>
  <c r="U937"/>
  <c r="U939"/>
  <c r="U941"/>
  <c r="U943"/>
  <c r="U945"/>
  <c r="U947"/>
  <c r="U949"/>
  <c r="U951"/>
  <c r="U953"/>
  <c r="U955"/>
  <c r="U957"/>
  <c r="U959"/>
  <c r="U961"/>
  <c r="U963"/>
  <c r="U965"/>
  <c r="U967"/>
  <c r="U969"/>
  <c r="U971"/>
  <c r="U973"/>
  <c r="U975"/>
  <c r="U977"/>
  <c r="U979"/>
  <c r="U981"/>
  <c r="U983"/>
  <c r="U985"/>
  <c r="U987"/>
  <c r="U989"/>
  <c r="U991"/>
  <c r="U993"/>
  <c r="U995"/>
  <c r="U997"/>
  <c r="U999"/>
  <c r="U1001"/>
  <c r="U1003"/>
  <c r="U1005"/>
  <c r="U1007"/>
  <c r="U1009"/>
  <c r="U1011"/>
  <c r="U1013"/>
  <c r="U1015"/>
  <c r="U1017"/>
  <c r="U1019"/>
  <c r="U1021"/>
  <c r="U1023"/>
  <c r="U1025"/>
  <c r="U754"/>
  <c r="U756"/>
  <c r="U758"/>
  <c r="U760"/>
  <c r="U762"/>
  <c r="U764"/>
  <c r="U766"/>
  <c r="U768"/>
  <c r="U770"/>
  <c r="U772"/>
  <c r="U774"/>
  <c r="U776"/>
  <c r="U778"/>
  <c r="U780"/>
  <c r="U782"/>
  <c r="U784"/>
  <c r="U786"/>
  <c r="U788"/>
  <c r="U790"/>
  <c r="U792"/>
  <c r="U794"/>
  <c r="U796"/>
  <c r="U798"/>
  <c r="U800"/>
  <c r="U802"/>
  <c r="U804"/>
  <c r="U806"/>
  <c r="U808"/>
  <c r="U810"/>
  <c r="U812"/>
  <c r="U814"/>
  <c r="U816"/>
  <c r="U818"/>
  <c r="U820"/>
  <c r="U822"/>
  <c r="U824"/>
  <c r="U826"/>
  <c r="U828"/>
  <c r="U830"/>
  <c r="U832"/>
  <c r="U834"/>
  <c r="U836"/>
  <c r="U838"/>
  <c r="U840"/>
  <c r="U842"/>
  <c r="U844"/>
  <c r="U846"/>
  <c r="U848"/>
  <c r="U850"/>
  <c r="U852"/>
  <c r="U854"/>
  <c r="U856"/>
  <c r="U858"/>
  <c r="U860"/>
  <c r="U862"/>
  <c r="U864"/>
  <c r="U866"/>
  <c r="U868"/>
  <c r="U870"/>
  <c r="U872"/>
  <c r="U874"/>
  <c r="U876"/>
  <c r="U878"/>
  <c r="U880"/>
  <c r="U882"/>
  <c r="U884"/>
  <c r="U886"/>
  <c r="U888"/>
  <c r="U890"/>
  <c r="U892"/>
  <c r="U894"/>
  <c r="U896"/>
  <c r="U898"/>
  <c r="U900"/>
  <c r="U902"/>
  <c r="U904"/>
  <c r="U906"/>
  <c r="U908"/>
  <c r="U910"/>
  <c r="U912"/>
  <c r="U914"/>
  <c r="U916"/>
  <c r="U918"/>
  <c r="U920"/>
  <c r="U922"/>
  <c r="U924"/>
  <c r="U926"/>
  <c r="U928"/>
  <c r="U930"/>
  <c r="U932"/>
  <c r="U934"/>
  <c r="U936"/>
  <c r="U938"/>
  <c r="U940"/>
  <c r="U942"/>
  <c r="U944"/>
  <c r="U946"/>
  <c r="U948"/>
  <c r="U950"/>
  <c r="U952"/>
  <c r="U954"/>
  <c r="U956"/>
  <c r="U958"/>
  <c r="U960"/>
  <c r="U962"/>
  <c r="U964"/>
  <c r="U966"/>
  <c r="U968"/>
  <c r="U970"/>
  <c r="U972"/>
  <c r="U974"/>
  <c r="U976"/>
  <c r="U978"/>
  <c r="U980"/>
  <c r="U982"/>
  <c r="U984"/>
  <c r="U986"/>
  <c r="U988"/>
  <c r="U990"/>
  <c r="U992"/>
  <c r="U994"/>
  <c r="U996"/>
  <c r="U998"/>
  <c r="U1000"/>
  <c r="U1002"/>
  <c r="U1004"/>
  <c r="U1006"/>
  <c r="U1008"/>
  <c r="U1010"/>
  <c r="U1012"/>
  <c r="U1014"/>
  <c r="U1016"/>
  <c r="U1018"/>
  <c r="U1020"/>
  <c r="U1022"/>
  <c r="U1024"/>
  <c r="U1026"/>
  <c r="U1028"/>
  <c r="U1030"/>
  <c r="U1032"/>
  <c r="U1034"/>
  <c r="U1036"/>
  <c r="U1038"/>
  <c r="U1040"/>
  <c r="U1042"/>
  <c r="U1044"/>
  <c r="U1046"/>
  <c r="U1048"/>
  <c r="U1050"/>
  <c r="U1052"/>
  <c r="U1054"/>
  <c r="U1056"/>
  <c r="U1058"/>
  <c r="U1060"/>
  <c r="U1062"/>
  <c r="U1064"/>
  <c r="U1066"/>
  <c r="U1068"/>
  <c r="U1070"/>
  <c r="U1072"/>
  <c r="U1074"/>
  <c r="U1076"/>
  <c r="U1078"/>
  <c r="U1080"/>
  <c r="U1082"/>
  <c r="U1084"/>
  <c r="U1086"/>
  <c r="U1088"/>
  <c r="U1090"/>
  <c r="U1092"/>
  <c r="U1094"/>
  <c r="U1096"/>
  <c r="U1098"/>
  <c r="U1100"/>
  <c r="U1102"/>
  <c r="U1104"/>
  <c r="U1106"/>
  <c r="U1108"/>
  <c r="U1110"/>
  <c r="U1112"/>
  <c r="U1114"/>
  <c r="U1116"/>
  <c r="U1118"/>
  <c r="U1120"/>
  <c r="U1122"/>
  <c r="U1124"/>
  <c r="U1126"/>
  <c r="U1128"/>
  <c r="U1130"/>
  <c r="U1132"/>
  <c r="U1134"/>
  <c r="U1136"/>
  <c r="U1138"/>
  <c r="U1140"/>
  <c r="U1142"/>
  <c r="U1144"/>
  <c r="U1146"/>
  <c r="U1148"/>
  <c r="U1150"/>
  <c r="U1152"/>
  <c r="U1154"/>
  <c r="U1156"/>
  <c r="U1158"/>
  <c r="U1160"/>
  <c r="U1162"/>
  <c r="U1164"/>
  <c r="U1166"/>
  <c r="U1168"/>
  <c r="U1170"/>
  <c r="U1172"/>
  <c r="U1174"/>
  <c r="U1176"/>
  <c r="U1178"/>
  <c r="U1180"/>
  <c r="U1182"/>
  <c r="U1184"/>
  <c r="U1186"/>
  <c r="U1188"/>
  <c r="U1190"/>
  <c r="U1192"/>
  <c r="U1194"/>
  <c r="U1196"/>
  <c r="U1198"/>
  <c r="U1200"/>
  <c r="U1202"/>
  <c r="U1204"/>
  <c r="U1206"/>
  <c r="U1208"/>
  <c r="U1210"/>
  <c r="U1212"/>
  <c r="U1214"/>
  <c r="U1216"/>
  <c r="U1218"/>
  <c r="U1220"/>
  <c r="U1222"/>
  <c r="U1224"/>
  <c r="U1226"/>
  <c r="U1228"/>
  <c r="U1230"/>
  <c r="U1232"/>
  <c r="U1234"/>
  <c r="U1236"/>
  <c r="U1238"/>
  <c r="U1240"/>
  <c r="U1242"/>
  <c r="U1244"/>
  <c r="U1246"/>
  <c r="U1248"/>
  <c r="U1250"/>
  <c r="U1252"/>
  <c r="U1254"/>
  <c r="U1256"/>
  <c r="U1258"/>
  <c r="U1260"/>
  <c r="U1262"/>
  <c r="U1264"/>
  <c r="U1266"/>
  <c r="U1268"/>
  <c r="U1270"/>
  <c r="U1272"/>
  <c r="U1274"/>
  <c r="U1276"/>
  <c r="U1278"/>
  <c r="U1280"/>
  <c r="U1282"/>
  <c r="U1284"/>
  <c r="U1286"/>
  <c r="U1288"/>
  <c r="U1290"/>
  <c r="U1292"/>
  <c r="U1294"/>
  <c r="U1296"/>
  <c r="U1298"/>
  <c r="U1300"/>
  <c r="U1302"/>
  <c r="U1304"/>
  <c r="U1306"/>
  <c r="U1308"/>
  <c r="U1310"/>
  <c r="U1312"/>
  <c r="U1314"/>
  <c r="U1316"/>
  <c r="U1318"/>
  <c r="U1320"/>
  <c r="U1322"/>
  <c r="U1324"/>
  <c r="U1326"/>
  <c r="U1328"/>
  <c r="U1330"/>
  <c r="U1332"/>
  <c r="U1334"/>
  <c r="U1336"/>
  <c r="U1338"/>
  <c r="U1340"/>
  <c r="U1342"/>
  <c r="U1344"/>
  <c r="U1346"/>
  <c r="U1348"/>
  <c r="U1350"/>
  <c r="U1352"/>
  <c r="U1354"/>
  <c r="U1356"/>
  <c r="U1358"/>
  <c r="U1360"/>
  <c r="U1362"/>
  <c r="U1364"/>
  <c r="U1366"/>
  <c r="U1368"/>
  <c r="U1370"/>
  <c r="U1372"/>
  <c r="U1374"/>
  <c r="U1376"/>
  <c r="U1378"/>
  <c r="U1380"/>
  <c r="U1382"/>
  <c r="U1384"/>
  <c r="U1386"/>
  <c r="U1388"/>
  <c r="U1390"/>
  <c r="U1392"/>
  <c r="U1394"/>
  <c r="U1396"/>
  <c r="U1398"/>
  <c r="U1400"/>
  <c r="U1402"/>
  <c r="U1404"/>
  <c r="U1406"/>
  <c r="U1408"/>
  <c r="U1410"/>
  <c r="U1412"/>
  <c r="U1414"/>
  <c r="U1416"/>
  <c r="U1418"/>
  <c r="U1420"/>
  <c r="U1422"/>
  <c r="U1424"/>
  <c r="U1426"/>
  <c r="U1428"/>
  <c r="U1430"/>
  <c r="U1432"/>
  <c r="U1434"/>
  <c r="U1436"/>
  <c r="U1438"/>
  <c r="U1440"/>
  <c r="U1442"/>
  <c r="U1444"/>
  <c r="U1446"/>
  <c r="U1448"/>
  <c r="U1450"/>
  <c r="U1452"/>
  <c r="U1454"/>
  <c r="U1456"/>
  <c r="U1458"/>
  <c r="U1460"/>
  <c r="U1462"/>
  <c r="U1464"/>
  <c r="U1466"/>
  <c r="U1468"/>
  <c r="U1470"/>
  <c r="U1472"/>
  <c r="U1474"/>
  <c r="U1476"/>
  <c r="U1478"/>
  <c r="U1480"/>
  <c r="U1482"/>
  <c r="U1484"/>
  <c r="U1486"/>
  <c r="U1488"/>
  <c r="U1490"/>
  <c r="U1492"/>
  <c r="U1494"/>
  <c r="U1496"/>
  <c r="U1498"/>
  <c r="U1500"/>
  <c r="U1502"/>
  <c r="U1504"/>
  <c r="U1506"/>
  <c r="U1508"/>
  <c r="U1510"/>
  <c r="U1512"/>
  <c r="U1514"/>
  <c r="U1516"/>
  <c r="U1518"/>
  <c r="U1520"/>
  <c r="U1522"/>
  <c r="U1524"/>
  <c r="U1526"/>
  <c r="U1528"/>
  <c r="U1530"/>
  <c r="U1532"/>
  <c r="U1534"/>
  <c r="U1536"/>
  <c r="U1538"/>
  <c r="U1540"/>
  <c r="U1542"/>
  <c r="U1544"/>
  <c r="U1546"/>
  <c r="U1548"/>
  <c r="U1550"/>
  <c r="U1552"/>
  <c r="U1554"/>
  <c r="U1556"/>
  <c r="U1558"/>
  <c r="U1560"/>
  <c r="U1562"/>
  <c r="U1564"/>
  <c r="U1566"/>
  <c r="U1568"/>
  <c r="U1570"/>
  <c r="U1027"/>
  <c r="U1029"/>
  <c r="U1031"/>
  <c r="U1033"/>
  <c r="U1035"/>
  <c r="U1037"/>
  <c r="U1039"/>
  <c r="U1041"/>
  <c r="U1043"/>
  <c r="U1045"/>
  <c r="U1047"/>
  <c r="U1049"/>
  <c r="U1051"/>
  <c r="U1053"/>
  <c r="U1055"/>
  <c r="U1057"/>
  <c r="U1059"/>
  <c r="U1061"/>
  <c r="U1063"/>
  <c r="U1065"/>
  <c r="U1067"/>
  <c r="U1069"/>
  <c r="U1071"/>
  <c r="U1073"/>
  <c r="U1075"/>
  <c r="U1077"/>
  <c r="U1079"/>
  <c r="U1081"/>
  <c r="U1083"/>
  <c r="U1085"/>
  <c r="U1087"/>
  <c r="U1089"/>
  <c r="U1091"/>
  <c r="U1093"/>
  <c r="U1095"/>
  <c r="U1097"/>
  <c r="U1099"/>
  <c r="U1101"/>
  <c r="U1103"/>
  <c r="U1105"/>
  <c r="U1107"/>
  <c r="U1109"/>
  <c r="U1111"/>
  <c r="U1113"/>
  <c r="U1115"/>
  <c r="U1117"/>
  <c r="U1119"/>
  <c r="U1121"/>
  <c r="U1123"/>
  <c r="U1125"/>
  <c r="U1127"/>
  <c r="U1129"/>
  <c r="U1131"/>
  <c r="U1133"/>
  <c r="U1135"/>
  <c r="U1137"/>
  <c r="U1139"/>
  <c r="U1141"/>
  <c r="U1143"/>
  <c r="U1145"/>
  <c r="U1147"/>
  <c r="U1149"/>
  <c r="U1151"/>
  <c r="U1153"/>
  <c r="U1155"/>
  <c r="U1157"/>
  <c r="U1159"/>
  <c r="U1161"/>
  <c r="U1163"/>
  <c r="U1165"/>
  <c r="U1167"/>
  <c r="U1169"/>
  <c r="U1171"/>
  <c r="U1173"/>
  <c r="U1175"/>
  <c r="U1177"/>
  <c r="U1179"/>
  <c r="U1181"/>
  <c r="U1183"/>
  <c r="U1185"/>
  <c r="U1187"/>
  <c r="U1189"/>
  <c r="U1191"/>
  <c r="U1193"/>
  <c r="U1195"/>
  <c r="U1197"/>
  <c r="U1199"/>
  <c r="U1201"/>
  <c r="U1203"/>
  <c r="U1205"/>
  <c r="U1207"/>
  <c r="U1209"/>
  <c r="U1211"/>
  <c r="U1213"/>
  <c r="U1215"/>
  <c r="U1217"/>
  <c r="U1219"/>
  <c r="U1221"/>
  <c r="U1223"/>
  <c r="U1225"/>
  <c r="U1227"/>
  <c r="U1229"/>
  <c r="U1231"/>
  <c r="U1233"/>
  <c r="U1235"/>
  <c r="U1237"/>
  <c r="U1239"/>
  <c r="U1241"/>
  <c r="U1243"/>
  <c r="U1245"/>
  <c r="U1247"/>
  <c r="U1249"/>
  <c r="U1251"/>
  <c r="U1253"/>
  <c r="U1255"/>
  <c r="U1257"/>
  <c r="U1259"/>
  <c r="U1261"/>
  <c r="U1263"/>
  <c r="U1265"/>
  <c r="U1267"/>
  <c r="U1269"/>
  <c r="U1271"/>
  <c r="U1273"/>
  <c r="U1275"/>
  <c r="U1277"/>
  <c r="U1279"/>
  <c r="U1281"/>
  <c r="U1283"/>
  <c r="U1285"/>
  <c r="U1287"/>
  <c r="U1289"/>
  <c r="U1291"/>
  <c r="U1293"/>
  <c r="U1295"/>
  <c r="U1297"/>
  <c r="U1299"/>
  <c r="U1301"/>
  <c r="U1303"/>
  <c r="U1305"/>
  <c r="U1307"/>
  <c r="U1309"/>
  <c r="U1311"/>
  <c r="U1313"/>
  <c r="U1315"/>
  <c r="U1317"/>
  <c r="U1319"/>
  <c r="U1321"/>
  <c r="U1323"/>
  <c r="U1325"/>
  <c r="U1327"/>
  <c r="U1329"/>
  <c r="U1331"/>
  <c r="U1333"/>
  <c r="U1335"/>
  <c r="U1337"/>
  <c r="U1339"/>
  <c r="U1341"/>
  <c r="U1343"/>
  <c r="U1345"/>
  <c r="U1347"/>
  <c r="U1349"/>
  <c r="U1351"/>
  <c r="U1353"/>
  <c r="U1355"/>
  <c r="U1357"/>
  <c r="U1359"/>
  <c r="U1361"/>
  <c r="U1363"/>
  <c r="U1365"/>
  <c r="U1367"/>
  <c r="U1369"/>
  <c r="U1371"/>
  <c r="U1373"/>
  <c r="U1375"/>
  <c r="U1377"/>
  <c r="U1379"/>
  <c r="U1381"/>
  <c r="U1383"/>
  <c r="U1385"/>
  <c r="U1387"/>
  <c r="U1389"/>
  <c r="U1391"/>
  <c r="U1393"/>
  <c r="U1395"/>
  <c r="U1397"/>
  <c r="U1399"/>
  <c r="U1401"/>
  <c r="U1403"/>
  <c r="U1405"/>
  <c r="U1407"/>
  <c r="U1409"/>
  <c r="U1411"/>
  <c r="U1413"/>
  <c r="U1415"/>
  <c r="U1417"/>
  <c r="U1419"/>
  <c r="U1421"/>
  <c r="U1423"/>
  <c r="U1425"/>
  <c r="U1427"/>
  <c r="U1429"/>
  <c r="U1431"/>
  <c r="U1433"/>
  <c r="U1435"/>
  <c r="U1437"/>
  <c r="U1439"/>
  <c r="U1441"/>
  <c r="U1443"/>
  <c r="U1445"/>
  <c r="U1447"/>
  <c r="U1449"/>
  <c r="U1451"/>
  <c r="U1453"/>
  <c r="U1455"/>
  <c r="U1457"/>
  <c r="U1459"/>
  <c r="U1461"/>
  <c r="U1463"/>
  <c r="U1465"/>
  <c r="U1467"/>
  <c r="U1469"/>
  <c r="U1471"/>
  <c r="U1473"/>
  <c r="U1475"/>
  <c r="U1477"/>
  <c r="U1479"/>
  <c r="U1481"/>
  <c r="U1483"/>
  <c r="U1485"/>
  <c r="U1487"/>
  <c r="U1489"/>
  <c r="U1491"/>
  <c r="U1493"/>
  <c r="U1495"/>
  <c r="U1497"/>
  <c r="U1499"/>
  <c r="U1501"/>
  <c r="U1503"/>
  <c r="U1505"/>
  <c r="U1507"/>
  <c r="U1509"/>
  <c r="U1511"/>
  <c r="U1513"/>
  <c r="U1515"/>
  <c r="U1517"/>
  <c r="U1519"/>
  <c r="U1521"/>
  <c r="U1523"/>
  <c r="U1525"/>
  <c r="U1527"/>
  <c r="U1529"/>
  <c r="U1531"/>
  <c r="U1533"/>
  <c r="U1535"/>
  <c r="U1537"/>
  <c r="U1539"/>
  <c r="U1541"/>
  <c r="U1543"/>
  <c r="U1545"/>
  <c r="U1547"/>
  <c r="U1549"/>
  <c r="U1551"/>
  <c r="U1553"/>
  <c r="U1555"/>
  <c r="U1557"/>
  <c r="U1559"/>
  <c r="U1561"/>
  <c r="U1563"/>
  <c r="U1565"/>
  <c r="U1567"/>
  <c r="U1569"/>
  <c r="U1571"/>
  <c r="U1572"/>
  <c r="U1574"/>
  <c r="U1576"/>
  <c r="U1578"/>
  <c r="U1580"/>
  <c r="U1582"/>
  <c r="U1584"/>
  <c r="U1586"/>
  <c r="U1588"/>
  <c r="U1590"/>
  <c r="U1592"/>
  <c r="U1594"/>
  <c r="U1596"/>
  <c r="U1598"/>
  <c r="U1600"/>
  <c r="U1602"/>
  <c r="U1604"/>
  <c r="U1606"/>
  <c r="U1608"/>
  <c r="U1610"/>
  <c r="U1612"/>
  <c r="U1614"/>
  <c r="U1616"/>
  <c r="U1618"/>
  <c r="U1620"/>
  <c r="U1622"/>
  <c r="U1624"/>
  <c r="U1626"/>
  <c r="U1628"/>
  <c r="U1630"/>
  <c r="U1632"/>
  <c r="U1634"/>
  <c r="U1636"/>
  <c r="U1638"/>
  <c r="U1640"/>
  <c r="U1642"/>
  <c r="U1644"/>
  <c r="U1646"/>
  <c r="U1648"/>
  <c r="U1650"/>
  <c r="U1652"/>
  <c r="U1654"/>
  <c r="U1656"/>
  <c r="U1658"/>
  <c r="U1660"/>
  <c r="U1662"/>
  <c r="U1664"/>
  <c r="U1666"/>
  <c r="U1668"/>
  <c r="U1670"/>
  <c r="U1672"/>
  <c r="U1674"/>
  <c r="U1676"/>
  <c r="U1678"/>
  <c r="U1680"/>
  <c r="U1682"/>
  <c r="U1684"/>
  <c r="U1686"/>
  <c r="U1688"/>
  <c r="U1690"/>
  <c r="U1692"/>
  <c r="U1694"/>
  <c r="U1696"/>
  <c r="U1698"/>
  <c r="U1700"/>
  <c r="U1702"/>
  <c r="U1704"/>
  <c r="U1706"/>
  <c r="U1708"/>
  <c r="U1710"/>
  <c r="U1712"/>
  <c r="U1714"/>
  <c r="U1716"/>
  <c r="U1718"/>
  <c r="U1720"/>
  <c r="U1722"/>
  <c r="U1724"/>
  <c r="U1726"/>
  <c r="U1728"/>
  <c r="U1730"/>
  <c r="U1732"/>
  <c r="U1734"/>
  <c r="U1736"/>
  <c r="U1738"/>
  <c r="U1740"/>
  <c r="U1742"/>
  <c r="U1744"/>
  <c r="U1746"/>
  <c r="U1748"/>
  <c r="U1750"/>
  <c r="U1752"/>
  <c r="U1754"/>
  <c r="U1756"/>
  <c r="U1758"/>
  <c r="U1760"/>
  <c r="U1762"/>
  <c r="U1764"/>
  <c r="U1766"/>
  <c r="U1768"/>
  <c r="U1770"/>
  <c r="U1772"/>
  <c r="U1774"/>
  <c r="U1776"/>
  <c r="U1778"/>
  <c r="U1780"/>
  <c r="U1782"/>
  <c r="U1784"/>
  <c r="U1786"/>
  <c r="U1788"/>
  <c r="U1790"/>
  <c r="U1792"/>
  <c r="U1794"/>
  <c r="U1796"/>
  <c r="U1798"/>
  <c r="U1800"/>
  <c r="U1802"/>
  <c r="U1804"/>
  <c r="U1806"/>
  <c r="U1808"/>
  <c r="U1810"/>
  <c r="U1812"/>
  <c r="U1814"/>
  <c r="U1816"/>
  <c r="U1818"/>
  <c r="U1820"/>
  <c r="U1822"/>
  <c r="U1824"/>
  <c r="U1826"/>
  <c r="U1828"/>
  <c r="U1830"/>
  <c r="U1832"/>
  <c r="U1834"/>
  <c r="U1836"/>
  <c r="U1838"/>
  <c r="U1840"/>
  <c r="U1842"/>
  <c r="U1844"/>
  <c r="U1846"/>
  <c r="U1848"/>
  <c r="U1850"/>
  <c r="U1852"/>
  <c r="U1854"/>
  <c r="U1856"/>
  <c r="U1858"/>
  <c r="U1860"/>
  <c r="U1862"/>
  <c r="U1864"/>
  <c r="U1866"/>
  <c r="U1868"/>
  <c r="U1870"/>
  <c r="U1872"/>
  <c r="U1874"/>
  <c r="U1876"/>
  <c r="U1878"/>
  <c r="U1880"/>
  <c r="U1882"/>
  <c r="U1884"/>
  <c r="U1886"/>
  <c r="U1888"/>
  <c r="U1890"/>
  <c r="U1892"/>
  <c r="U1894"/>
  <c r="U1896"/>
  <c r="U1898"/>
  <c r="U1900"/>
  <c r="U1902"/>
  <c r="U1904"/>
  <c r="U1906"/>
  <c r="U1908"/>
  <c r="U1910"/>
  <c r="U1912"/>
  <c r="U1914"/>
  <c r="U1916"/>
  <c r="U1918"/>
  <c r="U1920"/>
  <c r="U1922"/>
  <c r="U1924"/>
  <c r="U1926"/>
  <c r="U1928"/>
  <c r="U1930"/>
  <c r="U1932"/>
  <c r="U1934"/>
  <c r="U1936"/>
  <c r="U1938"/>
  <c r="U1940"/>
  <c r="U1942"/>
  <c r="U1944"/>
  <c r="U1946"/>
  <c r="U1948"/>
  <c r="U1950"/>
  <c r="U1952"/>
  <c r="U1954"/>
  <c r="U1956"/>
  <c r="U1958"/>
  <c r="U1960"/>
  <c r="U1962"/>
  <c r="U1964"/>
  <c r="U1966"/>
  <c r="U1968"/>
  <c r="U1970"/>
  <c r="U1972"/>
  <c r="U1974"/>
  <c r="U1976"/>
  <c r="U1978"/>
  <c r="U1980"/>
  <c r="U1982"/>
  <c r="U1984"/>
  <c r="U1986"/>
  <c r="U1988"/>
  <c r="U1990"/>
  <c r="U1992"/>
  <c r="U1994"/>
  <c r="U1996"/>
  <c r="U1998"/>
  <c r="U2000"/>
  <c r="U2002"/>
  <c r="U2004"/>
  <c r="U2006"/>
  <c r="U2008"/>
  <c r="U2010"/>
  <c r="U2012"/>
  <c r="U2014"/>
  <c r="U2016"/>
  <c r="U2018"/>
  <c r="U2020"/>
  <c r="U2022"/>
  <c r="U2024"/>
  <c r="U2026"/>
  <c r="U2028"/>
  <c r="U2030"/>
  <c r="U2032"/>
  <c r="U2034"/>
  <c r="U2036"/>
  <c r="U2038"/>
  <c r="U2040"/>
  <c r="U2042"/>
  <c r="U2044"/>
  <c r="U2046"/>
  <c r="U2048"/>
  <c r="U2050"/>
  <c r="U2052"/>
  <c r="U2054"/>
  <c r="U2056"/>
  <c r="U2058"/>
  <c r="U2060"/>
  <c r="U2062"/>
  <c r="U2064"/>
  <c r="U2066"/>
  <c r="U2068"/>
  <c r="U2070"/>
  <c r="U2072"/>
  <c r="U2074"/>
  <c r="U2076"/>
  <c r="U2078"/>
  <c r="U2080"/>
  <c r="U2082"/>
  <c r="U2084"/>
  <c r="U2086"/>
  <c r="U2088"/>
  <c r="U2090"/>
  <c r="U2092"/>
  <c r="U2094"/>
  <c r="U2096"/>
  <c r="U2098"/>
  <c r="U2100"/>
  <c r="U2102"/>
  <c r="U2104"/>
  <c r="U2106"/>
  <c r="U2108"/>
  <c r="U2110"/>
  <c r="U2112"/>
  <c r="U2114"/>
  <c r="U1573"/>
  <c r="U1575"/>
  <c r="U1577"/>
  <c r="U1579"/>
  <c r="U1581"/>
  <c r="U1583"/>
  <c r="U1585"/>
  <c r="U1587"/>
  <c r="U1589"/>
  <c r="U1591"/>
  <c r="U1593"/>
  <c r="U1595"/>
  <c r="U1597"/>
  <c r="U1599"/>
  <c r="U1601"/>
  <c r="U1603"/>
  <c r="U1605"/>
  <c r="U1607"/>
  <c r="U1609"/>
  <c r="U1611"/>
  <c r="U1613"/>
  <c r="U1615"/>
  <c r="U1617"/>
  <c r="U1619"/>
  <c r="U1621"/>
  <c r="U1623"/>
  <c r="U1625"/>
  <c r="U1627"/>
  <c r="U1629"/>
  <c r="U1631"/>
  <c r="U1633"/>
  <c r="U1635"/>
  <c r="U1637"/>
  <c r="U1639"/>
  <c r="U1641"/>
  <c r="U1643"/>
  <c r="U1645"/>
  <c r="U1647"/>
  <c r="U1649"/>
  <c r="U1651"/>
  <c r="U1653"/>
  <c r="U1655"/>
  <c r="U1657"/>
  <c r="U1659"/>
  <c r="U1661"/>
  <c r="U1663"/>
  <c r="U1665"/>
  <c r="U1667"/>
  <c r="U1669"/>
  <c r="U1671"/>
  <c r="U1673"/>
  <c r="U1675"/>
  <c r="U1677"/>
  <c r="U1679"/>
  <c r="U1681"/>
  <c r="U1683"/>
  <c r="U1685"/>
  <c r="U1687"/>
  <c r="U1689"/>
  <c r="U1691"/>
  <c r="U1693"/>
  <c r="U1695"/>
  <c r="U1697"/>
  <c r="U1699"/>
  <c r="U1701"/>
  <c r="U1703"/>
  <c r="U1705"/>
  <c r="U1707"/>
  <c r="U1709"/>
  <c r="U1711"/>
  <c r="U1713"/>
  <c r="U1715"/>
  <c r="U1717"/>
  <c r="U1719"/>
  <c r="U1721"/>
  <c r="U1723"/>
  <c r="U1725"/>
  <c r="U1727"/>
  <c r="U1729"/>
  <c r="U1731"/>
  <c r="U1733"/>
  <c r="U1735"/>
  <c r="U1737"/>
  <c r="U1739"/>
  <c r="U1741"/>
  <c r="U1743"/>
  <c r="U1745"/>
  <c r="U1747"/>
  <c r="U1749"/>
  <c r="U1751"/>
  <c r="U1753"/>
  <c r="U1755"/>
  <c r="U1757"/>
  <c r="U1759"/>
  <c r="U1761"/>
  <c r="U1763"/>
  <c r="U1765"/>
  <c r="U1767"/>
  <c r="U1769"/>
  <c r="U1771"/>
  <c r="U1773"/>
  <c r="U1775"/>
  <c r="U1777"/>
  <c r="U1779"/>
  <c r="U1781"/>
  <c r="U1783"/>
  <c r="U1785"/>
  <c r="U1787"/>
  <c r="U1789"/>
  <c r="U1791"/>
  <c r="U1793"/>
  <c r="U1795"/>
  <c r="U1797"/>
  <c r="U1799"/>
  <c r="U1801"/>
  <c r="U1803"/>
  <c r="U1805"/>
  <c r="U1807"/>
  <c r="U1809"/>
  <c r="U1811"/>
  <c r="U1813"/>
  <c r="U1815"/>
  <c r="U1817"/>
  <c r="U1819"/>
  <c r="U1821"/>
  <c r="U1823"/>
  <c r="U1825"/>
  <c r="U1827"/>
  <c r="U1829"/>
  <c r="U1831"/>
  <c r="U1833"/>
  <c r="U1835"/>
  <c r="U1837"/>
  <c r="U1839"/>
  <c r="U1841"/>
  <c r="U1843"/>
  <c r="U1845"/>
  <c r="U1847"/>
  <c r="U1849"/>
  <c r="U1851"/>
  <c r="U1853"/>
  <c r="U1855"/>
  <c r="U1857"/>
  <c r="U1859"/>
  <c r="U1861"/>
  <c r="U1863"/>
  <c r="U1865"/>
  <c r="U1867"/>
  <c r="U1869"/>
  <c r="U1871"/>
  <c r="U1873"/>
  <c r="U1875"/>
  <c r="U1877"/>
  <c r="U1879"/>
  <c r="U1881"/>
  <c r="U1883"/>
  <c r="U1885"/>
  <c r="U1887"/>
  <c r="U1889"/>
  <c r="U1891"/>
  <c r="U1893"/>
  <c r="U1895"/>
  <c r="U1897"/>
  <c r="U1899"/>
  <c r="U1901"/>
  <c r="U1903"/>
  <c r="U1905"/>
  <c r="U1907"/>
  <c r="U1909"/>
  <c r="U1911"/>
  <c r="U1913"/>
  <c r="U1915"/>
  <c r="U1917"/>
  <c r="U1919"/>
  <c r="U1921"/>
  <c r="U1923"/>
  <c r="U1925"/>
  <c r="U1927"/>
  <c r="U1929"/>
  <c r="U1931"/>
  <c r="U1933"/>
  <c r="U1935"/>
  <c r="U1937"/>
  <c r="U1939"/>
  <c r="U1941"/>
  <c r="U1943"/>
  <c r="U1945"/>
  <c r="U1947"/>
  <c r="U1949"/>
  <c r="U1951"/>
  <c r="U1953"/>
  <c r="U1955"/>
  <c r="U1957"/>
  <c r="U1959"/>
  <c r="U1961"/>
  <c r="U1963"/>
  <c r="U1965"/>
  <c r="U1967"/>
  <c r="U1969"/>
  <c r="U1971"/>
  <c r="U1973"/>
  <c r="U1975"/>
  <c r="U1977"/>
  <c r="U1979"/>
  <c r="U1981"/>
  <c r="U1983"/>
  <c r="U1985"/>
  <c r="U1987"/>
  <c r="U1989"/>
  <c r="U1991"/>
  <c r="U1993"/>
  <c r="U1995"/>
  <c r="U1997"/>
  <c r="U1999"/>
  <c r="U2001"/>
  <c r="U2003"/>
  <c r="U2005"/>
  <c r="U2007"/>
  <c r="U2009"/>
  <c r="U2011"/>
  <c r="U2013"/>
  <c r="U2015"/>
  <c r="U2017"/>
  <c r="U2019"/>
  <c r="U2021"/>
  <c r="U2023"/>
  <c r="U2025"/>
  <c r="U2027"/>
  <c r="U2029"/>
  <c r="U2031"/>
  <c r="U2033"/>
  <c r="U2035"/>
  <c r="U2037"/>
  <c r="U2039"/>
  <c r="U2041"/>
  <c r="U2043"/>
  <c r="U2045"/>
  <c r="U2047"/>
  <c r="U2049"/>
  <c r="U2051"/>
  <c r="U2053"/>
  <c r="U2055"/>
  <c r="U2057"/>
  <c r="U2059"/>
  <c r="U2061"/>
  <c r="U2063"/>
  <c r="U2065"/>
  <c r="U2067"/>
  <c r="U2069"/>
  <c r="U2071"/>
  <c r="U2073"/>
  <c r="U2075"/>
  <c r="U2077"/>
  <c r="U2079"/>
  <c r="U2081"/>
  <c r="U2083"/>
  <c r="U2085"/>
  <c r="U2087"/>
  <c r="U2089"/>
  <c r="U2091"/>
  <c r="U2093"/>
  <c r="U2095"/>
  <c r="U2097"/>
  <c r="U2099"/>
  <c r="U2101"/>
  <c r="U2103"/>
  <c r="U2105"/>
  <c r="U2107"/>
  <c r="U2109"/>
  <c r="U2111"/>
  <c r="U2113"/>
  <c r="U2144"/>
  <c r="U2140"/>
  <c r="U2136"/>
  <c r="U2132"/>
  <c r="U2128"/>
  <c r="U2124"/>
  <c r="U2120"/>
  <c r="U2143"/>
  <c r="U2139"/>
  <c r="U2135"/>
  <c r="U2131"/>
  <c r="U2127"/>
  <c r="U2123"/>
  <c r="U2119"/>
  <c r="U2115"/>
  <c r="U2116"/>
  <c r="U2146"/>
  <c r="U2142"/>
  <c r="U2138"/>
  <c r="U2134"/>
  <c r="U2130"/>
  <c r="U2126"/>
  <c r="U2122"/>
  <c r="U2145"/>
  <c r="U2141"/>
  <c r="U2137"/>
  <c r="U2133"/>
  <c r="U2129"/>
  <c r="U2125"/>
  <c r="U2121"/>
  <c r="U2117"/>
  <c r="U2118"/>
  <c r="W2"/>
  <c r="W4"/>
  <c r="W6"/>
  <c r="W8"/>
  <c r="W10"/>
  <c r="W12"/>
  <c r="W14"/>
  <c r="W16"/>
  <c r="W18"/>
  <c r="W20"/>
  <c r="W22"/>
  <c r="W24"/>
  <c r="W26"/>
  <c r="W28"/>
  <c r="W30"/>
  <c r="W32"/>
  <c r="W34"/>
  <c r="W36"/>
  <c r="W3"/>
  <c r="W5"/>
  <c r="W7"/>
  <c r="W9"/>
  <c r="W11"/>
  <c r="W13"/>
  <c r="W15"/>
  <c r="W17"/>
  <c r="W19"/>
  <c r="W21"/>
  <c r="W23"/>
  <c r="W25"/>
  <c r="W27"/>
  <c r="W29"/>
  <c r="W31"/>
  <c r="W33"/>
  <c r="W35"/>
  <c r="W38"/>
  <c r="W40"/>
  <c r="W42"/>
  <c r="W44"/>
  <c r="W46"/>
  <c r="W48"/>
  <c r="W50"/>
  <c r="W52"/>
  <c r="W54"/>
  <c r="W56"/>
  <c r="W58"/>
  <c r="W60"/>
  <c r="W62"/>
  <c r="W64"/>
  <c r="W66"/>
  <c r="W68"/>
  <c r="W70"/>
  <c r="W37"/>
  <c r="W39"/>
  <c r="W41"/>
  <c r="W43"/>
  <c r="W45"/>
  <c r="W47"/>
  <c r="W49"/>
  <c r="W51"/>
  <c r="W53"/>
  <c r="W55"/>
  <c r="W57"/>
  <c r="W59"/>
  <c r="W61"/>
  <c r="W63"/>
  <c r="W65"/>
  <c r="W67"/>
  <c r="W69"/>
  <c r="W71"/>
  <c r="W73"/>
  <c r="W75"/>
  <c r="W77"/>
  <c r="W79"/>
  <c r="W81"/>
  <c r="W83"/>
  <c r="W85"/>
  <c r="W87"/>
  <c r="W89"/>
  <c r="W91"/>
  <c r="W93"/>
  <c r="W95"/>
  <c r="W97"/>
  <c r="W99"/>
  <c r="W101"/>
  <c r="W103"/>
  <c r="W105"/>
  <c r="W107"/>
  <c r="W109"/>
  <c r="W111"/>
  <c r="W113"/>
  <c r="W115"/>
  <c r="W117"/>
  <c r="W119"/>
  <c r="W121"/>
  <c r="W123"/>
  <c r="W125"/>
  <c r="W127"/>
  <c r="W129"/>
  <c r="W131"/>
  <c r="W133"/>
  <c r="W135"/>
  <c r="W137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W110"/>
  <c r="W112"/>
  <c r="W114"/>
  <c r="W116"/>
  <c r="W118"/>
  <c r="W120"/>
  <c r="W122"/>
  <c r="W124"/>
  <c r="W126"/>
  <c r="W128"/>
  <c r="W130"/>
  <c r="W132"/>
  <c r="W134"/>
  <c r="W136"/>
  <c r="W138"/>
  <c r="W139"/>
  <c r="W141"/>
  <c r="W143"/>
  <c r="W145"/>
  <c r="W147"/>
  <c r="W149"/>
  <c r="W151"/>
  <c r="W153"/>
  <c r="W155"/>
  <c r="W157"/>
  <c r="W159"/>
  <c r="W161"/>
  <c r="W163"/>
  <c r="W165"/>
  <c r="W167"/>
  <c r="W169"/>
  <c r="W171"/>
  <c r="W173"/>
  <c r="W175"/>
  <c r="W177"/>
  <c r="W179"/>
  <c r="W181"/>
  <c r="W183"/>
  <c r="W185"/>
  <c r="W187"/>
  <c r="W189"/>
  <c r="W191"/>
  <c r="W193"/>
  <c r="W195"/>
  <c r="W197"/>
  <c r="W199"/>
  <c r="W201"/>
  <c r="W203"/>
  <c r="W205"/>
  <c r="W140"/>
  <c r="W142"/>
  <c r="W144"/>
  <c r="W146"/>
  <c r="W148"/>
  <c r="W150"/>
  <c r="W152"/>
  <c r="W154"/>
  <c r="W156"/>
  <c r="W158"/>
  <c r="W160"/>
  <c r="W162"/>
  <c r="W164"/>
  <c r="W166"/>
  <c r="W168"/>
  <c r="W170"/>
  <c r="W172"/>
  <c r="W174"/>
  <c r="W176"/>
  <c r="W178"/>
  <c r="W180"/>
  <c r="W182"/>
  <c r="W184"/>
  <c r="W186"/>
  <c r="W188"/>
  <c r="W190"/>
  <c r="W192"/>
  <c r="W194"/>
  <c r="W196"/>
  <c r="W198"/>
  <c r="W200"/>
  <c r="W202"/>
  <c r="W204"/>
  <c r="W206"/>
  <c r="W208"/>
  <c r="W210"/>
  <c r="W212"/>
  <c r="W214"/>
  <c r="W216"/>
  <c r="W218"/>
  <c r="W220"/>
  <c r="W222"/>
  <c r="W224"/>
  <c r="W226"/>
  <c r="W228"/>
  <c r="W230"/>
  <c r="W232"/>
  <c r="W234"/>
  <c r="W236"/>
  <c r="W238"/>
  <c r="W240"/>
  <c r="W242"/>
  <c r="W244"/>
  <c r="W246"/>
  <c r="W248"/>
  <c r="W250"/>
  <c r="W252"/>
  <c r="W254"/>
  <c r="W256"/>
  <c r="W258"/>
  <c r="W260"/>
  <c r="W262"/>
  <c r="W264"/>
  <c r="W266"/>
  <c r="W268"/>
  <c r="W270"/>
  <c r="W272"/>
  <c r="W274"/>
  <c r="W276"/>
  <c r="W278"/>
  <c r="W280"/>
  <c r="W282"/>
  <c r="W284"/>
  <c r="W286"/>
  <c r="W288"/>
  <c r="W290"/>
  <c r="W292"/>
  <c r="W294"/>
  <c r="W296"/>
  <c r="W298"/>
  <c r="W300"/>
  <c r="W302"/>
  <c r="W304"/>
  <c r="W306"/>
  <c r="W308"/>
  <c r="W310"/>
  <c r="W312"/>
  <c r="W314"/>
  <c r="W316"/>
  <c r="W318"/>
  <c r="W320"/>
  <c r="W322"/>
  <c r="W324"/>
  <c r="W326"/>
  <c r="W328"/>
  <c r="W330"/>
  <c r="W332"/>
  <c r="W334"/>
  <c r="W336"/>
  <c r="W338"/>
  <c r="W340"/>
  <c r="W342"/>
  <c r="W207"/>
  <c r="W209"/>
  <c r="W211"/>
  <c r="W213"/>
  <c r="W215"/>
  <c r="W217"/>
  <c r="W219"/>
  <c r="W221"/>
  <c r="W223"/>
  <c r="W225"/>
  <c r="W227"/>
  <c r="W229"/>
  <c r="W231"/>
  <c r="W233"/>
  <c r="W235"/>
  <c r="W237"/>
  <c r="W239"/>
  <c r="W241"/>
  <c r="W243"/>
  <c r="W245"/>
  <c r="W247"/>
  <c r="W249"/>
  <c r="W251"/>
  <c r="W253"/>
  <c r="W255"/>
  <c r="W257"/>
  <c r="W259"/>
  <c r="W261"/>
  <c r="W263"/>
  <c r="W265"/>
  <c r="W267"/>
  <c r="W269"/>
  <c r="W271"/>
  <c r="W273"/>
  <c r="W275"/>
  <c r="W277"/>
  <c r="W279"/>
  <c r="W281"/>
  <c r="W283"/>
  <c r="W285"/>
  <c r="W287"/>
  <c r="W289"/>
  <c r="W291"/>
  <c r="W293"/>
  <c r="W295"/>
  <c r="W297"/>
  <c r="W299"/>
  <c r="W301"/>
  <c r="W303"/>
  <c r="W305"/>
  <c r="W307"/>
  <c r="W309"/>
  <c r="W311"/>
  <c r="W313"/>
  <c r="W315"/>
  <c r="W317"/>
  <c r="W319"/>
  <c r="W321"/>
  <c r="W323"/>
  <c r="W325"/>
  <c r="W327"/>
  <c r="W329"/>
  <c r="W331"/>
  <c r="W333"/>
  <c r="W335"/>
  <c r="W337"/>
  <c r="W339"/>
  <c r="W341"/>
  <c r="W343"/>
  <c r="W344"/>
  <c r="W346"/>
  <c r="W348"/>
  <c r="W350"/>
  <c r="W352"/>
  <c r="W354"/>
  <c r="W356"/>
  <c r="W358"/>
  <c r="W360"/>
  <c r="W362"/>
  <c r="W364"/>
  <c r="W366"/>
  <c r="W368"/>
  <c r="W370"/>
  <c r="W372"/>
  <c r="W374"/>
  <c r="W376"/>
  <c r="W378"/>
  <c r="W380"/>
  <c r="W382"/>
  <c r="W384"/>
  <c r="W386"/>
  <c r="W388"/>
  <c r="W390"/>
  <c r="W392"/>
  <c r="W394"/>
  <c r="W396"/>
  <c r="W398"/>
  <c r="W400"/>
  <c r="W402"/>
  <c r="W404"/>
  <c r="W406"/>
  <c r="W408"/>
  <c r="W410"/>
  <c r="W412"/>
  <c r="W414"/>
  <c r="W416"/>
  <c r="W418"/>
  <c r="W420"/>
  <c r="W422"/>
  <c r="W424"/>
  <c r="W426"/>
  <c r="W428"/>
  <c r="W430"/>
  <c r="W432"/>
  <c r="W434"/>
  <c r="W436"/>
  <c r="W438"/>
  <c r="W440"/>
  <c r="W442"/>
  <c r="W444"/>
  <c r="W446"/>
  <c r="W448"/>
  <c r="W450"/>
  <c r="W452"/>
  <c r="W454"/>
  <c r="W456"/>
  <c r="W458"/>
  <c r="W460"/>
  <c r="W462"/>
  <c r="W464"/>
  <c r="W466"/>
  <c r="W468"/>
  <c r="W470"/>
  <c r="W472"/>
  <c r="W474"/>
  <c r="W476"/>
  <c r="W478"/>
  <c r="W345"/>
  <c r="W347"/>
  <c r="W349"/>
  <c r="W351"/>
  <c r="W353"/>
  <c r="W355"/>
  <c r="W357"/>
  <c r="W359"/>
  <c r="W361"/>
  <c r="W363"/>
  <c r="W365"/>
  <c r="W367"/>
  <c r="W369"/>
  <c r="W371"/>
  <c r="W373"/>
  <c r="W375"/>
  <c r="W377"/>
  <c r="W379"/>
  <c r="W381"/>
  <c r="W383"/>
  <c r="W385"/>
  <c r="W387"/>
  <c r="W389"/>
  <c r="W391"/>
  <c r="W393"/>
  <c r="W395"/>
  <c r="W397"/>
  <c r="W399"/>
  <c r="W401"/>
  <c r="W403"/>
  <c r="W405"/>
  <c r="W407"/>
  <c r="W409"/>
  <c r="W411"/>
  <c r="W413"/>
  <c r="W415"/>
  <c r="W417"/>
  <c r="W419"/>
  <c r="W421"/>
  <c r="W423"/>
  <c r="W425"/>
  <c r="W427"/>
  <c r="W429"/>
  <c r="W431"/>
  <c r="W433"/>
  <c r="W435"/>
  <c r="W437"/>
  <c r="W439"/>
  <c r="W441"/>
  <c r="W443"/>
  <c r="W445"/>
  <c r="W447"/>
  <c r="W449"/>
  <c r="W451"/>
  <c r="W453"/>
  <c r="W455"/>
  <c r="W457"/>
  <c r="W459"/>
  <c r="W461"/>
  <c r="W463"/>
  <c r="W465"/>
  <c r="W467"/>
  <c r="W469"/>
  <c r="W471"/>
  <c r="W473"/>
  <c r="W475"/>
  <c r="W477"/>
  <c r="W479"/>
  <c r="W481"/>
  <c r="W483"/>
  <c r="W485"/>
  <c r="W487"/>
  <c r="W489"/>
  <c r="W491"/>
  <c r="W493"/>
  <c r="W495"/>
  <c r="W497"/>
  <c r="W499"/>
  <c r="W501"/>
  <c r="W503"/>
  <c r="W505"/>
  <c r="W507"/>
  <c r="W509"/>
  <c r="W511"/>
  <c r="W513"/>
  <c r="W515"/>
  <c r="W517"/>
  <c r="W519"/>
  <c r="W521"/>
  <c r="W523"/>
  <c r="W525"/>
  <c r="W527"/>
  <c r="W529"/>
  <c r="W531"/>
  <c r="W533"/>
  <c r="W535"/>
  <c r="W537"/>
  <c r="W539"/>
  <c r="W541"/>
  <c r="W543"/>
  <c r="W545"/>
  <c r="W547"/>
  <c r="W549"/>
  <c r="W551"/>
  <c r="W553"/>
  <c r="W555"/>
  <c r="W557"/>
  <c r="W559"/>
  <c r="W561"/>
  <c r="W563"/>
  <c r="W565"/>
  <c r="W567"/>
  <c r="W569"/>
  <c r="W571"/>
  <c r="W573"/>
  <c r="W575"/>
  <c r="W577"/>
  <c r="W579"/>
  <c r="W581"/>
  <c r="W583"/>
  <c r="W585"/>
  <c r="W587"/>
  <c r="W589"/>
  <c r="W591"/>
  <c r="W593"/>
  <c r="W595"/>
  <c r="W597"/>
  <c r="W599"/>
  <c r="W601"/>
  <c r="W603"/>
  <c r="W605"/>
  <c r="W607"/>
  <c r="W609"/>
  <c r="W611"/>
  <c r="W613"/>
  <c r="W615"/>
  <c r="W617"/>
  <c r="W619"/>
  <c r="W621"/>
  <c r="W623"/>
  <c r="W625"/>
  <c r="W627"/>
  <c r="W629"/>
  <c r="W631"/>
  <c r="W633"/>
  <c r="W635"/>
  <c r="W637"/>
  <c r="W639"/>
  <c r="W641"/>
  <c r="W643"/>
  <c r="W645"/>
  <c r="W647"/>
  <c r="W649"/>
  <c r="W651"/>
  <c r="W653"/>
  <c r="W655"/>
  <c r="W657"/>
  <c r="W659"/>
  <c r="W661"/>
  <c r="W663"/>
  <c r="W665"/>
  <c r="W667"/>
  <c r="W669"/>
  <c r="W671"/>
  <c r="W673"/>
  <c r="W675"/>
  <c r="W677"/>
  <c r="W679"/>
  <c r="W681"/>
  <c r="W683"/>
  <c r="W685"/>
  <c r="W687"/>
  <c r="W689"/>
  <c r="W691"/>
  <c r="W693"/>
  <c r="W695"/>
  <c r="W697"/>
  <c r="W699"/>
  <c r="W701"/>
  <c r="W703"/>
  <c r="W705"/>
  <c r="W707"/>
  <c r="W709"/>
  <c r="W711"/>
  <c r="W713"/>
  <c r="W715"/>
  <c r="W717"/>
  <c r="W719"/>
  <c r="W721"/>
  <c r="W723"/>
  <c r="W725"/>
  <c r="W727"/>
  <c r="W729"/>
  <c r="W731"/>
  <c r="W733"/>
  <c r="W735"/>
  <c r="W737"/>
  <c r="W739"/>
  <c r="W741"/>
  <c r="W743"/>
  <c r="W745"/>
  <c r="W747"/>
  <c r="W749"/>
  <c r="W751"/>
  <c r="W480"/>
  <c r="W482"/>
  <c r="W484"/>
  <c r="W486"/>
  <c r="W488"/>
  <c r="W490"/>
  <c r="W492"/>
  <c r="W494"/>
  <c r="W496"/>
  <c r="W498"/>
  <c r="W500"/>
  <c r="W502"/>
  <c r="W504"/>
  <c r="W506"/>
  <c r="W508"/>
  <c r="W510"/>
  <c r="W512"/>
  <c r="W514"/>
  <c r="W516"/>
  <c r="W518"/>
  <c r="W520"/>
  <c r="W522"/>
  <c r="W524"/>
  <c r="W526"/>
  <c r="W528"/>
  <c r="W530"/>
  <c r="W532"/>
  <c r="W534"/>
  <c r="W536"/>
  <c r="W538"/>
  <c r="W540"/>
  <c r="W542"/>
  <c r="W544"/>
  <c r="W546"/>
  <c r="W548"/>
  <c r="W550"/>
  <c r="W552"/>
  <c r="W554"/>
  <c r="W556"/>
  <c r="W558"/>
  <c r="W560"/>
  <c r="W562"/>
  <c r="W564"/>
  <c r="W566"/>
  <c r="W568"/>
  <c r="W570"/>
  <c r="W572"/>
  <c r="W574"/>
  <c r="W576"/>
  <c r="W578"/>
  <c r="W580"/>
  <c r="W582"/>
  <c r="W584"/>
  <c r="W586"/>
  <c r="W588"/>
  <c r="W590"/>
  <c r="W592"/>
  <c r="W594"/>
  <c r="W596"/>
  <c r="W598"/>
  <c r="W600"/>
  <c r="W602"/>
  <c r="W604"/>
  <c r="W606"/>
  <c r="W608"/>
  <c r="W610"/>
  <c r="W612"/>
  <c r="W614"/>
  <c r="W616"/>
  <c r="W618"/>
  <c r="W620"/>
  <c r="W622"/>
  <c r="W624"/>
  <c r="W626"/>
  <c r="W628"/>
  <c r="W630"/>
  <c r="W632"/>
  <c r="W634"/>
  <c r="W636"/>
  <c r="W638"/>
  <c r="W640"/>
  <c r="W642"/>
  <c r="W644"/>
  <c r="W646"/>
  <c r="W648"/>
  <c r="W650"/>
  <c r="W652"/>
  <c r="W654"/>
  <c r="W656"/>
  <c r="W658"/>
  <c r="W660"/>
  <c r="W662"/>
  <c r="W664"/>
  <c r="W666"/>
  <c r="W668"/>
  <c r="W670"/>
  <c r="W672"/>
  <c r="W674"/>
  <c r="W676"/>
  <c r="W678"/>
  <c r="W680"/>
  <c r="W682"/>
  <c r="W684"/>
  <c r="W686"/>
  <c r="W688"/>
  <c r="W690"/>
  <c r="W692"/>
  <c r="W694"/>
  <c r="W696"/>
  <c r="W698"/>
  <c r="W700"/>
  <c r="W702"/>
  <c r="W704"/>
  <c r="W706"/>
  <c r="W708"/>
  <c r="W710"/>
  <c r="W712"/>
  <c r="W714"/>
  <c r="W716"/>
  <c r="W718"/>
  <c r="W720"/>
  <c r="W722"/>
  <c r="W724"/>
  <c r="W726"/>
  <c r="W728"/>
  <c r="W730"/>
  <c r="W732"/>
  <c r="W734"/>
  <c r="W736"/>
  <c r="W738"/>
  <c r="W740"/>
  <c r="W742"/>
  <c r="W744"/>
  <c r="W746"/>
  <c r="W748"/>
  <c r="W750"/>
  <c r="W752"/>
  <c r="W753"/>
  <c r="W755"/>
  <c r="W757"/>
  <c r="W759"/>
  <c r="W761"/>
  <c r="W763"/>
  <c r="W765"/>
  <c r="W767"/>
  <c r="W769"/>
  <c r="W771"/>
  <c r="W773"/>
  <c r="W775"/>
  <c r="W777"/>
  <c r="W779"/>
  <c r="W781"/>
  <c r="W783"/>
  <c r="W785"/>
  <c r="W787"/>
  <c r="W789"/>
  <c r="W791"/>
  <c r="W793"/>
  <c r="W795"/>
  <c r="W797"/>
  <c r="W799"/>
  <c r="W801"/>
  <c r="W803"/>
  <c r="W805"/>
  <c r="W807"/>
  <c r="W809"/>
  <c r="W811"/>
  <c r="W813"/>
  <c r="W815"/>
  <c r="W817"/>
  <c r="W819"/>
  <c r="W821"/>
  <c r="W823"/>
  <c r="W825"/>
  <c r="W827"/>
  <c r="W829"/>
  <c r="W831"/>
  <c r="W833"/>
  <c r="W835"/>
  <c r="W837"/>
  <c r="W839"/>
  <c r="W841"/>
  <c r="W843"/>
  <c r="W845"/>
  <c r="W847"/>
  <c r="W849"/>
  <c r="W851"/>
  <c r="W853"/>
  <c r="W855"/>
  <c r="W857"/>
  <c r="W859"/>
  <c r="W861"/>
  <c r="W863"/>
  <c r="W865"/>
  <c r="W867"/>
  <c r="W869"/>
  <c r="W871"/>
  <c r="W873"/>
  <c r="W875"/>
  <c r="W877"/>
  <c r="W879"/>
  <c r="W881"/>
  <c r="W883"/>
  <c r="W885"/>
  <c r="W887"/>
  <c r="W889"/>
  <c r="W891"/>
  <c r="W893"/>
  <c r="W895"/>
  <c r="W897"/>
  <c r="W899"/>
  <c r="W901"/>
  <c r="W903"/>
  <c r="W905"/>
  <c r="W907"/>
  <c r="W909"/>
  <c r="W911"/>
  <c r="W913"/>
  <c r="W915"/>
  <c r="W917"/>
  <c r="W919"/>
  <c r="W921"/>
  <c r="W923"/>
  <c r="W925"/>
  <c r="W927"/>
  <c r="W929"/>
  <c r="W931"/>
  <c r="W933"/>
  <c r="W935"/>
  <c r="W937"/>
  <c r="W939"/>
  <c r="W941"/>
  <c r="W943"/>
  <c r="W945"/>
  <c r="W947"/>
  <c r="W949"/>
  <c r="W951"/>
  <c r="W953"/>
  <c r="W955"/>
  <c r="W957"/>
  <c r="W959"/>
  <c r="W961"/>
  <c r="W963"/>
  <c r="W965"/>
  <c r="W967"/>
  <c r="W969"/>
  <c r="W971"/>
  <c r="W973"/>
  <c r="W975"/>
  <c r="W977"/>
  <c r="W979"/>
  <c r="W981"/>
  <c r="W983"/>
  <c r="W985"/>
  <c r="W987"/>
  <c r="W989"/>
  <c r="W991"/>
  <c r="W993"/>
  <c r="W995"/>
  <c r="W997"/>
  <c r="W999"/>
  <c r="W1001"/>
  <c r="W1003"/>
  <c r="W1005"/>
  <c r="W1007"/>
  <c r="W1009"/>
  <c r="W1011"/>
  <c r="W1013"/>
  <c r="W1015"/>
  <c r="W1017"/>
  <c r="W1019"/>
  <c r="W1021"/>
  <c r="W1023"/>
  <c r="W1025"/>
  <c r="W754"/>
  <c r="W756"/>
  <c r="W758"/>
  <c r="W760"/>
  <c r="W762"/>
  <c r="W764"/>
  <c r="W766"/>
  <c r="W768"/>
  <c r="W770"/>
  <c r="W772"/>
  <c r="W774"/>
  <c r="W776"/>
  <c r="W778"/>
  <c r="W780"/>
  <c r="W782"/>
  <c r="W784"/>
  <c r="W786"/>
  <c r="W788"/>
  <c r="W790"/>
  <c r="W792"/>
  <c r="W794"/>
  <c r="W796"/>
  <c r="W798"/>
  <c r="W800"/>
  <c r="W802"/>
  <c r="W804"/>
  <c r="W806"/>
  <c r="W808"/>
  <c r="W810"/>
  <c r="W812"/>
  <c r="W814"/>
  <c r="W816"/>
  <c r="W818"/>
  <c r="W820"/>
  <c r="W822"/>
  <c r="W824"/>
  <c r="W826"/>
  <c r="W828"/>
  <c r="W830"/>
  <c r="W832"/>
  <c r="W834"/>
  <c r="W836"/>
  <c r="W838"/>
  <c r="W840"/>
  <c r="W842"/>
  <c r="W844"/>
  <c r="W846"/>
  <c r="W848"/>
  <c r="W850"/>
  <c r="W852"/>
  <c r="W854"/>
  <c r="W856"/>
  <c r="W858"/>
  <c r="W860"/>
  <c r="W862"/>
  <c r="W864"/>
  <c r="W866"/>
  <c r="W868"/>
  <c r="W870"/>
  <c r="W872"/>
  <c r="W874"/>
  <c r="W876"/>
  <c r="W878"/>
  <c r="W880"/>
  <c r="W882"/>
  <c r="W884"/>
  <c r="W886"/>
  <c r="W888"/>
  <c r="W890"/>
  <c r="W892"/>
  <c r="W894"/>
  <c r="W896"/>
  <c r="W898"/>
  <c r="W900"/>
  <c r="W902"/>
  <c r="W904"/>
  <c r="W906"/>
  <c r="W908"/>
  <c r="W910"/>
  <c r="W912"/>
  <c r="W914"/>
  <c r="W916"/>
  <c r="W918"/>
  <c r="W920"/>
  <c r="W922"/>
  <c r="W924"/>
  <c r="W926"/>
  <c r="W928"/>
  <c r="W930"/>
  <c r="W932"/>
  <c r="W934"/>
  <c r="W936"/>
  <c r="W938"/>
  <c r="W940"/>
  <c r="W942"/>
  <c r="W944"/>
  <c r="W946"/>
  <c r="W948"/>
  <c r="W950"/>
  <c r="W952"/>
  <c r="W954"/>
  <c r="W956"/>
  <c r="W958"/>
  <c r="W960"/>
  <c r="W962"/>
  <c r="W964"/>
  <c r="W966"/>
  <c r="W968"/>
  <c r="W970"/>
  <c r="W972"/>
  <c r="W974"/>
  <c r="W976"/>
  <c r="W978"/>
  <c r="W980"/>
  <c r="W982"/>
  <c r="W984"/>
  <c r="W986"/>
  <c r="W988"/>
  <c r="W990"/>
  <c r="W992"/>
  <c r="W994"/>
  <c r="W996"/>
  <c r="W998"/>
  <c r="W1000"/>
  <c r="W1002"/>
  <c r="W1004"/>
  <c r="W1006"/>
  <c r="W1008"/>
  <c r="W1010"/>
  <c r="W1012"/>
  <c r="W1014"/>
  <c r="W1016"/>
  <c r="W1018"/>
  <c r="W1020"/>
  <c r="W1022"/>
  <c r="W1024"/>
  <c r="W1026"/>
  <c r="W1028"/>
  <c r="W1030"/>
  <c r="W1032"/>
  <c r="W1034"/>
  <c r="W1036"/>
  <c r="W1038"/>
  <c r="W1040"/>
  <c r="W1042"/>
  <c r="W1044"/>
  <c r="W1046"/>
  <c r="W1048"/>
  <c r="W1050"/>
  <c r="W1052"/>
  <c r="W1054"/>
  <c r="W1056"/>
  <c r="W1058"/>
  <c r="W1060"/>
  <c r="W1062"/>
  <c r="W1064"/>
  <c r="W1066"/>
  <c r="W1068"/>
  <c r="W1070"/>
  <c r="W1072"/>
  <c r="W1074"/>
  <c r="W1076"/>
  <c r="W1078"/>
  <c r="W1080"/>
  <c r="W1082"/>
  <c r="W1084"/>
  <c r="W1086"/>
  <c r="W1088"/>
  <c r="W1090"/>
  <c r="W1092"/>
  <c r="W1094"/>
  <c r="W1096"/>
  <c r="W1098"/>
  <c r="W1100"/>
  <c r="W1102"/>
  <c r="W1104"/>
  <c r="W1106"/>
  <c r="W1108"/>
  <c r="W1110"/>
  <c r="W1112"/>
  <c r="W1114"/>
  <c r="W1116"/>
  <c r="W1118"/>
  <c r="W1120"/>
  <c r="W1122"/>
  <c r="W1124"/>
  <c r="W1126"/>
  <c r="W1128"/>
  <c r="W1130"/>
  <c r="W1132"/>
  <c r="W1134"/>
  <c r="W1136"/>
  <c r="W1138"/>
  <c r="W1140"/>
  <c r="W1142"/>
  <c r="W1144"/>
  <c r="W1146"/>
  <c r="W1148"/>
  <c r="W1150"/>
  <c r="W1152"/>
  <c r="W1154"/>
  <c r="W1156"/>
  <c r="W1158"/>
  <c r="W1160"/>
  <c r="W1162"/>
  <c r="W1164"/>
  <c r="W1166"/>
  <c r="W1168"/>
  <c r="W1170"/>
  <c r="W1172"/>
  <c r="W1174"/>
  <c r="W1176"/>
  <c r="W1178"/>
  <c r="W1180"/>
  <c r="W1182"/>
  <c r="W1184"/>
  <c r="W1186"/>
  <c r="W1188"/>
  <c r="W1190"/>
  <c r="W1192"/>
  <c r="W1194"/>
  <c r="W1196"/>
  <c r="W1198"/>
  <c r="W1200"/>
  <c r="W1202"/>
  <c r="W1204"/>
  <c r="W1206"/>
  <c r="W1208"/>
  <c r="W1210"/>
  <c r="W1212"/>
  <c r="W1214"/>
  <c r="W1216"/>
  <c r="W1218"/>
  <c r="W1220"/>
  <c r="W1222"/>
  <c r="W1224"/>
  <c r="W1226"/>
  <c r="W1228"/>
  <c r="W1230"/>
  <c r="W1232"/>
  <c r="W1234"/>
  <c r="W1236"/>
  <c r="W1238"/>
  <c r="W1240"/>
  <c r="W1242"/>
  <c r="W1244"/>
  <c r="W1246"/>
  <c r="W1248"/>
  <c r="W1250"/>
  <c r="W1252"/>
  <c r="W1254"/>
  <c r="W1256"/>
  <c r="W1258"/>
  <c r="W1260"/>
  <c r="W1262"/>
  <c r="W1264"/>
  <c r="W1266"/>
  <c r="W1268"/>
  <c r="W1270"/>
  <c r="W1272"/>
  <c r="W1274"/>
  <c r="W1276"/>
  <c r="W1278"/>
  <c r="W1280"/>
  <c r="W1282"/>
  <c r="W1284"/>
  <c r="W1286"/>
  <c r="W1288"/>
  <c r="W1290"/>
  <c r="W1292"/>
  <c r="W1294"/>
  <c r="W1296"/>
  <c r="W1298"/>
  <c r="W1300"/>
  <c r="W1302"/>
  <c r="W1304"/>
  <c r="W1306"/>
  <c r="W1308"/>
  <c r="W1310"/>
  <c r="W1312"/>
  <c r="W1314"/>
  <c r="W1316"/>
  <c r="W1318"/>
  <c r="W1320"/>
  <c r="W1322"/>
  <c r="W1324"/>
  <c r="W1326"/>
  <c r="W1328"/>
  <c r="W1330"/>
  <c r="W1332"/>
  <c r="W1334"/>
  <c r="W1336"/>
  <c r="W1338"/>
  <c r="W1340"/>
  <c r="W1342"/>
  <c r="W1344"/>
  <c r="W1346"/>
  <c r="W1348"/>
  <c r="W1350"/>
  <c r="W1352"/>
  <c r="W1354"/>
  <c r="W1356"/>
  <c r="W1358"/>
  <c r="W1360"/>
  <c r="W1362"/>
  <c r="W1364"/>
  <c r="W1366"/>
  <c r="W1368"/>
  <c r="W1370"/>
  <c r="W1372"/>
  <c r="W1374"/>
  <c r="W1376"/>
  <c r="W1378"/>
  <c r="W1380"/>
  <c r="W1382"/>
  <c r="W1384"/>
  <c r="W1386"/>
  <c r="W1388"/>
  <c r="W1390"/>
  <c r="W1392"/>
  <c r="W1394"/>
  <c r="W1396"/>
  <c r="W1398"/>
  <c r="W1400"/>
  <c r="W1402"/>
  <c r="W1404"/>
  <c r="W1406"/>
  <c r="W1408"/>
  <c r="W1410"/>
  <c r="W1412"/>
  <c r="W1414"/>
  <c r="W1416"/>
  <c r="W1418"/>
  <c r="W1420"/>
  <c r="W1422"/>
  <c r="W1424"/>
  <c r="W1426"/>
  <c r="W1428"/>
  <c r="W1430"/>
  <c r="W1432"/>
  <c r="W1434"/>
  <c r="W1436"/>
  <c r="W1438"/>
  <c r="W1440"/>
  <c r="W1442"/>
  <c r="W1444"/>
  <c r="W1446"/>
  <c r="W1448"/>
  <c r="W1450"/>
  <c r="W1452"/>
  <c r="W1454"/>
  <c r="W1456"/>
  <c r="W1458"/>
  <c r="W1460"/>
  <c r="W1462"/>
  <c r="W1464"/>
  <c r="W1466"/>
  <c r="W1468"/>
  <c r="W1470"/>
  <c r="W1472"/>
  <c r="W1474"/>
  <c r="W1476"/>
  <c r="W1478"/>
  <c r="W1480"/>
  <c r="W1482"/>
  <c r="W1484"/>
  <c r="W1486"/>
  <c r="W1488"/>
  <c r="W1490"/>
  <c r="W1492"/>
  <c r="W1494"/>
  <c r="W1496"/>
  <c r="W1498"/>
  <c r="W1500"/>
  <c r="W1502"/>
  <c r="W1504"/>
  <c r="W1506"/>
  <c r="W1508"/>
  <c r="W1510"/>
  <c r="W1512"/>
  <c r="W1514"/>
  <c r="W1516"/>
  <c r="W1518"/>
  <c r="W1520"/>
  <c r="W1522"/>
  <c r="W1524"/>
  <c r="W1526"/>
  <c r="W1528"/>
  <c r="W1530"/>
  <c r="W1532"/>
  <c r="W1534"/>
  <c r="W1536"/>
  <c r="W1538"/>
  <c r="W1540"/>
  <c r="W1542"/>
  <c r="W1544"/>
  <c r="W1546"/>
  <c r="W1548"/>
  <c r="W1550"/>
  <c r="W1552"/>
  <c r="W1554"/>
  <c r="W1556"/>
  <c r="W1558"/>
  <c r="W1560"/>
  <c r="W1562"/>
  <c r="W1564"/>
  <c r="W1566"/>
  <c r="W1568"/>
  <c r="W1570"/>
  <c r="W1027"/>
  <c r="W1029"/>
  <c r="W1031"/>
  <c r="W1033"/>
  <c r="W1035"/>
  <c r="W1037"/>
  <c r="W1039"/>
  <c r="W1041"/>
  <c r="W1043"/>
  <c r="W1045"/>
  <c r="W1047"/>
  <c r="W1049"/>
  <c r="W1051"/>
  <c r="W1053"/>
  <c r="W1055"/>
  <c r="W1057"/>
  <c r="W1059"/>
  <c r="W1061"/>
  <c r="W1063"/>
  <c r="W1065"/>
  <c r="W1067"/>
  <c r="W1069"/>
  <c r="W1071"/>
  <c r="W1073"/>
  <c r="W1075"/>
  <c r="W1077"/>
  <c r="W1079"/>
  <c r="W1081"/>
  <c r="W1083"/>
  <c r="W1085"/>
  <c r="W1087"/>
  <c r="W1089"/>
  <c r="W1091"/>
  <c r="W1093"/>
  <c r="W1095"/>
  <c r="W1097"/>
  <c r="W1099"/>
  <c r="W1101"/>
  <c r="W1103"/>
  <c r="W1105"/>
  <c r="W1107"/>
  <c r="W1109"/>
  <c r="W1111"/>
  <c r="W1113"/>
  <c r="W1115"/>
  <c r="W1117"/>
  <c r="W1119"/>
  <c r="W1121"/>
  <c r="W1123"/>
  <c r="W1125"/>
  <c r="W1127"/>
  <c r="W1129"/>
  <c r="W1131"/>
  <c r="W1133"/>
  <c r="W1135"/>
  <c r="W1137"/>
  <c r="W1139"/>
  <c r="W1141"/>
  <c r="W1143"/>
  <c r="W1145"/>
  <c r="W1147"/>
  <c r="W1149"/>
  <c r="W1151"/>
  <c r="W1153"/>
  <c r="W1155"/>
  <c r="W1157"/>
  <c r="W1159"/>
  <c r="W1161"/>
  <c r="W1163"/>
  <c r="W1165"/>
  <c r="W1167"/>
  <c r="W1169"/>
  <c r="W1171"/>
  <c r="W1173"/>
  <c r="W1175"/>
  <c r="W1177"/>
  <c r="W1179"/>
  <c r="W1181"/>
  <c r="W1183"/>
  <c r="W1185"/>
  <c r="W1187"/>
  <c r="W1189"/>
  <c r="W1191"/>
  <c r="W1193"/>
  <c r="W1195"/>
  <c r="W1197"/>
  <c r="W1199"/>
  <c r="W1201"/>
  <c r="W1203"/>
  <c r="W1205"/>
  <c r="W1207"/>
  <c r="W1209"/>
  <c r="W1211"/>
  <c r="W1213"/>
  <c r="W1215"/>
  <c r="W1217"/>
  <c r="W1219"/>
  <c r="W1221"/>
  <c r="W1223"/>
  <c r="W1225"/>
  <c r="W1227"/>
  <c r="W1229"/>
  <c r="W1231"/>
  <c r="W1233"/>
  <c r="W1235"/>
  <c r="W1237"/>
  <c r="W1239"/>
  <c r="W1241"/>
  <c r="W1243"/>
  <c r="W1245"/>
  <c r="W1247"/>
  <c r="W1249"/>
  <c r="W1251"/>
  <c r="W1253"/>
  <c r="W1255"/>
  <c r="W1257"/>
  <c r="W1259"/>
  <c r="W1261"/>
  <c r="W1263"/>
  <c r="W1265"/>
  <c r="W1267"/>
  <c r="W1269"/>
  <c r="W1271"/>
  <c r="W1273"/>
  <c r="W1275"/>
  <c r="W1277"/>
  <c r="W1279"/>
  <c r="W1281"/>
  <c r="W1283"/>
  <c r="W1285"/>
  <c r="W1287"/>
  <c r="W1289"/>
  <c r="W1291"/>
  <c r="W1293"/>
  <c r="W1295"/>
  <c r="W1297"/>
  <c r="W1299"/>
  <c r="W1301"/>
  <c r="W1303"/>
  <c r="W1305"/>
  <c r="W1307"/>
  <c r="W1309"/>
  <c r="W1311"/>
  <c r="W1313"/>
  <c r="W1315"/>
  <c r="W1317"/>
  <c r="W1319"/>
  <c r="W1321"/>
  <c r="W1323"/>
  <c r="W1325"/>
  <c r="W1327"/>
  <c r="W1329"/>
  <c r="W1331"/>
  <c r="W1333"/>
  <c r="W1335"/>
  <c r="W1337"/>
  <c r="W1339"/>
  <c r="W1341"/>
  <c r="W1343"/>
  <c r="W1345"/>
  <c r="W1347"/>
  <c r="W1349"/>
  <c r="W1351"/>
  <c r="W1353"/>
  <c r="W1355"/>
  <c r="W1357"/>
  <c r="W1359"/>
  <c r="W1361"/>
  <c r="W1363"/>
  <c r="W1365"/>
  <c r="W1367"/>
  <c r="W1369"/>
  <c r="W1371"/>
  <c r="W1373"/>
  <c r="W1375"/>
  <c r="W1377"/>
  <c r="W1379"/>
  <c r="W1381"/>
  <c r="W1383"/>
  <c r="W1385"/>
  <c r="W1387"/>
  <c r="W1389"/>
  <c r="W1391"/>
  <c r="W1393"/>
  <c r="W1395"/>
  <c r="W1397"/>
  <c r="W1399"/>
  <c r="W1401"/>
  <c r="W1403"/>
  <c r="W1405"/>
  <c r="W1407"/>
  <c r="W1409"/>
  <c r="W1411"/>
  <c r="W1413"/>
  <c r="W1415"/>
  <c r="W1417"/>
  <c r="W1419"/>
  <c r="W1421"/>
  <c r="W1423"/>
  <c r="W1425"/>
  <c r="W1427"/>
  <c r="W1429"/>
  <c r="W1431"/>
  <c r="W1433"/>
  <c r="W1435"/>
  <c r="W1437"/>
  <c r="W1439"/>
  <c r="W1441"/>
  <c r="W1443"/>
  <c r="W1445"/>
  <c r="W1447"/>
  <c r="W1449"/>
  <c r="W1451"/>
  <c r="W1453"/>
  <c r="W1455"/>
  <c r="W1457"/>
  <c r="W1459"/>
  <c r="W1461"/>
  <c r="W1463"/>
  <c r="W1465"/>
  <c r="W1467"/>
  <c r="W1469"/>
  <c r="W1471"/>
  <c r="W1473"/>
  <c r="W1475"/>
  <c r="W1477"/>
  <c r="W1479"/>
  <c r="W1481"/>
  <c r="W1483"/>
  <c r="W1485"/>
  <c r="W1487"/>
  <c r="W1489"/>
  <c r="W1491"/>
  <c r="W1493"/>
  <c r="W1495"/>
  <c r="W1497"/>
  <c r="W1499"/>
  <c r="W1501"/>
  <c r="W1503"/>
  <c r="W1505"/>
  <c r="W1507"/>
  <c r="W1509"/>
  <c r="W1511"/>
  <c r="W1513"/>
  <c r="W1515"/>
  <c r="W1517"/>
  <c r="W1519"/>
  <c r="W1521"/>
  <c r="W1523"/>
  <c r="W1525"/>
  <c r="W1527"/>
  <c r="W1529"/>
  <c r="W1531"/>
  <c r="W1533"/>
  <c r="W1535"/>
  <c r="W1537"/>
  <c r="W1539"/>
  <c r="W1541"/>
  <c r="W1543"/>
  <c r="W1545"/>
  <c r="W1547"/>
  <c r="W1549"/>
  <c r="W1551"/>
  <c r="W1553"/>
  <c r="W1555"/>
  <c r="W1557"/>
  <c r="W1559"/>
  <c r="W1561"/>
  <c r="W1563"/>
  <c r="W1565"/>
  <c r="W1567"/>
  <c r="W1569"/>
  <c r="W1571"/>
  <c r="W1572"/>
  <c r="W1574"/>
  <c r="W1576"/>
  <c r="W1578"/>
  <c r="W1580"/>
  <c r="W1582"/>
  <c r="W1584"/>
  <c r="W1586"/>
  <c r="W1588"/>
  <c r="W1590"/>
  <c r="W1592"/>
  <c r="W1594"/>
  <c r="W1596"/>
  <c r="W1598"/>
  <c r="W1600"/>
  <c r="W1602"/>
  <c r="W1604"/>
  <c r="W1606"/>
  <c r="W1608"/>
  <c r="W1610"/>
  <c r="W1612"/>
  <c r="W1614"/>
  <c r="W1616"/>
  <c r="W1618"/>
  <c r="W1620"/>
  <c r="W1622"/>
  <c r="W1624"/>
  <c r="W1626"/>
  <c r="W1628"/>
  <c r="W1630"/>
  <c r="W1632"/>
  <c r="W1634"/>
  <c r="W1636"/>
  <c r="W1638"/>
  <c r="W1640"/>
  <c r="W1642"/>
  <c r="W1644"/>
  <c r="W1646"/>
  <c r="W1648"/>
  <c r="W1650"/>
  <c r="W1652"/>
  <c r="W1654"/>
  <c r="W1656"/>
  <c r="W1658"/>
  <c r="W1660"/>
  <c r="W1662"/>
  <c r="W1664"/>
  <c r="W1666"/>
  <c r="W1668"/>
  <c r="W1670"/>
  <c r="W1672"/>
  <c r="W1674"/>
  <c r="W1676"/>
  <c r="W1678"/>
  <c r="W1680"/>
  <c r="W1682"/>
  <c r="W1684"/>
  <c r="W1686"/>
  <c r="W1688"/>
  <c r="W1690"/>
  <c r="W1692"/>
  <c r="W1694"/>
  <c r="W1696"/>
  <c r="W1698"/>
  <c r="W1700"/>
  <c r="W1702"/>
  <c r="W1704"/>
  <c r="W1706"/>
  <c r="W1708"/>
  <c r="W1710"/>
  <c r="W1712"/>
  <c r="W1714"/>
  <c r="W1716"/>
  <c r="W1718"/>
  <c r="W1720"/>
  <c r="W1722"/>
  <c r="W1724"/>
  <c r="W1726"/>
  <c r="W1728"/>
  <c r="W1730"/>
  <c r="W1732"/>
  <c r="W1734"/>
  <c r="W1736"/>
  <c r="W1738"/>
  <c r="W1740"/>
  <c r="W1742"/>
  <c r="W1744"/>
  <c r="W1746"/>
  <c r="W1748"/>
  <c r="W1750"/>
  <c r="W1752"/>
  <c r="W1754"/>
  <c r="W1756"/>
  <c r="W1758"/>
  <c r="W1760"/>
  <c r="W1762"/>
  <c r="W1764"/>
  <c r="W1766"/>
  <c r="W1768"/>
  <c r="W1770"/>
  <c r="W1772"/>
  <c r="W1774"/>
  <c r="W1776"/>
  <c r="W1778"/>
  <c r="W1780"/>
  <c r="W1782"/>
  <c r="W1784"/>
  <c r="W1786"/>
  <c r="W1788"/>
  <c r="W1790"/>
  <c r="W1792"/>
  <c r="W1794"/>
  <c r="W1796"/>
  <c r="W1798"/>
  <c r="W1800"/>
  <c r="W1802"/>
  <c r="W1804"/>
  <c r="W1806"/>
  <c r="W1808"/>
  <c r="W1810"/>
  <c r="W1812"/>
  <c r="W1814"/>
  <c r="W1816"/>
  <c r="W1818"/>
  <c r="W1820"/>
  <c r="W1822"/>
  <c r="W1824"/>
  <c r="W1826"/>
  <c r="W1828"/>
  <c r="W1830"/>
  <c r="W1832"/>
  <c r="W1834"/>
  <c r="W1836"/>
  <c r="W1838"/>
  <c r="W1840"/>
  <c r="W1842"/>
  <c r="W1844"/>
  <c r="W1846"/>
  <c r="W1848"/>
  <c r="W1850"/>
  <c r="W1852"/>
  <c r="W1854"/>
  <c r="W1856"/>
  <c r="W1858"/>
  <c r="W1860"/>
  <c r="W1862"/>
  <c r="W1864"/>
  <c r="W1866"/>
  <c r="W1868"/>
  <c r="W1870"/>
  <c r="W1872"/>
  <c r="W1874"/>
  <c r="W1876"/>
  <c r="W1878"/>
  <c r="W1880"/>
  <c r="W1882"/>
  <c r="W1884"/>
  <c r="W1886"/>
  <c r="W1888"/>
  <c r="W1890"/>
  <c r="W1892"/>
  <c r="W1894"/>
  <c r="W1896"/>
  <c r="W1898"/>
  <c r="W1900"/>
  <c r="W1902"/>
  <c r="W1904"/>
  <c r="W1906"/>
  <c r="W1908"/>
  <c r="W1910"/>
  <c r="W1912"/>
  <c r="W1914"/>
  <c r="W1916"/>
  <c r="W1918"/>
  <c r="W1920"/>
  <c r="W1922"/>
  <c r="W1924"/>
  <c r="W1926"/>
  <c r="W1928"/>
  <c r="W1930"/>
  <c r="W1932"/>
  <c r="W1934"/>
  <c r="W1936"/>
  <c r="W1938"/>
  <c r="W1940"/>
  <c r="W1942"/>
  <c r="W1944"/>
  <c r="W1946"/>
  <c r="W1948"/>
  <c r="W1950"/>
  <c r="W1952"/>
  <c r="W1954"/>
  <c r="W1956"/>
  <c r="W1958"/>
  <c r="W1960"/>
  <c r="W1962"/>
  <c r="W1964"/>
  <c r="W1966"/>
  <c r="W1968"/>
  <c r="W1970"/>
  <c r="W1972"/>
  <c r="W1974"/>
  <c r="W1976"/>
  <c r="W1978"/>
  <c r="W1980"/>
  <c r="W1982"/>
  <c r="W1984"/>
  <c r="W1986"/>
  <c r="W1988"/>
  <c r="W1990"/>
  <c r="W1992"/>
  <c r="W1994"/>
  <c r="W1996"/>
  <c r="W1998"/>
  <c r="W2000"/>
  <c r="W2002"/>
  <c r="W2004"/>
  <c r="W2006"/>
  <c r="W2008"/>
  <c r="W2010"/>
  <c r="W2012"/>
  <c r="W2014"/>
  <c r="W2016"/>
  <c r="W2018"/>
  <c r="W2020"/>
  <c r="W2022"/>
  <c r="W2024"/>
  <c r="W2026"/>
  <c r="W2028"/>
  <c r="W2030"/>
  <c r="W2032"/>
  <c r="W2034"/>
  <c r="W2036"/>
  <c r="W2038"/>
  <c r="W2040"/>
  <c r="W2042"/>
  <c r="W2044"/>
  <c r="W2046"/>
  <c r="W2048"/>
  <c r="W2050"/>
  <c r="W2052"/>
  <c r="W2054"/>
  <c r="W2056"/>
  <c r="W2058"/>
  <c r="W2060"/>
  <c r="W2062"/>
  <c r="W2064"/>
  <c r="W2066"/>
  <c r="W2068"/>
  <c r="W2070"/>
  <c r="W2072"/>
  <c r="W2074"/>
  <c r="W2076"/>
  <c r="W2078"/>
  <c r="W2080"/>
  <c r="W2082"/>
  <c r="W2084"/>
  <c r="W2086"/>
  <c r="W2088"/>
  <c r="W2090"/>
  <c r="W2092"/>
  <c r="W2094"/>
  <c r="W2096"/>
  <c r="W2098"/>
  <c r="W2100"/>
  <c r="W2102"/>
  <c r="W2104"/>
  <c r="W2106"/>
  <c r="W2108"/>
  <c r="W2110"/>
  <c r="W2112"/>
  <c r="W2114"/>
  <c r="W1573"/>
  <c r="W1575"/>
  <c r="W1577"/>
  <c r="W1579"/>
  <c r="W1581"/>
  <c r="W1583"/>
  <c r="W1585"/>
  <c r="W1587"/>
  <c r="W1589"/>
  <c r="W1591"/>
  <c r="W1593"/>
  <c r="W1595"/>
  <c r="W1597"/>
  <c r="W1599"/>
  <c r="W1601"/>
  <c r="W1603"/>
  <c r="W1605"/>
  <c r="W1607"/>
  <c r="W1609"/>
  <c r="W1611"/>
  <c r="W1613"/>
  <c r="W1615"/>
  <c r="W1617"/>
  <c r="W1619"/>
  <c r="W1621"/>
  <c r="W1623"/>
  <c r="W1625"/>
  <c r="W1627"/>
  <c r="W1629"/>
  <c r="W1631"/>
  <c r="W1633"/>
  <c r="W1635"/>
  <c r="W1637"/>
  <c r="W1639"/>
  <c r="W1641"/>
  <c r="W1643"/>
  <c r="W1645"/>
  <c r="W1647"/>
  <c r="W1649"/>
  <c r="W1651"/>
  <c r="W1653"/>
  <c r="W1655"/>
  <c r="W1657"/>
  <c r="W1659"/>
  <c r="W1661"/>
  <c r="W1663"/>
  <c r="W1665"/>
  <c r="W1667"/>
  <c r="W1669"/>
  <c r="W1671"/>
  <c r="W1673"/>
  <c r="W1675"/>
  <c r="W1677"/>
  <c r="W1679"/>
  <c r="W1681"/>
  <c r="W1683"/>
  <c r="W1685"/>
  <c r="W1687"/>
  <c r="W1689"/>
  <c r="W1691"/>
  <c r="W1693"/>
  <c r="W1695"/>
  <c r="W1697"/>
  <c r="W1699"/>
  <c r="W1701"/>
  <c r="W1703"/>
  <c r="W1705"/>
  <c r="W1707"/>
  <c r="W1709"/>
  <c r="W1711"/>
  <c r="W1713"/>
  <c r="W1715"/>
  <c r="W1717"/>
  <c r="W1719"/>
  <c r="W1721"/>
  <c r="W1723"/>
  <c r="W1725"/>
  <c r="W1727"/>
  <c r="W1729"/>
  <c r="W1731"/>
  <c r="W1733"/>
  <c r="W1735"/>
  <c r="W1737"/>
  <c r="W1739"/>
  <c r="W1741"/>
  <c r="W1743"/>
  <c r="W1745"/>
  <c r="W1747"/>
  <c r="W1749"/>
  <c r="W1751"/>
  <c r="W1753"/>
  <c r="W1755"/>
  <c r="W1757"/>
  <c r="W1759"/>
  <c r="W1761"/>
  <c r="W1763"/>
  <c r="W1765"/>
  <c r="W1767"/>
  <c r="W1769"/>
  <c r="W1771"/>
  <c r="W1773"/>
  <c r="W1775"/>
  <c r="W1777"/>
  <c r="W1779"/>
  <c r="W1781"/>
  <c r="W1783"/>
  <c r="W1785"/>
  <c r="W1787"/>
  <c r="W1789"/>
  <c r="W1791"/>
  <c r="W1793"/>
  <c r="W1795"/>
  <c r="W1797"/>
  <c r="W1799"/>
  <c r="W1801"/>
  <c r="W1803"/>
  <c r="W1805"/>
  <c r="W1807"/>
  <c r="W1809"/>
  <c r="W1811"/>
  <c r="W1813"/>
  <c r="W1815"/>
  <c r="W1817"/>
  <c r="W1819"/>
  <c r="W1821"/>
  <c r="W1823"/>
  <c r="W1825"/>
  <c r="W1827"/>
  <c r="W1829"/>
  <c r="W1831"/>
  <c r="W1833"/>
  <c r="W1835"/>
  <c r="W1837"/>
  <c r="W1839"/>
  <c r="W1841"/>
  <c r="W1843"/>
  <c r="W1845"/>
  <c r="W1847"/>
  <c r="W1849"/>
  <c r="W1851"/>
  <c r="W1853"/>
  <c r="W1855"/>
  <c r="W1857"/>
  <c r="W1859"/>
  <c r="W1861"/>
  <c r="W1863"/>
  <c r="W1865"/>
  <c r="W1867"/>
  <c r="W1869"/>
  <c r="W1871"/>
  <c r="W1873"/>
  <c r="W1875"/>
  <c r="W1877"/>
  <c r="W1879"/>
  <c r="W1881"/>
  <c r="W1883"/>
  <c r="W1885"/>
  <c r="W1887"/>
  <c r="W1889"/>
  <c r="W1891"/>
  <c r="W1893"/>
  <c r="W1895"/>
  <c r="W1897"/>
  <c r="W1899"/>
  <c r="W1901"/>
  <c r="W1903"/>
  <c r="W1905"/>
  <c r="W1907"/>
  <c r="W1909"/>
  <c r="W1911"/>
  <c r="W1913"/>
  <c r="W1915"/>
  <c r="W1917"/>
  <c r="W1919"/>
  <c r="W1921"/>
  <c r="W1923"/>
  <c r="W1925"/>
  <c r="W1927"/>
  <c r="W1929"/>
  <c r="W1931"/>
  <c r="W1933"/>
  <c r="W1935"/>
  <c r="W1937"/>
  <c r="W1939"/>
  <c r="W1941"/>
  <c r="W1943"/>
  <c r="W1945"/>
  <c r="W1947"/>
  <c r="W1949"/>
  <c r="W1951"/>
  <c r="W1953"/>
  <c r="W1955"/>
  <c r="W1957"/>
  <c r="W1959"/>
  <c r="W1961"/>
  <c r="W1963"/>
  <c r="W1965"/>
  <c r="W1967"/>
  <c r="W1969"/>
  <c r="W1971"/>
  <c r="W1973"/>
  <c r="W1975"/>
  <c r="W1977"/>
  <c r="W1979"/>
  <c r="W1981"/>
  <c r="W1983"/>
  <c r="W1985"/>
  <c r="W1987"/>
  <c r="W1989"/>
  <c r="W1991"/>
  <c r="W1993"/>
  <c r="W1995"/>
  <c r="W1997"/>
  <c r="W1999"/>
  <c r="W2001"/>
  <c r="W2003"/>
  <c r="W2005"/>
  <c r="W2007"/>
  <c r="W2009"/>
  <c r="W2011"/>
  <c r="W2013"/>
  <c r="W2015"/>
  <c r="W2017"/>
  <c r="W2019"/>
  <c r="W2021"/>
  <c r="W2023"/>
  <c r="W2025"/>
  <c r="W2027"/>
  <c r="W2029"/>
  <c r="W2031"/>
  <c r="W2033"/>
  <c r="W2035"/>
  <c r="W2037"/>
  <c r="W2039"/>
  <c r="W2041"/>
  <c r="W2043"/>
  <c r="W2045"/>
  <c r="W2047"/>
  <c r="W2049"/>
  <c r="W2051"/>
  <c r="W2053"/>
  <c r="W2055"/>
  <c r="W2057"/>
  <c r="W2059"/>
  <c r="W2061"/>
  <c r="W2063"/>
  <c r="W2065"/>
  <c r="W2067"/>
  <c r="W2069"/>
  <c r="W2071"/>
  <c r="W2073"/>
  <c r="W2075"/>
  <c r="W2077"/>
  <c r="W2079"/>
  <c r="W2081"/>
  <c r="W2083"/>
  <c r="W2085"/>
  <c r="W2087"/>
  <c r="W2089"/>
  <c r="W2091"/>
  <c r="W2093"/>
  <c r="W2095"/>
  <c r="W2097"/>
  <c r="W2099"/>
  <c r="W2101"/>
  <c r="W2103"/>
  <c r="W2105"/>
  <c r="W2107"/>
  <c r="W2109"/>
  <c r="W2111"/>
  <c r="W2113"/>
  <c r="W2146"/>
  <c r="W2142"/>
  <c r="W2138"/>
  <c r="W2134"/>
  <c r="W2130"/>
  <c r="W2126"/>
  <c r="W2122"/>
  <c r="W2118"/>
  <c r="W2145"/>
  <c r="W2141"/>
  <c r="W2137"/>
  <c r="W2133"/>
  <c r="W2129"/>
  <c r="W2125"/>
  <c r="W2121"/>
  <c r="W2117"/>
  <c r="W2144"/>
  <c r="W2140"/>
  <c r="W2136"/>
  <c r="W2132"/>
  <c r="W2128"/>
  <c r="W2124"/>
  <c r="W2120"/>
  <c r="W2143"/>
  <c r="W2139"/>
  <c r="W2135"/>
  <c r="W2131"/>
  <c r="W2127"/>
  <c r="W2123"/>
  <c r="W2119"/>
  <c r="W2115"/>
  <c r="W2116"/>
  <c r="T2"/>
  <c r="T3"/>
  <c r="T5"/>
  <c r="T7"/>
  <c r="T9"/>
  <c r="T11"/>
  <c r="T13"/>
  <c r="T15"/>
  <c r="T17"/>
  <c r="T19"/>
  <c r="T21"/>
  <c r="T23"/>
  <c r="T25"/>
  <c r="T27"/>
  <c r="T29"/>
  <c r="T31"/>
  <c r="T33"/>
  <c r="T35"/>
  <c r="T4"/>
  <c r="T6"/>
  <c r="T8"/>
  <c r="T10"/>
  <c r="T12"/>
  <c r="T14"/>
  <c r="T16"/>
  <c r="T18"/>
  <c r="T20"/>
  <c r="T22"/>
  <c r="T24"/>
  <c r="T26"/>
  <c r="T28"/>
  <c r="T30"/>
  <c r="T32"/>
  <c r="T34"/>
  <c r="T36"/>
  <c r="T37"/>
  <c r="T39"/>
  <c r="T41"/>
  <c r="T43"/>
  <c r="T45"/>
  <c r="T47"/>
  <c r="T49"/>
  <c r="T51"/>
  <c r="T53"/>
  <c r="T55"/>
  <c r="T57"/>
  <c r="T59"/>
  <c r="T61"/>
  <c r="T63"/>
  <c r="T65"/>
  <c r="T67"/>
  <c r="T69"/>
  <c r="T71"/>
  <c r="T38"/>
  <c r="T40"/>
  <c r="T42"/>
  <c r="T44"/>
  <c r="T46"/>
  <c r="T48"/>
  <c r="T50"/>
  <c r="T52"/>
  <c r="T54"/>
  <c r="T56"/>
  <c r="T58"/>
  <c r="T60"/>
  <c r="T62"/>
  <c r="T64"/>
  <c r="T66"/>
  <c r="T68"/>
  <c r="T70"/>
  <c r="T72"/>
  <c r="T74"/>
  <c r="T76"/>
  <c r="T78"/>
  <c r="T80"/>
  <c r="T82"/>
  <c r="T84"/>
  <c r="T86"/>
  <c r="T88"/>
  <c r="T90"/>
  <c r="T92"/>
  <c r="T94"/>
  <c r="T96"/>
  <c r="T98"/>
  <c r="T100"/>
  <c r="T102"/>
  <c r="T104"/>
  <c r="T106"/>
  <c r="T108"/>
  <c r="T110"/>
  <c r="T112"/>
  <c r="T114"/>
  <c r="T116"/>
  <c r="T118"/>
  <c r="T120"/>
  <c r="T122"/>
  <c r="T124"/>
  <c r="T126"/>
  <c r="T128"/>
  <c r="T130"/>
  <c r="T132"/>
  <c r="T134"/>
  <c r="T136"/>
  <c r="T138"/>
  <c r="T73"/>
  <c r="T75"/>
  <c r="T77"/>
  <c r="T79"/>
  <c r="T81"/>
  <c r="T83"/>
  <c r="T85"/>
  <c r="T87"/>
  <c r="T89"/>
  <c r="T91"/>
  <c r="T93"/>
  <c r="T95"/>
  <c r="T97"/>
  <c r="T99"/>
  <c r="T101"/>
  <c r="T103"/>
  <c r="T105"/>
  <c r="T107"/>
  <c r="T109"/>
  <c r="T111"/>
  <c r="T113"/>
  <c r="T115"/>
  <c r="T117"/>
  <c r="T119"/>
  <c r="T121"/>
  <c r="T123"/>
  <c r="T125"/>
  <c r="T127"/>
  <c r="T129"/>
  <c r="T131"/>
  <c r="T133"/>
  <c r="T135"/>
  <c r="T137"/>
  <c r="T139"/>
  <c r="T140"/>
  <c r="T142"/>
  <c r="T144"/>
  <c r="T146"/>
  <c r="T148"/>
  <c r="T150"/>
  <c r="T152"/>
  <c r="T154"/>
  <c r="T156"/>
  <c r="T158"/>
  <c r="T160"/>
  <c r="T162"/>
  <c r="T164"/>
  <c r="T166"/>
  <c r="T168"/>
  <c r="T170"/>
  <c r="T172"/>
  <c r="T174"/>
  <c r="T176"/>
  <c r="T178"/>
  <c r="T180"/>
  <c r="T182"/>
  <c r="T184"/>
  <c r="T186"/>
  <c r="T188"/>
  <c r="T190"/>
  <c r="T192"/>
  <c r="T194"/>
  <c r="T196"/>
  <c r="T198"/>
  <c r="T200"/>
  <c r="T202"/>
  <c r="T204"/>
  <c r="T206"/>
  <c r="T141"/>
  <c r="T143"/>
  <c r="T145"/>
  <c r="T147"/>
  <c r="T149"/>
  <c r="T151"/>
  <c r="T153"/>
  <c r="T155"/>
  <c r="T157"/>
  <c r="T159"/>
  <c r="T161"/>
  <c r="T163"/>
  <c r="T165"/>
  <c r="T167"/>
  <c r="T169"/>
  <c r="T171"/>
  <c r="T173"/>
  <c r="T175"/>
  <c r="T177"/>
  <c r="T179"/>
  <c r="T181"/>
  <c r="T183"/>
  <c r="T185"/>
  <c r="T187"/>
  <c r="T189"/>
  <c r="T191"/>
  <c r="T193"/>
  <c r="T195"/>
  <c r="T197"/>
  <c r="T199"/>
  <c r="T201"/>
  <c r="T203"/>
  <c r="T205"/>
  <c r="T207"/>
  <c r="T209"/>
  <c r="T211"/>
  <c r="T213"/>
  <c r="T215"/>
  <c r="T217"/>
  <c r="T219"/>
  <c r="T221"/>
  <c r="T223"/>
  <c r="T225"/>
  <c r="T227"/>
  <c r="T229"/>
  <c r="T231"/>
  <c r="T233"/>
  <c r="T235"/>
  <c r="T237"/>
  <c r="T239"/>
  <c r="T241"/>
  <c r="T243"/>
  <c r="T245"/>
  <c r="T247"/>
  <c r="T249"/>
  <c r="T251"/>
  <c r="T253"/>
  <c r="T255"/>
  <c r="T257"/>
  <c r="T259"/>
  <c r="T261"/>
  <c r="T263"/>
  <c r="T265"/>
  <c r="T267"/>
  <c r="T269"/>
  <c r="T271"/>
  <c r="T273"/>
  <c r="T275"/>
  <c r="T277"/>
  <c r="T279"/>
  <c r="T281"/>
  <c r="T283"/>
  <c r="T285"/>
  <c r="T287"/>
  <c r="T289"/>
  <c r="T291"/>
  <c r="T293"/>
  <c r="T295"/>
  <c r="T297"/>
  <c r="T299"/>
  <c r="T301"/>
  <c r="T303"/>
  <c r="T305"/>
  <c r="T307"/>
  <c r="T309"/>
  <c r="T311"/>
  <c r="T313"/>
  <c r="T315"/>
  <c r="T317"/>
  <c r="T319"/>
  <c r="T321"/>
  <c r="T323"/>
  <c r="T325"/>
  <c r="T327"/>
  <c r="T329"/>
  <c r="T331"/>
  <c r="T333"/>
  <c r="T335"/>
  <c r="T337"/>
  <c r="T339"/>
  <c r="T341"/>
  <c r="T343"/>
  <c r="T208"/>
  <c r="T210"/>
  <c r="T212"/>
  <c r="T214"/>
  <c r="T216"/>
  <c r="T218"/>
  <c r="T220"/>
  <c r="T222"/>
  <c r="T224"/>
  <c r="T226"/>
  <c r="T228"/>
  <c r="T230"/>
  <c r="T232"/>
  <c r="T234"/>
  <c r="T236"/>
  <c r="T238"/>
  <c r="T240"/>
  <c r="T242"/>
  <c r="T244"/>
  <c r="T246"/>
  <c r="T248"/>
  <c r="T250"/>
  <c r="T252"/>
  <c r="T254"/>
  <c r="T256"/>
  <c r="T258"/>
  <c r="T260"/>
  <c r="T262"/>
  <c r="T264"/>
  <c r="T266"/>
  <c r="T268"/>
  <c r="T270"/>
  <c r="T272"/>
  <c r="T274"/>
  <c r="T276"/>
  <c r="T278"/>
  <c r="T280"/>
  <c r="T282"/>
  <c r="T284"/>
  <c r="T286"/>
  <c r="T288"/>
  <c r="T290"/>
  <c r="T292"/>
  <c r="T294"/>
  <c r="T296"/>
  <c r="T298"/>
  <c r="T300"/>
  <c r="T302"/>
  <c r="T304"/>
  <c r="T306"/>
  <c r="T308"/>
  <c r="T310"/>
  <c r="T312"/>
  <c r="T314"/>
  <c r="T316"/>
  <c r="T318"/>
  <c r="T320"/>
  <c r="T322"/>
  <c r="T324"/>
  <c r="T326"/>
  <c r="T328"/>
  <c r="T330"/>
  <c r="T332"/>
  <c r="T334"/>
  <c r="T336"/>
  <c r="T338"/>
  <c r="T340"/>
  <c r="T342"/>
  <c r="T345"/>
  <c r="T347"/>
  <c r="T349"/>
  <c r="T351"/>
  <c r="T353"/>
  <c r="T355"/>
  <c r="T357"/>
  <c r="T359"/>
  <c r="T361"/>
  <c r="T363"/>
  <c r="T365"/>
  <c r="T367"/>
  <c r="T369"/>
  <c r="T371"/>
  <c r="T373"/>
  <c r="T375"/>
  <c r="T377"/>
  <c r="T379"/>
  <c r="T381"/>
  <c r="T383"/>
  <c r="T385"/>
  <c r="T387"/>
  <c r="T389"/>
  <c r="T391"/>
  <c r="T393"/>
  <c r="T395"/>
  <c r="T397"/>
  <c r="T399"/>
  <c r="T401"/>
  <c r="T403"/>
  <c r="T405"/>
  <c r="T407"/>
  <c r="T409"/>
  <c r="T411"/>
  <c r="T413"/>
  <c r="T415"/>
  <c r="T417"/>
  <c r="T419"/>
  <c r="T421"/>
  <c r="T423"/>
  <c r="T425"/>
  <c r="T427"/>
  <c r="T429"/>
  <c r="T431"/>
  <c r="T433"/>
  <c r="T435"/>
  <c r="T437"/>
  <c r="T439"/>
  <c r="T441"/>
  <c r="T443"/>
  <c r="T445"/>
  <c r="T447"/>
  <c r="T449"/>
  <c r="T451"/>
  <c r="T453"/>
  <c r="T455"/>
  <c r="T457"/>
  <c r="T459"/>
  <c r="T461"/>
  <c r="T463"/>
  <c r="T465"/>
  <c r="T467"/>
  <c r="T469"/>
  <c r="T471"/>
  <c r="T473"/>
  <c r="T475"/>
  <c r="T477"/>
  <c r="T479"/>
  <c r="T344"/>
  <c r="T346"/>
  <c r="T348"/>
  <c r="T350"/>
  <c r="T352"/>
  <c r="T354"/>
  <c r="T356"/>
  <c r="T358"/>
  <c r="T360"/>
  <c r="T362"/>
  <c r="T364"/>
  <c r="T366"/>
  <c r="T368"/>
  <c r="T370"/>
  <c r="T372"/>
  <c r="T374"/>
  <c r="T376"/>
  <c r="T378"/>
  <c r="T380"/>
  <c r="T382"/>
  <c r="T384"/>
  <c r="T386"/>
  <c r="T388"/>
  <c r="T390"/>
  <c r="T392"/>
  <c r="T394"/>
  <c r="T396"/>
  <c r="T398"/>
  <c r="T400"/>
  <c r="T402"/>
  <c r="T404"/>
  <c r="T406"/>
  <c r="T408"/>
  <c r="T410"/>
  <c r="T412"/>
  <c r="T414"/>
  <c r="T416"/>
  <c r="T418"/>
  <c r="T420"/>
  <c r="T422"/>
  <c r="T424"/>
  <c r="T426"/>
  <c r="T428"/>
  <c r="T430"/>
  <c r="T432"/>
  <c r="T434"/>
  <c r="T436"/>
  <c r="T438"/>
  <c r="T440"/>
  <c r="T442"/>
  <c r="T444"/>
  <c r="T446"/>
  <c r="T448"/>
  <c r="T450"/>
  <c r="T452"/>
  <c r="T454"/>
  <c r="T456"/>
  <c r="T458"/>
  <c r="T460"/>
  <c r="T462"/>
  <c r="T464"/>
  <c r="T466"/>
  <c r="T468"/>
  <c r="T470"/>
  <c r="T472"/>
  <c r="T474"/>
  <c r="T476"/>
  <c r="T478"/>
  <c r="T480"/>
  <c r="T482"/>
  <c r="T484"/>
  <c r="T486"/>
  <c r="T488"/>
  <c r="T490"/>
  <c r="T492"/>
  <c r="T494"/>
  <c r="T496"/>
  <c r="T498"/>
  <c r="T500"/>
  <c r="T502"/>
  <c r="T504"/>
  <c r="T506"/>
  <c r="T508"/>
  <c r="T510"/>
  <c r="T512"/>
  <c r="T514"/>
  <c r="T516"/>
  <c r="T518"/>
  <c r="T520"/>
  <c r="T522"/>
  <c r="T524"/>
  <c r="T526"/>
  <c r="T528"/>
  <c r="T530"/>
  <c r="T532"/>
  <c r="T534"/>
  <c r="T536"/>
  <c r="T538"/>
  <c r="T540"/>
  <c r="T542"/>
  <c r="T544"/>
  <c r="T546"/>
  <c r="T548"/>
  <c r="T550"/>
  <c r="T552"/>
  <c r="T554"/>
  <c r="T556"/>
  <c r="T558"/>
  <c r="T560"/>
  <c r="T562"/>
  <c r="T564"/>
  <c r="T566"/>
  <c r="T568"/>
  <c r="T570"/>
  <c r="T572"/>
  <c r="T574"/>
  <c r="T576"/>
  <c r="T578"/>
  <c r="T580"/>
  <c r="T582"/>
  <c r="T584"/>
  <c r="T586"/>
  <c r="T588"/>
  <c r="T590"/>
  <c r="T592"/>
  <c r="T594"/>
  <c r="T596"/>
  <c r="T598"/>
  <c r="T600"/>
  <c r="T602"/>
  <c r="T604"/>
  <c r="T606"/>
  <c r="T608"/>
  <c r="T610"/>
  <c r="T612"/>
  <c r="T614"/>
  <c r="T616"/>
  <c r="T618"/>
  <c r="T620"/>
  <c r="T622"/>
  <c r="T624"/>
  <c r="T626"/>
  <c r="T628"/>
  <c r="T630"/>
  <c r="T632"/>
  <c r="T634"/>
  <c r="T636"/>
  <c r="T638"/>
  <c r="T640"/>
  <c r="T642"/>
  <c r="T644"/>
  <c r="T646"/>
  <c r="T648"/>
  <c r="T650"/>
  <c r="T652"/>
  <c r="T654"/>
  <c r="T656"/>
  <c r="T658"/>
  <c r="T660"/>
  <c r="T662"/>
  <c r="T664"/>
  <c r="T666"/>
  <c r="T668"/>
  <c r="T670"/>
  <c r="T672"/>
  <c r="T674"/>
  <c r="T676"/>
  <c r="T678"/>
  <c r="T680"/>
  <c r="T682"/>
  <c r="T684"/>
  <c r="T686"/>
  <c r="T688"/>
  <c r="T690"/>
  <c r="T692"/>
  <c r="T694"/>
  <c r="T696"/>
  <c r="T698"/>
  <c r="T700"/>
  <c r="T702"/>
  <c r="T704"/>
  <c r="T706"/>
  <c r="T708"/>
  <c r="T710"/>
  <c r="T712"/>
  <c r="T714"/>
  <c r="T716"/>
  <c r="T718"/>
  <c r="T720"/>
  <c r="T722"/>
  <c r="T724"/>
  <c r="T726"/>
  <c r="T728"/>
  <c r="T730"/>
  <c r="T732"/>
  <c r="T734"/>
  <c r="T736"/>
  <c r="T738"/>
  <c r="T740"/>
  <c r="T742"/>
  <c r="T744"/>
  <c r="T746"/>
  <c r="T748"/>
  <c r="T750"/>
  <c r="T752"/>
  <c r="T481"/>
  <c r="T483"/>
  <c r="T485"/>
  <c r="T487"/>
  <c r="T489"/>
  <c r="T491"/>
  <c r="T493"/>
  <c r="T495"/>
  <c r="T497"/>
  <c r="T499"/>
  <c r="T501"/>
  <c r="T503"/>
  <c r="T505"/>
  <c r="T507"/>
  <c r="T509"/>
  <c r="T511"/>
  <c r="T513"/>
  <c r="T515"/>
  <c r="T517"/>
  <c r="T519"/>
  <c r="T521"/>
  <c r="T523"/>
  <c r="T525"/>
  <c r="T527"/>
  <c r="T529"/>
  <c r="T531"/>
  <c r="T533"/>
  <c r="T535"/>
  <c r="T537"/>
  <c r="T539"/>
  <c r="T541"/>
  <c r="T543"/>
  <c r="T545"/>
  <c r="T547"/>
  <c r="T549"/>
  <c r="T551"/>
  <c r="T553"/>
  <c r="T555"/>
  <c r="T557"/>
  <c r="T559"/>
  <c r="T561"/>
  <c r="T563"/>
  <c r="T565"/>
  <c r="T567"/>
  <c r="T569"/>
  <c r="T571"/>
  <c r="T573"/>
  <c r="T575"/>
  <c r="T577"/>
  <c r="T579"/>
  <c r="T581"/>
  <c r="T583"/>
  <c r="T585"/>
  <c r="T587"/>
  <c r="T589"/>
  <c r="T591"/>
  <c r="T593"/>
  <c r="T595"/>
  <c r="T597"/>
  <c r="T599"/>
  <c r="T601"/>
  <c r="T603"/>
  <c r="T605"/>
  <c r="T607"/>
  <c r="T609"/>
  <c r="T611"/>
  <c r="T613"/>
  <c r="T615"/>
  <c r="T617"/>
  <c r="T619"/>
  <c r="T621"/>
  <c r="T623"/>
  <c r="T625"/>
  <c r="T627"/>
  <c r="T629"/>
  <c r="T631"/>
  <c r="T633"/>
  <c r="T635"/>
  <c r="T637"/>
  <c r="T639"/>
  <c r="T641"/>
  <c r="T643"/>
  <c r="T645"/>
  <c r="T647"/>
  <c r="T649"/>
  <c r="T651"/>
  <c r="T653"/>
  <c r="T655"/>
  <c r="T657"/>
  <c r="T659"/>
  <c r="T661"/>
  <c r="T663"/>
  <c r="T665"/>
  <c r="T667"/>
  <c r="T669"/>
  <c r="T671"/>
  <c r="T673"/>
  <c r="T675"/>
  <c r="T677"/>
  <c r="T679"/>
  <c r="T681"/>
  <c r="T683"/>
  <c r="T685"/>
  <c r="T687"/>
  <c r="T689"/>
  <c r="T691"/>
  <c r="T693"/>
  <c r="T695"/>
  <c r="T697"/>
  <c r="T699"/>
  <c r="T701"/>
  <c r="T703"/>
  <c r="T705"/>
  <c r="T707"/>
  <c r="T709"/>
  <c r="T711"/>
  <c r="T713"/>
  <c r="T715"/>
  <c r="T717"/>
  <c r="T719"/>
  <c r="T721"/>
  <c r="T723"/>
  <c r="T725"/>
  <c r="T727"/>
  <c r="T729"/>
  <c r="T731"/>
  <c r="T733"/>
  <c r="T735"/>
  <c r="T737"/>
  <c r="T739"/>
  <c r="T741"/>
  <c r="T743"/>
  <c r="T745"/>
  <c r="T747"/>
  <c r="T749"/>
  <c r="T751"/>
  <c r="T753"/>
  <c r="T754"/>
  <c r="T756"/>
  <c r="T758"/>
  <c r="T760"/>
  <c r="T762"/>
  <c r="T764"/>
  <c r="T766"/>
  <c r="T768"/>
  <c r="T770"/>
  <c r="T772"/>
  <c r="T774"/>
  <c r="T776"/>
  <c r="T778"/>
  <c r="T780"/>
  <c r="T782"/>
  <c r="T784"/>
  <c r="T786"/>
  <c r="T788"/>
  <c r="T790"/>
  <c r="T792"/>
  <c r="T794"/>
  <c r="T796"/>
  <c r="T798"/>
  <c r="T800"/>
  <c r="T802"/>
  <c r="T804"/>
  <c r="T806"/>
  <c r="T808"/>
  <c r="T810"/>
  <c r="T812"/>
  <c r="T814"/>
  <c r="T816"/>
  <c r="T818"/>
  <c r="T820"/>
  <c r="T822"/>
  <c r="T824"/>
  <c r="T826"/>
  <c r="T828"/>
  <c r="T830"/>
  <c r="T832"/>
  <c r="T834"/>
  <c r="T836"/>
  <c r="T838"/>
  <c r="T840"/>
  <c r="T842"/>
  <c r="T844"/>
  <c r="T846"/>
  <c r="T848"/>
  <c r="T850"/>
  <c r="T852"/>
  <c r="T854"/>
  <c r="T856"/>
  <c r="T858"/>
  <c r="T860"/>
  <c r="T862"/>
  <c r="T864"/>
  <c r="T866"/>
  <c r="T868"/>
  <c r="T870"/>
  <c r="T872"/>
  <c r="T874"/>
  <c r="T876"/>
  <c r="T878"/>
  <c r="T880"/>
  <c r="T882"/>
  <c r="T884"/>
  <c r="T886"/>
  <c r="T888"/>
  <c r="T890"/>
  <c r="T892"/>
  <c r="T894"/>
  <c r="T896"/>
  <c r="T898"/>
  <c r="T900"/>
  <c r="T902"/>
  <c r="T904"/>
  <c r="T906"/>
  <c r="T908"/>
  <c r="T910"/>
  <c r="T912"/>
  <c r="T914"/>
  <c r="T916"/>
  <c r="T918"/>
  <c r="T920"/>
  <c r="T922"/>
  <c r="T924"/>
  <c r="T926"/>
  <c r="T928"/>
  <c r="T930"/>
  <c r="T932"/>
  <c r="T934"/>
  <c r="T936"/>
  <c r="T938"/>
  <c r="T940"/>
  <c r="T942"/>
  <c r="T944"/>
  <c r="T946"/>
  <c r="T948"/>
  <c r="T950"/>
  <c r="T952"/>
  <c r="T954"/>
  <c r="T956"/>
  <c r="T958"/>
  <c r="T960"/>
  <c r="T962"/>
  <c r="T964"/>
  <c r="T966"/>
  <c r="T968"/>
  <c r="T970"/>
  <c r="T972"/>
  <c r="T974"/>
  <c r="T976"/>
  <c r="T978"/>
  <c r="T980"/>
  <c r="T982"/>
  <c r="T984"/>
  <c r="T986"/>
  <c r="T988"/>
  <c r="T990"/>
  <c r="T992"/>
  <c r="T994"/>
  <c r="T996"/>
  <c r="T998"/>
  <c r="T1000"/>
  <c r="T1002"/>
  <c r="T1004"/>
  <c r="T1006"/>
  <c r="T1008"/>
  <c r="T1010"/>
  <c r="T1012"/>
  <c r="T1014"/>
  <c r="T1016"/>
  <c r="T1018"/>
  <c r="T1020"/>
  <c r="T1022"/>
  <c r="T1024"/>
  <c r="T1026"/>
  <c r="T755"/>
  <c r="T757"/>
  <c r="T759"/>
  <c r="T761"/>
  <c r="T763"/>
  <c r="T765"/>
  <c r="T767"/>
  <c r="T769"/>
  <c r="T771"/>
  <c r="T773"/>
  <c r="T775"/>
  <c r="T777"/>
  <c r="T779"/>
  <c r="T781"/>
  <c r="T783"/>
  <c r="T785"/>
  <c r="T787"/>
  <c r="T789"/>
  <c r="T791"/>
  <c r="T793"/>
  <c r="T795"/>
  <c r="T797"/>
  <c r="T799"/>
  <c r="T801"/>
  <c r="T803"/>
  <c r="T805"/>
  <c r="T807"/>
  <c r="T809"/>
  <c r="T811"/>
  <c r="T813"/>
  <c r="T815"/>
  <c r="T817"/>
  <c r="T819"/>
  <c r="T821"/>
  <c r="T823"/>
  <c r="T825"/>
  <c r="T827"/>
  <c r="T829"/>
  <c r="T831"/>
  <c r="T833"/>
  <c r="T835"/>
  <c r="T837"/>
  <c r="T839"/>
  <c r="T841"/>
  <c r="T843"/>
  <c r="T845"/>
  <c r="T847"/>
  <c r="T849"/>
  <c r="T851"/>
  <c r="T853"/>
  <c r="T855"/>
  <c r="T857"/>
  <c r="T859"/>
  <c r="T861"/>
  <c r="T863"/>
  <c r="T865"/>
  <c r="T867"/>
  <c r="T869"/>
  <c r="T871"/>
  <c r="T873"/>
  <c r="T875"/>
  <c r="T877"/>
  <c r="T879"/>
  <c r="T881"/>
  <c r="T883"/>
  <c r="T885"/>
  <c r="T887"/>
  <c r="T889"/>
  <c r="T891"/>
  <c r="T893"/>
  <c r="T895"/>
  <c r="T897"/>
  <c r="T899"/>
  <c r="T901"/>
  <c r="T903"/>
  <c r="T905"/>
  <c r="T907"/>
  <c r="T909"/>
  <c r="T911"/>
  <c r="T913"/>
  <c r="T915"/>
  <c r="T917"/>
  <c r="T919"/>
  <c r="T921"/>
  <c r="T923"/>
  <c r="T925"/>
  <c r="T927"/>
  <c r="T929"/>
  <c r="T931"/>
  <c r="T933"/>
  <c r="T935"/>
  <c r="T937"/>
  <c r="T939"/>
  <c r="T941"/>
  <c r="T943"/>
  <c r="T945"/>
  <c r="T947"/>
  <c r="T949"/>
  <c r="T951"/>
  <c r="T953"/>
  <c r="T955"/>
  <c r="T957"/>
  <c r="T959"/>
  <c r="T961"/>
  <c r="T963"/>
  <c r="T965"/>
  <c r="T967"/>
  <c r="T969"/>
  <c r="T971"/>
  <c r="T973"/>
  <c r="T975"/>
  <c r="T977"/>
  <c r="T979"/>
  <c r="T981"/>
  <c r="T983"/>
  <c r="T985"/>
  <c r="T987"/>
  <c r="T989"/>
  <c r="T991"/>
  <c r="T993"/>
  <c r="T995"/>
  <c r="T997"/>
  <c r="T999"/>
  <c r="T1001"/>
  <c r="T1003"/>
  <c r="T1005"/>
  <c r="T1007"/>
  <c r="T1009"/>
  <c r="T1011"/>
  <c r="T1013"/>
  <c r="T1015"/>
  <c r="T1017"/>
  <c r="T1019"/>
  <c r="T1021"/>
  <c r="T1023"/>
  <c r="T1025"/>
  <c r="T1027"/>
  <c r="T1029"/>
  <c r="T1031"/>
  <c r="T1033"/>
  <c r="T1035"/>
  <c r="T1037"/>
  <c r="T1039"/>
  <c r="T1041"/>
  <c r="T1043"/>
  <c r="T1045"/>
  <c r="T1047"/>
  <c r="T1049"/>
  <c r="T1051"/>
  <c r="T1053"/>
  <c r="T1055"/>
  <c r="T1057"/>
  <c r="T1059"/>
  <c r="T1061"/>
  <c r="T1063"/>
  <c r="T1065"/>
  <c r="T1067"/>
  <c r="T1069"/>
  <c r="T1071"/>
  <c r="T1073"/>
  <c r="T1075"/>
  <c r="T1077"/>
  <c r="T1079"/>
  <c r="T1081"/>
  <c r="T1083"/>
  <c r="T1085"/>
  <c r="T1087"/>
  <c r="T1089"/>
  <c r="T1091"/>
  <c r="T1093"/>
  <c r="T1095"/>
  <c r="T1097"/>
  <c r="T1099"/>
  <c r="T1101"/>
  <c r="T1103"/>
  <c r="T1105"/>
  <c r="T1107"/>
  <c r="T1109"/>
  <c r="T1111"/>
  <c r="T1113"/>
  <c r="T1115"/>
  <c r="T1117"/>
  <c r="T1119"/>
  <c r="T1121"/>
  <c r="T1123"/>
  <c r="T1125"/>
  <c r="T1127"/>
  <c r="T1129"/>
  <c r="T1131"/>
  <c r="T1133"/>
  <c r="T1135"/>
  <c r="T1137"/>
  <c r="T1139"/>
  <c r="T1141"/>
  <c r="T1143"/>
  <c r="T1145"/>
  <c r="T1147"/>
  <c r="T1149"/>
  <c r="T1151"/>
  <c r="T1153"/>
  <c r="T1155"/>
  <c r="T1157"/>
  <c r="T1159"/>
  <c r="T1161"/>
  <c r="T1163"/>
  <c r="T1165"/>
  <c r="T1167"/>
  <c r="T1169"/>
  <c r="T1171"/>
  <c r="T1173"/>
  <c r="T1175"/>
  <c r="T1177"/>
  <c r="T1179"/>
  <c r="T1181"/>
  <c r="T1183"/>
  <c r="T1185"/>
  <c r="T1187"/>
  <c r="T1189"/>
  <c r="T1191"/>
  <c r="T1193"/>
  <c r="T1195"/>
  <c r="T1197"/>
  <c r="T1199"/>
  <c r="T1201"/>
  <c r="T1203"/>
  <c r="T1205"/>
  <c r="T1207"/>
  <c r="T1209"/>
  <c r="T1211"/>
  <c r="T1213"/>
  <c r="T1215"/>
  <c r="T1217"/>
  <c r="T1219"/>
  <c r="T1221"/>
  <c r="T1223"/>
  <c r="T1225"/>
  <c r="T1227"/>
  <c r="T1229"/>
  <c r="T1231"/>
  <c r="T1233"/>
  <c r="T1235"/>
  <c r="T1237"/>
  <c r="T1239"/>
  <c r="T1241"/>
  <c r="T1243"/>
  <c r="T1245"/>
  <c r="T1247"/>
  <c r="T1249"/>
  <c r="T1251"/>
  <c r="T1253"/>
  <c r="T1255"/>
  <c r="T1257"/>
  <c r="T1259"/>
  <c r="T1261"/>
  <c r="T1263"/>
  <c r="T1265"/>
  <c r="T1267"/>
  <c r="T1269"/>
  <c r="T1271"/>
  <c r="T1273"/>
  <c r="T1275"/>
  <c r="T1277"/>
  <c r="T1279"/>
  <c r="T1281"/>
  <c r="T1283"/>
  <c r="T1285"/>
  <c r="T1287"/>
  <c r="T1289"/>
  <c r="T1291"/>
  <c r="T1293"/>
  <c r="T1295"/>
  <c r="T1297"/>
  <c r="T1299"/>
  <c r="T1301"/>
  <c r="T1303"/>
  <c r="T1305"/>
  <c r="T1307"/>
  <c r="T1309"/>
  <c r="T1311"/>
  <c r="T1313"/>
  <c r="T1315"/>
  <c r="T1317"/>
  <c r="T1319"/>
  <c r="T1321"/>
  <c r="T1323"/>
  <c r="T1325"/>
  <c r="T1327"/>
  <c r="T1329"/>
  <c r="T1331"/>
  <c r="T1333"/>
  <c r="T1335"/>
  <c r="T1337"/>
  <c r="T1339"/>
  <c r="T1341"/>
  <c r="T1343"/>
  <c r="T1345"/>
  <c r="T1347"/>
  <c r="T1349"/>
  <c r="T1351"/>
  <c r="T1353"/>
  <c r="T1355"/>
  <c r="T1357"/>
  <c r="T1359"/>
  <c r="T1361"/>
  <c r="T1363"/>
  <c r="T1365"/>
  <c r="T1367"/>
  <c r="T1369"/>
  <c r="T1371"/>
  <c r="T1373"/>
  <c r="T1375"/>
  <c r="T1377"/>
  <c r="T1379"/>
  <c r="T1381"/>
  <c r="T1383"/>
  <c r="T1385"/>
  <c r="T1387"/>
  <c r="T1389"/>
  <c r="T1391"/>
  <c r="T1393"/>
  <c r="T1395"/>
  <c r="T1397"/>
  <c r="T1399"/>
  <c r="T1401"/>
  <c r="T1403"/>
  <c r="T1405"/>
  <c r="T1407"/>
  <c r="T1409"/>
  <c r="T1411"/>
  <c r="T1413"/>
  <c r="T1415"/>
  <c r="T1417"/>
  <c r="T1419"/>
  <c r="T1421"/>
  <c r="T1423"/>
  <c r="T1425"/>
  <c r="T1427"/>
  <c r="T1429"/>
  <c r="T1431"/>
  <c r="T1433"/>
  <c r="T1435"/>
  <c r="T1437"/>
  <c r="T1439"/>
  <c r="T1441"/>
  <c r="T1443"/>
  <c r="T1445"/>
  <c r="T1447"/>
  <c r="T1449"/>
  <c r="T1451"/>
  <c r="T1453"/>
  <c r="T1455"/>
  <c r="T1457"/>
  <c r="T1459"/>
  <c r="T1461"/>
  <c r="T1463"/>
  <c r="T1465"/>
  <c r="T1467"/>
  <c r="T1469"/>
  <c r="T1471"/>
  <c r="T1473"/>
  <c r="T1475"/>
  <c r="T1477"/>
  <c r="T1479"/>
  <c r="T1481"/>
  <c r="T1483"/>
  <c r="T1485"/>
  <c r="T1487"/>
  <c r="T1489"/>
  <c r="T1491"/>
  <c r="T1493"/>
  <c r="T1495"/>
  <c r="T1497"/>
  <c r="T1499"/>
  <c r="T1501"/>
  <c r="T1503"/>
  <c r="T1505"/>
  <c r="T1507"/>
  <c r="T1509"/>
  <c r="T1511"/>
  <c r="T1513"/>
  <c r="T1515"/>
  <c r="T1517"/>
  <c r="T1519"/>
  <c r="T1521"/>
  <c r="T1523"/>
  <c r="T1525"/>
  <c r="T1527"/>
  <c r="T1529"/>
  <c r="T1531"/>
  <c r="T1533"/>
  <c r="T1535"/>
  <c r="T1537"/>
  <c r="T1539"/>
  <c r="T1541"/>
  <c r="T1543"/>
  <c r="T1545"/>
  <c r="T1547"/>
  <c r="T1549"/>
  <c r="T1551"/>
  <c r="T1553"/>
  <c r="T1555"/>
  <c r="T1557"/>
  <c r="T1559"/>
  <c r="T1561"/>
  <c r="T1563"/>
  <c r="T1565"/>
  <c r="T1567"/>
  <c r="T1569"/>
  <c r="T1571"/>
  <c r="T1028"/>
  <c r="T1030"/>
  <c r="T1032"/>
  <c r="T1034"/>
  <c r="T1036"/>
  <c r="T1038"/>
  <c r="T1040"/>
  <c r="T1042"/>
  <c r="T1044"/>
  <c r="T1046"/>
  <c r="T1048"/>
  <c r="T1050"/>
  <c r="T1052"/>
  <c r="T1054"/>
  <c r="T1056"/>
  <c r="T1058"/>
  <c r="T1060"/>
  <c r="T1062"/>
  <c r="T1064"/>
  <c r="T1066"/>
  <c r="T1068"/>
  <c r="T1070"/>
  <c r="T1072"/>
  <c r="T1074"/>
  <c r="T1076"/>
  <c r="T1078"/>
  <c r="T1080"/>
  <c r="T1082"/>
  <c r="T1084"/>
  <c r="T1086"/>
  <c r="T1088"/>
  <c r="T1090"/>
  <c r="T1092"/>
  <c r="T1094"/>
  <c r="T1096"/>
  <c r="T1098"/>
  <c r="T1100"/>
  <c r="T1102"/>
  <c r="T1104"/>
  <c r="T1106"/>
  <c r="T1108"/>
  <c r="T1110"/>
  <c r="T1112"/>
  <c r="T1114"/>
  <c r="T1116"/>
  <c r="T1118"/>
  <c r="T1120"/>
  <c r="T1122"/>
  <c r="T1124"/>
  <c r="T1126"/>
  <c r="T1128"/>
  <c r="T1130"/>
  <c r="T1132"/>
  <c r="T1134"/>
  <c r="T1136"/>
  <c r="T1138"/>
  <c r="T1140"/>
  <c r="T1142"/>
  <c r="T1144"/>
  <c r="T1146"/>
  <c r="T1148"/>
  <c r="T1150"/>
  <c r="T1152"/>
  <c r="T1154"/>
  <c r="T1156"/>
  <c r="T1158"/>
  <c r="T1160"/>
  <c r="T1162"/>
  <c r="T1164"/>
  <c r="T1166"/>
  <c r="T1168"/>
  <c r="T1170"/>
  <c r="T1172"/>
  <c r="T1174"/>
  <c r="T1176"/>
  <c r="T1178"/>
  <c r="T1180"/>
  <c r="T1182"/>
  <c r="T1184"/>
  <c r="T1186"/>
  <c r="T1188"/>
  <c r="T1190"/>
  <c r="T1192"/>
  <c r="T1194"/>
  <c r="T1196"/>
  <c r="T1198"/>
  <c r="T1200"/>
  <c r="T1202"/>
  <c r="T1204"/>
  <c r="T1206"/>
  <c r="T1208"/>
  <c r="T1210"/>
  <c r="T1212"/>
  <c r="T1214"/>
  <c r="T1216"/>
  <c r="T1218"/>
  <c r="T1220"/>
  <c r="T1222"/>
  <c r="T1224"/>
  <c r="T1226"/>
  <c r="T1228"/>
  <c r="T1230"/>
  <c r="T1232"/>
  <c r="T1234"/>
  <c r="T1236"/>
  <c r="T1238"/>
  <c r="T1240"/>
  <c r="T1242"/>
  <c r="T1244"/>
  <c r="T1246"/>
  <c r="T1248"/>
  <c r="T1250"/>
  <c r="T1252"/>
  <c r="T1254"/>
  <c r="T1256"/>
  <c r="T1258"/>
  <c r="T1260"/>
  <c r="T1262"/>
  <c r="T1264"/>
  <c r="T1266"/>
  <c r="T1268"/>
  <c r="T1270"/>
  <c r="T1272"/>
  <c r="T1274"/>
  <c r="T1276"/>
  <c r="T1278"/>
  <c r="T1280"/>
  <c r="T1282"/>
  <c r="T1284"/>
  <c r="T1286"/>
  <c r="T1288"/>
  <c r="T1290"/>
  <c r="T1292"/>
  <c r="T1294"/>
  <c r="T1296"/>
  <c r="T1298"/>
  <c r="T1300"/>
  <c r="T1302"/>
  <c r="T1304"/>
  <c r="T1306"/>
  <c r="T1308"/>
  <c r="T1310"/>
  <c r="T1312"/>
  <c r="T1314"/>
  <c r="T1316"/>
  <c r="T1318"/>
  <c r="T1320"/>
  <c r="T1322"/>
  <c r="T1324"/>
  <c r="T1326"/>
  <c r="T1328"/>
  <c r="T1330"/>
  <c r="T1332"/>
  <c r="T1334"/>
  <c r="T1336"/>
  <c r="T1338"/>
  <c r="T1340"/>
  <c r="T1342"/>
  <c r="T1344"/>
  <c r="T1346"/>
  <c r="T1348"/>
  <c r="T1350"/>
  <c r="T1352"/>
  <c r="T1354"/>
  <c r="T1356"/>
  <c r="T1358"/>
  <c r="T1360"/>
  <c r="T1362"/>
  <c r="T1364"/>
  <c r="T1366"/>
  <c r="T1368"/>
  <c r="T1370"/>
  <c r="T1372"/>
  <c r="T1374"/>
  <c r="T1376"/>
  <c r="T1378"/>
  <c r="T1380"/>
  <c r="T1382"/>
  <c r="T1384"/>
  <c r="T1386"/>
  <c r="T1388"/>
  <c r="T1390"/>
  <c r="T1392"/>
  <c r="T1394"/>
  <c r="T1396"/>
  <c r="T1398"/>
  <c r="T1400"/>
  <c r="T1402"/>
  <c r="T1404"/>
  <c r="T1406"/>
  <c r="T1408"/>
  <c r="T1410"/>
  <c r="T1412"/>
  <c r="T1414"/>
  <c r="T1416"/>
  <c r="T1418"/>
  <c r="T1420"/>
  <c r="T1422"/>
  <c r="T1424"/>
  <c r="T1426"/>
  <c r="T1428"/>
  <c r="T1430"/>
  <c r="T1432"/>
  <c r="T1434"/>
  <c r="T1436"/>
  <c r="T1438"/>
  <c r="T1440"/>
  <c r="T1442"/>
  <c r="T1444"/>
  <c r="T1446"/>
  <c r="T1448"/>
  <c r="T1450"/>
  <c r="T1452"/>
  <c r="T1454"/>
  <c r="T1456"/>
  <c r="T1458"/>
  <c r="T1460"/>
  <c r="T1462"/>
  <c r="T1464"/>
  <c r="T1466"/>
  <c r="T1468"/>
  <c r="T1470"/>
  <c r="T1472"/>
  <c r="T1474"/>
  <c r="T1476"/>
  <c r="T1478"/>
  <c r="T1480"/>
  <c r="T1482"/>
  <c r="T1484"/>
  <c r="T1486"/>
  <c r="T1488"/>
  <c r="T1490"/>
  <c r="T1492"/>
  <c r="T1494"/>
  <c r="T1496"/>
  <c r="T1498"/>
  <c r="T1500"/>
  <c r="T1502"/>
  <c r="T1504"/>
  <c r="T1506"/>
  <c r="T1508"/>
  <c r="T1510"/>
  <c r="T1512"/>
  <c r="T1514"/>
  <c r="T1516"/>
  <c r="T1518"/>
  <c r="T1520"/>
  <c r="T1522"/>
  <c r="T1524"/>
  <c r="T1526"/>
  <c r="T1528"/>
  <c r="T1530"/>
  <c r="T1532"/>
  <c r="T1534"/>
  <c r="T1536"/>
  <c r="T1538"/>
  <c r="T1540"/>
  <c r="T1542"/>
  <c r="T1544"/>
  <c r="T1546"/>
  <c r="T1548"/>
  <c r="T1550"/>
  <c r="T1552"/>
  <c r="T1554"/>
  <c r="T1556"/>
  <c r="T1558"/>
  <c r="T1560"/>
  <c r="T1562"/>
  <c r="T1564"/>
  <c r="T1566"/>
  <c r="T1568"/>
  <c r="T1570"/>
  <c r="T1572"/>
  <c r="T1573"/>
  <c r="T1575"/>
  <c r="T1577"/>
  <c r="T1579"/>
  <c r="T1581"/>
  <c r="T1583"/>
  <c r="T1585"/>
  <c r="T1587"/>
  <c r="T1589"/>
  <c r="T1591"/>
  <c r="T1593"/>
  <c r="T1595"/>
  <c r="T1597"/>
  <c r="T1599"/>
  <c r="T1601"/>
  <c r="T1603"/>
  <c r="T1605"/>
  <c r="T1607"/>
  <c r="T1609"/>
  <c r="T1611"/>
  <c r="T1613"/>
  <c r="T1615"/>
  <c r="T1617"/>
  <c r="T1619"/>
  <c r="T1621"/>
  <c r="T1623"/>
  <c r="T1625"/>
  <c r="T1627"/>
  <c r="T1629"/>
  <c r="T1631"/>
  <c r="T1633"/>
  <c r="T1635"/>
  <c r="T1637"/>
  <c r="T1639"/>
  <c r="T1641"/>
  <c r="T1643"/>
  <c r="T1645"/>
  <c r="T1647"/>
  <c r="T1649"/>
  <c r="T1651"/>
  <c r="T1653"/>
  <c r="T1655"/>
  <c r="T1657"/>
  <c r="T1659"/>
  <c r="T1661"/>
  <c r="T1663"/>
  <c r="T1665"/>
  <c r="T1667"/>
  <c r="T1669"/>
  <c r="T1671"/>
  <c r="T1673"/>
  <c r="T1675"/>
  <c r="T1677"/>
  <c r="T1679"/>
  <c r="T1681"/>
  <c r="T1683"/>
  <c r="T1685"/>
  <c r="T1687"/>
  <c r="T1689"/>
  <c r="T1691"/>
  <c r="T1693"/>
  <c r="T1695"/>
  <c r="T1697"/>
  <c r="T1699"/>
  <c r="T1701"/>
  <c r="T1703"/>
  <c r="T1705"/>
  <c r="T1707"/>
  <c r="T1709"/>
  <c r="T1711"/>
  <c r="T1713"/>
  <c r="T1715"/>
  <c r="T1717"/>
  <c r="T1719"/>
  <c r="T1721"/>
  <c r="T1723"/>
  <c r="T1725"/>
  <c r="T1727"/>
  <c r="T1729"/>
  <c r="T1731"/>
  <c r="T1733"/>
  <c r="T1735"/>
  <c r="T1737"/>
  <c r="T1739"/>
  <c r="T1741"/>
  <c r="T1743"/>
  <c r="T1745"/>
  <c r="T1747"/>
  <c r="T1749"/>
  <c r="T1751"/>
  <c r="T1753"/>
  <c r="T1755"/>
  <c r="T1757"/>
  <c r="T1759"/>
  <c r="T1761"/>
  <c r="T1763"/>
  <c r="T1765"/>
  <c r="T1767"/>
  <c r="T1769"/>
  <c r="T1771"/>
  <c r="T1773"/>
  <c r="T1775"/>
  <c r="T1777"/>
  <c r="T1779"/>
  <c r="T1781"/>
  <c r="T1783"/>
  <c r="T1785"/>
  <c r="T1787"/>
  <c r="T1789"/>
  <c r="T1791"/>
  <c r="T1793"/>
  <c r="T1795"/>
  <c r="T1797"/>
  <c r="T1799"/>
  <c r="T1801"/>
  <c r="T1803"/>
  <c r="T1805"/>
  <c r="T1807"/>
  <c r="T1809"/>
  <c r="T1811"/>
  <c r="T1813"/>
  <c r="T1815"/>
  <c r="T1817"/>
  <c r="T1819"/>
  <c r="T1821"/>
  <c r="T1823"/>
  <c r="T1825"/>
  <c r="T1827"/>
  <c r="T1829"/>
  <c r="T1831"/>
  <c r="T1833"/>
  <c r="T1835"/>
  <c r="T1837"/>
  <c r="T1839"/>
  <c r="T1841"/>
  <c r="T1843"/>
  <c r="T1845"/>
  <c r="T1847"/>
  <c r="T1849"/>
  <c r="T1851"/>
  <c r="T1853"/>
  <c r="T1855"/>
  <c r="T1857"/>
  <c r="T1859"/>
  <c r="T1861"/>
  <c r="T1863"/>
  <c r="T1865"/>
  <c r="T1867"/>
  <c r="T1869"/>
  <c r="T1871"/>
  <c r="T1873"/>
  <c r="T1875"/>
  <c r="T1877"/>
  <c r="T1879"/>
  <c r="T1881"/>
  <c r="T1883"/>
  <c r="T1885"/>
  <c r="T1887"/>
  <c r="T1889"/>
  <c r="T1891"/>
  <c r="T1893"/>
  <c r="T1895"/>
  <c r="T1897"/>
  <c r="T1899"/>
  <c r="T1901"/>
  <c r="T1903"/>
  <c r="T1905"/>
  <c r="T1907"/>
  <c r="T1909"/>
  <c r="T1911"/>
  <c r="T1913"/>
  <c r="T1915"/>
  <c r="T1917"/>
  <c r="T1919"/>
  <c r="T1921"/>
  <c r="T1923"/>
  <c r="T1925"/>
  <c r="T1927"/>
  <c r="T1929"/>
  <c r="T1931"/>
  <c r="T1933"/>
  <c r="T1935"/>
  <c r="T1937"/>
  <c r="T1939"/>
  <c r="T1941"/>
  <c r="T1943"/>
  <c r="T1945"/>
  <c r="T1947"/>
  <c r="T1949"/>
  <c r="T1951"/>
  <c r="T1953"/>
  <c r="T1955"/>
  <c r="T1957"/>
  <c r="T1959"/>
  <c r="T1961"/>
  <c r="T1963"/>
  <c r="T1965"/>
  <c r="T1967"/>
  <c r="T1969"/>
  <c r="T1971"/>
  <c r="T1973"/>
  <c r="T1975"/>
  <c r="T1977"/>
  <c r="T1979"/>
  <c r="T1981"/>
  <c r="T1983"/>
  <c r="T1985"/>
  <c r="T1987"/>
  <c r="T1989"/>
  <c r="T1991"/>
  <c r="T1993"/>
  <c r="T1995"/>
  <c r="T1997"/>
  <c r="T1999"/>
  <c r="T2001"/>
  <c r="T2003"/>
  <c r="T2005"/>
  <c r="T2007"/>
  <c r="T2009"/>
  <c r="T2011"/>
  <c r="T2013"/>
  <c r="T2015"/>
  <c r="T2017"/>
  <c r="T2019"/>
  <c r="T2021"/>
  <c r="T2023"/>
  <c r="T2025"/>
  <c r="T2027"/>
  <c r="T2029"/>
  <c r="T2031"/>
  <c r="T2033"/>
  <c r="T2035"/>
  <c r="T2037"/>
  <c r="T2039"/>
  <c r="T2041"/>
  <c r="T2043"/>
  <c r="T2045"/>
  <c r="T2047"/>
  <c r="T2049"/>
  <c r="T2051"/>
  <c r="T2053"/>
  <c r="T2055"/>
  <c r="T2057"/>
  <c r="T2059"/>
  <c r="T2061"/>
  <c r="T2063"/>
  <c r="T2065"/>
  <c r="T2067"/>
  <c r="T2069"/>
  <c r="T2071"/>
  <c r="T2073"/>
  <c r="T2075"/>
  <c r="T2077"/>
  <c r="T2079"/>
  <c r="T2081"/>
  <c r="T2083"/>
  <c r="T2085"/>
  <c r="T2087"/>
  <c r="T2089"/>
  <c r="T2091"/>
  <c r="T2093"/>
  <c r="T2095"/>
  <c r="T2097"/>
  <c r="T2099"/>
  <c r="T2101"/>
  <c r="T2103"/>
  <c r="T2105"/>
  <c r="T2107"/>
  <c r="T2109"/>
  <c r="T2111"/>
  <c r="T2113"/>
  <c r="T1574"/>
  <c r="T1576"/>
  <c r="T1578"/>
  <c r="T1580"/>
  <c r="T1582"/>
  <c r="T1584"/>
  <c r="T1586"/>
  <c r="T1588"/>
  <c r="T1590"/>
  <c r="T1592"/>
  <c r="T1594"/>
  <c r="T1596"/>
  <c r="T1598"/>
  <c r="T1600"/>
  <c r="T1602"/>
  <c r="T1604"/>
  <c r="T1606"/>
  <c r="T1608"/>
  <c r="T1610"/>
  <c r="T1612"/>
  <c r="T1614"/>
  <c r="T1616"/>
  <c r="T1618"/>
  <c r="T1620"/>
  <c r="T1622"/>
  <c r="T1624"/>
  <c r="T1626"/>
  <c r="T1628"/>
  <c r="T1630"/>
  <c r="T1632"/>
  <c r="T1634"/>
  <c r="T1636"/>
  <c r="T1638"/>
  <c r="T1640"/>
  <c r="T1642"/>
  <c r="T1644"/>
  <c r="T1646"/>
  <c r="T1648"/>
  <c r="T1650"/>
  <c r="T1652"/>
  <c r="T1654"/>
  <c r="T1656"/>
  <c r="T1658"/>
  <c r="T1660"/>
  <c r="T1662"/>
  <c r="T1664"/>
  <c r="T1666"/>
  <c r="T1668"/>
  <c r="T1670"/>
  <c r="T1672"/>
  <c r="T1674"/>
  <c r="T1676"/>
  <c r="T1678"/>
  <c r="T1680"/>
  <c r="T1682"/>
  <c r="T1684"/>
  <c r="T1686"/>
  <c r="T1688"/>
  <c r="T1690"/>
  <c r="T1692"/>
  <c r="T1694"/>
  <c r="T1696"/>
  <c r="T1698"/>
  <c r="T1700"/>
  <c r="T1702"/>
  <c r="T1704"/>
  <c r="T1706"/>
  <c r="T1708"/>
  <c r="T1710"/>
  <c r="T1712"/>
  <c r="T1714"/>
  <c r="T1716"/>
  <c r="T1718"/>
  <c r="T1720"/>
  <c r="T1722"/>
  <c r="T1724"/>
  <c r="T1726"/>
  <c r="T1728"/>
  <c r="T1730"/>
  <c r="T1732"/>
  <c r="T1734"/>
  <c r="T1736"/>
  <c r="T1738"/>
  <c r="T1740"/>
  <c r="T1742"/>
  <c r="T1744"/>
  <c r="T1746"/>
  <c r="T1748"/>
  <c r="T1750"/>
  <c r="T1752"/>
  <c r="T1754"/>
  <c r="T1756"/>
  <c r="T1758"/>
  <c r="T1760"/>
  <c r="T1762"/>
  <c r="T1764"/>
  <c r="T1766"/>
  <c r="T1768"/>
  <c r="T1770"/>
  <c r="T1772"/>
  <c r="T1774"/>
  <c r="T1776"/>
  <c r="T1778"/>
  <c r="T1780"/>
  <c r="T1782"/>
  <c r="T1784"/>
  <c r="T1786"/>
  <c r="T1788"/>
  <c r="T1790"/>
  <c r="T1792"/>
  <c r="T1794"/>
  <c r="T1796"/>
  <c r="T1798"/>
  <c r="T1800"/>
  <c r="T1802"/>
  <c r="T1804"/>
  <c r="T1806"/>
  <c r="T1808"/>
  <c r="T1810"/>
  <c r="T1812"/>
  <c r="T1814"/>
  <c r="T1816"/>
  <c r="T1818"/>
  <c r="T1820"/>
  <c r="T1822"/>
  <c r="T1824"/>
  <c r="T1826"/>
  <c r="T1828"/>
  <c r="T1830"/>
  <c r="T1832"/>
  <c r="T1834"/>
  <c r="T1836"/>
  <c r="T1838"/>
  <c r="T1840"/>
  <c r="T1842"/>
  <c r="T1844"/>
  <c r="T1846"/>
  <c r="T1848"/>
  <c r="T1850"/>
  <c r="T1852"/>
  <c r="T1854"/>
  <c r="T1856"/>
  <c r="T1858"/>
  <c r="T1860"/>
  <c r="T1862"/>
  <c r="T1864"/>
  <c r="T1866"/>
  <c r="T1868"/>
  <c r="T1870"/>
  <c r="T1872"/>
  <c r="T1874"/>
  <c r="T1876"/>
  <c r="T1878"/>
  <c r="T1880"/>
  <c r="T1882"/>
  <c r="T1884"/>
  <c r="T1886"/>
  <c r="T1888"/>
  <c r="T1890"/>
  <c r="T1892"/>
  <c r="T1894"/>
  <c r="T1896"/>
  <c r="T1898"/>
  <c r="T1900"/>
  <c r="T1902"/>
  <c r="T1904"/>
  <c r="T1906"/>
  <c r="T1908"/>
  <c r="T1910"/>
  <c r="T1912"/>
  <c r="T1914"/>
  <c r="T1916"/>
  <c r="T1918"/>
  <c r="T1920"/>
  <c r="T1922"/>
  <c r="T1924"/>
  <c r="T1926"/>
  <c r="T1928"/>
  <c r="T1930"/>
  <c r="T1932"/>
  <c r="T1934"/>
  <c r="T1936"/>
  <c r="T1938"/>
  <c r="T1940"/>
  <c r="T1942"/>
  <c r="T1944"/>
  <c r="T1946"/>
  <c r="T1948"/>
  <c r="T1950"/>
  <c r="T1952"/>
  <c r="T1954"/>
  <c r="T1956"/>
  <c r="T1958"/>
  <c r="T1960"/>
  <c r="T1962"/>
  <c r="T1964"/>
  <c r="T1966"/>
  <c r="T1968"/>
  <c r="T1970"/>
  <c r="T1972"/>
  <c r="T1974"/>
  <c r="T1976"/>
  <c r="T1978"/>
  <c r="T1980"/>
  <c r="T1982"/>
  <c r="T1984"/>
  <c r="T1986"/>
  <c r="T1988"/>
  <c r="T1990"/>
  <c r="T1992"/>
  <c r="T1994"/>
  <c r="T1996"/>
  <c r="T1998"/>
  <c r="T2000"/>
  <c r="T2002"/>
  <c r="T2004"/>
  <c r="T2006"/>
  <c r="T2008"/>
  <c r="T2010"/>
  <c r="T2012"/>
  <c r="T2014"/>
  <c r="T2016"/>
  <c r="T2018"/>
  <c r="T2020"/>
  <c r="T2022"/>
  <c r="T2024"/>
  <c r="T2026"/>
  <c r="T2028"/>
  <c r="T2030"/>
  <c r="T2032"/>
  <c r="T2034"/>
  <c r="T2036"/>
  <c r="T2038"/>
  <c r="T2040"/>
  <c r="T2042"/>
  <c r="T2044"/>
  <c r="T2046"/>
  <c r="T2048"/>
  <c r="T2050"/>
  <c r="T2052"/>
  <c r="T2054"/>
  <c r="T2056"/>
  <c r="T2058"/>
  <c r="T2060"/>
  <c r="T2062"/>
  <c r="T2064"/>
  <c r="T2066"/>
  <c r="T2068"/>
  <c r="T2070"/>
  <c r="T2072"/>
  <c r="T2074"/>
  <c r="T2076"/>
  <c r="T2078"/>
  <c r="T2080"/>
  <c r="T2082"/>
  <c r="T2084"/>
  <c r="T2086"/>
  <c r="T2088"/>
  <c r="T2090"/>
  <c r="T2092"/>
  <c r="T2094"/>
  <c r="T2096"/>
  <c r="T2098"/>
  <c r="T2100"/>
  <c r="T2102"/>
  <c r="T2104"/>
  <c r="T2106"/>
  <c r="T2108"/>
  <c r="T2110"/>
  <c r="T2112"/>
  <c r="T2114"/>
  <c r="T2145"/>
  <c r="T2141"/>
  <c r="T2137"/>
  <c r="T2133"/>
  <c r="T2129"/>
  <c r="T2125"/>
  <c r="T2121"/>
  <c r="T2144"/>
  <c r="T2140"/>
  <c r="T2136"/>
  <c r="T2132"/>
  <c r="T2128"/>
  <c r="T2124"/>
  <c r="T2120"/>
  <c r="T2116"/>
  <c r="T2117"/>
  <c r="T2143"/>
  <c r="T2139"/>
  <c r="T2135"/>
  <c r="T2131"/>
  <c r="T2127"/>
  <c r="T2123"/>
  <c r="T2119"/>
  <c r="T2146"/>
  <c r="T2142"/>
  <c r="T2138"/>
  <c r="T2134"/>
  <c r="T2130"/>
  <c r="T2126"/>
  <c r="T2122"/>
  <c r="T2118"/>
  <c r="T2115"/>
  <c r="W2171"/>
  <c r="V2171"/>
  <c r="T2171"/>
  <c r="U2171"/>
</calcChain>
</file>

<file path=xl/sharedStrings.xml><?xml version="1.0" encoding="utf-8"?>
<sst xmlns="http://schemas.openxmlformats.org/spreadsheetml/2006/main" count="156" uniqueCount="94">
  <si>
    <t>Datum</t>
  </si>
  <si>
    <t>CETV</t>
  </si>
  <si>
    <t>ČEZ</t>
  </si>
  <si>
    <t>ERSTE</t>
  </si>
  <si>
    <t>KB</t>
  </si>
  <si>
    <t>PM</t>
  </si>
  <si>
    <t>Kurzy akcií pro hypotetické kurzovní lístky</t>
  </si>
  <si>
    <t>Obchodní den na burze</t>
  </si>
  <si>
    <t>Kurzy akcií jednotlivých firem</t>
  </si>
  <si>
    <t>F1</t>
  </si>
  <si>
    <t>F2</t>
  </si>
  <si>
    <t>F3</t>
  </si>
  <si>
    <t>1.</t>
  </si>
  <si>
    <t>2.</t>
  </si>
  <si>
    <t>3.</t>
  </si>
  <si>
    <t>4.</t>
  </si>
  <si>
    <t>5.</t>
  </si>
  <si>
    <t>Vypočítejte jednodenní a dvoudenní výnosnosti jednotlivých akcií a riziko jejich změn</t>
  </si>
  <si>
    <t>1-denní vynosnosti</t>
  </si>
  <si>
    <t>E(X)</t>
  </si>
  <si>
    <t>Rozptyl</t>
  </si>
  <si>
    <t>sigma^2</t>
  </si>
  <si>
    <t>fce</t>
  </si>
  <si>
    <t>riziko</t>
  </si>
  <si>
    <t>2-denní vynosnosti</t>
  </si>
  <si>
    <t>R o k</t>
  </si>
  <si>
    <t>Emise</t>
  </si>
  <si>
    <t>I.</t>
  </si>
  <si>
    <t>II.</t>
  </si>
  <si>
    <t>III.</t>
  </si>
  <si>
    <t>IV.</t>
  </si>
  <si>
    <t>A</t>
  </si>
  <si>
    <t>B</t>
  </si>
  <si>
    <t>C</t>
  </si>
  <si>
    <t>D</t>
  </si>
  <si>
    <t>E</t>
  </si>
  <si>
    <t>F</t>
  </si>
  <si>
    <t>G</t>
  </si>
  <si>
    <t>Q-vynosnost</t>
  </si>
  <si>
    <t>2-leta vynosnost</t>
  </si>
  <si>
    <t>Rozptyl-Mezivypocet</t>
  </si>
  <si>
    <t>NELZE!!!</t>
  </si>
  <si>
    <t>Riziko</t>
  </si>
  <si>
    <t>Kovariance-Mezivypocet</t>
  </si>
  <si>
    <t>AB</t>
  </si>
  <si>
    <t>AC</t>
  </si>
  <si>
    <t>AD</t>
  </si>
  <si>
    <t>AE</t>
  </si>
  <si>
    <t>AF</t>
  </si>
  <si>
    <t>AG</t>
  </si>
  <si>
    <t>BC</t>
  </si>
  <si>
    <t>BD</t>
  </si>
  <si>
    <t>BE</t>
  </si>
  <si>
    <t>BF</t>
  </si>
  <si>
    <t>BG</t>
  </si>
  <si>
    <t>CD</t>
  </si>
  <si>
    <t>CE</t>
  </si>
  <si>
    <t>CF</t>
  </si>
  <si>
    <t>CG</t>
  </si>
  <si>
    <t>DE</t>
  </si>
  <si>
    <t>DF</t>
  </si>
  <si>
    <t>DG</t>
  </si>
  <si>
    <t>EF</t>
  </si>
  <si>
    <t>EG</t>
  </si>
  <si>
    <t>FG</t>
  </si>
  <si>
    <t>COV</t>
  </si>
  <si>
    <t>uprva fce (cov-vyber)</t>
  </si>
  <si>
    <t>COVAR M</t>
  </si>
  <si>
    <t>COVAR M (fce)</t>
  </si>
  <si>
    <t>Korelace</t>
  </si>
  <si>
    <t>COREL M</t>
  </si>
  <si>
    <t>sigma</t>
  </si>
  <si>
    <t>1-denni vynosnost</t>
  </si>
  <si>
    <t>mesicni vynosnost</t>
  </si>
  <si>
    <t>počet pozorovani</t>
  </si>
  <si>
    <t>počet</t>
  </si>
  <si>
    <t>Covar</t>
  </si>
  <si>
    <t>CETV-ČEZ</t>
  </si>
  <si>
    <t>CETV-ERSTE</t>
  </si>
  <si>
    <t>CETV-PM</t>
  </si>
  <si>
    <t>CETV-KB</t>
  </si>
  <si>
    <t>ČEZ-ERSTE</t>
  </si>
  <si>
    <t>ČEZ-KB</t>
  </si>
  <si>
    <t>ČEZ-PM</t>
  </si>
  <si>
    <t>ERSTE-KB</t>
  </si>
  <si>
    <t>ERSTE-PM</t>
  </si>
  <si>
    <t>KB-PM</t>
  </si>
  <si>
    <t>COVAR - MATICE (skladani)</t>
  </si>
  <si>
    <t>Var-1-denní</t>
  </si>
  <si>
    <t>Covar-meziv (1-denní)</t>
  </si>
  <si>
    <t>Covar 1-denní</t>
  </si>
  <si>
    <t>COVAR - MATICE (fce)</t>
  </si>
  <si>
    <t>COREL - MATICE (kopirovani)</t>
  </si>
  <si>
    <t>COREL - MATICE (fce)</t>
  </si>
</sst>
</file>

<file path=xl/styles.xml><?xml version="1.0" encoding="utf-8"?>
<styleSheet xmlns="http://schemas.openxmlformats.org/spreadsheetml/2006/main">
  <numFmts count="2">
    <numFmt numFmtId="164" formatCode="[$-1010405]dd\.mm\.yyyy"/>
    <numFmt numFmtId="165" formatCode="[$-1010405]#\ ###\ ###\ ###\ ###\ ###\ ##0.00"/>
  </numFmts>
  <fonts count="13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6"/>
      <color indexed="8"/>
      <name val="Arial"/>
      <family val="2"/>
      <charset val="238"/>
    </font>
    <font>
      <b/>
      <i/>
      <sz val="12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8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28">
    <border>
      <left/>
      <right/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ck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>
      <alignment wrapText="1"/>
    </xf>
  </cellStyleXfs>
  <cellXfs count="51">
    <xf numFmtId="0" fontId="0" fillId="0" borderId="0" xfId="0"/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3" xfId="0" applyBorder="1"/>
    <xf numFmtId="0" fontId="8" fillId="0" borderId="3" xfId="0" applyFont="1" applyBorder="1" applyAlignment="1">
      <alignment vertical="center"/>
    </xf>
    <xf numFmtId="0" fontId="0" fillId="2" borderId="3" xfId="0" applyFill="1" applyBorder="1"/>
    <xf numFmtId="0" fontId="0" fillId="3" borderId="3" xfId="0" applyFill="1" applyBorder="1"/>
    <xf numFmtId="0" fontId="0" fillId="4" borderId="3" xfId="0" applyFill="1" applyBorder="1"/>
    <xf numFmtId="0" fontId="0" fillId="0" borderId="4" xfId="0" applyBorder="1"/>
    <xf numFmtId="0" fontId="3" fillId="0" borderId="5" xfId="0" applyFont="1" applyBorder="1" applyAlignment="1">
      <alignment horizontal="center" vertical="center" wrapText="1"/>
    </xf>
    <xf numFmtId="0" fontId="0" fillId="0" borderId="6" xfId="0" applyBorder="1"/>
    <xf numFmtId="0" fontId="5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0" fillId="5" borderId="3" xfId="0" applyFill="1" applyBorder="1"/>
    <xf numFmtId="0" fontId="0" fillId="6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164" fontId="2" fillId="0" borderId="3" xfId="1" applyNumberFormat="1" applyFont="1" applyFill="1" applyBorder="1" applyAlignment="1">
      <alignment horizontal="right" vertical="top" wrapText="1"/>
    </xf>
    <xf numFmtId="165" fontId="2" fillId="0" borderId="3" xfId="1" applyNumberFormat="1" applyFont="1" applyFill="1" applyBorder="1" applyAlignment="1">
      <alignment horizontal="right" vertical="top" wrapText="1"/>
    </xf>
    <xf numFmtId="0" fontId="0" fillId="10" borderId="3" xfId="0" applyFill="1" applyBorder="1"/>
    <xf numFmtId="0" fontId="0" fillId="11" borderId="3" xfId="0" applyFill="1" applyBorder="1"/>
    <xf numFmtId="0" fontId="0" fillId="12" borderId="3" xfId="0" applyFill="1" applyBorder="1"/>
    <xf numFmtId="0" fontId="11" fillId="0" borderId="3" xfId="0" applyFont="1" applyBorder="1"/>
    <xf numFmtId="0" fontId="3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19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</cellXfs>
  <cellStyles count="2">
    <cellStyle name="normální" xfId="0" builtinId="0"/>
    <cellStyle name="Normální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O2209"/>
  <sheetViews>
    <sheetView tabSelected="1" topLeftCell="AB1" workbookViewId="0">
      <pane ySplit="1" topLeftCell="A2" activePane="bottomLeft" state="frozen"/>
      <selection activeCell="F1" sqref="F1"/>
      <selection pane="bottomLeft" activeCell="AQ2" sqref="AQ2"/>
    </sheetView>
  </sheetViews>
  <sheetFormatPr defaultRowHeight="15"/>
  <cols>
    <col min="1" max="1" width="10.140625" style="3" bestFit="1" customWidth="1"/>
    <col min="2" max="5" width="11" style="3" bestFit="1" customWidth="1"/>
    <col min="6" max="6" width="12" style="3" bestFit="1" customWidth="1"/>
    <col min="7" max="7" width="17.5703125" style="3" bestFit="1" customWidth="1"/>
    <col min="8" max="8" width="9.140625" style="3"/>
    <col min="9" max="9" width="16.28515625" style="3" bestFit="1" customWidth="1"/>
    <col min="10" max="12" width="9.140625" style="3"/>
    <col min="13" max="13" width="17.5703125" style="3" bestFit="1" customWidth="1"/>
    <col min="14" max="19" width="9.140625" style="3"/>
    <col min="20" max="20" width="12" style="3" bestFit="1" customWidth="1"/>
    <col min="21" max="21" width="16.28515625" style="3" bestFit="1" customWidth="1"/>
    <col min="22" max="24" width="9.140625" style="3"/>
    <col min="25" max="25" width="20.85546875" style="3" bestFit="1" customWidth="1"/>
    <col min="26" max="26" width="12" style="3" bestFit="1" customWidth="1"/>
    <col min="27" max="29" width="9.140625" style="3"/>
    <col min="30" max="30" width="11.85546875" style="3" bestFit="1" customWidth="1"/>
    <col min="31" max="31" width="13.28515625" style="3" bestFit="1" customWidth="1"/>
    <col min="32" max="32" width="12.7109375" style="3" bestFit="1" customWidth="1"/>
    <col min="33" max="33" width="11.28515625" style="3" bestFit="1" customWidth="1"/>
    <col min="34" max="34" width="8.42578125" style="3" bestFit="1" customWidth="1"/>
    <col min="35" max="38" width="12" style="3" bestFit="1" customWidth="1"/>
    <col min="39" max="39" width="9.140625" style="3"/>
    <col min="40" max="41" width="12" style="3" bestFit="1" customWidth="1"/>
    <col min="42" max="16384" width="9.140625" style="3"/>
  </cols>
  <sheetData>
    <row r="1" spans="1:4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72</v>
      </c>
      <c r="H1" s="3" t="s">
        <v>1</v>
      </c>
      <c r="I1" s="3" t="s">
        <v>2</v>
      </c>
      <c r="J1" s="3" t="s">
        <v>3</v>
      </c>
      <c r="K1" s="3" t="s">
        <v>4</v>
      </c>
      <c r="L1" s="3" t="s">
        <v>5</v>
      </c>
      <c r="M1" s="3" t="s">
        <v>73</v>
      </c>
      <c r="N1" s="3" t="s">
        <v>1</v>
      </c>
      <c r="O1" s="3" t="s">
        <v>2</v>
      </c>
      <c r="P1" s="3" t="s">
        <v>3</v>
      </c>
      <c r="Q1" s="3" t="s">
        <v>4</v>
      </c>
      <c r="R1" s="3" t="s">
        <v>5</v>
      </c>
      <c r="S1" s="3" t="s">
        <v>88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5</v>
      </c>
      <c r="Y1" s="3" t="s">
        <v>89</v>
      </c>
      <c r="Z1" s="3" t="s">
        <v>1</v>
      </c>
      <c r="AA1" s="3" t="s">
        <v>2</v>
      </c>
      <c r="AB1" s="3" t="s">
        <v>3</v>
      </c>
      <c r="AC1" s="3" t="s">
        <v>4</v>
      </c>
      <c r="AD1" s="3" t="s">
        <v>5</v>
      </c>
      <c r="AE1" s="3" t="s">
        <v>90</v>
      </c>
      <c r="AF1" s="3" t="s">
        <v>77</v>
      </c>
      <c r="AG1" s="3" t="s">
        <v>78</v>
      </c>
      <c r="AH1" s="3" t="s">
        <v>80</v>
      </c>
      <c r="AI1" s="3" t="s">
        <v>79</v>
      </c>
      <c r="AJ1" s="3" t="s">
        <v>81</v>
      </c>
      <c r="AK1" s="3" t="s">
        <v>82</v>
      </c>
      <c r="AL1" s="3" t="s">
        <v>83</v>
      </c>
      <c r="AM1" s="3" t="s">
        <v>84</v>
      </c>
      <c r="AN1" s="3" t="s">
        <v>85</v>
      </c>
      <c r="AO1" s="3" t="s">
        <v>86</v>
      </c>
    </row>
    <row r="2" spans="1:41">
      <c r="A2" s="32">
        <v>41691</v>
      </c>
      <c r="B2" s="33">
        <v>57</v>
      </c>
      <c r="C2" s="33">
        <v>564</v>
      </c>
      <c r="D2" s="33">
        <v>800.5</v>
      </c>
      <c r="E2" s="33">
        <v>4768</v>
      </c>
      <c r="F2" s="33">
        <v>10800</v>
      </c>
      <c r="G2" s="33"/>
      <c r="H2" s="3">
        <f>(B2-B3)/B3</f>
        <v>-1.6393442622950869E-2</v>
      </c>
      <c r="I2" s="3">
        <f>(C2-C3)/C3</f>
        <v>1.7761989342806395E-3</v>
      </c>
      <c r="J2" s="3">
        <f>(D2-D3)/D3</f>
        <v>9.9671965682563424E-3</v>
      </c>
      <c r="K2" s="3">
        <f>(E2-E3)/E3</f>
        <v>1.2314225053078557E-2</v>
      </c>
      <c r="L2" s="3">
        <f>(F2-F3)/F3</f>
        <v>0</v>
      </c>
      <c r="N2" s="3">
        <f>(B2-B22)/B22</f>
        <v>-7.7669902912621311E-2</v>
      </c>
      <c r="O2" s="3">
        <f>(C2-C22)/C22</f>
        <v>7.8600114744693111E-2</v>
      </c>
      <c r="P2" s="3">
        <f>(D2-D22)/D22</f>
        <v>2.8391572456320686E-2</v>
      </c>
      <c r="Q2" s="3">
        <f>(E2-E22)/E22</f>
        <v>9.6091954022988507E-2</v>
      </c>
      <c r="R2" s="3">
        <f>(F2-F22)/F22</f>
        <v>-4.608294930875576E-3</v>
      </c>
      <c r="T2" s="3">
        <f>(H2-H$2168)^2</f>
        <v>2.4901867785777018E-4</v>
      </c>
      <c r="U2" s="3">
        <f>(I2-I$2168)^2</f>
        <v>2.3839332114437839E-6</v>
      </c>
      <c r="V2" s="3">
        <f>(J2-J$2168)^2</f>
        <v>9.486644845570368E-5</v>
      </c>
      <c r="W2" s="3">
        <f>(K2-K$2168)^2</f>
        <v>1.4081188743825116E-4</v>
      </c>
      <c r="X2" s="3">
        <f>(L2-L$2168)^2</f>
        <v>5.9814060520921444E-9</v>
      </c>
      <c r="Z2" s="3">
        <f>(H2-H$2168)</f>
        <v>-1.5780325657532235E-2</v>
      </c>
      <c r="AA2" s="3">
        <f>(I2-I$2168)</f>
        <v>1.5439990969698732E-3</v>
      </c>
      <c r="AB2" s="3">
        <f>(J2-J$2168)</f>
        <v>9.7399408856370211E-3</v>
      </c>
      <c r="AC2" s="3">
        <f>(K2-K$2168)</f>
        <v>1.1866418475608011E-2</v>
      </c>
      <c r="AD2" s="3">
        <f>(L2-L$2168)</f>
        <v>7.7339550374256409E-5</v>
      </c>
      <c r="AF2" s="3">
        <f>$Z2*AA2</f>
        <v>-2.436480856512029E-5</v>
      </c>
      <c r="AG2" s="3">
        <f>$Z2*AB2</f>
        <v>-1.5369943906046513E-4</v>
      </c>
      <c r="AH2" s="3">
        <f>$Z2*AC2</f>
        <v>-1.8725594793365165E-4</v>
      </c>
      <c r="AI2" s="3">
        <f>$Z2*AD2</f>
        <v>-1.2204432911128852E-6</v>
      </c>
      <c r="AJ2" s="3">
        <f>$AA2*AB2</f>
        <v>1.5038459931963507E-5</v>
      </c>
      <c r="AK2" s="3">
        <f>$AA2*AC2</f>
        <v>1.8321739410605389E-5</v>
      </c>
      <c r="AL2" s="3">
        <f>$AA2*AD2</f>
        <v>1.1941219593790791E-7</v>
      </c>
      <c r="AM2" s="3">
        <f>$AB2*AC2</f>
        <v>1.15578214476653E-4</v>
      </c>
      <c r="AN2" s="3">
        <f>$AB2*AD2</f>
        <v>7.5328264876700401E-7</v>
      </c>
      <c r="AO2" s="3">
        <f>$AC2*AD2</f>
        <v>9.1774346945629278E-7</v>
      </c>
    </row>
    <row r="3" spans="1:41">
      <c r="A3" s="32">
        <v>41690</v>
      </c>
      <c r="B3" s="33">
        <v>57.95</v>
      </c>
      <c r="C3" s="33">
        <v>563</v>
      </c>
      <c r="D3" s="33">
        <v>792.6</v>
      </c>
      <c r="E3" s="33">
        <v>4710</v>
      </c>
      <c r="F3" s="33">
        <v>10800</v>
      </c>
      <c r="G3" s="33"/>
      <c r="H3" s="3">
        <f t="shared" ref="H3:H66" si="0">(B3-B4)/B4</f>
        <v>-4.2148760330578468E-2</v>
      </c>
      <c r="I3" s="3">
        <f t="shared" ref="I3:I66" si="1">(C3-C4)/C4</f>
        <v>1.4414414414414415E-2</v>
      </c>
      <c r="J3" s="3">
        <f t="shared" ref="J3:J66" si="2">(D3-D4)/D4</f>
        <v>-4.1462495288352242E-3</v>
      </c>
      <c r="K3" s="3">
        <f t="shared" ref="K3:K66" si="3">(E3-E4)/E4</f>
        <v>-6.3291139240506328E-3</v>
      </c>
      <c r="L3" s="3">
        <f t="shared" ref="L3:L66" si="4">(F3-F4)/F4</f>
        <v>2.7855153203342618E-3</v>
      </c>
      <c r="N3" s="3">
        <f t="shared" ref="N3:N66" si="5">(B3-B23)/B23</f>
        <v>-9.3114241001564887E-2</v>
      </c>
      <c r="O3" s="3">
        <f t="shared" ref="O3:O66" si="6">(C3-C23)/C23</f>
        <v>7.2380952380952379E-2</v>
      </c>
      <c r="P3" s="3">
        <f t="shared" ref="P3:P66" si="7">(D3-D23)/D23</f>
        <v>-5.0213406979663566E-3</v>
      </c>
      <c r="Q3" s="3">
        <f t="shared" ref="Q3:Q66" si="8">(E3-E23)/E23</f>
        <v>7.903780068728522E-2</v>
      </c>
      <c r="R3" s="3">
        <f t="shared" ref="R3:R66" si="9">(F3-F23)/F23</f>
        <v>-9.1743119266055051E-3</v>
      </c>
      <c r="T3" s="3">
        <f t="shared" ref="T3:T66" si="10">(H3-H$2168)^2</f>
        <v>1.7252096697577463E-3</v>
      </c>
      <c r="U3" s="3">
        <f t="shared" ref="U3:U66" si="11">(I3-I$2168)^2</f>
        <v>2.0113521031101122E-4</v>
      </c>
      <c r="V3" s="3">
        <f t="shared" ref="V3:V66" si="12">(J3-J$2168)^2</f>
        <v>1.912754783462006E-5</v>
      </c>
      <c r="W3" s="3">
        <f t="shared" ref="W3:W66" si="13">(K3-K$2168)^2</f>
        <v>4.5926651483938045E-5</v>
      </c>
      <c r="X3" s="3">
        <f t="shared" ref="X3:X66" si="14">(L3-L$2168)^2</f>
        <v>8.1959380107394862E-6</v>
      </c>
      <c r="Z3" s="3">
        <f t="shared" ref="Z3:Z66" si="15">(H3-H$2168)</f>
        <v>-4.1535643365159837E-2</v>
      </c>
      <c r="AA3" s="3">
        <f t="shared" ref="AA3:AA66" si="16">(I3-I$2168)</f>
        <v>1.4182214577103648E-2</v>
      </c>
      <c r="AB3" s="3">
        <f t="shared" ref="AB3:AB66" si="17">(J3-J$2168)</f>
        <v>-4.3735052114545446E-3</v>
      </c>
      <c r="AC3" s="3">
        <f t="shared" ref="AC3:AC66" si="18">(K3-K$2168)</f>
        <v>-6.7769205015211775E-3</v>
      </c>
      <c r="AD3" s="3">
        <f t="shared" ref="AD3:AD66" si="19">(L3-L$2168)</f>
        <v>2.8628548707085181E-3</v>
      </c>
      <c r="AF3" s="3">
        <f t="shared" ref="AF3:AF66" si="20">$Z3*AA3</f>
        <v>-5.8906740680274826E-4</v>
      </c>
      <c r="AG3" s="3">
        <f t="shared" ref="AG3:AG66" si="21">$Z3*AB3</f>
        <v>1.8165635271864393E-4</v>
      </c>
      <c r="AH3" s="3">
        <f t="shared" ref="AH3:AH66" si="22">$Z3*AC3</f>
        <v>2.8148375306522375E-4</v>
      </c>
      <c r="AI3" s="3">
        <f t="shared" ref="AI3:AI66" si="23">$Z3*AD3</f>
        <v>-1.1891051891595977E-4</v>
      </c>
      <c r="AJ3" s="3">
        <f t="shared" ref="AJ3:AJ66" si="24">$AA3*AB3</f>
        <v>-6.2025989362929422E-5</v>
      </c>
      <c r="AK3" s="3">
        <f t="shared" ref="AK3:AK66" si="25">$AA3*AC3</f>
        <v>-9.6111740724546209E-5</v>
      </c>
      <c r="AL3" s="3">
        <f t="shared" ref="AL3:AL66" si="26">$AA3*AD3</f>
        <v>4.0601622079494524E-5</v>
      </c>
      <c r="AM3" s="3">
        <f t="shared" ref="AM3:AM66" si="27">$AB3*AC3</f>
        <v>2.9638897131016017E-5</v>
      </c>
      <c r="AN3" s="3">
        <f t="shared" ref="AN3:AN66" si="28">$AB3*AD3</f>
        <v>-1.252071069668173E-5</v>
      </c>
      <c r="AO3" s="3">
        <f t="shared" ref="AO3:AO66" si="29">$AC3*AD3</f>
        <v>-1.9401339866184315E-5</v>
      </c>
    </row>
    <row r="4" spans="1:41">
      <c r="A4" s="32">
        <v>41689</v>
      </c>
      <c r="B4" s="33">
        <v>60.5</v>
      </c>
      <c r="C4" s="33">
        <v>555</v>
      </c>
      <c r="D4" s="33">
        <v>795.9</v>
      </c>
      <c r="E4" s="33">
        <v>4740</v>
      </c>
      <c r="F4" s="33">
        <v>10770</v>
      </c>
      <c r="G4" s="33"/>
      <c r="H4" s="3">
        <f t="shared" si="0"/>
        <v>0</v>
      </c>
      <c r="I4" s="3">
        <f t="shared" si="1"/>
        <v>1.9658276685651382E-2</v>
      </c>
      <c r="J4" s="3">
        <f t="shared" si="2"/>
        <v>7.2133637053909535E-3</v>
      </c>
      <c r="K4" s="3">
        <f t="shared" si="3"/>
        <v>2.1141649048625794E-3</v>
      </c>
      <c r="L4" s="3">
        <f t="shared" si="4"/>
        <v>-2.7777777777777779E-3</v>
      </c>
      <c r="N4" s="3">
        <f t="shared" si="5"/>
        <v>-7.1373752877973984E-2</v>
      </c>
      <c r="O4" s="3">
        <f t="shared" si="6"/>
        <v>5.5133079847908745E-2</v>
      </c>
      <c r="P4" s="3">
        <f t="shared" si="7"/>
        <v>1.002538071065987E-2</v>
      </c>
      <c r="Q4" s="3">
        <f t="shared" si="8"/>
        <v>8.2191780821917804E-2</v>
      </c>
      <c r="R4" s="3">
        <f t="shared" si="9"/>
        <v>-1.1019283746556474E-2</v>
      </c>
      <c r="T4" s="3">
        <f t="shared" si="10"/>
        <v>3.7591241328415388E-7</v>
      </c>
      <c r="U4" s="3">
        <f t="shared" si="11"/>
        <v>3.7737246171763532E-4</v>
      </c>
      <c r="V4" s="3">
        <f t="shared" si="12"/>
        <v>4.8805705305834174E-5</v>
      </c>
      <c r="W4" s="3">
        <f t="shared" si="13"/>
        <v>2.776750075268778E-6</v>
      </c>
      <c r="X4" s="3">
        <f t="shared" si="14"/>
        <v>7.2923666200222739E-6</v>
      </c>
      <c r="Z4" s="3">
        <f t="shared" si="15"/>
        <v>6.1311696541863352E-4</v>
      </c>
      <c r="AA4" s="3">
        <f t="shared" si="16"/>
        <v>1.9426076848340617E-2</v>
      </c>
      <c r="AB4" s="3">
        <f t="shared" si="17"/>
        <v>6.9861080227716331E-3</v>
      </c>
      <c r="AC4" s="3">
        <f t="shared" si="18"/>
        <v>1.6663583273920342E-3</v>
      </c>
      <c r="AD4" s="3">
        <f t="shared" si="19"/>
        <v>-2.7004382274035217E-3</v>
      </c>
      <c r="AF4" s="3">
        <f t="shared" si="20"/>
        <v>1.1910457287243771E-5</v>
      </c>
      <c r="AG4" s="3">
        <f t="shared" si="21"/>
        <v>4.2833013510085132E-6</v>
      </c>
      <c r="AH4" s="3">
        <f t="shared" si="22"/>
        <v>1.0216725609906739E-6</v>
      </c>
      <c r="AI4" s="3">
        <f t="shared" si="23"/>
        <v>-1.655684491286121E-6</v>
      </c>
      <c r="AJ4" s="3">
        <f t="shared" si="24"/>
        <v>1.3571267132117065E-4</v>
      </c>
      <c r="AK4" s="3">
        <f t="shared" si="25"/>
        <v>3.2370804924789992E-5</v>
      </c>
      <c r="AL4" s="3">
        <f t="shared" si="26"/>
        <v>-5.2458920529737524E-5</v>
      </c>
      <c r="AM4" s="3">
        <f t="shared" si="27"/>
        <v>1.1641359279805811E-5</v>
      </c>
      <c r="AN4" s="3">
        <f t="shared" si="28"/>
        <v>-1.8865553165462949E-5</v>
      </c>
      <c r="AO4" s="3">
        <f t="shared" si="29"/>
        <v>-4.4998977278416422E-6</v>
      </c>
    </row>
    <row r="5" spans="1:41">
      <c r="A5" s="32">
        <v>41688</v>
      </c>
      <c r="B5" s="33">
        <v>60.5</v>
      </c>
      <c r="C5" s="33">
        <v>544.29999999999995</v>
      </c>
      <c r="D5" s="33">
        <v>790.2</v>
      </c>
      <c r="E5" s="33">
        <v>4730</v>
      </c>
      <c r="F5" s="33">
        <v>10800</v>
      </c>
      <c r="G5" s="33"/>
      <c r="H5" s="3">
        <f t="shared" si="0"/>
        <v>1.8518518518518542E-2</v>
      </c>
      <c r="I5" s="3">
        <f t="shared" si="1"/>
        <v>-1.2844036697248541E-3</v>
      </c>
      <c r="J5" s="3">
        <f t="shared" si="2"/>
        <v>9.1954022988506336E-3</v>
      </c>
      <c r="K5" s="3">
        <f t="shared" si="3"/>
        <v>0</v>
      </c>
      <c r="L5" s="3">
        <f t="shared" si="4"/>
        <v>6.5237651444547996E-3</v>
      </c>
      <c r="N5" s="3">
        <f t="shared" si="5"/>
        <v>-7.7743902439024307E-2</v>
      </c>
      <c r="O5" s="3">
        <f t="shared" si="6"/>
        <v>4.0726577437858423E-2</v>
      </c>
      <c r="P5" s="3">
        <f t="shared" si="7"/>
        <v>1.4898535833547421E-2</v>
      </c>
      <c r="Q5" s="3">
        <f t="shared" si="8"/>
        <v>7.9169518594569929E-2</v>
      </c>
      <c r="R5" s="3">
        <f t="shared" si="9"/>
        <v>-1.3698630136986301E-2</v>
      </c>
      <c r="T5" s="3">
        <f t="shared" si="10"/>
        <v>3.6601947629024404E-4</v>
      </c>
      <c r="U5" s="3">
        <f t="shared" si="11"/>
        <v>2.3000861975527428E-6</v>
      </c>
      <c r="V5" s="3">
        <f t="shared" si="12"/>
        <v>8.0427653730221141E-5</v>
      </c>
      <c r="W5" s="3">
        <f t="shared" si="13"/>
        <v>2.0053073082588337E-7</v>
      </c>
      <c r="X5" s="3">
        <f t="shared" si="14"/>
        <v>4.3574583192094206E-5</v>
      </c>
      <c r="Z5" s="3">
        <f t="shared" si="15"/>
        <v>1.9131635483937176E-2</v>
      </c>
      <c r="AA5" s="3">
        <f t="shared" si="16"/>
        <v>-1.5166035070356204E-3</v>
      </c>
      <c r="AB5" s="3">
        <f t="shared" si="17"/>
        <v>8.9681466162313123E-3</v>
      </c>
      <c r="AC5" s="3">
        <f t="shared" si="18"/>
        <v>-4.4780657747054515E-4</v>
      </c>
      <c r="AD5" s="3">
        <f t="shared" si="19"/>
        <v>6.6011046948290563E-3</v>
      </c>
      <c r="AF5" s="3">
        <f t="shared" si="20"/>
        <v>-2.9015105470266238E-5</v>
      </c>
      <c r="AG5" s="3">
        <f t="shared" si="21"/>
        <v>1.7157531202824209E-4</v>
      </c>
      <c r="AH5" s="3">
        <f t="shared" si="22"/>
        <v>-8.5672722074759434E-6</v>
      </c>
      <c r="AI5" s="3">
        <f t="shared" si="23"/>
        <v>1.2628992881277585E-4</v>
      </c>
      <c r="AJ5" s="3">
        <f t="shared" si="24"/>
        <v>-1.360112260978604E-5</v>
      </c>
      <c r="AK5" s="3">
        <f t="shared" si="25"/>
        <v>6.7914502586544696E-7</v>
      </c>
      <c r="AL5" s="3">
        <f t="shared" si="26"/>
        <v>-1.0011258530487045E-5</v>
      </c>
      <c r="AM5" s="3">
        <f t="shared" si="27"/>
        <v>-4.0159950424685945E-6</v>
      </c>
      <c r="AN5" s="3">
        <f t="shared" si="28"/>
        <v>5.9199674732319828E-5</v>
      </c>
      <c r="AO5" s="3">
        <f t="shared" si="29"/>
        <v>-2.9560181009161472E-6</v>
      </c>
    </row>
    <row r="6" spans="1:41">
      <c r="A6" s="32">
        <v>41687</v>
      </c>
      <c r="B6" s="33">
        <v>59.4</v>
      </c>
      <c r="C6" s="33">
        <v>545</v>
      </c>
      <c r="D6" s="33">
        <v>783</v>
      </c>
      <c r="E6" s="33">
        <v>4730</v>
      </c>
      <c r="F6" s="33">
        <v>10730</v>
      </c>
      <c r="G6" s="33"/>
      <c r="H6" s="3">
        <f t="shared" si="0"/>
        <v>-1.8181818181818205E-2</v>
      </c>
      <c r="I6" s="3">
        <f t="shared" si="1"/>
        <v>6.8353962682432034E-3</v>
      </c>
      <c r="J6" s="3">
        <f t="shared" si="2"/>
        <v>1.1627906976744186E-2</v>
      </c>
      <c r="K6" s="3">
        <f t="shared" si="3"/>
        <v>8.9590443686006823E-3</v>
      </c>
      <c r="L6" s="3">
        <f t="shared" si="4"/>
        <v>-9.3109869646182495E-4</v>
      </c>
      <c r="N6" s="3">
        <f t="shared" si="5"/>
        <v>-9.8634294385432572E-2</v>
      </c>
      <c r="O6" s="3">
        <f t="shared" si="6"/>
        <v>4.4461479494059118E-2</v>
      </c>
      <c r="P6" s="3">
        <f t="shared" si="7"/>
        <v>-2.5477707006369425E-3</v>
      </c>
      <c r="Q6" s="3">
        <f t="shared" si="8"/>
        <v>8.5360256998623221E-2</v>
      </c>
      <c r="R6" s="3">
        <f t="shared" si="9"/>
        <v>-1.4601891817430435E-2</v>
      </c>
      <c r="T6" s="3">
        <f t="shared" si="10"/>
        <v>3.0865926243111978E-4</v>
      </c>
      <c r="U6" s="3">
        <f t="shared" si="11"/>
        <v>4.3602203105478874E-5</v>
      </c>
      <c r="V6" s="3">
        <f t="shared" si="12"/>
        <v>1.2997484993023094E-4</v>
      </c>
      <c r="W6" s="3">
        <f t="shared" si="13"/>
        <v>7.2441168737161809E-5</v>
      </c>
      <c r="X6" s="3">
        <f t="shared" si="14"/>
        <v>7.2890467952817422E-7</v>
      </c>
      <c r="Z6" s="3">
        <f t="shared" si="15"/>
        <v>-1.7568701216399571E-2</v>
      </c>
      <c r="AA6" s="3">
        <f t="shared" si="16"/>
        <v>6.6031964309324368E-3</v>
      </c>
      <c r="AB6" s="3">
        <f t="shared" si="17"/>
        <v>1.1400651294124865E-2</v>
      </c>
      <c r="AC6" s="3">
        <f t="shared" si="18"/>
        <v>8.5112377911301367E-3</v>
      </c>
      <c r="AD6" s="3">
        <f t="shared" si="19"/>
        <v>-8.5375914608756852E-4</v>
      </c>
      <c r="AF6" s="3">
        <f t="shared" si="20"/>
        <v>-1.1600958516824801E-4</v>
      </c>
      <c r="AG6" s="3">
        <f t="shared" si="21"/>
        <v>-2.0029463625883886E-4</v>
      </c>
      <c r="AH6" s="3">
        <f t="shared" si="22"/>
        <v>-1.4953139373409402E-4</v>
      </c>
      <c r="AI6" s="3">
        <f t="shared" si="23"/>
        <v>1.4999439348380923E-5</v>
      </c>
      <c r="AJ6" s="3">
        <f t="shared" si="24"/>
        <v>7.5280739935670567E-5</v>
      </c>
      <c r="AK6" s="3">
        <f t="shared" si="25"/>
        <v>5.6201375005207794E-5</v>
      </c>
      <c r="AL6" s="3">
        <f t="shared" si="26"/>
        <v>-5.6375393463213575E-6</v>
      </c>
      <c r="AM6" s="3">
        <f t="shared" si="27"/>
        <v>9.7033654138052242E-5</v>
      </c>
      <c r="AN6" s="3">
        <f t="shared" si="28"/>
        <v>-9.7334103137141778E-6</v>
      </c>
      <c r="AO6" s="3">
        <f t="shared" si="29"/>
        <v>-7.2665471087035083E-6</v>
      </c>
    </row>
    <row r="7" spans="1:41">
      <c r="A7" s="32">
        <v>41684</v>
      </c>
      <c r="B7" s="33">
        <v>60.5</v>
      </c>
      <c r="C7" s="33">
        <v>541.29999999999995</v>
      </c>
      <c r="D7" s="33">
        <v>774</v>
      </c>
      <c r="E7" s="33">
        <v>4688</v>
      </c>
      <c r="F7" s="33">
        <v>10740</v>
      </c>
      <c r="G7" s="33"/>
      <c r="H7" s="3">
        <f t="shared" si="0"/>
        <v>-1.6260162601626018E-2</v>
      </c>
      <c r="I7" s="3">
        <f t="shared" si="1"/>
        <v>1.3670411985018642E-2</v>
      </c>
      <c r="J7" s="3">
        <f t="shared" si="2"/>
        <v>3.8910505836575876E-3</v>
      </c>
      <c r="K7" s="3">
        <f t="shared" si="3"/>
        <v>5.1121076233183856E-2</v>
      </c>
      <c r="L7" s="3">
        <f t="shared" si="4"/>
        <v>9.3196644920782849E-4</v>
      </c>
      <c r="N7" s="3">
        <f t="shared" si="5"/>
        <v>-7.8446306169078522E-2</v>
      </c>
      <c r="O7" s="3">
        <f t="shared" si="6"/>
        <v>3.5980861244019051E-2</v>
      </c>
      <c r="P7" s="3">
        <f t="shared" si="7"/>
        <v>-1.9260010136847496E-2</v>
      </c>
      <c r="Q7" s="3">
        <f t="shared" si="8"/>
        <v>8.6694483078349566E-2</v>
      </c>
      <c r="R7" s="3">
        <f t="shared" si="9"/>
        <v>3.8321338442845127E-3</v>
      </c>
      <c r="T7" s="3">
        <f t="shared" si="10"/>
        <v>2.4483003714155651E-4</v>
      </c>
      <c r="U7" s="3">
        <f t="shared" si="11"/>
        <v>1.8058554572680352E-4</v>
      </c>
      <c r="V7" s="3">
        <f t="shared" si="12"/>
        <v>1.3423393076874007E-5</v>
      </c>
      <c r="W7" s="3">
        <f t="shared" si="13"/>
        <v>2.5677802576006352E-3</v>
      </c>
      <c r="X7" s="3">
        <f t="shared" si="14"/>
        <v>1.0186986007923916E-6</v>
      </c>
      <c r="Z7" s="3">
        <f t="shared" si="15"/>
        <v>-1.5647045636207384E-2</v>
      </c>
      <c r="AA7" s="3">
        <f t="shared" si="16"/>
        <v>1.3438212147707875E-2</v>
      </c>
      <c r="AB7" s="3">
        <f t="shared" si="17"/>
        <v>3.6637949010382672E-3</v>
      </c>
      <c r="AC7" s="3">
        <f t="shared" si="18"/>
        <v>5.067326965571331E-2</v>
      </c>
      <c r="AD7" s="3">
        <f t="shared" si="19"/>
        <v>1.0093059995820849E-3</v>
      </c>
      <c r="AF7" s="3">
        <f t="shared" si="20"/>
        <v>-2.1026831874422156E-4</v>
      </c>
      <c r="AG7" s="3">
        <f t="shared" si="21"/>
        <v>-5.7327566018249681E-5</v>
      </c>
      <c r="AH7" s="3">
        <f t="shared" si="22"/>
        <v>-7.9288696283878897E-4</v>
      </c>
      <c r="AI7" s="3">
        <f t="shared" si="23"/>
        <v>-1.5792657036358792E-5</v>
      </c>
      <c r="AJ7" s="3">
        <f t="shared" si="24"/>
        <v>4.9234853145842617E-5</v>
      </c>
      <c r="AK7" s="3">
        <f t="shared" si="25"/>
        <v>6.8095814785148351E-4</v>
      </c>
      <c r="AL7" s="3">
        <f t="shared" si="26"/>
        <v>1.3563268144338412E-5</v>
      </c>
      <c r="AM7" s="3">
        <f t="shared" si="27"/>
        <v>1.8565646698353956E-4</v>
      </c>
      <c r="AN7" s="3">
        <f t="shared" si="28"/>
        <v>3.6978901748561741E-6</v>
      </c>
      <c r="AO7" s="3">
        <f t="shared" si="29"/>
        <v>5.1144835081952255E-5</v>
      </c>
    </row>
    <row r="8" spans="1:41">
      <c r="A8" s="32">
        <v>41683</v>
      </c>
      <c r="B8" s="33">
        <v>61.5</v>
      </c>
      <c r="C8" s="33">
        <v>534</v>
      </c>
      <c r="D8" s="33">
        <v>771</v>
      </c>
      <c r="E8" s="33">
        <v>4460</v>
      </c>
      <c r="F8" s="33">
        <v>10730</v>
      </c>
      <c r="G8" s="33"/>
      <c r="H8" s="3">
        <f t="shared" si="0"/>
        <v>-8.0645161290322578E-3</v>
      </c>
      <c r="I8" s="3">
        <f t="shared" si="1"/>
        <v>1.6175071360608945E-2</v>
      </c>
      <c r="J8" s="3">
        <f t="shared" si="2"/>
        <v>-6.5713181291071031E-3</v>
      </c>
      <c r="K8" s="3">
        <f t="shared" si="3"/>
        <v>-8.6685930206712603E-3</v>
      </c>
      <c r="L8" s="3">
        <f t="shared" si="4"/>
        <v>-3.7140204271123491E-3</v>
      </c>
      <c r="N8" s="3">
        <f t="shared" si="5"/>
        <v>-5.1657671549730062E-2</v>
      </c>
      <c r="O8" s="3">
        <f t="shared" si="6"/>
        <v>3.1087082448349148E-2</v>
      </c>
      <c r="P8" s="3">
        <f t="shared" si="7"/>
        <v>-2.4914632604021807E-2</v>
      </c>
      <c r="Q8" s="3">
        <f t="shared" si="8"/>
        <v>1.80324126911664E-2</v>
      </c>
      <c r="R8" s="3">
        <f t="shared" si="9"/>
        <v>1.6098484848484848E-2</v>
      </c>
      <c r="T8" s="3">
        <f t="shared" si="10"/>
        <v>5.5523349495501824E-5</v>
      </c>
      <c r="U8" s="3">
        <f t="shared" si="11"/>
        <v>2.5417515240839204E-4</v>
      </c>
      <c r="V8" s="3">
        <f t="shared" si="12"/>
        <v>4.6220605873492349E-5</v>
      </c>
      <c r="W8" s="3">
        <f t="shared" si="13"/>
        <v>8.310874163300008E-5</v>
      </c>
      <c r="X8" s="3">
        <f t="shared" si="14"/>
        <v>1.3225447799232544E-5</v>
      </c>
      <c r="Z8" s="3">
        <f t="shared" si="15"/>
        <v>-7.4513991636136244E-3</v>
      </c>
      <c r="AA8" s="3">
        <f t="shared" si="16"/>
        <v>1.594287152329818E-2</v>
      </c>
      <c r="AB8" s="3">
        <f t="shared" si="17"/>
        <v>-6.7985738117264235E-3</v>
      </c>
      <c r="AC8" s="3">
        <f t="shared" si="18"/>
        <v>-9.1163995981418059E-3</v>
      </c>
      <c r="AD8" s="3">
        <f t="shared" si="19"/>
        <v>-3.6366808767380929E-3</v>
      </c>
      <c r="AF8" s="3">
        <f t="shared" si="20"/>
        <v>-1.1879669953430352E-4</v>
      </c>
      <c r="AG8" s="3">
        <f t="shared" si="21"/>
        <v>5.0658887214463763E-5</v>
      </c>
      <c r="AH8" s="3">
        <f t="shared" si="22"/>
        <v>6.7929932340761432E-5</v>
      </c>
      <c r="AI8" s="3">
        <f t="shared" si="23"/>
        <v>2.7098360843255887E-5</v>
      </c>
      <c r="AJ8" s="3">
        <f t="shared" si="24"/>
        <v>-1.0838878882201395E-4</v>
      </c>
      <c r="AK8" s="3">
        <f t="shared" si="25"/>
        <v>-1.4534158754822197E-4</v>
      </c>
      <c r="AL8" s="3">
        <f t="shared" si="26"/>
        <v>-5.7979135989070802E-5</v>
      </c>
      <c r="AM8" s="3">
        <f t="shared" si="27"/>
        <v>6.1978515565160166E-5</v>
      </c>
      <c r="AN8" s="3">
        <f t="shared" si="28"/>
        <v>2.4724243370197888E-5</v>
      </c>
      <c r="AO8" s="3">
        <f t="shared" si="29"/>
        <v>3.315343608326514E-5</v>
      </c>
    </row>
    <row r="9" spans="1:41">
      <c r="A9" s="32">
        <v>41682</v>
      </c>
      <c r="B9" s="33">
        <v>62</v>
      </c>
      <c r="C9" s="33">
        <v>525.5</v>
      </c>
      <c r="D9" s="33">
        <v>776.1</v>
      </c>
      <c r="E9" s="33">
        <v>4499</v>
      </c>
      <c r="F9" s="33">
        <v>10770</v>
      </c>
      <c r="G9" s="33"/>
      <c r="H9" s="3">
        <f t="shared" si="0"/>
        <v>-2.8974158183241994E-2</v>
      </c>
      <c r="I9" s="3">
        <f t="shared" si="1"/>
        <v>3.8742834552283105E-2</v>
      </c>
      <c r="J9" s="3">
        <f t="shared" si="2"/>
        <v>1.8905080740448964E-2</v>
      </c>
      <c r="K9" s="3">
        <f t="shared" si="3"/>
        <v>8.7443946188340803E-3</v>
      </c>
      <c r="L9" s="3">
        <f t="shared" si="4"/>
        <v>-1.8535681186283596E-3</v>
      </c>
      <c r="N9" s="3">
        <f t="shared" si="5"/>
        <v>-5.9180576631259564E-2</v>
      </c>
      <c r="O9" s="3">
        <f t="shared" si="6"/>
        <v>2.0388349514563107E-2</v>
      </c>
      <c r="P9" s="3">
        <f t="shared" si="7"/>
        <v>-3.2052881017710068E-2</v>
      </c>
      <c r="Q9" s="3">
        <f t="shared" si="8"/>
        <v>-2.4390243902439024E-3</v>
      </c>
      <c r="R9" s="3">
        <f t="shared" si="9"/>
        <v>2.1821631878557873E-2</v>
      </c>
      <c r="T9" s="3">
        <f t="shared" si="10"/>
        <v>8.0434865895907554E-4</v>
      </c>
      <c r="U9" s="3">
        <f t="shared" si="11"/>
        <v>1.4830689861500327E-3</v>
      </c>
      <c r="V9" s="3">
        <f t="shared" si="12"/>
        <v>3.4886114889088888E-4</v>
      </c>
      <c r="W9" s="3">
        <f t="shared" si="13"/>
        <v>6.883337312809641E-5</v>
      </c>
      <c r="X9" s="3">
        <f t="shared" si="14"/>
        <v>3.1549879266820215E-6</v>
      </c>
      <c r="Z9" s="3">
        <f t="shared" si="15"/>
        <v>-2.836104121782336E-2</v>
      </c>
      <c r="AA9" s="3">
        <f t="shared" si="16"/>
        <v>3.851063471497234E-2</v>
      </c>
      <c r="AB9" s="3">
        <f t="shared" si="17"/>
        <v>1.8677825057829642E-2</v>
      </c>
      <c r="AC9" s="3">
        <f t="shared" si="18"/>
        <v>8.2965880413635347E-3</v>
      </c>
      <c r="AD9" s="3">
        <f t="shared" si="19"/>
        <v>-1.7762285682541032E-3</v>
      </c>
      <c r="AF9" s="3">
        <f t="shared" si="20"/>
        <v>-1.0922016984758697E-3</v>
      </c>
      <c r="AG9" s="3">
        <f t="shared" si="21"/>
        <v>-5.2972256632440051E-4</v>
      </c>
      <c r="AH9" s="3">
        <f t="shared" si="22"/>
        <v>-2.352998754084116E-4</v>
      </c>
      <c r="AI9" s="3">
        <f t="shared" si="23"/>
        <v>5.0375691636529995E-5</v>
      </c>
      <c r="AJ9" s="3">
        <f t="shared" si="24"/>
        <v>7.1929489807223451E-4</v>
      </c>
      <c r="AK9" s="3">
        <f t="shared" si="25"/>
        <v>3.1950687144155889E-4</v>
      </c>
      <c r="AL9" s="3">
        <f t="shared" si="26"/>
        <v>-6.8403689562332082E-5</v>
      </c>
      <c r="AM9" s="3">
        <f t="shared" si="27"/>
        <v>1.5496222001346957E-4</v>
      </c>
      <c r="AN9" s="3">
        <f t="shared" si="28"/>
        <v>-3.3176086460569358E-5</v>
      </c>
      <c r="AO9" s="3">
        <f t="shared" si="29"/>
        <v>-1.4736636698105265E-5</v>
      </c>
    </row>
    <row r="10" spans="1:41">
      <c r="A10" s="32">
        <v>41681</v>
      </c>
      <c r="B10" s="33">
        <v>63.85</v>
      </c>
      <c r="C10" s="33">
        <v>505.9</v>
      </c>
      <c r="D10" s="33">
        <v>761.7</v>
      </c>
      <c r="E10" s="33">
        <v>4460</v>
      </c>
      <c r="F10" s="33">
        <v>10790</v>
      </c>
      <c r="G10" s="33"/>
      <c r="H10" s="3">
        <f t="shared" si="0"/>
        <v>3.9056143205858394E-2</v>
      </c>
      <c r="I10" s="3">
        <f t="shared" si="1"/>
        <v>-2.1696252465483682E-3</v>
      </c>
      <c r="J10" s="3">
        <f t="shared" si="2"/>
        <v>-1.7921609076843703E-2</v>
      </c>
      <c r="K10" s="3">
        <f t="shared" si="3"/>
        <v>-4.0196516301920504E-3</v>
      </c>
      <c r="L10" s="3">
        <f t="shared" si="4"/>
        <v>4.6554934823091251E-3</v>
      </c>
      <c r="N10" s="3">
        <f t="shared" si="5"/>
        <v>2.9008863819500474E-2</v>
      </c>
      <c r="O10" s="3">
        <f t="shared" si="6"/>
        <v>-1.5758754863813274E-2</v>
      </c>
      <c r="P10" s="3">
        <f t="shared" si="7"/>
        <v>-2.3711868751602153E-2</v>
      </c>
      <c r="Q10" s="3">
        <f t="shared" si="8"/>
        <v>-1.3274336283185841E-2</v>
      </c>
      <c r="R10" s="3">
        <f t="shared" si="9"/>
        <v>1.7924528301886792E-2</v>
      </c>
      <c r="T10" s="3">
        <f t="shared" si="10"/>
        <v>1.5736502025364657E-3</v>
      </c>
      <c r="U10" s="3">
        <f t="shared" si="11"/>
        <v>5.7687637334549391E-6</v>
      </c>
      <c r="V10" s="3">
        <f t="shared" si="12"/>
        <v>3.2938129205727887E-4</v>
      </c>
      <c r="W10" s="3">
        <f t="shared" si="13"/>
        <v>1.9958182837211894E-5</v>
      </c>
      <c r="X10" s="3">
        <f t="shared" si="14"/>
        <v>2.2399708515258975E-5</v>
      </c>
      <c r="Z10" s="3">
        <f t="shared" si="15"/>
        <v>3.9669260171277025E-2</v>
      </c>
      <c r="AA10" s="3">
        <f t="shared" si="16"/>
        <v>-2.4018250838591347E-3</v>
      </c>
      <c r="AB10" s="3">
        <f t="shared" si="17"/>
        <v>-1.8148864759463024E-2</v>
      </c>
      <c r="AC10" s="3">
        <f t="shared" si="18"/>
        <v>-4.467458207662596E-3</v>
      </c>
      <c r="AD10" s="3">
        <f t="shared" si="19"/>
        <v>4.7328330326833817E-3</v>
      </c>
      <c r="AF10" s="3">
        <f t="shared" si="20"/>
        <v>-9.527862413750728E-5</v>
      </c>
      <c r="AG10" s="3">
        <f t="shared" si="21"/>
        <v>-7.1995203795645975E-4</v>
      </c>
      <c r="AH10" s="3">
        <f t="shared" si="22"/>
        <v>-1.7722076194407447E-4</v>
      </c>
      <c r="AI10" s="3">
        <f t="shared" si="23"/>
        <v>1.8774798492073112E-4</v>
      </c>
      <c r="AJ10" s="3">
        <f t="shared" si="24"/>
        <v>4.3590398622845372E-5</v>
      </c>
      <c r="AK10" s="3">
        <f t="shared" si="25"/>
        <v>1.0730053184256394E-5</v>
      </c>
      <c r="AL10" s="3">
        <f t="shared" si="26"/>
        <v>-1.1367437095616046E-5</v>
      </c>
      <c r="AM10" s="3">
        <f t="shared" si="27"/>
        <v>8.1079294829421538E-5</v>
      </c>
      <c r="AN10" s="3">
        <f t="shared" si="28"/>
        <v>-8.5895546639289935E-5</v>
      </c>
      <c r="AO10" s="3">
        <f t="shared" si="29"/>
        <v>-2.1143733777358029E-5</v>
      </c>
    </row>
    <row r="11" spans="1:41">
      <c r="A11" s="32">
        <v>41680</v>
      </c>
      <c r="B11" s="33">
        <v>61.45</v>
      </c>
      <c r="C11" s="33">
        <v>507</v>
      </c>
      <c r="D11" s="33">
        <v>775.6</v>
      </c>
      <c r="E11" s="33">
        <v>4478</v>
      </c>
      <c r="F11" s="33">
        <v>10740</v>
      </c>
      <c r="G11" s="33"/>
      <c r="H11" s="3">
        <f t="shared" si="0"/>
        <v>2.5876460767946651E-2</v>
      </c>
      <c r="I11" s="3">
        <f t="shared" si="1"/>
        <v>-1.968503937007874E-3</v>
      </c>
      <c r="J11" s="3">
        <f t="shared" si="2"/>
        <v>4.6632124352331897E-3</v>
      </c>
      <c r="K11" s="3">
        <f t="shared" si="3"/>
        <v>1.0835214446952596E-2</v>
      </c>
      <c r="L11" s="3">
        <f t="shared" si="4"/>
        <v>-2.7855153203342618E-3</v>
      </c>
      <c r="N11" s="3">
        <f t="shared" si="5"/>
        <v>-3.2283464566929092E-2</v>
      </c>
      <c r="O11" s="3">
        <f t="shared" si="6"/>
        <v>-2.1046534079938169E-2</v>
      </c>
      <c r="P11" s="3">
        <f t="shared" si="7"/>
        <v>-1.1974522292993601E-2</v>
      </c>
      <c r="Q11" s="3">
        <f t="shared" si="8"/>
        <v>1.7897091722595079E-3</v>
      </c>
      <c r="R11" s="3">
        <f t="shared" si="9"/>
        <v>1.3207547169811321E-2</v>
      </c>
      <c r="T11" s="3">
        <f t="shared" si="10"/>
        <v>7.016977284920019E-4</v>
      </c>
      <c r="U11" s="3">
        <f t="shared" si="11"/>
        <v>4.8430971023003097E-6</v>
      </c>
      <c r="V11" s="3">
        <f t="shared" si="12"/>
        <v>1.9677712311060584E-5</v>
      </c>
      <c r="W11" s="3">
        <f t="shared" si="13"/>
        <v>1.0789824224697762E-4</v>
      </c>
      <c r="X11" s="3">
        <f t="shared" si="14"/>
        <v>7.3342160009984693E-6</v>
      </c>
      <c r="Z11" s="3">
        <f t="shared" si="15"/>
        <v>2.6489577733365285E-2</v>
      </c>
      <c r="AA11" s="3">
        <f t="shared" si="16"/>
        <v>-2.2007037743186405E-3</v>
      </c>
      <c r="AB11" s="3">
        <f t="shared" si="17"/>
        <v>4.4359567526138692E-3</v>
      </c>
      <c r="AC11" s="3">
        <f t="shared" si="18"/>
        <v>1.038740786948205E-2</v>
      </c>
      <c r="AD11" s="3">
        <f t="shared" si="19"/>
        <v>-2.7081757699600056E-3</v>
      </c>
      <c r="AF11" s="3">
        <f t="shared" si="20"/>
        <v>-5.8295713697923999E-5</v>
      </c>
      <c r="AG11" s="3">
        <f t="shared" si="21"/>
        <v>1.1750662122021173E-4</v>
      </c>
      <c r="AH11" s="3">
        <f t="shared" si="22"/>
        <v>2.7515804820681507E-4</v>
      </c>
      <c r="AI11" s="3">
        <f t="shared" si="23"/>
        <v>-7.173843257397196E-5</v>
      </c>
      <c r="AJ11" s="3">
        <f t="shared" si="24"/>
        <v>-9.7622267681916022E-6</v>
      </c>
      <c r="AK11" s="3">
        <f t="shared" si="25"/>
        <v>-2.2859607703756297E-5</v>
      </c>
      <c r="AL11" s="3">
        <f t="shared" si="26"/>
        <v>5.959892638469275E-6</v>
      </c>
      <c r="AM11" s="3">
        <f t="shared" si="27"/>
        <v>4.6078092080783348E-5</v>
      </c>
      <c r="AN11" s="3">
        <f t="shared" si="28"/>
        <v>-1.2013350594019351E-5</v>
      </c>
      <c r="AO11" s="3">
        <f t="shared" si="29"/>
        <v>-2.8130926304823173E-5</v>
      </c>
    </row>
    <row r="12" spans="1:41">
      <c r="A12" s="32">
        <v>41677</v>
      </c>
      <c r="B12" s="33">
        <v>59.9</v>
      </c>
      <c r="C12" s="33">
        <v>508</v>
      </c>
      <c r="D12" s="33">
        <v>772</v>
      </c>
      <c r="E12" s="33">
        <v>4430</v>
      </c>
      <c r="F12" s="33">
        <v>10770</v>
      </c>
      <c r="G12" s="33"/>
      <c r="H12" s="3">
        <f t="shared" si="0"/>
        <v>7.569386038687901E-3</v>
      </c>
      <c r="I12" s="3">
        <f t="shared" si="1"/>
        <v>-9.7465886939571145E-3</v>
      </c>
      <c r="J12" s="3">
        <f t="shared" si="2"/>
        <v>2.5913449080078451E-4</v>
      </c>
      <c r="K12" s="3">
        <f t="shared" si="3"/>
        <v>-6.7264573991031393E-3</v>
      </c>
      <c r="L12" s="3">
        <f t="shared" si="4"/>
        <v>2.7932960893854749E-3</v>
      </c>
      <c r="N12" s="3">
        <f t="shared" si="5"/>
        <v>-7.1317829457364368E-2</v>
      </c>
      <c r="O12" s="3">
        <f t="shared" si="6"/>
        <v>2.5020177562550396E-2</v>
      </c>
      <c r="P12" s="3">
        <f t="shared" si="7"/>
        <v>-5.1786639047122899E-4</v>
      </c>
      <c r="Q12" s="3">
        <f t="shared" si="8"/>
        <v>1.2571428571428572E-2</v>
      </c>
      <c r="R12" s="3">
        <f t="shared" si="9"/>
        <v>1.6037735849056604E-2</v>
      </c>
      <c r="T12" s="3">
        <f t="shared" si="10"/>
        <v>6.6953355412212472E-5</v>
      </c>
      <c r="U12" s="3">
        <f t="shared" si="11"/>
        <v>9.95762205517634E-5</v>
      </c>
      <c r="V12" s="3">
        <f t="shared" si="12"/>
        <v>1.0162584110705722E-9</v>
      </c>
      <c r="W12" s="3">
        <f t="shared" si="13"/>
        <v>5.1470063605562861E-5</v>
      </c>
      <c r="X12" s="3">
        <f t="shared" si="14"/>
        <v>8.2405489762587617E-6</v>
      </c>
      <c r="Z12" s="3">
        <f t="shared" si="15"/>
        <v>8.1825030041065352E-3</v>
      </c>
      <c r="AA12" s="3">
        <f t="shared" si="16"/>
        <v>-9.978788531267881E-3</v>
      </c>
      <c r="AB12" s="3">
        <f t="shared" si="17"/>
        <v>3.187880818146394E-5</v>
      </c>
      <c r="AC12" s="3">
        <f t="shared" si="18"/>
        <v>-7.1742639765736849E-3</v>
      </c>
      <c r="AD12" s="3">
        <f t="shared" si="19"/>
        <v>2.8706356397597312E-3</v>
      </c>
      <c r="AF12" s="3">
        <f t="shared" si="20"/>
        <v>-8.1651467134443277E-5</v>
      </c>
      <c r="AG12" s="3">
        <f t="shared" si="21"/>
        <v>2.6084844371216468E-7</v>
      </c>
      <c r="AH12" s="3">
        <f t="shared" si="22"/>
        <v>-5.8703436540567472E-5</v>
      </c>
      <c r="AI12" s="3">
        <f t="shared" si="23"/>
        <v>2.3488984746029287E-5</v>
      </c>
      <c r="AJ12" s="3">
        <f t="shared" si="24"/>
        <v>-3.1811188547168103E-7</v>
      </c>
      <c r="AK12" s="3">
        <f t="shared" si="25"/>
        <v>7.1590463089721786E-5</v>
      </c>
      <c r="AL12" s="3">
        <f t="shared" si="26"/>
        <v>-2.8645465999483241E-5</v>
      </c>
      <c r="AM12" s="3">
        <f t="shared" si="27"/>
        <v>-2.287069851523792E-7</v>
      </c>
      <c r="AN12" s="3">
        <f t="shared" si="28"/>
        <v>9.1512442918774488E-8</v>
      </c>
      <c r="AO12" s="3">
        <f t="shared" si="29"/>
        <v>-2.0594697860196794E-5</v>
      </c>
    </row>
    <row r="13" spans="1:41">
      <c r="A13" s="32">
        <v>41676</v>
      </c>
      <c r="B13" s="33">
        <v>59.45</v>
      </c>
      <c r="C13" s="33">
        <v>513</v>
      </c>
      <c r="D13" s="33">
        <v>771.8</v>
      </c>
      <c r="E13" s="33">
        <v>4460</v>
      </c>
      <c r="F13" s="33">
        <v>10740</v>
      </c>
      <c r="G13" s="33"/>
      <c r="H13" s="3">
        <f t="shared" si="0"/>
        <v>3.0329289428076254E-2</v>
      </c>
      <c r="I13" s="3">
        <f t="shared" si="1"/>
        <v>2.5999999999999999E-2</v>
      </c>
      <c r="J13" s="3">
        <f t="shared" si="2"/>
        <v>2.0629463104998556E-2</v>
      </c>
      <c r="K13" s="3">
        <f t="shared" si="3"/>
        <v>2.7649769585253458E-2</v>
      </c>
      <c r="L13" s="3">
        <f t="shared" si="4"/>
        <v>0</v>
      </c>
      <c r="N13" s="3">
        <f t="shared" si="5"/>
        <v>-9.3749999999999875E-2</v>
      </c>
      <c r="O13" s="3">
        <f t="shared" si="6"/>
        <v>4.6938775510204082E-2</v>
      </c>
      <c r="P13" s="3">
        <f t="shared" si="7"/>
        <v>4.6862796146835573E-3</v>
      </c>
      <c r="Q13" s="3">
        <f t="shared" si="8"/>
        <v>3.7450569899976742E-2</v>
      </c>
      <c r="R13" s="3">
        <f t="shared" si="9"/>
        <v>1.8009478672985781E-2</v>
      </c>
      <c r="T13" s="3">
        <f t="shared" si="10"/>
        <v>9.5743251342019333E-4</v>
      </c>
      <c r="U13" s="3">
        <f t="shared" si="11"/>
        <v>6.6397952522428733E-4</v>
      </c>
      <c r="V13" s="3">
        <f t="shared" si="12"/>
        <v>4.162500677057863E-4</v>
      </c>
      <c r="W13" s="3">
        <f t="shared" si="13"/>
        <v>7.3994679147679004E-4</v>
      </c>
      <c r="X13" s="3">
        <f t="shared" si="14"/>
        <v>5.9814060520921444E-9</v>
      </c>
      <c r="Z13" s="3">
        <f t="shared" si="15"/>
        <v>3.0942406393494888E-2</v>
      </c>
      <c r="AA13" s="3">
        <f t="shared" si="16"/>
        <v>2.5767800162689234E-2</v>
      </c>
      <c r="AB13" s="3">
        <f t="shared" si="17"/>
        <v>2.0402207422379234E-2</v>
      </c>
      <c r="AC13" s="3">
        <f t="shared" si="18"/>
        <v>2.7201963007782912E-2</v>
      </c>
      <c r="AD13" s="3">
        <f t="shared" si="19"/>
        <v>7.7339550374256409E-5</v>
      </c>
      <c r="AF13" s="3">
        <f t="shared" si="20"/>
        <v>7.9731774450029396E-4</v>
      </c>
      <c r="AG13" s="3">
        <f t="shared" si="21"/>
        <v>6.3129339338763605E-4</v>
      </c>
      <c r="AH13" s="3">
        <f t="shared" si="22"/>
        <v>8.4169419408763337E-4</v>
      </c>
      <c r="AI13" s="3">
        <f t="shared" si="23"/>
        <v>2.3930717979704114E-6</v>
      </c>
      <c r="AJ13" s="3">
        <f t="shared" si="24"/>
        <v>5.2572000373760314E-4</v>
      </c>
      <c r="AK13" s="3">
        <f t="shared" si="25"/>
        <v>7.0093474681741505E-4</v>
      </c>
      <c r="AL13" s="3">
        <f t="shared" si="26"/>
        <v>1.9928700787160767E-6</v>
      </c>
      <c r="AM13" s="3">
        <f t="shared" si="27"/>
        <v>5.5498009158067387E-4</v>
      </c>
      <c r="AN13" s="3">
        <f t="shared" si="28"/>
        <v>1.5778975486891267E-6</v>
      </c>
      <c r="AO13" s="3">
        <f t="shared" si="29"/>
        <v>2.1037875883190857E-6</v>
      </c>
    </row>
    <row r="14" spans="1:41">
      <c r="A14" s="32">
        <v>41675</v>
      </c>
      <c r="B14" s="33">
        <v>57.7</v>
      </c>
      <c r="C14" s="33">
        <v>500</v>
      </c>
      <c r="D14" s="33">
        <v>756.2</v>
      </c>
      <c r="E14" s="33">
        <v>4340</v>
      </c>
      <c r="F14" s="33">
        <v>10740</v>
      </c>
      <c r="G14" s="33"/>
      <c r="H14" s="3">
        <f t="shared" si="0"/>
        <v>-6.0260586319218171E-2</v>
      </c>
      <c r="I14" s="3">
        <f t="shared" si="1"/>
        <v>-4.7770700636942222E-3</v>
      </c>
      <c r="J14" s="3">
        <f t="shared" si="2"/>
        <v>2.605156037991865E-2</v>
      </c>
      <c r="K14" s="3">
        <f t="shared" si="3"/>
        <v>4.6296296296296294E-3</v>
      </c>
      <c r="L14" s="3">
        <f t="shared" si="4"/>
        <v>-4.6339202965708986E-3</v>
      </c>
      <c r="N14" s="3">
        <f t="shared" si="5"/>
        <v>-9.7732603596559803E-2</v>
      </c>
      <c r="O14" s="3">
        <f t="shared" si="6"/>
        <v>1.2145748987854251E-2</v>
      </c>
      <c r="P14" s="3">
        <f t="shared" si="7"/>
        <v>-1.6261220241966957E-2</v>
      </c>
      <c r="Q14" s="3">
        <f t="shared" si="8"/>
        <v>2.4551463644948063E-2</v>
      </c>
      <c r="R14" s="3">
        <f t="shared" si="9"/>
        <v>1.7045454545454544E-2</v>
      </c>
      <c r="T14" s="3">
        <f t="shared" si="10"/>
        <v>3.5578206003124553E-3</v>
      </c>
      <c r="U14" s="3">
        <f t="shared" si="11"/>
        <v>2.5092784941114531E-5</v>
      </c>
      <c r="V14" s="3">
        <f t="shared" si="12"/>
        <v>6.668947130989562E-4</v>
      </c>
      <c r="W14" s="3">
        <f t="shared" si="13"/>
        <v>1.7487644039569116E-5</v>
      </c>
      <c r="X14" s="3">
        <f t="shared" si="14"/>
        <v>2.0762428096609948E-5</v>
      </c>
      <c r="Z14" s="3">
        <f t="shared" si="15"/>
        <v>-5.964746935379954E-2</v>
      </c>
      <c r="AA14" s="3">
        <f t="shared" si="16"/>
        <v>-5.0092699010049887E-3</v>
      </c>
      <c r="AB14" s="3">
        <f t="shared" si="17"/>
        <v>2.5824304697299329E-2</v>
      </c>
      <c r="AC14" s="3">
        <f t="shared" si="18"/>
        <v>4.1818230521590838E-3</v>
      </c>
      <c r="AD14" s="3">
        <f t="shared" si="19"/>
        <v>-4.556580746196642E-3</v>
      </c>
      <c r="AF14" s="3">
        <f t="shared" si="20"/>
        <v>2.9879027290510553E-4</v>
      </c>
      <c r="AG14" s="3">
        <f t="shared" si="21"/>
        <v>-1.5403544230153433E-3</v>
      </c>
      <c r="AH14" s="3">
        <f t="shared" si="22"/>
        <v>-2.4943516234667142E-4</v>
      </c>
      <c r="AI14" s="3">
        <f t="shared" si="23"/>
        <v>2.7178851041687724E-4</v>
      </c>
      <c r="AJ14" s="3">
        <f t="shared" si="24"/>
        <v>-1.2936091223456327E-4</v>
      </c>
      <c r="AK14" s="3">
        <f t="shared" si="25"/>
        <v>-2.0947880346509312E-5</v>
      </c>
      <c r="AL14" s="3">
        <f t="shared" si="26"/>
        <v>2.2825142783421692E-5</v>
      </c>
      <c r="AM14" s="3">
        <f t="shared" si="27"/>
        <v>1.0799267268914644E-4</v>
      </c>
      <c r="AN14" s="3">
        <f t="shared" si="28"/>
        <v>-1.1767052956762962E-4</v>
      </c>
      <c r="AO14" s="3">
        <f t="shared" si="29"/>
        <v>-1.9054814403469356E-5</v>
      </c>
    </row>
    <row r="15" spans="1:41">
      <c r="A15" s="32">
        <v>41674</v>
      </c>
      <c r="B15" s="33">
        <v>61.4</v>
      </c>
      <c r="C15" s="33">
        <v>502.4</v>
      </c>
      <c r="D15" s="33">
        <v>737</v>
      </c>
      <c r="E15" s="33">
        <v>4320</v>
      </c>
      <c r="F15" s="33">
        <v>10790</v>
      </c>
      <c r="G15" s="33"/>
      <c r="H15" s="3">
        <f t="shared" si="0"/>
        <v>3.1932773109243674E-2</v>
      </c>
      <c r="I15" s="3">
        <f t="shared" si="1"/>
        <v>-1.4901960784313771E-2</v>
      </c>
      <c r="J15" s="3">
        <f t="shared" si="2"/>
        <v>1.0973936899862825E-2</v>
      </c>
      <c r="K15" s="3">
        <f t="shared" si="3"/>
        <v>-1.8181818181818181E-2</v>
      </c>
      <c r="L15" s="3">
        <f t="shared" si="4"/>
        <v>-5.5299539170506912E-3</v>
      </c>
      <c r="N15" s="3">
        <f t="shared" si="5"/>
        <v>-0.1190817790530847</v>
      </c>
      <c r="O15" s="3">
        <f t="shared" si="6"/>
        <v>-9.0729783037475798E-3</v>
      </c>
      <c r="P15" s="3">
        <f t="shared" si="7"/>
        <v>8.6218694402626986E-3</v>
      </c>
      <c r="Q15" s="3">
        <f t="shared" si="8"/>
        <v>2.1276595744680851E-2</v>
      </c>
      <c r="R15" s="3">
        <f t="shared" si="9"/>
        <v>1.7924528301886792E-2</v>
      </c>
      <c r="T15" s="3">
        <f t="shared" si="10"/>
        <v>1.0592349607520023E-3</v>
      </c>
      <c r="U15" s="3">
        <f t="shared" si="11"/>
        <v>2.2904281772113079E-4</v>
      </c>
      <c r="V15" s="3">
        <f t="shared" si="12"/>
        <v>1.1549115718505432E-4</v>
      </c>
      <c r="W15" s="3">
        <f t="shared" si="13"/>
        <v>3.4706291867190356E-4</v>
      </c>
      <c r="X15" s="3">
        <f t="shared" si="14"/>
        <v>2.9731003431686258E-5</v>
      </c>
      <c r="Z15" s="3">
        <f t="shared" si="15"/>
        <v>3.2545890074662305E-2</v>
      </c>
      <c r="AA15" s="3">
        <f t="shared" si="16"/>
        <v>-1.5134160621624537E-2</v>
      </c>
      <c r="AB15" s="3">
        <f t="shared" si="17"/>
        <v>1.0746681217243504E-2</v>
      </c>
      <c r="AC15" s="3">
        <f t="shared" si="18"/>
        <v>-1.8629624759288727E-2</v>
      </c>
      <c r="AD15" s="3">
        <f t="shared" si="19"/>
        <v>-5.4526143666764346E-3</v>
      </c>
      <c r="AF15" s="3">
        <f t="shared" si="20"/>
        <v>-4.925547279636751E-4</v>
      </c>
      <c r="AG15" s="3">
        <f t="shared" si="21"/>
        <v>3.4976030556384518E-4</v>
      </c>
      <c r="AH15" s="3">
        <f t="shared" si="22"/>
        <v>-6.0631771954801805E-4</v>
      </c>
      <c r="AI15" s="3">
        <f t="shared" si="23"/>
        <v>-1.7746018779737566E-4</v>
      </c>
      <c r="AJ15" s="3">
        <f t="shared" si="24"/>
        <v>-1.6264199969115867E-4</v>
      </c>
      <c r="AK15" s="3">
        <f t="shared" si="25"/>
        <v>2.8194373342766896E-4</v>
      </c>
      <c r="AL15" s="3">
        <f t="shared" si="26"/>
        <v>8.2520741633058706E-5</v>
      </c>
      <c r="AM15" s="3">
        <f t="shared" si="27"/>
        <v>-2.0020663848494268E-4</v>
      </c>
      <c r="AN15" s="3">
        <f t="shared" si="28"/>
        <v>-5.8597508399233724E-5</v>
      </c>
      <c r="AO15" s="3">
        <f t="shared" si="29"/>
        <v>1.0158015960828873E-4</v>
      </c>
    </row>
    <row r="16" spans="1:41">
      <c r="A16" s="32">
        <v>41673</v>
      </c>
      <c r="B16" s="33">
        <v>59.5</v>
      </c>
      <c r="C16" s="33">
        <v>510</v>
      </c>
      <c r="D16" s="33">
        <v>729</v>
      </c>
      <c r="E16" s="33">
        <v>4400</v>
      </c>
      <c r="F16" s="33">
        <v>10850</v>
      </c>
      <c r="G16" s="33"/>
      <c r="H16" s="3">
        <f t="shared" si="0"/>
        <v>-6.6777963272119968E-3</v>
      </c>
      <c r="I16" s="3">
        <f t="shared" si="1"/>
        <v>-9.7087378640776691E-3</v>
      </c>
      <c r="J16" s="3">
        <f t="shared" si="2"/>
        <v>-1.1793411956079768E-2</v>
      </c>
      <c r="K16" s="3">
        <f t="shared" si="3"/>
        <v>-4.9751243781094526E-3</v>
      </c>
      <c r="L16" s="3">
        <f t="shared" si="4"/>
        <v>-4.4958253050738596E-3</v>
      </c>
      <c r="N16" s="3">
        <f t="shared" si="5"/>
        <v>-0.19485791610284173</v>
      </c>
      <c r="O16" s="3">
        <f t="shared" si="6"/>
        <v>-1.7341040462427744E-2</v>
      </c>
      <c r="P16" s="3">
        <f t="shared" si="7"/>
        <v>4.0388183245326038E-2</v>
      </c>
      <c r="Q16" s="3">
        <f t="shared" si="8"/>
        <v>8.0183276059564712E-3</v>
      </c>
      <c r="R16" s="3">
        <f t="shared" si="9"/>
        <v>2.5713745509548119E-2</v>
      </c>
      <c r="T16" s="3">
        <f t="shared" si="10"/>
        <v>3.6780335761362354E-5</v>
      </c>
      <c r="U16" s="3">
        <f t="shared" si="11"/>
        <v>9.8822242382885989E-5</v>
      </c>
      <c r="V16" s="3">
        <f t="shared" si="12"/>
        <v>1.4449645048006754E-4</v>
      </c>
      <c r="W16" s="3">
        <f t="shared" si="13"/>
        <v>2.9408180148987792E-5</v>
      </c>
      <c r="X16" s="3">
        <f t="shared" si="14"/>
        <v>1.9523016364483318E-5</v>
      </c>
      <c r="Z16" s="3">
        <f t="shared" si="15"/>
        <v>-6.0646793617933634E-3</v>
      </c>
      <c r="AA16" s="3">
        <f t="shared" si="16"/>
        <v>-9.9409377013884356E-3</v>
      </c>
      <c r="AB16" s="3">
        <f t="shared" si="17"/>
        <v>-1.2020667638699089E-2</v>
      </c>
      <c r="AC16" s="3">
        <f t="shared" si="18"/>
        <v>-5.4229309555799982E-3</v>
      </c>
      <c r="AD16" s="3">
        <f t="shared" si="19"/>
        <v>-4.4184857546996029E-3</v>
      </c>
      <c r="AF16" s="3">
        <f t="shared" si="20"/>
        <v>6.0288599714484002E-5</v>
      </c>
      <c r="AG16" s="3">
        <f t="shared" si="21"/>
        <v>7.2901494943395729E-5</v>
      </c>
      <c r="AH16" s="3">
        <f t="shared" si="22"/>
        <v>3.288833744673638E-5</v>
      </c>
      <c r="AI16" s="3">
        <f t="shared" si="23"/>
        <v>2.6796699366904655E-5</v>
      </c>
      <c r="AJ16" s="3">
        <f t="shared" si="24"/>
        <v>1.1949670812540367E-4</v>
      </c>
      <c r="AK16" s="3">
        <f t="shared" si="25"/>
        <v>5.390901878835162E-5</v>
      </c>
      <c r="AL16" s="3">
        <f t="shared" si="26"/>
        <v>4.3923891621941019E-5</v>
      </c>
      <c r="AM16" s="3">
        <f t="shared" si="27"/>
        <v>6.518725064464001E-5</v>
      </c>
      <c r="AN16" s="3">
        <f t="shared" si="28"/>
        <v>5.3113148723570437E-5</v>
      </c>
      <c r="AO16" s="3">
        <f t="shared" si="29"/>
        <v>2.3961143175949727E-5</v>
      </c>
    </row>
    <row r="17" spans="1:41">
      <c r="A17" s="32">
        <v>41670</v>
      </c>
      <c r="B17" s="33">
        <v>59.9</v>
      </c>
      <c r="C17" s="33">
        <v>515</v>
      </c>
      <c r="D17" s="33">
        <v>737.7</v>
      </c>
      <c r="E17" s="33">
        <v>4422</v>
      </c>
      <c r="F17" s="33">
        <v>10899</v>
      </c>
      <c r="G17" s="33"/>
      <c r="H17" s="3">
        <f t="shared" si="0"/>
        <v>-1.1551155115511597E-2</v>
      </c>
      <c r="I17" s="3">
        <f t="shared" si="1"/>
        <v>1.6179952644041019E-2</v>
      </c>
      <c r="J17" s="3">
        <f t="shared" si="2"/>
        <v>-3.3918281822943916E-2</v>
      </c>
      <c r="K17" s="3">
        <f t="shared" si="3"/>
        <v>1.4220183486238533E-2</v>
      </c>
      <c r="L17" s="3">
        <f t="shared" si="4"/>
        <v>4.5161290322580649E-3</v>
      </c>
      <c r="N17" s="3">
        <f t="shared" si="5"/>
        <v>-0.20662251655629141</v>
      </c>
      <c r="O17" s="3">
        <f t="shared" si="6"/>
        <v>-1.1516314779270634E-2</v>
      </c>
      <c r="P17" s="3">
        <f t="shared" si="7"/>
        <v>5.4007715387912658E-2</v>
      </c>
      <c r="Q17" s="3">
        <f t="shared" si="8"/>
        <v>-4.0540540540540543E-3</v>
      </c>
      <c r="R17" s="3">
        <f t="shared" si="9"/>
        <v>2.8207547169811321E-2</v>
      </c>
      <c r="T17" s="3">
        <f t="shared" si="10"/>
        <v>1.1964067857288908E-4</v>
      </c>
      <c r="U17" s="3">
        <f t="shared" si="11"/>
        <v>2.5433081958457272E-4</v>
      </c>
      <c r="V17" s="3">
        <f t="shared" si="12"/>
        <v>1.1659177315438256E-3</v>
      </c>
      <c r="W17" s="3">
        <f t="shared" si="13"/>
        <v>1.8967836571716565E-4</v>
      </c>
      <c r="X17" s="3">
        <f t="shared" si="14"/>
        <v>2.1099953619630191E-5</v>
      </c>
      <c r="Z17" s="3">
        <f t="shared" si="15"/>
        <v>-1.0938038150092963E-2</v>
      </c>
      <c r="AA17" s="3">
        <f t="shared" si="16"/>
        <v>1.5947752806730255E-2</v>
      </c>
      <c r="AB17" s="3">
        <f t="shared" si="17"/>
        <v>-3.4145537505563234E-2</v>
      </c>
      <c r="AC17" s="3">
        <f t="shared" si="18"/>
        <v>1.3772376908767987E-2</v>
      </c>
      <c r="AD17" s="3">
        <f t="shared" si="19"/>
        <v>4.5934685826323216E-3</v>
      </c>
      <c r="AF17" s="3">
        <f t="shared" si="20"/>
        <v>-1.7443712860826764E-4</v>
      </c>
      <c r="AG17" s="3">
        <f t="shared" si="21"/>
        <v>3.7348519189128076E-4</v>
      </c>
      <c r="AH17" s="3">
        <f t="shared" si="22"/>
        <v>-1.5064278404556365E-4</v>
      </c>
      <c r="AI17" s="3">
        <f t="shared" si="23"/>
        <v>-5.0243534598085784E-5</v>
      </c>
      <c r="AJ17" s="3">
        <f t="shared" si="24"/>
        <v>-5.4454459159165923E-4</v>
      </c>
      <c r="AK17" s="3">
        <f t="shared" si="25"/>
        <v>2.1963846250215162E-4</v>
      </c>
      <c r="AL17" s="3">
        <f t="shared" si="26"/>
        <v>7.3255501481301854E-5</v>
      </c>
      <c r="AM17" s="3">
        <f t="shared" si="27"/>
        <v>-4.7026521227909034E-4</v>
      </c>
      <c r="AN17" s="3">
        <f t="shared" si="28"/>
        <v>-1.5684645376889833E-4</v>
      </c>
      <c r="AO17" s="3">
        <f t="shared" si="29"/>
        <v>6.3262980638596603E-5</v>
      </c>
    </row>
    <row r="18" spans="1:41">
      <c r="A18" s="32">
        <v>41669</v>
      </c>
      <c r="B18" s="33">
        <v>60.6</v>
      </c>
      <c r="C18" s="33">
        <v>506.8</v>
      </c>
      <c r="D18" s="33">
        <v>763.6</v>
      </c>
      <c r="E18" s="33">
        <v>4360</v>
      </c>
      <c r="F18" s="33">
        <v>10850</v>
      </c>
      <c r="G18" s="33"/>
      <c r="H18" s="3">
        <f t="shared" si="0"/>
        <v>3.5012809564474882E-2</v>
      </c>
      <c r="I18" s="3">
        <f t="shared" si="1"/>
        <v>3.0081300813008152E-2</v>
      </c>
      <c r="J18" s="3">
        <f t="shared" si="2"/>
        <v>-1.0752688172042953E-2</v>
      </c>
      <c r="K18" s="3">
        <f t="shared" si="3"/>
        <v>2.2988505747126436E-3</v>
      </c>
      <c r="L18" s="3">
        <f t="shared" si="4"/>
        <v>1.6617429837518464E-3</v>
      </c>
      <c r="N18" s="3">
        <f t="shared" si="5"/>
        <v>-0.19735099337748344</v>
      </c>
      <c r="O18" s="3">
        <f t="shared" si="6"/>
        <v>-3.4666666666666644E-2</v>
      </c>
      <c r="P18" s="3">
        <f t="shared" si="7"/>
        <v>9.7126436781609232E-2</v>
      </c>
      <c r="Q18" s="3">
        <f t="shared" si="8"/>
        <v>-1.8018018018018018E-2</v>
      </c>
      <c r="R18" s="3">
        <f t="shared" si="9"/>
        <v>2.358490566037736E-2</v>
      </c>
      <c r="T18" s="3">
        <f t="shared" si="10"/>
        <v>1.2692066411133704E-3</v>
      </c>
      <c r="U18" s="3">
        <f t="shared" si="11"/>
        <v>8.9096882905737875E-4</v>
      </c>
      <c r="V18" s="3">
        <f t="shared" si="12"/>
        <v>1.2055916705153583E-4</v>
      </c>
      <c r="W18" s="3">
        <f t="shared" si="13"/>
        <v>3.4263638797260058E-6</v>
      </c>
      <c r="X18" s="3">
        <f t="shared" si="14"/>
        <v>3.0244080605024674E-6</v>
      </c>
      <c r="Z18" s="3">
        <f t="shared" si="15"/>
        <v>3.5625926529893513E-2</v>
      </c>
      <c r="AA18" s="3">
        <f t="shared" si="16"/>
        <v>2.9849100975697387E-2</v>
      </c>
      <c r="AB18" s="3">
        <f t="shared" si="17"/>
        <v>-1.0979943854662274E-2</v>
      </c>
      <c r="AC18" s="3">
        <f t="shared" si="18"/>
        <v>1.8510439972420985E-3</v>
      </c>
      <c r="AD18" s="3">
        <f t="shared" si="19"/>
        <v>1.7390825341261028E-3</v>
      </c>
      <c r="AF18" s="3">
        <f t="shared" si="20"/>
        <v>1.0634018783435679E-3</v>
      </c>
      <c r="AG18" s="3">
        <f t="shared" si="21"/>
        <v>-3.9117067306855395E-4</v>
      </c>
      <c r="AH18" s="3">
        <f t="shared" si="22"/>
        <v>6.5945157449347417E-5</v>
      </c>
      <c r="AI18" s="3">
        <f t="shared" si="23"/>
        <v>6.1956426590197561E-5</v>
      </c>
      <c r="AJ18" s="3">
        <f t="shared" si="24"/>
        <v>-3.277414528253022E-4</v>
      </c>
      <c r="AK18" s="3">
        <f t="shared" si="25"/>
        <v>5.5251999184137912E-5</v>
      </c>
      <c r="AL18" s="3">
        <f t="shared" si="26"/>
        <v>5.1910050166201742E-5</v>
      </c>
      <c r="AM18" s="3">
        <f t="shared" si="27"/>
        <v>-2.0324359162227869E-5</v>
      </c>
      <c r="AN18" s="3">
        <f t="shared" si="28"/>
        <v>-1.9095028583328398E-5</v>
      </c>
      <c r="AO18" s="3">
        <f t="shared" si="29"/>
        <v>3.2191182855026996E-6</v>
      </c>
    </row>
    <row r="19" spans="1:41">
      <c r="A19" s="32">
        <v>41668</v>
      </c>
      <c r="B19" s="33">
        <v>58.55</v>
      </c>
      <c r="C19" s="33">
        <v>492</v>
      </c>
      <c r="D19" s="33">
        <v>771.9</v>
      </c>
      <c r="E19" s="33">
        <v>4350</v>
      </c>
      <c r="F19" s="33">
        <v>10832</v>
      </c>
      <c r="G19" s="33"/>
      <c r="H19" s="3">
        <f t="shared" si="0"/>
        <v>-1.1814345991561229E-2</v>
      </c>
      <c r="I19" s="3">
        <f t="shared" si="1"/>
        <v>-1.6E-2</v>
      </c>
      <c r="J19" s="3">
        <f t="shared" si="2"/>
        <v>-1.7313812858052224E-2</v>
      </c>
      <c r="K19" s="3">
        <f t="shared" si="3"/>
        <v>0</v>
      </c>
      <c r="L19" s="3">
        <f t="shared" si="4"/>
        <v>1.0447761194029851E-2</v>
      </c>
      <c r="N19" s="3">
        <f t="shared" si="5"/>
        <v>-0.20013661202185801</v>
      </c>
      <c r="O19" s="3">
        <f t="shared" si="6"/>
        <v>-4.8355899419729204E-2</v>
      </c>
      <c r="P19" s="3">
        <f t="shared" si="7"/>
        <v>0.10587392550143263</v>
      </c>
      <c r="Q19" s="3">
        <f t="shared" si="8"/>
        <v>-1.6059714996607102E-2</v>
      </c>
      <c r="R19" s="3">
        <f t="shared" si="9"/>
        <v>2.3915303903960676E-2</v>
      </c>
      <c r="T19" s="3">
        <f t="shared" si="10"/>
        <v>1.2546753169609938E-4</v>
      </c>
      <c r="U19" s="3">
        <f t="shared" si="11"/>
        <v>2.6348431155839163E-4</v>
      </c>
      <c r="V19" s="3">
        <f t="shared" si="12"/>
        <v>3.0768908554853699E-4</v>
      </c>
      <c r="W19" s="3">
        <f t="shared" si="13"/>
        <v>2.0053073082588337E-7</v>
      </c>
      <c r="X19" s="3">
        <f t="shared" si="14"/>
        <v>1.1077774567985589E-4</v>
      </c>
      <c r="Z19" s="3">
        <f t="shared" si="15"/>
        <v>-1.1201229026142595E-2</v>
      </c>
      <c r="AA19" s="3">
        <f t="shared" si="16"/>
        <v>-1.6232199837310765E-2</v>
      </c>
      <c r="AB19" s="3">
        <f t="shared" si="17"/>
        <v>-1.7541068540671546E-2</v>
      </c>
      <c r="AC19" s="3">
        <f t="shared" si="18"/>
        <v>-4.4780657747054515E-4</v>
      </c>
      <c r="AD19" s="3">
        <f t="shared" si="19"/>
        <v>1.0525100744404107E-2</v>
      </c>
      <c r="AF19" s="3">
        <f t="shared" si="20"/>
        <v>1.8182058797583246E-4</v>
      </c>
      <c r="AG19" s="3">
        <f t="shared" si="21"/>
        <v>1.9648152608732684E-4</v>
      </c>
      <c r="AH19" s="3">
        <f t="shared" si="22"/>
        <v>5.0159840336606433E-6</v>
      </c>
      <c r="AI19" s="3">
        <f t="shared" si="23"/>
        <v>-1.1789406396129432E-4</v>
      </c>
      <c r="AJ19" s="3">
        <f t="shared" si="24"/>
        <v>2.8473012991214562E-4</v>
      </c>
      <c r="AK19" s="3">
        <f t="shared" si="25"/>
        <v>7.2688858539640736E-6</v>
      </c>
      <c r="AL19" s="3">
        <f t="shared" si="26"/>
        <v>-1.7084553859099576E-4</v>
      </c>
      <c r="AM19" s="3">
        <f t="shared" si="27"/>
        <v>7.8550058683743749E-6</v>
      </c>
      <c r="AN19" s="3">
        <f t="shared" si="28"/>
        <v>-1.8462151355506555E-4</v>
      </c>
      <c r="AO19" s="3">
        <f t="shared" si="29"/>
        <v>-4.7132093418842905E-6</v>
      </c>
    </row>
    <row r="20" spans="1:41">
      <c r="A20" s="32">
        <v>41667</v>
      </c>
      <c r="B20" s="33">
        <v>59.25</v>
      </c>
      <c r="C20" s="33">
        <v>500</v>
      </c>
      <c r="D20" s="33">
        <v>785.5</v>
      </c>
      <c r="E20" s="33">
        <v>4350</v>
      </c>
      <c r="F20" s="33">
        <v>10720</v>
      </c>
      <c r="G20" s="33"/>
      <c r="H20" s="3">
        <f t="shared" si="0"/>
        <v>-3.3641715727502578E-3</v>
      </c>
      <c r="I20" s="3">
        <f t="shared" si="1"/>
        <v>-2.8182701652089408E-2</v>
      </c>
      <c r="J20" s="3">
        <f t="shared" si="2"/>
        <v>3.9158618864929252E-2</v>
      </c>
      <c r="K20" s="3">
        <f t="shared" si="3"/>
        <v>1.1627906976744186E-2</v>
      </c>
      <c r="L20" s="3">
        <f t="shared" si="4"/>
        <v>-1.8653236336504383E-4</v>
      </c>
      <c r="N20" s="3">
        <f t="shared" si="5"/>
        <v>-0.19932432432432431</v>
      </c>
      <c r="O20" s="3">
        <f t="shared" si="6"/>
        <v>-3.0256012412723084E-2</v>
      </c>
      <c r="P20" s="3">
        <f t="shared" si="7"/>
        <v>0.12246356101743362</v>
      </c>
      <c r="Q20" s="3">
        <f t="shared" si="8"/>
        <v>-7.98175598631699E-3</v>
      </c>
      <c r="R20" s="3">
        <f t="shared" si="9"/>
        <v>1.1320754716981131E-2</v>
      </c>
      <c r="T20" s="3">
        <f t="shared" si="10"/>
        <v>7.5683014525205583E-6</v>
      </c>
      <c r="U20" s="3">
        <f t="shared" si="11"/>
        <v>8.0740662665231618E-4</v>
      </c>
      <c r="V20" s="3">
        <f t="shared" si="12"/>
        <v>1.5156510392329175E-3</v>
      </c>
      <c r="W20" s="3">
        <f t="shared" si="13"/>
        <v>1.2499464493783861E-4</v>
      </c>
      <c r="X20" s="3">
        <f t="shared" si="14"/>
        <v>1.1923070408841075E-8</v>
      </c>
      <c r="Z20" s="3">
        <f t="shared" si="15"/>
        <v>-2.7510546073316244E-3</v>
      </c>
      <c r="AA20" s="3">
        <f t="shared" si="16"/>
        <v>-2.8414901489400173E-2</v>
      </c>
      <c r="AB20" s="3">
        <f t="shared" si="17"/>
        <v>3.8931363182309935E-2</v>
      </c>
      <c r="AC20" s="3">
        <f t="shared" si="18"/>
        <v>1.118010039927364E-2</v>
      </c>
      <c r="AD20" s="3">
        <f t="shared" si="19"/>
        <v>-1.0919281299078742E-4</v>
      </c>
      <c r="AF20" s="3">
        <f t="shared" si="20"/>
        <v>7.8170945659288579E-5</v>
      </c>
      <c r="AG20" s="3">
        <f t="shared" si="21"/>
        <v>-1.0710230605239452E-4</v>
      </c>
      <c r="AH20" s="3">
        <f t="shared" si="22"/>
        <v>-3.0757066713851881E-5</v>
      </c>
      <c r="AI20" s="3">
        <f t="shared" si="23"/>
        <v>3.0039539126580622E-7</v>
      </c>
      <c r="AJ20" s="3">
        <f t="shared" si="24"/>
        <v>-1.1062308496733975E-3</v>
      </c>
      <c r="AK20" s="3">
        <f t="shared" si="25"/>
        <v>-3.1768145148696402E-4</v>
      </c>
      <c r="AL20" s="3">
        <f t="shared" si="26"/>
        <v>3.1027030244837201E-6</v>
      </c>
      <c r="AM20" s="3">
        <f t="shared" si="27"/>
        <v>4.3525654905881037E-4</v>
      </c>
      <c r="AN20" s="3">
        <f t="shared" si="28"/>
        <v>-4.2510250594423951E-6</v>
      </c>
      <c r="AO20" s="3">
        <f t="shared" si="29"/>
        <v>-1.2207866121161144E-6</v>
      </c>
    </row>
    <row r="21" spans="1:41">
      <c r="A21" s="32">
        <v>41666</v>
      </c>
      <c r="B21" s="33">
        <v>59.45</v>
      </c>
      <c r="C21" s="33">
        <v>514.5</v>
      </c>
      <c r="D21" s="33">
        <v>755.9</v>
      </c>
      <c r="E21" s="33">
        <v>4300</v>
      </c>
      <c r="F21" s="33">
        <v>10722</v>
      </c>
      <c r="G21" s="33"/>
      <c r="H21" s="3">
        <f t="shared" si="0"/>
        <v>-3.802588996763745E-2</v>
      </c>
      <c r="I21" s="3">
        <f t="shared" si="1"/>
        <v>-1.6064257028112407E-2</v>
      </c>
      <c r="J21" s="3">
        <f t="shared" si="2"/>
        <v>-2.8905447070914699E-2</v>
      </c>
      <c r="K21" s="3">
        <f t="shared" si="3"/>
        <v>-1.1494252873563218E-2</v>
      </c>
      <c r="L21" s="3">
        <f t="shared" si="4"/>
        <v>-1.1797235023041475E-2</v>
      </c>
      <c r="N21" s="3">
        <f t="shared" si="5"/>
        <v>-0.10466867469879522</v>
      </c>
      <c r="O21" s="3">
        <f t="shared" si="6"/>
        <v>-9.7087378640776695E-4</v>
      </c>
      <c r="P21" s="3">
        <f t="shared" si="7"/>
        <v>7.8624429223744324E-2</v>
      </c>
      <c r="Q21" s="3">
        <f t="shared" si="8"/>
        <v>-1.3761467889908258E-2</v>
      </c>
      <c r="R21" s="3">
        <f t="shared" si="9"/>
        <v>1.1509433962264152E-2</v>
      </c>
      <c r="T21" s="3">
        <f t="shared" si="10"/>
        <v>1.3997155837155533E-3</v>
      </c>
      <c r="U21" s="3">
        <f t="shared" si="11"/>
        <v>2.6557450636659804E-4</v>
      </c>
      <c r="V21" s="3">
        <f t="shared" si="12"/>
        <v>8.4871436972576864E-4</v>
      </c>
      <c r="W21" s="3">
        <f t="shared" si="13"/>
        <v>1.4261278393202484E-4</v>
      </c>
      <c r="X21" s="3">
        <f t="shared" si="14"/>
        <v>1.3735594989024556E-4</v>
      </c>
      <c r="Z21" s="3">
        <f t="shared" si="15"/>
        <v>-3.7412773002218819E-2</v>
      </c>
      <c r="AA21" s="3">
        <f t="shared" si="16"/>
        <v>-1.6296456865423171E-2</v>
      </c>
      <c r="AB21" s="3">
        <f t="shared" si="17"/>
        <v>-2.913270275353402E-2</v>
      </c>
      <c r="AC21" s="3">
        <f t="shared" si="18"/>
        <v>-1.1942059451033764E-2</v>
      </c>
      <c r="AD21" s="3">
        <f t="shared" si="19"/>
        <v>-1.1719895472667219E-2</v>
      </c>
      <c r="AF21" s="3">
        <f t="shared" si="20"/>
        <v>6.0969564144652756E-4</v>
      </c>
      <c r="AG21" s="3">
        <f t="shared" si="21"/>
        <v>1.0899351950590835E-3</v>
      </c>
      <c r="AH21" s="3">
        <f t="shared" si="22"/>
        <v>4.4678555942052808E-4</v>
      </c>
      <c r="AI21" s="3">
        <f t="shared" si="23"/>
        <v>4.3847378892863069E-4</v>
      </c>
      <c r="AJ21" s="3">
        <f t="shared" si="24"/>
        <v>4.74759833796162E-4</v>
      </c>
      <c r="AK21" s="3">
        <f t="shared" si="25"/>
        <v>1.9461325672809085E-4</v>
      </c>
      <c r="AL21" s="3">
        <f t="shared" si="26"/>
        <v>1.9099277103758964E-4</v>
      </c>
      <c r="AM21" s="3">
        <f t="shared" si="27"/>
        <v>3.4790446825199827E-4</v>
      </c>
      <c r="AN21" s="3">
        <f t="shared" si="28"/>
        <v>3.414322311077032E-4</v>
      </c>
      <c r="AO21" s="3">
        <f t="shared" si="29"/>
        <v>1.3995968849449337E-4</v>
      </c>
    </row>
    <row r="22" spans="1:41">
      <c r="A22" s="32">
        <v>41663</v>
      </c>
      <c r="B22" s="33">
        <v>61.8</v>
      </c>
      <c r="C22" s="33">
        <v>522.9</v>
      </c>
      <c r="D22" s="33">
        <v>778.4</v>
      </c>
      <c r="E22" s="33">
        <v>4350</v>
      </c>
      <c r="F22" s="33">
        <v>10850</v>
      </c>
      <c r="G22" s="33"/>
      <c r="H22" s="3">
        <f t="shared" si="0"/>
        <v>-3.2863849765258239E-2</v>
      </c>
      <c r="I22" s="3">
        <f t="shared" si="1"/>
        <v>-4.0000000000000435E-3</v>
      </c>
      <c r="J22" s="3">
        <f t="shared" si="2"/>
        <v>-2.2847100175746982E-2</v>
      </c>
      <c r="K22" s="3">
        <f t="shared" si="3"/>
        <v>-3.4364261168384879E-3</v>
      </c>
      <c r="L22" s="3">
        <f t="shared" si="4"/>
        <v>-4.5871559633027525E-3</v>
      </c>
      <c r="N22" s="3">
        <f t="shared" si="5"/>
        <v>-2.4213075060533604E-3</v>
      </c>
      <c r="O22" s="3">
        <f t="shared" si="6"/>
        <v>1.731517509727622E-2</v>
      </c>
      <c r="P22" s="3">
        <f t="shared" si="7"/>
        <v>0.12129069432440208</v>
      </c>
      <c r="Q22" s="3">
        <f t="shared" si="8"/>
        <v>8.1112398609501733E-3</v>
      </c>
      <c r="R22" s="3">
        <f t="shared" si="9"/>
        <v>2.358490566037736E-2</v>
      </c>
      <c r="T22" s="3">
        <f t="shared" si="10"/>
        <v>1.0401097661266504E-3</v>
      </c>
      <c r="U22" s="3">
        <f t="shared" si="11"/>
        <v>1.7911515462933647E-5</v>
      </c>
      <c r="V22" s="3">
        <f t="shared" si="12"/>
        <v>5.3242589827852329E-4</v>
      </c>
      <c r="W22" s="3">
        <f t="shared" si="13"/>
        <v>1.508726362353921E-5</v>
      </c>
      <c r="X22" s="3">
        <f t="shared" si="14"/>
        <v>2.0338444078319247E-5</v>
      </c>
      <c r="Z22" s="3">
        <f t="shared" si="15"/>
        <v>-3.2250732799839608E-2</v>
      </c>
      <c r="AA22" s="3">
        <f t="shared" si="16"/>
        <v>-4.23219983731081E-3</v>
      </c>
      <c r="AB22" s="3">
        <f t="shared" si="17"/>
        <v>-2.3074355858366303E-2</v>
      </c>
      <c r="AC22" s="3">
        <f t="shared" si="18"/>
        <v>-3.8842326943090331E-3</v>
      </c>
      <c r="AD22" s="3">
        <f t="shared" si="19"/>
        <v>-4.5098164129284959E-3</v>
      </c>
      <c r="AF22" s="3">
        <f t="shared" si="20"/>
        <v>1.3649154610863559E-4</v>
      </c>
      <c r="AG22" s="3">
        <f t="shared" si="21"/>
        <v>7.441648853165853E-4</v>
      </c>
      <c r="AH22" s="3">
        <f t="shared" si="22"/>
        <v>1.2526935075656172E-4</v>
      </c>
      <c r="AI22" s="3">
        <f t="shared" si="23"/>
        <v>1.4544488410968805E-4</v>
      </c>
      <c r="AJ22" s="3">
        <f t="shared" si="24"/>
        <v>9.7655285109829598E-5</v>
      </c>
      <c r="AK22" s="3">
        <f t="shared" si="25"/>
        <v>1.643884897693202E-5</v>
      </c>
      <c r="AL22" s="3">
        <f t="shared" si="26"/>
        <v>1.9086444289097601E-5</v>
      </c>
      <c r="AM22" s="3">
        <f t="shared" si="27"/>
        <v>8.9626167425187564E-5</v>
      </c>
      <c r="AN22" s="3">
        <f t="shared" si="28"/>
        <v>1.0406110876781315E-4</v>
      </c>
      <c r="AO22" s="3">
        <f t="shared" si="29"/>
        <v>1.751717635642835E-5</v>
      </c>
    </row>
    <row r="23" spans="1:41">
      <c r="A23" s="32">
        <v>41662</v>
      </c>
      <c r="B23" s="33">
        <v>63.9</v>
      </c>
      <c r="C23" s="33">
        <v>525</v>
      </c>
      <c r="D23" s="33">
        <v>796.6</v>
      </c>
      <c r="E23" s="33">
        <v>4365</v>
      </c>
      <c r="F23" s="33">
        <v>10900</v>
      </c>
      <c r="G23" s="33"/>
      <c r="H23" s="3">
        <f t="shared" si="0"/>
        <v>-1.9186492709132877E-2</v>
      </c>
      <c r="I23" s="3">
        <f t="shared" si="1"/>
        <v>-1.9011406844106464E-3</v>
      </c>
      <c r="J23" s="3">
        <f t="shared" si="2"/>
        <v>1.0913705583756374E-2</v>
      </c>
      <c r="K23" s="3">
        <f t="shared" si="3"/>
        <v>-3.4246575342465752E-3</v>
      </c>
      <c r="L23" s="3">
        <f t="shared" si="4"/>
        <v>9.1827364554637281E-4</v>
      </c>
      <c r="N23" s="3">
        <f t="shared" si="5"/>
        <v>6.4113238967527089E-2</v>
      </c>
      <c r="O23" s="3">
        <f t="shared" si="6"/>
        <v>1.253616200578592E-2</v>
      </c>
      <c r="P23" s="3">
        <f t="shared" si="7"/>
        <v>0.16258026853473434</v>
      </c>
      <c r="Q23" s="3">
        <f t="shared" si="8"/>
        <v>1.0416666666666666E-2</v>
      </c>
      <c r="R23" s="3">
        <f t="shared" si="9"/>
        <v>3.3175355450236969E-2</v>
      </c>
      <c r="T23" s="3">
        <f t="shared" si="10"/>
        <v>3.4497028651719262E-4</v>
      </c>
      <c r="U23" s="3">
        <f t="shared" si="11"/>
        <v>4.5511417816185892E-6</v>
      </c>
      <c r="V23" s="3">
        <f t="shared" si="12"/>
        <v>1.1420021148951213E-4</v>
      </c>
      <c r="W23" s="3">
        <f t="shared" si="13"/>
        <v>1.4995978296537066E-5</v>
      </c>
      <c r="X23" s="3">
        <f t="shared" si="14"/>
        <v>9.9124563589128913E-7</v>
      </c>
      <c r="Z23" s="3">
        <f t="shared" si="15"/>
        <v>-1.8573375743714243E-2</v>
      </c>
      <c r="AA23" s="3">
        <f t="shared" si="16"/>
        <v>-2.1333405217214127E-3</v>
      </c>
      <c r="AB23" s="3">
        <f t="shared" si="17"/>
        <v>1.0686449901137053E-2</v>
      </c>
      <c r="AC23" s="3">
        <f t="shared" si="18"/>
        <v>-3.8724641117171203E-3</v>
      </c>
      <c r="AD23" s="3">
        <f t="shared" si="19"/>
        <v>9.9561319592062912E-4</v>
      </c>
      <c r="AF23" s="3">
        <f t="shared" si="20"/>
        <v>3.9623335099223174E-5</v>
      </c>
      <c r="AG23" s="3">
        <f t="shared" si="21"/>
        <v>-1.9848344938019639E-4</v>
      </c>
      <c r="AH23" s="3">
        <f t="shared" si="22"/>
        <v>7.1924731000970677E-5</v>
      </c>
      <c r="AI23" s="3">
        <f t="shared" si="23"/>
        <v>-1.8491897983234029E-5</v>
      </c>
      <c r="AJ23" s="3">
        <f t="shared" si="24"/>
        <v>-2.2797836607441457E-5</v>
      </c>
      <c r="AK23" s="3">
        <f t="shared" si="25"/>
        <v>8.2612846084380482E-6</v>
      </c>
      <c r="AL23" s="3">
        <f t="shared" si="26"/>
        <v>-2.1239819748180381E-6</v>
      </c>
      <c r="AM23" s="3">
        <f t="shared" si="27"/>
        <v>-4.1382893723816204E-5</v>
      </c>
      <c r="AN23" s="3">
        <f t="shared" si="28"/>
        <v>1.0639570539116752E-5</v>
      </c>
      <c r="AO23" s="3">
        <f t="shared" si="29"/>
        <v>-3.8554763703546224E-6</v>
      </c>
    </row>
    <row r="24" spans="1:41">
      <c r="A24" s="32">
        <v>41661</v>
      </c>
      <c r="B24" s="33">
        <v>65.150000000000006</v>
      </c>
      <c r="C24" s="33">
        <v>526</v>
      </c>
      <c r="D24" s="33">
        <v>788</v>
      </c>
      <c r="E24" s="33">
        <v>4380</v>
      </c>
      <c r="F24" s="33">
        <v>10890</v>
      </c>
      <c r="G24" s="33"/>
      <c r="H24" s="3">
        <f t="shared" si="0"/>
        <v>-6.859756097560803E-3</v>
      </c>
      <c r="I24" s="3">
        <f t="shared" si="1"/>
        <v>5.7361376673040155E-3</v>
      </c>
      <c r="J24" s="3">
        <f t="shared" si="2"/>
        <v>1.2072951451322858E-2</v>
      </c>
      <c r="K24" s="3">
        <f t="shared" si="3"/>
        <v>-6.8446269678302531E-4</v>
      </c>
      <c r="L24" s="3">
        <f t="shared" si="4"/>
        <v>-5.4794520547945206E-3</v>
      </c>
      <c r="N24" s="3">
        <f t="shared" si="5"/>
        <v>8.5833333333333428E-2</v>
      </c>
      <c r="O24" s="3">
        <f t="shared" si="6"/>
        <v>1.5836230204712334E-2</v>
      </c>
      <c r="P24" s="3">
        <f t="shared" si="7"/>
        <v>0.14986137458047577</v>
      </c>
      <c r="Q24" s="3">
        <f t="shared" si="8"/>
        <v>1.7894492214733906E-2</v>
      </c>
      <c r="R24" s="3">
        <f t="shared" si="9"/>
        <v>2.7358490566037737E-2</v>
      </c>
      <c r="T24" s="3">
        <f t="shared" si="10"/>
        <v>3.9020500447209879E-5</v>
      </c>
      <c r="U24" s="3">
        <f t="shared" si="11"/>
        <v>3.0293331636430793E-5</v>
      </c>
      <c r="V24" s="3">
        <f t="shared" si="12"/>
        <v>1.4032050824468086E-4</v>
      </c>
      <c r="W24" s="3">
        <f t="shared" si="13"/>
        <v>1.282033709418707E-6</v>
      </c>
      <c r="X24" s="3">
        <f t="shared" si="14"/>
        <v>2.9182819510413777E-5</v>
      </c>
      <c r="Z24" s="3">
        <f t="shared" si="15"/>
        <v>-6.2466391321421696E-3</v>
      </c>
      <c r="AA24" s="3">
        <f t="shared" si="16"/>
        <v>5.503937829993249E-3</v>
      </c>
      <c r="AB24" s="3">
        <f t="shared" si="17"/>
        <v>1.1845695768703536E-2</v>
      </c>
      <c r="AC24" s="3">
        <f t="shared" si="18"/>
        <v>-1.1322692742535704E-3</v>
      </c>
      <c r="AD24" s="3">
        <f t="shared" si="19"/>
        <v>-5.402112504420264E-3</v>
      </c>
      <c r="AF24" s="3">
        <f t="shared" si="20"/>
        <v>-3.4381113429713486E-5</v>
      </c>
      <c r="AG24" s="3">
        <f t="shared" si="21"/>
        <v>-7.3995786736234426E-5</v>
      </c>
      <c r="AH24" s="3">
        <f t="shared" si="22"/>
        <v>7.0728775566745669E-6</v>
      </c>
      <c r="AI24" s="3">
        <f t="shared" si="23"/>
        <v>3.3745047366346159E-5</v>
      </c>
      <c r="AJ24" s="3">
        <f t="shared" si="24"/>
        <v>6.5197973063958354E-5</v>
      </c>
      <c r="AK24" s="3">
        <f t="shared" si="25"/>
        <v>-6.2319396923032268E-6</v>
      </c>
      <c r="AL24" s="3">
        <f t="shared" si="26"/>
        <v>-2.9732891374958263E-5</v>
      </c>
      <c r="AM24" s="3">
        <f t="shared" si="27"/>
        <v>-1.3412517351058542E-5</v>
      </c>
      <c r="AN24" s="3">
        <f t="shared" si="28"/>
        <v>-6.399178123567159E-5</v>
      </c>
      <c r="AO24" s="3">
        <f t="shared" si="29"/>
        <v>6.1166460048160693E-6</v>
      </c>
    </row>
    <row r="25" spans="1:41">
      <c r="A25" s="32">
        <v>41660</v>
      </c>
      <c r="B25" s="33">
        <v>65.599999999999994</v>
      </c>
      <c r="C25" s="33">
        <v>523</v>
      </c>
      <c r="D25" s="33">
        <v>778.6</v>
      </c>
      <c r="E25" s="33">
        <v>4383</v>
      </c>
      <c r="F25" s="33">
        <v>10950</v>
      </c>
      <c r="G25" s="33"/>
      <c r="H25" s="3">
        <f t="shared" si="0"/>
        <v>-4.5523520485585937E-3</v>
      </c>
      <c r="I25" s="3">
        <f t="shared" si="1"/>
        <v>2.2997316979686579E-3</v>
      </c>
      <c r="J25" s="3">
        <f t="shared" si="2"/>
        <v>-8.152866242038188E-3</v>
      </c>
      <c r="K25" s="3">
        <f t="shared" si="3"/>
        <v>5.7365764111977973E-3</v>
      </c>
      <c r="L25" s="3">
        <f t="shared" si="4"/>
        <v>5.6019836532280286E-3</v>
      </c>
      <c r="N25" s="3">
        <f t="shared" si="5"/>
        <v>7.5409836065573679E-2</v>
      </c>
      <c r="O25" s="3">
        <f t="shared" si="6"/>
        <v>1.5928515928516018E-2</v>
      </c>
      <c r="P25" s="3">
        <f t="shared" si="7"/>
        <v>0.17170805116629048</v>
      </c>
      <c r="Q25" s="3">
        <f t="shared" si="8"/>
        <v>3.2265661799340553E-2</v>
      </c>
      <c r="R25" s="3">
        <f t="shared" si="9"/>
        <v>4.0775591673795269E-2</v>
      </c>
      <c r="T25" s="3">
        <f t="shared" si="10"/>
        <v>1.551757304024069E-5</v>
      </c>
      <c r="U25" s="3">
        <f t="shared" si="11"/>
        <v>4.2746879948354822E-6</v>
      </c>
      <c r="V25" s="3">
        <f t="shared" si="12"/>
        <v>7.0226443472125479E-5</v>
      </c>
      <c r="W25" s="3">
        <f t="shared" si="13"/>
        <v>2.797108635414339E-5</v>
      </c>
      <c r="X25" s="3">
        <f t="shared" si="14"/>
        <v>3.2254712050975325E-5</v>
      </c>
      <c r="Z25" s="3">
        <f t="shared" si="15"/>
        <v>-3.9392350831399603E-3</v>
      </c>
      <c r="AA25" s="3">
        <f t="shared" si="16"/>
        <v>2.0675318606578914E-3</v>
      </c>
      <c r="AB25" s="3">
        <f t="shared" si="17"/>
        <v>-8.3801219246575093E-3</v>
      </c>
      <c r="AC25" s="3">
        <f t="shared" si="18"/>
        <v>5.2887698337272526E-3</v>
      </c>
      <c r="AD25" s="3">
        <f t="shared" si="19"/>
        <v>5.6793232036022852E-3</v>
      </c>
      <c r="AF25" s="3">
        <f t="shared" si="20"/>
        <v>-8.1444940410132048E-6</v>
      </c>
      <c r="AG25" s="3">
        <f t="shared" si="21"/>
        <v>3.3011270286601226E-5</v>
      </c>
      <c r="AH25" s="3">
        <f t="shared" si="22"/>
        <v>-2.0833707675670687E-5</v>
      </c>
      <c r="AI25" s="3">
        <f t="shared" si="23"/>
        <v>-2.2372189212120952E-5</v>
      </c>
      <c r="AJ25" s="3">
        <f t="shared" si="24"/>
        <v>-1.7326169075427131E-5</v>
      </c>
      <c r="AK25" s="3">
        <f t="shared" si="25"/>
        <v>1.0934700134917433E-5</v>
      </c>
      <c r="AL25" s="3">
        <f t="shared" si="26"/>
        <v>1.1742181670421369E-5</v>
      </c>
      <c r="AM25" s="3">
        <f t="shared" si="27"/>
        <v>-4.4320536038085002E-5</v>
      </c>
      <c r="AN25" s="3">
        <f t="shared" si="28"/>
        <v>-4.7593420895723632E-5</v>
      </c>
      <c r="AO25" s="3">
        <f t="shared" si="29"/>
        <v>3.0036633235198986E-5</v>
      </c>
    </row>
    <row r="26" spans="1:41">
      <c r="A26" s="32">
        <v>41659</v>
      </c>
      <c r="B26" s="33">
        <v>65.900000000000006</v>
      </c>
      <c r="C26" s="33">
        <v>521.79999999999995</v>
      </c>
      <c r="D26" s="33">
        <v>785</v>
      </c>
      <c r="E26" s="33">
        <v>4358</v>
      </c>
      <c r="F26" s="33">
        <v>10889</v>
      </c>
      <c r="G26" s="33"/>
      <c r="H26" s="3">
        <f t="shared" si="0"/>
        <v>3.8080731150038076E-3</v>
      </c>
      <c r="I26" s="3">
        <f t="shared" si="1"/>
        <v>-1.3397129186603742E-3</v>
      </c>
      <c r="J26" s="3">
        <f t="shared" si="2"/>
        <v>-5.3218449062342188E-3</v>
      </c>
      <c r="K26" s="3">
        <f t="shared" si="3"/>
        <v>1.0199350950394067E-2</v>
      </c>
      <c r="L26" s="3">
        <f t="shared" si="4"/>
        <v>1.7758669034489204E-2</v>
      </c>
      <c r="N26" s="3">
        <f t="shared" si="5"/>
        <v>9.7418817651956854E-2</v>
      </c>
      <c r="O26" s="3">
        <f t="shared" si="6"/>
        <v>1.5372640591554734E-2</v>
      </c>
      <c r="P26" s="3">
        <f t="shared" si="7"/>
        <v>0.16330764671013642</v>
      </c>
      <c r="Q26" s="3">
        <f t="shared" si="8"/>
        <v>2.0847973764347622E-2</v>
      </c>
      <c r="R26" s="3">
        <f t="shared" si="9"/>
        <v>3.2132701421800948E-2</v>
      </c>
      <c r="T26" s="3">
        <f t="shared" si="10"/>
        <v>1.9546921727225793E-5</v>
      </c>
      <c r="U26" s="3">
        <f t="shared" si="11"/>
        <v>2.4709097123847863E-6</v>
      </c>
      <c r="V26" s="3">
        <f t="shared" si="12"/>
        <v>3.0792517345214695E-5</v>
      </c>
      <c r="W26" s="3">
        <f t="shared" si="13"/>
        <v>9.5092617657096385E-5</v>
      </c>
      <c r="X26" s="3">
        <f t="shared" si="14"/>
        <v>3.1812320223932307E-4</v>
      </c>
      <c r="Z26" s="3">
        <f t="shared" si="15"/>
        <v>4.4211900804224415E-3</v>
      </c>
      <c r="AA26" s="3">
        <f t="shared" si="16"/>
        <v>-1.5719127559711405E-3</v>
      </c>
      <c r="AB26" s="3">
        <f t="shared" si="17"/>
        <v>-5.5491005888535392E-3</v>
      </c>
      <c r="AC26" s="3">
        <f t="shared" si="18"/>
        <v>9.7515443729235211E-3</v>
      </c>
      <c r="AD26" s="3">
        <f t="shared" si="19"/>
        <v>1.783600858486346E-2</v>
      </c>
      <c r="AF26" s="3">
        <f t="shared" si="20"/>
        <v>-6.9497250839891085E-6</v>
      </c>
      <c r="AG26" s="3">
        <f t="shared" si="21"/>
        <v>-2.4533628478705595E-5</v>
      </c>
      <c r="AH26" s="3">
        <f t="shared" si="22"/>
        <v>4.3113431250368747E-5</v>
      </c>
      <c r="AI26" s="3">
        <f t="shared" si="23"/>
        <v>7.8856384229727833E-5</v>
      </c>
      <c r="AJ26" s="3">
        <f t="shared" si="24"/>
        <v>8.7227019997858455E-6</v>
      </c>
      <c r="AK26" s="3">
        <f t="shared" si="25"/>
        <v>-1.5328576990217079E-5</v>
      </c>
      <c r="AL26" s="3">
        <f t="shared" si="26"/>
        <v>-2.8036649410157642E-5</v>
      </c>
      <c r="AM26" s="3">
        <f t="shared" si="27"/>
        <v>-5.4112300622021328E-5</v>
      </c>
      <c r="AN26" s="3">
        <f t="shared" si="28"/>
        <v>-9.8973805741062605E-5</v>
      </c>
      <c r="AO26" s="3">
        <f t="shared" si="29"/>
        <v>1.7392862915114089E-4</v>
      </c>
    </row>
    <row r="27" spans="1:41">
      <c r="A27" s="32">
        <v>41656</v>
      </c>
      <c r="B27" s="33">
        <v>65.650000000000006</v>
      </c>
      <c r="C27" s="33">
        <v>522.5</v>
      </c>
      <c r="D27" s="33">
        <v>789.2</v>
      </c>
      <c r="E27" s="33">
        <v>4314</v>
      </c>
      <c r="F27" s="33">
        <v>10699</v>
      </c>
      <c r="G27" s="33"/>
      <c r="H27" s="3">
        <f t="shared" si="0"/>
        <v>1.2336160370084987E-2</v>
      </c>
      <c r="I27" s="3">
        <f t="shared" si="1"/>
        <v>8.8820235566712171E-3</v>
      </c>
      <c r="J27" s="3">
        <f t="shared" si="2"/>
        <v>-1.897053243961047E-3</v>
      </c>
      <c r="K27" s="3">
        <f t="shared" si="3"/>
        <v>-1.5293312029217073E-2</v>
      </c>
      <c r="L27" s="3">
        <f t="shared" si="4"/>
        <v>1.3162878787878788E-2</v>
      </c>
      <c r="N27" s="3">
        <f t="shared" si="5"/>
        <v>0.11271186440677976</v>
      </c>
      <c r="O27" s="3">
        <f t="shared" si="6"/>
        <v>1.5746500777605022E-2</v>
      </c>
      <c r="P27" s="3">
        <f t="shared" si="7"/>
        <v>0.20857580398162334</v>
      </c>
      <c r="Q27" s="3">
        <f t="shared" si="8"/>
        <v>2.592152199762188E-2</v>
      </c>
      <c r="R27" s="3">
        <f t="shared" si="9"/>
        <v>1.7015209125475286E-2</v>
      </c>
      <c r="T27" s="3">
        <f t="shared" si="10"/>
        <v>1.6768378351178777E-4</v>
      </c>
      <c r="U27" s="3">
        <f t="shared" si="11"/>
        <v>7.4819450376010659E-5</v>
      </c>
      <c r="V27" s="3">
        <f t="shared" si="12"/>
        <v>4.5126884155490341E-6</v>
      </c>
      <c r="W27" s="3">
        <f t="shared" si="13"/>
        <v>2.4778281498980713E-4</v>
      </c>
      <c r="X27" s="3">
        <f t="shared" si="14"/>
        <v>1.7530338164461218E-4</v>
      </c>
      <c r="Z27" s="3">
        <f t="shared" si="15"/>
        <v>1.2949277335503622E-2</v>
      </c>
      <c r="AA27" s="3">
        <f t="shared" si="16"/>
        <v>8.6498237193604506E-3</v>
      </c>
      <c r="AB27" s="3">
        <f t="shared" si="17"/>
        <v>-2.1243089265803677E-3</v>
      </c>
      <c r="AC27" s="3">
        <f t="shared" si="18"/>
        <v>-1.5741118606687619E-2</v>
      </c>
      <c r="AD27" s="3">
        <f t="shared" si="19"/>
        <v>1.3240218338253043E-2</v>
      </c>
      <c r="AF27" s="3">
        <f t="shared" si="20"/>
        <v>1.1200896624521592E-4</v>
      </c>
      <c r="AG27" s="3">
        <f t="shared" si="21"/>
        <v>-2.7508265436575184E-5</v>
      </c>
      <c r="AH27" s="3">
        <f t="shared" si="22"/>
        <v>-2.0383611040905434E-4</v>
      </c>
      <c r="AI27" s="3">
        <f t="shared" si="23"/>
        <v>1.7145125924465955E-4</v>
      </c>
      <c r="AJ27" s="3">
        <f t="shared" si="24"/>
        <v>-1.8374897740384002E-5</v>
      </c>
      <c r="AK27" s="3">
        <f t="shared" si="25"/>
        <v>-1.361579010933927E-4</v>
      </c>
      <c r="AL27" s="3">
        <f t="shared" si="26"/>
        <v>1.1452555463173238E-4</v>
      </c>
      <c r="AM27" s="3">
        <f t="shared" si="27"/>
        <v>3.3438998770546825E-5</v>
      </c>
      <c r="AN27" s="3">
        <f t="shared" si="28"/>
        <v>-2.8126314005824023E-5</v>
      </c>
      <c r="AO27" s="3">
        <f t="shared" si="29"/>
        <v>-2.0841584724088161E-4</v>
      </c>
    </row>
    <row r="28" spans="1:41">
      <c r="A28" s="32">
        <v>41655</v>
      </c>
      <c r="B28" s="33">
        <v>64.849999999999994</v>
      </c>
      <c r="C28" s="33">
        <v>517.9</v>
      </c>
      <c r="D28" s="33">
        <v>790.7</v>
      </c>
      <c r="E28" s="33">
        <v>4381</v>
      </c>
      <c r="F28" s="33">
        <v>10560</v>
      </c>
      <c r="G28" s="33"/>
      <c r="H28" s="3">
        <f t="shared" si="0"/>
        <v>-1.5933232169954646E-2</v>
      </c>
      <c r="I28" s="3">
        <f t="shared" si="1"/>
        <v>5.6310679611650044E-3</v>
      </c>
      <c r="J28" s="3">
        <f t="shared" si="2"/>
        <v>-1.3843851334497267E-2</v>
      </c>
      <c r="K28" s="3">
        <f t="shared" si="3"/>
        <v>-2.860310421286031E-2</v>
      </c>
      <c r="L28" s="3">
        <f t="shared" si="4"/>
        <v>1.8975332068311196E-3</v>
      </c>
      <c r="N28" s="3">
        <f t="shared" si="5"/>
        <v>0.22474032105760133</v>
      </c>
      <c r="O28" s="3">
        <f t="shared" si="6"/>
        <v>-4.0384615384615819E-3</v>
      </c>
      <c r="P28" s="3">
        <f t="shared" si="7"/>
        <v>0.20021250758955692</v>
      </c>
      <c r="Q28" s="3">
        <f t="shared" si="8"/>
        <v>8.2853855005753738E-3</v>
      </c>
      <c r="R28" s="3">
        <f t="shared" si="9"/>
        <v>-3.7735849056603774E-3</v>
      </c>
      <c r="T28" s="3">
        <f t="shared" si="10"/>
        <v>2.3470592988025549E-4</v>
      </c>
      <c r="U28" s="3">
        <f t="shared" si="11"/>
        <v>2.9147777018769379E-5</v>
      </c>
      <c r="V28" s="3">
        <f t="shared" si="12"/>
        <v>1.979960526871477E-4</v>
      </c>
      <c r="W28" s="3">
        <f t="shared" si="13"/>
        <v>8.439554177477617E-4</v>
      </c>
      <c r="X28" s="3">
        <f t="shared" si="14"/>
        <v>3.9001224071519643E-6</v>
      </c>
      <c r="Z28" s="3">
        <f t="shared" si="15"/>
        <v>-1.5320115204536012E-2</v>
      </c>
      <c r="AA28" s="3">
        <f t="shared" si="16"/>
        <v>5.3988681238542379E-3</v>
      </c>
      <c r="AB28" s="3">
        <f t="shared" si="17"/>
        <v>-1.4071107017116589E-2</v>
      </c>
      <c r="AC28" s="3">
        <f t="shared" si="18"/>
        <v>-2.9050910790330856E-2</v>
      </c>
      <c r="AD28" s="3">
        <f t="shared" si="19"/>
        <v>1.974872757205376E-3</v>
      </c>
      <c r="AF28" s="3">
        <f t="shared" si="20"/>
        <v>-8.2711281631544123E-5</v>
      </c>
      <c r="AG28" s="3">
        <f t="shared" si="21"/>
        <v>2.1557098055758123E-4</v>
      </c>
      <c r="AH28" s="3">
        <f t="shared" si="22"/>
        <v>4.4506330010456706E-4</v>
      </c>
      <c r="AI28" s="3">
        <f t="shared" si="23"/>
        <v>-3.0255278154686036E-5</v>
      </c>
      <c r="AJ28" s="3">
        <f t="shared" si="24"/>
        <v>-7.5968051142052441E-5</v>
      </c>
      <c r="AK28" s="3">
        <f t="shared" si="25"/>
        <v>-1.5684203623485038E-4</v>
      </c>
      <c r="AL28" s="3">
        <f t="shared" si="26"/>
        <v>1.0662077577544234E-5</v>
      </c>
      <c r="AM28" s="3">
        <f t="shared" si="27"/>
        <v>4.0877847467545253E-4</v>
      </c>
      <c r="AN28" s="3">
        <f t="shared" si="28"/>
        <v>-2.778864591182495E-5</v>
      </c>
      <c r="AO28" s="3">
        <f t="shared" si="29"/>
        <v>-5.7371852291828106E-5</v>
      </c>
    </row>
    <row r="29" spans="1:41">
      <c r="A29" s="32">
        <v>41654</v>
      </c>
      <c r="B29" s="33">
        <v>65.900000000000006</v>
      </c>
      <c r="C29" s="33">
        <v>515</v>
      </c>
      <c r="D29" s="33">
        <v>801.8</v>
      </c>
      <c r="E29" s="33">
        <v>4510</v>
      </c>
      <c r="F29" s="33">
        <v>10540</v>
      </c>
      <c r="G29" s="33"/>
      <c r="H29" s="3">
        <f t="shared" si="0"/>
        <v>6.2046736502820443E-2</v>
      </c>
      <c r="I29" s="3">
        <f t="shared" si="1"/>
        <v>1.9455252918287938E-3</v>
      </c>
      <c r="J29" s="3">
        <f t="shared" si="2"/>
        <v>2.7685208920789423E-2</v>
      </c>
      <c r="K29" s="3">
        <f t="shared" si="3"/>
        <v>-2.2123893805309734E-3</v>
      </c>
      <c r="L29" s="3">
        <f t="shared" si="4"/>
        <v>-5.6603773584905656E-3</v>
      </c>
      <c r="N29" s="3">
        <f t="shared" si="5"/>
        <v>0.25643469971401339</v>
      </c>
      <c r="O29" s="3">
        <f t="shared" si="6"/>
        <v>-3.3589791705760888E-2</v>
      </c>
      <c r="P29" s="3">
        <f t="shared" si="7"/>
        <v>0.18521803399852174</v>
      </c>
      <c r="Q29" s="3">
        <f t="shared" si="8"/>
        <v>3.3218785796105384E-2</v>
      </c>
      <c r="R29" s="3">
        <f t="shared" si="9"/>
        <v>-1.0328638497652582E-2</v>
      </c>
      <c r="T29" s="3">
        <f t="shared" si="10"/>
        <v>3.9262572366611922E-3</v>
      </c>
      <c r="U29" s="3">
        <f t="shared" si="11"/>
        <v>2.9354841130994056E-6</v>
      </c>
      <c r="V29" s="3">
        <f t="shared" si="12"/>
        <v>7.5393919602953594E-4</v>
      </c>
      <c r="W29" s="3">
        <f t="shared" si="13"/>
        <v>7.076642534967617E-6</v>
      </c>
      <c r="X29" s="3">
        <f t="shared" si="14"/>
        <v>3.1170311166856158E-5</v>
      </c>
      <c r="Z29" s="3">
        <f t="shared" si="15"/>
        <v>6.2659853468239074E-2</v>
      </c>
      <c r="AA29" s="3">
        <f t="shared" si="16"/>
        <v>1.7133254545180275E-3</v>
      </c>
      <c r="AB29" s="3">
        <f t="shared" si="17"/>
        <v>2.7457953238170102E-2</v>
      </c>
      <c r="AC29" s="3">
        <f t="shared" si="18"/>
        <v>-2.6601959580015186E-3</v>
      </c>
      <c r="AD29" s="3">
        <f t="shared" si="19"/>
        <v>-5.583037808116309E-3</v>
      </c>
      <c r="AF29" s="3">
        <f t="shared" si="20"/>
        <v>1.0735672192350372E-4</v>
      </c>
      <c r="AG29" s="3">
        <f t="shared" si="21"/>
        <v>1.7205113264414991E-3</v>
      </c>
      <c r="AH29" s="3">
        <f t="shared" si="22"/>
        <v>-1.6668748892517701E-4</v>
      </c>
      <c r="AI29" s="3">
        <f t="shared" si="23"/>
        <v>-3.4983233096420657E-4</v>
      </c>
      <c r="AJ29" s="3">
        <f t="shared" si="24"/>
        <v>4.7044410211922535E-5</v>
      </c>
      <c r="AK29" s="3">
        <f t="shared" si="25"/>
        <v>-4.5577814488499716E-6</v>
      </c>
      <c r="AL29" s="3">
        <f t="shared" si="26"/>
        <v>-9.5655607901822076E-6</v>
      </c>
      <c r="AM29" s="3">
        <f t="shared" si="27"/>
        <v>-7.3043536219174815E-5</v>
      </c>
      <c r="AN29" s="3">
        <f t="shared" si="28"/>
        <v>-1.5329879106219333E-4</v>
      </c>
      <c r="AO29" s="3">
        <f t="shared" si="29"/>
        <v>1.4851974610520664E-5</v>
      </c>
    </row>
    <row r="30" spans="1:41">
      <c r="A30" s="32">
        <v>41653</v>
      </c>
      <c r="B30" s="33">
        <v>62.05</v>
      </c>
      <c r="C30" s="33">
        <v>514</v>
      </c>
      <c r="D30" s="33">
        <v>780.2</v>
      </c>
      <c r="E30" s="33">
        <v>4520</v>
      </c>
      <c r="F30" s="33">
        <v>10600</v>
      </c>
      <c r="G30" s="33"/>
      <c r="H30" s="3">
        <f t="shared" si="0"/>
        <v>-2.2834645669291383E-2</v>
      </c>
      <c r="I30" s="3">
        <f t="shared" si="1"/>
        <v>-7.5304112763081238E-3</v>
      </c>
      <c r="J30" s="3">
        <f t="shared" si="2"/>
        <v>-6.1146496815286042E-3</v>
      </c>
      <c r="K30" s="3">
        <f t="shared" si="3"/>
        <v>1.1185682326621925E-2</v>
      </c>
      <c r="L30" s="3">
        <f t="shared" si="4"/>
        <v>0</v>
      </c>
      <c r="N30" s="3">
        <f t="shared" si="5"/>
        <v>0.18869731800766271</v>
      </c>
      <c r="O30" s="3">
        <f t="shared" si="6"/>
        <v>-3.6912122915495678E-2</v>
      </c>
      <c r="P30" s="3">
        <f t="shared" si="7"/>
        <v>0.14988946204863676</v>
      </c>
      <c r="Q30" s="3">
        <f t="shared" si="8"/>
        <v>7.1090047393364927E-2</v>
      </c>
      <c r="R30" s="3">
        <f t="shared" si="9"/>
        <v>8.5632730732635581E-3</v>
      </c>
      <c r="T30" s="3">
        <f t="shared" si="10"/>
        <v>4.9379633793704045E-4</v>
      </c>
      <c r="U30" s="3">
        <f t="shared" si="11"/>
        <v>6.0258131301279506E-5</v>
      </c>
      <c r="V30" s="3">
        <f t="shared" si="12"/>
        <v>4.0219763647808219E-5</v>
      </c>
      <c r="W30" s="3">
        <f t="shared" si="13"/>
        <v>1.1530197560421329E-4</v>
      </c>
      <c r="X30" s="3">
        <f t="shared" si="14"/>
        <v>5.9814060520921444E-9</v>
      </c>
      <c r="Z30" s="3">
        <f t="shared" si="15"/>
        <v>-2.2221528703872749E-2</v>
      </c>
      <c r="AA30" s="3">
        <f t="shared" si="16"/>
        <v>-7.7626111136188903E-3</v>
      </c>
      <c r="AB30" s="3">
        <f t="shared" si="17"/>
        <v>-6.3419053641479246E-3</v>
      </c>
      <c r="AC30" s="3">
        <f t="shared" si="18"/>
        <v>1.0737875749151379E-2</v>
      </c>
      <c r="AD30" s="3">
        <f t="shared" si="19"/>
        <v>7.7339550374256409E-5</v>
      </c>
      <c r="AF30" s="3">
        <f t="shared" si="20"/>
        <v>1.7249708567828378E-4</v>
      </c>
      <c r="AG30" s="3">
        <f t="shared" si="21"/>
        <v>1.4092683208665767E-4</v>
      </c>
      <c r="AH30" s="3">
        <f t="shared" si="22"/>
        <v>-2.3861201417838646E-4</v>
      </c>
      <c r="AI30" s="3">
        <f t="shared" si="23"/>
        <v>-1.7186030385861512E-6</v>
      </c>
      <c r="AJ30" s="3">
        <f t="shared" si="24"/>
        <v>4.9229745061253937E-5</v>
      </c>
      <c r="AK30" s="3">
        <f t="shared" si="25"/>
        <v>-8.3353953627021262E-5</v>
      </c>
      <c r="AL30" s="3">
        <f t="shared" si="26"/>
        <v>-6.0035685325749079E-7</v>
      </c>
      <c r="AM30" s="3">
        <f t="shared" si="27"/>
        <v>-6.8098591813097047E-5</v>
      </c>
      <c r="AN30" s="3">
        <f t="shared" si="28"/>
        <v>-4.9048010937928532E-7</v>
      </c>
      <c r="AO30" s="3">
        <f t="shared" si="29"/>
        <v>8.3046248241399931E-7</v>
      </c>
    </row>
    <row r="31" spans="1:41">
      <c r="A31" s="32">
        <v>41652</v>
      </c>
      <c r="B31" s="33">
        <v>63.5</v>
      </c>
      <c r="C31" s="33">
        <v>517.9</v>
      </c>
      <c r="D31" s="33">
        <v>785</v>
      </c>
      <c r="E31" s="33">
        <v>4470</v>
      </c>
      <c r="F31" s="33">
        <v>10600</v>
      </c>
      <c r="G31" s="33"/>
      <c r="H31" s="3">
        <f t="shared" si="0"/>
        <v>-1.5503875968992248E-2</v>
      </c>
      <c r="I31" s="3">
        <f t="shared" si="1"/>
        <v>4.4995964487489819E-2</v>
      </c>
      <c r="J31" s="3">
        <f t="shared" si="2"/>
        <v>1.631279129984467E-2</v>
      </c>
      <c r="K31" s="3">
        <f t="shared" si="3"/>
        <v>2.1714285714285714E-2</v>
      </c>
      <c r="L31" s="3">
        <f t="shared" si="4"/>
        <v>0</v>
      </c>
      <c r="N31" s="3">
        <f t="shared" si="5"/>
        <v>0.22115384615384615</v>
      </c>
      <c r="O31" s="3">
        <f t="shared" si="6"/>
        <v>-2.8330206378986908E-2</v>
      </c>
      <c r="P31" s="3">
        <f t="shared" si="7"/>
        <v>0.14984619891606848</v>
      </c>
      <c r="Q31" s="3">
        <f t="shared" si="8"/>
        <v>6.4285714285714279E-2</v>
      </c>
      <c r="R31" s="3">
        <f t="shared" si="9"/>
        <v>0</v>
      </c>
      <c r="T31" s="3">
        <f t="shared" si="10"/>
        <v>2.2173470370250863E-4</v>
      </c>
      <c r="U31" s="3">
        <f t="shared" si="11"/>
        <v>2.00379462565662E-3</v>
      </c>
      <c r="V31" s="3">
        <f t="shared" si="12"/>
        <v>2.5874445609302526E-4</v>
      </c>
      <c r="W31" s="3">
        <f t="shared" si="13"/>
        <v>4.5226313487659481E-4</v>
      </c>
      <c r="X31" s="3">
        <f t="shared" si="14"/>
        <v>5.9814060520921444E-9</v>
      </c>
      <c r="Z31" s="3">
        <f t="shared" si="15"/>
        <v>-1.4890759003573614E-2</v>
      </c>
      <c r="AA31" s="3">
        <f t="shared" si="16"/>
        <v>4.4763764650179054E-2</v>
      </c>
      <c r="AB31" s="3">
        <f t="shared" si="17"/>
        <v>1.6085535617225349E-2</v>
      </c>
      <c r="AC31" s="3">
        <f t="shared" si="18"/>
        <v>2.1266479136815168E-2</v>
      </c>
      <c r="AD31" s="3">
        <f t="shared" si="19"/>
        <v>7.7339550374256409E-5</v>
      </c>
      <c r="AF31" s="3">
        <f t="shared" si="20"/>
        <v>-6.6656643149850398E-4</v>
      </c>
      <c r="AG31" s="3">
        <f t="shared" si="21"/>
        <v>-2.3952583431950241E-4</v>
      </c>
      <c r="AH31" s="3">
        <f t="shared" si="22"/>
        <v>-3.1667401568084087E-4</v>
      </c>
      <c r="AI31" s="3">
        <f t="shared" si="23"/>
        <v>-1.1516446060677937E-6</v>
      </c>
      <c r="AJ31" s="3">
        <f t="shared" si="24"/>
        <v>7.200491306415482E-4</v>
      </c>
      <c r="AK31" s="3">
        <f t="shared" si="25"/>
        <v>9.5196766701833723E-4</v>
      </c>
      <c r="AL31" s="3">
        <f t="shared" si="26"/>
        <v>3.4620094311038815E-6</v>
      </c>
      <c r="AM31" s="3">
        <f t="shared" si="27"/>
        <v>3.4208270760822018E-4</v>
      </c>
      <c r="AN31" s="3">
        <f t="shared" si="28"/>
        <v>1.2440480921652956E-6</v>
      </c>
      <c r="AO31" s="3">
        <f t="shared" si="29"/>
        <v>1.6447399344847897E-6</v>
      </c>
    </row>
    <row r="32" spans="1:41">
      <c r="A32" s="32">
        <v>41649</v>
      </c>
      <c r="B32" s="33">
        <v>64.5</v>
      </c>
      <c r="C32" s="33">
        <v>495.6</v>
      </c>
      <c r="D32" s="33">
        <v>772.4</v>
      </c>
      <c r="E32" s="33">
        <v>4375</v>
      </c>
      <c r="F32" s="33">
        <v>10600</v>
      </c>
      <c r="G32" s="33"/>
      <c r="H32" s="3">
        <f t="shared" si="0"/>
        <v>-1.6768292682926744E-2</v>
      </c>
      <c r="I32" s="3">
        <f t="shared" si="1"/>
        <v>1.1428571428571475E-2</v>
      </c>
      <c r="J32" s="3">
        <f t="shared" si="2"/>
        <v>5.467326217130866E-3</v>
      </c>
      <c r="K32" s="3">
        <f t="shared" si="3"/>
        <v>1.767852989067225E-2</v>
      </c>
      <c r="L32" s="3">
        <f t="shared" si="4"/>
        <v>4.7393364928909956E-3</v>
      </c>
      <c r="N32" s="3">
        <f t="shared" si="5"/>
        <v>0.22159090909090914</v>
      </c>
      <c r="O32" s="3">
        <f t="shared" si="6"/>
        <v>-5.6898192197906712E-2</v>
      </c>
      <c r="P32" s="3">
        <f t="shared" si="7"/>
        <v>0.14429629629629626</v>
      </c>
      <c r="Q32" s="3">
        <f t="shared" si="8"/>
        <v>8.0645161290322578E-3</v>
      </c>
      <c r="R32" s="3">
        <f t="shared" si="9"/>
        <v>-3.7721614485099962E-4</v>
      </c>
      <c r="T32" s="3">
        <f t="shared" si="10"/>
        <v>2.6098970246356365E-4</v>
      </c>
      <c r="U32" s="3">
        <f t="shared" si="11"/>
        <v>1.2535873680958985E-4</v>
      </c>
      <c r="V32" s="3">
        <f t="shared" si="12"/>
        <v>2.7458339206656115E-5</v>
      </c>
      <c r="W32" s="3">
        <f t="shared" si="13"/>
        <v>2.9689782589611269E-4</v>
      </c>
      <c r="X32" s="3">
        <f t="shared" si="14"/>
        <v>2.3200368105765407E-5</v>
      </c>
      <c r="Z32" s="3">
        <f t="shared" si="15"/>
        <v>-1.6155175717508109E-2</v>
      </c>
      <c r="AA32" s="3">
        <f t="shared" si="16"/>
        <v>1.1196371591260709E-2</v>
      </c>
      <c r="AB32" s="3">
        <f t="shared" si="17"/>
        <v>5.2400705345115456E-3</v>
      </c>
      <c r="AC32" s="3">
        <f t="shared" si="18"/>
        <v>1.7230723313201704E-2</v>
      </c>
      <c r="AD32" s="3">
        <f t="shared" si="19"/>
        <v>4.8166760432652523E-3</v>
      </c>
      <c r="AF32" s="3">
        <f t="shared" si="20"/>
        <v>-1.8087935045533264E-4</v>
      </c>
      <c r="AG32" s="3">
        <f t="shared" si="21"/>
        <v>-8.4654260257170666E-5</v>
      </c>
      <c r="AH32" s="3">
        <f t="shared" si="22"/>
        <v>-2.7836536286453707E-4</v>
      </c>
      <c r="AI32" s="3">
        <f t="shared" si="23"/>
        <v>-7.7814247853261838E-5</v>
      </c>
      <c r="AJ32" s="3">
        <f t="shared" si="24"/>
        <v>5.8669776868807386E-5</v>
      </c>
      <c r="AK32" s="3">
        <f t="shared" si="25"/>
        <v>1.9292158100080517E-4</v>
      </c>
      <c r="AL32" s="3">
        <f t="shared" si="26"/>
        <v>5.3929294815121105E-5</v>
      </c>
      <c r="AM32" s="3">
        <f t="shared" si="27"/>
        <v>9.0290205521829404E-5</v>
      </c>
      <c r="AN32" s="3">
        <f t="shared" si="28"/>
        <v>2.5239722208601906E-5</v>
      </c>
      <c r="AO32" s="3">
        <f t="shared" si="29"/>
        <v>8.2994812190830716E-5</v>
      </c>
    </row>
    <row r="33" spans="1:41">
      <c r="A33" s="32">
        <v>41648</v>
      </c>
      <c r="B33" s="33">
        <v>65.599999999999994</v>
      </c>
      <c r="C33" s="33">
        <v>490</v>
      </c>
      <c r="D33" s="33">
        <v>768.2</v>
      </c>
      <c r="E33" s="33">
        <v>4299</v>
      </c>
      <c r="F33" s="33">
        <v>10550</v>
      </c>
      <c r="G33" s="33"/>
      <c r="H33" s="3">
        <f t="shared" si="0"/>
        <v>2.5801407349491656E-2</v>
      </c>
      <c r="I33" s="3">
        <f t="shared" si="1"/>
        <v>-8.0971659919028341E-3</v>
      </c>
      <c r="J33" s="3">
        <f t="shared" si="2"/>
        <v>-6.5044880967867825E-4</v>
      </c>
      <c r="K33" s="3">
        <f t="shared" si="3"/>
        <v>1.4872521246458924E-2</v>
      </c>
      <c r="L33" s="3">
        <f t="shared" si="4"/>
        <v>-9.46969696969697E-4</v>
      </c>
      <c r="N33" s="3">
        <f t="shared" si="5"/>
        <v>0.22961574507966245</v>
      </c>
      <c r="O33" s="3">
        <f t="shared" si="6"/>
        <v>-7.5471698113207544E-2</v>
      </c>
      <c r="P33" s="3">
        <f t="shared" si="7"/>
        <v>0.13807407407407415</v>
      </c>
      <c r="Q33" s="3">
        <f t="shared" si="8"/>
        <v>-3.9114886008046489E-2</v>
      </c>
      <c r="R33" s="3">
        <f t="shared" si="9"/>
        <v>-9.3896713615023476E-3</v>
      </c>
      <c r="T33" s="3">
        <f t="shared" si="10"/>
        <v>6.97727094782987E-4</v>
      </c>
      <c r="U33" s="3">
        <f t="shared" si="11"/>
        <v>6.9378335116871169E-5</v>
      </c>
      <c r="V33" s="3">
        <f t="shared" si="12"/>
        <v>7.7036517580008779E-7</v>
      </c>
      <c r="W33" s="3">
        <f t="shared" si="13"/>
        <v>2.0807239328172851E-4</v>
      </c>
      <c r="X33" s="3">
        <f t="shared" si="14"/>
        <v>7.5625659186760742E-7</v>
      </c>
      <c r="Z33" s="3">
        <f t="shared" si="15"/>
        <v>2.6414524314910291E-2</v>
      </c>
      <c r="AA33" s="3">
        <f t="shared" si="16"/>
        <v>-8.3293658292136006E-3</v>
      </c>
      <c r="AB33" s="3">
        <f t="shared" si="17"/>
        <v>-8.7770449229799879E-4</v>
      </c>
      <c r="AC33" s="3">
        <f t="shared" si="18"/>
        <v>1.4424714668988379E-2</v>
      </c>
      <c r="AD33" s="3">
        <f t="shared" si="19"/>
        <v>-8.6963014659544057E-4</v>
      </c>
      <c r="AF33" s="3">
        <f t="shared" si="20"/>
        <v>-2.2001623622354557E-4</v>
      </c>
      <c r="AG33" s="3">
        <f t="shared" si="21"/>
        <v>-2.3184146653111482E-5</v>
      </c>
      <c r="AH33" s="3">
        <f t="shared" si="22"/>
        <v>3.8102197635963669E-4</v>
      </c>
      <c r="AI33" s="3">
        <f t="shared" si="23"/>
        <v>-2.2970866652224264E-5</v>
      </c>
      <c r="AJ33" s="3">
        <f t="shared" si="24"/>
        <v>7.3107218062942227E-6</v>
      </c>
      <c r="AK33" s="3">
        <f t="shared" si="25"/>
        <v>-1.2014872546002798E-4</v>
      </c>
      <c r="AL33" s="3">
        <f t="shared" si="26"/>
        <v>7.2434676271060771E-6</v>
      </c>
      <c r="AM33" s="3">
        <f t="shared" si="27"/>
        <v>-1.2660636865087941E-5</v>
      </c>
      <c r="AN33" s="3">
        <f t="shared" si="28"/>
        <v>7.6327828630458539E-7</v>
      </c>
      <c r="AO33" s="3">
        <f t="shared" si="29"/>
        <v>-1.2544166732189765E-5</v>
      </c>
    </row>
    <row r="34" spans="1:41">
      <c r="A34" s="32">
        <v>41647</v>
      </c>
      <c r="B34" s="33">
        <v>63.95</v>
      </c>
      <c r="C34" s="33">
        <v>494</v>
      </c>
      <c r="D34" s="33">
        <v>768.7</v>
      </c>
      <c r="E34" s="33">
        <v>4236</v>
      </c>
      <c r="F34" s="33">
        <v>10560</v>
      </c>
      <c r="G34" s="33"/>
      <c r="H34" s="3">
        <f t="shared" si="0"/>
        <v>-8.2496413199426105E-2</v>
      </c>
      <c r="I34" s="3">
        <f t="shared" si="1"/>
        <v>-2.564102564102564E-2</v>
      </c>
      <c r="J34" s="3">
        <f t="shared" si="2"/>
        <v>5.2004926782537292E-2</v>
      </c>
      <c r="K34" s="3">
        <f t="shared" si="3"/>
        <v>1.4184397163120568E-3</v>
      </c>
      <c r="L34" s="3">
        <f t="shared" si="4"/>
        <v>-3.7735849056603774E-3</v>
      </c>
      <c r="N34" s="3">
        <f t="shared" si="5"/>
        <v>0.20888468809073732</v>
      </c>
      <c r="O34" s="3">
        <f t="shared" si="6"/>
        <v>-8.6538461538461467E-2</v>
      </c>
      <c r="P34" s="3">
        <f t="shared" si="7"/>
        <v>0.12696085617944586</v>
      </c>
      <c r="Q34" s="3">
        <f t="shared" si="8"/>
        <v>-5.8666666666666666E-2</v>
      </c>
      <c r="R34" s="3">
        <f t="shared" si="9"/>
        <v>-1.7674418604651163E-2</v>
      </c>
      <c r="T34" s="3">
        <f t="shared" si="10"/>
        <v>6.7048742021462229E-3</v>
      </c>
      <c r="U34" s="3">
        <f t="shared" si="11"/>
        <v>6.6942379665283608E-4</v>
      </c>
      <c r="V34" s="3">
        <f t="shared" si="12"/>
        <v>2.6809272245312808E-3</v>
      </c>
      <c r="W34" s="3">
        <f t="shared" si="13"/>
        <v>9.421286902173253E-7</v>
      </c>
      <c r="X34" s="3">
        <f t="shared" si="14"/>
        <v>1.3662229726474225E-5</v>
      </c>
      <c r="Z34" s="3">
        <f t="shared" si="15"/>
        <v>-8.1883296234007474E-2</v>
      </c>
      <c r="AA34" s="3">
        <f t="shared" si="16"/>
        <v>-2.5873225478336405E-2</v>
      </c>
      <c r="AB34" s="3">
        <f t="shared" si="17"/>
        <v>5.1777671099917974E-2</v>
      </c>
      <c r="AC34" s="3">
        <f t="shared" si="18"/>
        <v>9.7063313884151168E-4</v>
      </c>
      <c r="AD34" s="3">
        <f t="shared" si="19"/>
        <v>-3.6962453552861212E-3</v>
      </c>
      <c r="AF34" s="3">
        <f t="shared" si="20"/>
        <v>2.1185849863718897E-3</v>
      </c>
      <c r="AG34" s="3">
        <f t="shared" si="21"/>
        <v>-4.239726380981591E-3</v>
      </c>
      <c r="AH34" s="3">
        <f t="shared" si="22"/>
        <v>-7.9478640842304001E-5</v>
      </c>
      <c r="AI34" s="3">
        <f t="shared" si="23"/>
        <v>3.0266075338046766E-4</v>
      </c>
      <c r="AJ34" s="3">
        <f t="shared" si="24"/>
        <v>-1.3396553591113203E-3</v>
      </c>
      <c r="AK34" s="3">
        <f t="shared" si="25"/>
        <v>-2.5113410057991836E-5</v>
      </c>
      <c r="AL34" s="3">
        <f t="shared" si="26"/>
        <v>9.563378950057147E-5</v>
      </c>
      <c r="AM34" s="3">
        <f t="shared" si="27"/>
        <v>5.0257123421616809E-5</v>
      </c>
      <c r="AN34" s="3">
        <f t="shared" si="28"/>
        <v>-1.9138297631060425E-4</v>
      </c>
      <c r="AO34" s="3">
        <f t="shared" si="29"/>
        <v>-3.5876982311297265E-6</v>
      </c>
    </row>
    <row r="35" spans="1:41">
      <c r="A35" s="32">
        <v>41646</v>
      </c>
      <c r="B35" s="33">
        <v>69.7</v>
      </c>
      <c r="C35" s="33">
        <v>507</v>
      </c>
      <c r="D35" s="33">
        <v>730.7</v>
      </c>
      <c r="E35" s="33">
        <v>4230</v>
      </c>
      <c r="F35" s="33">
        <v>10600</v>
      </c>
      <c r="G35" s="33"/>
      <c r="H35" s="3">
        <f t="shared" si="0"/>
        <v>-5.6833558863328859E-2</v>
      </c>
      <c r="I35" s="3">
        <f t="shared" si="1"/>
        <v>-2.3121387283236993E-2</v>
      </c>
      <c r="J35" s="3">
        <f t="shared" si="2"/>
        <v>4.2814328528614241E-2</v>
      </c>
      <c r="K35" s="3">
        <f t="shared" si="3"/>
        <v>-3.0927835051546393E-2</v>
      </c>
      <c r="L35" s="3">
        <f t="shared" si="4"/>
        <v>2.0797882397428627E-3</v>
      </c>
      <c r="N35" s="3">
        <f t="shared" si="5"/>
        <v>0.35867446393762198</v>
      </c>
      <c r="O35" s="3">
        <f t="shared" si="6"/>
        <v>-6.9724770642201839E-2</v>
      </c>
      <c r="P35" s="3">
        <f t="shared" si="7"/>
        <v>6.052249637155304E-2</v>
      </c>
      <c r="Q35" s="3">
        <f t="shared" si="8"/>
        <v>-6.8897204490424829E-2</v>
      </c>
      <c r="R35" s="3">
        <f t="shared" si="9"/>
        <v>-2.4480029449659487E-2</v>
      </c>
      <c r="T35" s="3">
        <f t="shared" si="10"/>
        <v>3.1607380871962998E-3</v>
      </c>
      <c r="U35" s="3">
        <f t="shared" si="11"/>
        <v>5.4539003139701409E-4</v>
      </c>
      <c r="V35" s="3">
        <f t="shared" si="12"/>
        <v>1.8136587735900782E-3</v>
      </c>
      <c r="W35" s="3">
        <f t="shared" si="13"/>
        <v>9.844308876325006E-4</v>
      </c>
      <c r="X35" s="3">
        <f t="shared" si="14"/>
        <v>4.6532003028955648E-6</v>
      </c>
      <c r="Z35" s="3">
        <f t="shared" si="15"/>
        <v>-5.6220441897910228E-2</v>
      </c>
      <c r="AA35" s="3">
        <f t="shared" si="16"/>
        <v>-2.3353587120547758E-2</v>
      </c>
      <c r="AB35" s="3">
        <f t="shared" si="17"/>
        <v>4.2587072845994924E-2</v>
      </c>
      <c r="AC35" s="3">
        <f t="shared" si="18"/>
        <v>-3.1375641629016938E-2</v>
      </c>
      <c r="AD35" s="3">
        <f t="shared" si="19"/>
        <v>2.1571277901171189E-3</v>
      </c>
      <c r="AF35" s="3">
        <f t="shared" si="20"/>
        <v>1.3129489878185398E-3</v>
      </c>
      <c r="AG35" s="3">
        <f t="shared" si="21"/>
        <v>-2.3942640545403281E-3</v>
      </c>
      <c r="AH35" s="3">
        <f t="shared" si="22"/>
        <v>1.7639524372138002E-3</v>
      </c>
      <c r="AI35" s="3">
        <f t="shared" si="23"/>
        <v>-1.2127467759064697E-4</v>
      </c>
      <c r="AJ35" s="3">
        <f t="shared" si="24"/>
        <v>-9.9456091591805626E-4</v>
      </c>
      <c r="AK35" s="3">
        <f t="shared" si="25"/>
        <v>7.3273378024633201E-4</v>
      </c>
      <c r="AL35" s="3">
        <f t="shared" si="26"/>
        <v>-5.0376671776654791E-5</v>
      </c>
      <c r="AM35" s="3">
        <f t="shared" si="27"/>
        <v>-1.3361967356447751E-3</v>
      </c>
      <c r="AN35" s="3">
        <f t="shared" si="28"/>
        <v>9.1865758335837785E-5</v>
      </c>
      <c r="AO35" s="3">
        <f t="shared" si="29"/>
        <v>-6.7681268490707983E-5</v>
      </c>
    </row>
    <row r="36" spans="1:41">
      <c r="A36" s="32">
        <v>41645</v>
      </c>
      <c r="B36" s="33">
        <v>73.900000000000006</v>
      </c>
      <c r="C36" s="33">
        <v>519</v>
      </c>
      <c r="D36" s="33">
        <v>700.7</v>
      </c>
      <c r="E36" s="33">
        <v>4365</v>
      </c>
      <c r="F36" s="33">
        <v>10578</v>
      </c>
      <c r="G36" s="33"/>
      <c r="H36" s="3">
        <f t="shared" si="0"/>
        <v>-2.1192052980132374E-2</v>
      </c>
      <c r="I36" s="3">
        <f t="shared" si="1"/>
        <v>-3.838771593090211E-3</v>
      </c>
      <c r="J36" s="3">
        <f t="shared" si="2"/>
        <v>1.1430204314903103E-3</v>
      </c>
      <c r="K36" s="3">
        <f t="shared" si="3"/>
        <v>-1.6891891891891893E-2</v>
      </c>
      <c r="L36" s="3">
        <f t="shared" si="4"/>
        <v>-2.0754716981132076E-3</v>
      </c>
      <c r="N36" s="3">
        <f t="shared" si="5"/>
        <v>0.42940038684719539</v>
      </c>
      <c r="O36" s="3">
        <f t="shared" si="6"/>
        <v>-7.3214285714285718E-2</v>
      </c>
      <c r="P36" s="3">
        <f t="shared" si="7"/>
        <v>1.4291839359725595E-3</v>
      </c>
      <c r="Q36" s="3">
        <f t="shared" si="8"/>
        <v>-3.1076581576026639E-2</v>
      </c>
      <c r="R36" s="3">
        <f t="shared" si="9"/>
        <v>-1.6914498141263942E-2</v>
      </c>
      <c r="T36" s="3">
        <f t="shared" si="10"/>
        <v>4.2349260749768224E-4</v>
      </c>
      <c r="U36" s="3">
        <f t="shared" si="11"/>
        <v>1.6572808387140979E-5</v>
      </c>
      <c r="V36" s="3">
        <f t="shared" si="12"/>
        <v>8.386250752747469E-7</v>
      </c>
      <c r="W36" s="3">
        <f t="shared" si="13"/>
        <v>3.0066514300841011E-4</v>
      </c>
      <c r="X36" s="3">
        <f t="shared" si="14"/>
        <v>3.9925320798278751E-6</v>
      </c>
      <c r="Z36" s="3">
        <f t="shared" si="15"/>
        <v>-2.057893601471374E-2</v>
      </c>
      <c r="AA36" s="3">
        <f t="shared" si="16"/>
        <v>-4.0709714304009775E-3</v>
      </c>
      <c r="AB36" s="3">
        <f t="shared" si="17"/>
        <v>9.1576474887098975E-4</v>
      </c>
      <c r="AC36" s="3">
        <f t="shared" si="18"/>
        <v>-1.7339698469362438E-2</v>
      </c>
      <c r="AD36" s="3">
        <f t="shared" si="19"/>
        <v>-1.9981321477389514E-3</v>
      </c>
      <c r="AF36" s="3">
        <f t="shared" si="20"/>
        <v>8.3776260583949389E-5</v>
      </c>
      <c r="AG36" s="3">
        <f t="shared" si="21"/>
        <v>-1.8845464171546495E-5</v>
      </c>
      <c r="AH36" s="3">
        <f t="shared" si="22"/>
        <v>3.5683254531543941E-4</v>
      </c>
      <c r="AI36" s="3">
        <f t="shared" si="23"/>
        <v>4.1119433617262421E-5</v>
      </c>
      <c r="AJ36" s="3">
        <f t="shared" si="24"/>
        <v>-3.7280521296221252E-6</v>
      </c>
      <c r="AK36" s="3">
        <f t="shared" si="25"/>
        <v>7.0589417080542044E-5</v>
      </c>
      <c r="AL36" s="3">
        <f t="shared" si="26"/>
        <v>8.134338887611016E-6</v>
      </c>
      <c r="AM36" s="3">
        <f t="shared" si="27"/>
        <v>-1.587908461429438E-5</v>
      </c>
      <c r="AN36" s="3">
        <f t="shared" si="28"/>
        <v>-1.8298189844852123E-6</v>
      </c>
      <c r="AO36" s="3">
        <f t="shared" si="29"/>
        <v>3.4647008943732977E-5</v>
      </c>
    </row>
    <row r="37" spans="1:41">
      <c r="A37" s="32">
        <v>41642</v>
      </c>
      <c r="B37" s="33">
        <v>75.5</v>
      </c>
      <c r="C37" s="33">
        <v>521</v>
      </c>
      <c r="D37" s="33">
        <v>699.9</v>
      </c>
      <c r="E37" s="33">
        <v>4440</v>
      </c>
      <c r="F37" s="33">
        <v>10600</v>
      </c>
      <c r="G37" s="33"/>
      <c r="H37" s="3">
        <f t="shared" si="0"/>
        <v>0</v>
      </c>
      <c r="I37" s="3">
        <f t="shared" si="1"/>
        <v>-7.619047619047619E-3</v>
      </c>
      <c r="J37" s="3">
        <f t="shared" si="2"/>
        <v>5.6034482758620359E-3</v>
      </c>
      <c r="K37" s="3">
        <f t="shared" si="3"/>
        <v>0</v>
      </c>
      <c r="L37" s="3">
        <f t="shared" si="4"/>
        <v>0</v>
      </c>
      <c r="N37" s="3">
        <f t="shared" si="5"/>
        <v>0.48475909537856438</v>
      </c>
      <c r="O37" s="3">
        <f t="shared" si="6"/>
        <v>-6.7978533094812166E-2</v>
      </c>
      <c r="P37" s="3">
        <f t="shared" si="7"/>
        <v>-1.3113367174280976E-2</v>
      </c>
      <c r="Q37" s="3">
        <f t="shared" si="8"/>
        <v>-4.0414955694834664E-2</v>
      </c>
      <c r="R37" s="3">
        <f t="shared" si="9"/>
        <v>-1.7608897126969416E-2</v>
      </c>
      <c r="T37" s="3">
        <f t="shared" si="10"/>
        <v>3.7591241328415388E-7</v>
      </c>
      <c r="U37" s="3">
        <f t="shared" si="11"/>
        <v>6.1642086620974015E-5</v>
      </c>
      <c r="V37" s="3">
        <f t="shared" si="12"/>
        <v>2.8903446799637833E-5</v>
      </c>
      <c r="W37" s="3">
        <f t="shared" si="13"/>
        <v>2.0053073082588337E-7</v>
      </c>
      <c r="X37" s="3">
        <f t="shared" si="14"/>
        <v>5.9814060520921444E-9</v>
      </c>
      <c r="Z37" s="3">
        <f t="shared" si="15"/>
        <v>6.1311696541863352E-4</v>
      </c>
      <c r="AA37" s="3">
        <f t="shared" si="16"/>
        <v>-7.8512474563583855E-3</v>
      </c>
      <c r="AB37" s="3">
        <f t="shared" si="17"/>
        <v>5.3761925932427155E-3</v>
      </c>
      <c r="AC37" s="3">
        <f t="shared" si="18"/>
        <v>-4.4780657747054515E-4</v>
      </c>
      <c r="AD37" s="3">
        <f t="shared" si="19"/>
        <v>7.7339550374256409E-5</v>
      </c>
      <c r="AF37" s="3">
        <f t="shared" si="20"/>
        <v>-4.8137330151932186E-6</v>
      </c>
      <c r="AG37" s="3">
        <f t="shared" si="21"/>
        <v>3.2962348882751076E-6</v>
      </c>
      <c r="AH37" s="3">
        <f t="shared" si="22"/>
        <v>-2.7455780987324484E-7</v>
      </c>
      <c r="AI37" s="3">
        <f t="shared" si="23"/>
        <v>4.7418190432305634E-8</v>
      </c>
      <c r="AJ37" s="3">
        <f t="shared" si="24"/>
        <v>-4.2209818422589663E-5</v>
      </c>
      <c r="AK37" s="3">
        <f t="shared" si="25"/>
        <v>3.5158402523061721E-6</v>
      </c>
      <c r="AL37" s="3">
        <f t="shared" si="26"/>
        <v>-6.0721194815178187E-7</v>
      </c>
      <c r="AM37" s="3">
        <f t="shared" si="27"/>
        <v>-2.407494405002515E-6</v>
      </c>
      <c r="AN37" s="3">
        <f t="shared" si="28"/>
        <v>4.1579231788679917E-7</v>
      </c>
      <c r="AO37" s="3">
        <f t="shared" si="29"/>
        <v>-3.4633159356206581E-8</v>
      </c>
    </row>
    <row r="38" spans="1:41">
      <c r="A38" s="32">
        <v>41641</v>
      </c>
      <c r="B38" s="33">
        <v>75.5</v>
      </c>
      <c r="C38" s="33">
        <v>525</v>
      </c>
      <c r="D38" s="33">
        <v>696</v>
      </c>
      <c r="E38" s="33">
        <v>4440</v>
      </c>
      <c r="F38" s="33">
        <v>10600</v>
      </c>
      <c r="G38" s="33"/>
      <c r="H38" s="3">
        <f t="shared" si="0"/>
        <v>3.1420765027322363E-2</v>
      </c>
      <c r="I38" s="3">
        <f t="shared" si="1"/>
        <v>1.5473887814313346E-2</v>
      </c>
      <c r="J38" s="3">
        <f t="shared" si="2"/>
        <v>-2.8653295128939827E-3</v>
      </c>
      <c r="K38" s="3">
        <f t="shared" si="3"/>
        <v>4.2976702103596472E-3</v>
      </c>
      <c r="L38" s="3">
        <f t="shared" si="4"/>
        <v>1.9850647509216373E-3</v>
      </c>
      <c r="N38" s="3">
        <f t="shared" si="5"/>
        <v>0.49357072205736902</v>
      </c>
      <c r="O38" s="3">
        <f t="shared" si="6"/>
        <v>-5.4054054054054057E-2</v>
      </c>
      <c r="P38" s="3">
        <f t="shared" si="7"/>
        <v>-1.5001415227851716E-2</v>
      </c>
      <c r="Q38" s="3">
        <f t="shared" si="8"/>
        <v>-3.1836022677714786E-2</v>
      </c>
      <c r="R38" s="3">
        <f t="shared" si="9"/>
        <v>-2.5735294117647058E-2</v>
      </c>
      <c r="T38" s="3">
        <f t="shared" si="10"/>
        <v>1.0261695955248557E-3</v>
      </c>
      <c r="U38" s="3">
        <f t="shared" si="11"/>
        <v>2.32309052388305E-4</v>
      </c>
      <c r="V38" s="3">
        <f t="shared" si="12"/>
        <v>9.5640831915080548E-6</v>
      </c>
      <c r="W38" s="3">
        <f t="shared" si="13"/>
        <v>1.4821449991842075E-5</v>
      </c>
      <c r="X38" s="3">
        <f t="shared" si="14"/>
        <v>4.2535115020038028E-6</v>
      </c>
      <c r="Z38" s="3">
        <f t="shared" si="15"/>
        <v>3.2033881992740994E-2</v>
      </c>
      <c r="AA38" s="3">
        <f t="shared" si="16"/>
        <v>1.524168797700258E-2</v>
      </c>
      <c r="AB38" s="3">
        <f t="shared" si="17"/>
        <v>-3.0925851955133032E-3</v>
      </c>
      <c r="AC38" s="3">
        <f t="shared" si="18"/>
        <v>3.849863632889102E-3</v>
      </c>
      <c r="AD38" s="3">
        <f t="shared" si="19"/>
        <v>2.0624043012958935E-3</v>
      </c>
      <c r="AF38" s="3">
        <f t="shared" si="20"/>
        <v>4.8825043402547986E-4</v>
      </c>
      <c r="AG38" s="3">
        <f t="shared" si="21"/>
        <v>-9.9067509205570984E-5</v>
      </c>
      <c r="AH38" s="3">
        <f t="shared" si="22"/>
        <v>1.2332607730411463E-4</v>
      </c>
      <c r="AI38" s="3">
        <f t="shared" si="23"/>
        <v>6.6066816009034094E-5</v>
      </c>
      <c r="AJ38" s="3">
        <f t="shared" si="24"/>
        <v>-4.7136218592311282E-5</v>
      </c>
      <c r="AK38" s="3">
        <f t="shared" si="25"/>
        <v>5.8678420246505302E-5</v>
      </c>
      <c r="AL38" s="3">
        <f t="shared" si="26"/>
        <v>3.1434522842780028E-5</v>
      </c>
      <c r="AM38" s="3">
        <f t="shared" si="27"/>
        <v>-1.1906031275817899E-5</v>
      </c>
      <c r="AN38" s="3">
        <f t="shared" si="28"/>
        <v>-6.3781610093506383E-6</v>
      </c>
      <c r="AO38" s="3">
        <f t="shared" si="29"/>
        <v>7.9399753158731196E-6</v>
      </c>
    </row>
    <row r="39" spans="1:41">
      <c r="A39" s="32">
        <v>41638</v>
      </c>
      <c r="B39" s="33">
        <v>73.2</v>
      </c>
      <c r="C39" s="33">
        <v>517</v>
      </c>
      <c r="D39" s="33">
        <v>698</v>
      </c>
      <c r="E39" s="33">
        <v>4421</v>
      </c>
      <c r="F39" s="33">
        <v>10579</v>
      </c>
      <c r="G39" s="33"/>
      <c r="H39" s="3">
        <f t="shared" si="0"/>
        <v>-1.0810810810810773E-2</v>
      </c>
      <c r="I39" s="3">
        <f t="shared" si="1"/>
        <v>2.7152831652443314E-3</v>
      </c>
      <c r="J39" s="3">
        <f t="shared" si="2"/>
        <v>-2.5721634752785862E-3</v>
      </c>
      <c r="K39" s="3">
        <f t="shared" si="3"/>
        <v>8.2098061573546172E-3</v>
      </c>
      <c r="L39" s="3">
        <f t="shared" si="4"/>
        <v>-1.9811320754716979E-3</v>
      </c>
      <c r="N39" s="3">
        <f t="shared" si="5"/>
        <v>0.4938775510204082</v>
      </c>
      <c r="O39" s="3">
        <f t="shared" si="6"/>
        <v>-6.50994575045208E-2</v>
      </c>
      <c r="P39" s="3">
        <f t="shared" si="7"/>
        <v>-8.5227272727272721E-3</v>
      </c>
      <c r="Q39" s="3">
        <f t="shared" si="8"/>
        <v>-3.4716157205240177E-2</v>
      </c>
      <c r="R39" s="3">
        <f t="shared" si="9"/>
        <v>-2.2725173210161664E-2</v>
      </c>
      <c r="T39" s="3">
        <f t="shared" si="10"/>
        <v>1.0399295976434871E-4</v>
      </c>
      <c r="U39" s="3">
        <f t="shared" si="11"/>
        <v>6.1657028134616279E-6</v>
      </c>
      <c r="V39" s="3">
        <f t="shared" si="12"/>
        <v>7.8367476216058239E-6</v>
      </c>
      <c r="W39" s="3">
        <f t="shared" si="13"/>
        <v>6.0248637478120506E-5</v>
      </c>
      <c r="X39" s="3">
        <f t="shared" si="14"/>
        <v>3.6244259786168924E-6</v>
      </c>
      <c r="Z39" s="3">
        <f t="shared" si="15"/>
        <v>-1.0197693845392139E-2</v>
      </c>
      <c r="AA39" s="3">
        <f t="shared" si="16"/>
        <v>2.4830833279335649E-3</v>
      </c>
      <c r="AB39" s="3">
        <f t="shared" si="17"/>
        <v>-2.7994191578979066E-3</v>
      </c>
      <c r="AC39" s="3">
        <f t="shared" si="18"/>
        <v>7.7619995798840716E-3</v>
      </c>
      <c r="AD39" s="3">
        <f t="shared" si="19"/>
        <v>-1.9037925250974415E-3</v>
      </c>
      <c r="AF39" s="3">
        <f t="shared" si="20"/>
        <v>-2.5321723570863945E-5</v>
      </c>
      <c r="AG39" s="3">
        <f t="shared" si="21"/>
        <v>2.8547619517168325E-5</v>
      </c>
      <c r="AH39" s="3">
        <f t="shared" si="22"/>
        <v>-7.9154495343720165E-5</v>
      </c>
      <c r="AI39" s="3">
        <f t="shared" si="23"/>
        <v>1.9414293316089737E-5</v>
      </c>
      <c r="AJ39" s="3">
        <f t="shared" si="24"/>
        <v>-6.9511910388741121E-6</v>
      </c>
      <c r="AK39" s="3">
        <f t="shared" si="25"/>
        <v>1.9273691748237474E-5</v>
      </c>
      <c r="AL39" s="3">
        <f t="shared" si="26"/>
        <v>-4.727275478914E-6</v>
      </c>
      <c r="AM39" s="3">
        <f t="shared" si="27"/>
        <v>-2.1729090327522973E-5</v>
      </c>
      <c r="AN39" s="3">
        <f t="shared" si="28"/>
        <v>5.3295132674206089E-6</v>
      </c>
      <c r="AO39" s="3">
        <f t="shared" si="29"/>
        <v>-1.4777236779992776E-5</v>
      </c>
    </row>
    <row r="40" spans="1:41">
      <c r="A40" s="32">
        <v>41635</v>
      </c>
      <c r="B40" s="33">
        <v>74</v>
      </c>
      <c r="C40" s="33">
        <v>515.6</v>
      </c>
      <c r="D40" s="33">
        <v>699.8</v>
      </c>
      <c r="E40" s="33">
        <v>4385</v>
      </c>
      <c r="F40" s="33">
        <v>10600</v>
      </c>
      <c r="G40" s="33"/>
      <c r="H40" s="3">
        <f t="shared" si="0"/>
        <v>0.11445783132530112</v>
      </c>
      <c r="I40" s="3">
        <f t="shared" si="1"/>
        <v>1.1650485436893645E-3</v>
      </c>
      <c r="J40" s="3">
        <f t="shared" si="2"/>
        <v>-1.4269406392694065E-3</v>
      </c>
      <c r="K40" s="3">
        <f t="shared" si="3"/>
        <v>5.7339449541284407E-3</v>
      </c>
      <c r="L40" s="3">
        <f t="shared" si="4"/>
        <v>0</v>
      </c>
      <c r="N40" s="3">
        <f t="shared" si="5"/>
        <v>0.60694896851248648</v>
      </c>
      <c r="O40" s="3">
        <f t="shared" si="6"/>
        <v>-4.5361970005554524E-2</v>
      </c>
      <c r="P40" s="3">
        <f t="shared" si="7"/>
        <v>4.0172166427545975E-3</v>
      </c>
      <c r="Q40" s="3">
        <f t="shared" si="8"/>
        <v>-1.4606741573033709E-2</v>
      </c>
      <c r="R40" s="3">
        <f t="shared" si="9"/>
        <v>-1.8518518518518517E-2</v>
      </c>
      <c r="T40" s="3">
        <f t="shared" si="10"/>
        <v>1.3241323140525499E-2</v>
      </c>
      <c r="U40" s="3">
        <f t="shared" si="11"/>
        <v>8.7020670899222417E-7</v>
      </c>
      <c r="V40" s="3">
        <f t="shared" si="12"/>
        <v>2.7363654713501935E-6</v>
      </c>
      <c r="W40" s="3">
        <f t="shared" si="13"/>
        <v>2.7943258937175365E-5</v>
      </c>
      <c r="X40" s="3">
        <f t="shared" si="14"/>
        <v>5.9814060520921444E-9</v>
      </c>
      <c r="Z40" s="3">
        <f t="shared" si="15"/>
        <v>0.11507094829071975</v>
      </c>
      <c r="AA40" s="3">
        <f t="shared" si="16"/>
        <v>9.328487063785982E-4</v>
      </c>
      <c r="AB40" s="3">
        <f t="shared" si="17"/>
        <v>-1.6541963218887272E-3</v>
      </c>
      <c r="AC40" s="3">
        <f t="shared" si="18"/>
        <v>5.2861383766578951E-3</v>
      </c>
      <c r="AD40" s="3">
        <f t="shared" si="19"/>
        <v>7.7339550374256409E-5</v>
      </c>
      <c r="AF40" s="3">
        <f t="shared" si="20"/>
        <v>1.0734378525475647E-4</v>
      </c>
      <c r="AG40" s="3">
        <f t="shared" si="21"/>
        <v>-1.9034993941875652E-4</v>
      </c>
      <c r="AH40" s="3">
        <f t="shared" si="22"/>
        <v>6.082809557979899E-4</v>
      </c>
      <c r="AI40" s="3">
        <f t="shared" si="23"/>
        <v>8.8995354019435736E-6</v>
      </c>
      <c r="AJ40" s="3">
        <f t="shared" si="24"/>
        <v>-1.5431148989701343E-6</v>
      </c>
      <c r="AK40" s="3">
        <f t="shared" si="25"/>
        <v>4.9311673464035809E-6</v>
      </c>
      <c r="AL40" s="3">
        <f t="shared" si="26"/>
        <v>7.2146099518527516E-8</v>
      </c>
      <c r="AM40" s="3">
        <f t="shared" si="27"/>
        <v>-8.7443106596623367E-6</v>
      </c>
      <c r="AN40" s="3">
        <f t="shared" si="28"/>
        <v>-1.2793479976562289E-7</v>
      </c>
      <c r="AO40" s="3">
        <f t="shared" si="29"/>
        <v>4.0882756526682326E-7</v>
      </c>
    </row>
    <row r="41" spans="1:41">
      <c r="A41" s="32">
        <v>41631</v>
      </c>
      <c r="B41" s="33">
        <v>66.400000000000006</v>
      </c>
      <c r="C41" s="33">
        <v>515</v>
      </c>
      <c r="D41" s="33">
        <v>700.8</v>
      </c>
      <c r="E41" s="33">
        <v>4360</v>
      </c>
      <c r="F41" s="33">
        <v>10600</v>
      </c>
      <c r="G41" s="33"/>
      <c r="H41" s="3">
        <f t="shared" si="0"/>
        <v>7.1832122679580349E-2</v>
      </c>
      <c r="I41" s="3">
        <f t="shared" si="1"/>
        <v>1.9455252918287938E-3</v>
      </c>
      <c r="J41" s="3">
        <f t="shared" si="2"/>
        <v>9.5073465859981405E-3</v>
      </c>
      <c r="K41" s="3">
        <f t="shared" si="3"/>
        <v>1.0428736964078795E-2</v>
      </c>
      <c r="L41" s="3">
        <f t="shared" si="4"/>
        <v>0</v>
      </c>
      <c r="N41" s="3">
        <f t="shared" si="5"/>
        <v>0.38333333333333347</v>
      </c>
      <c r="O41" s="3">
        <f t="shared" si="6"/>
        <v>-6.4146829002362266E-2</v>
      </c>
      <c r="P41" s="3">
        <f t="shared" si="7"/>
        <v>4.7311827956988597E-3</v>
      </c>
      <c r="Q41" s="3">
        <f t="shared" si="8"/>
        <v>-3.347373088007094E-2</v>
      </c>
      <c r="R41" s="3">
        <f t="shared" si="9"/>
        <v>-3.1963470319634701E-2</v>
      </c>
      <c r="T41" s="3">
        <f t="shared" si="10"/>
        <v>5.2483127472213315E-3</v>
      </c>
      <c r="U41" s="3">
        <f t="shared" si="11"/>
        <v>2.9354841130994056E-6</v>
      </c>
      <c r="V41" s="3">
        <f t="shared" si="12"/>
        <v>8.6120087174974307E-5</v>
      </c>
      <c r="W41" s="3">
        <f t="shared" si="13"/>
        <v>9.9618971382319898E-5</v>
      </c>
      <c r="X41" s="3">
        <f t="shared" si="14"/>
        <v>5.9814060520921444E-9</v>
      </c>
      <c r="Z41" s="3">
        <f t="shared" si="15"/>
        <v>7.2445239644998979E-2</v>
      </c>
      <c r="AA41" s="3">
        <f t="shared" si="16"/>
        <v>1.7133254545180275E-3</v>
      </c>
      <c r="AB41" s="3">
        <f t="shared" si="17"/>
        <v>9.2800909033788192E-3</v>
      </c>
      <c r="AC41" s="3">
        <f t="shared" si="18"/>
        <v>9.9809303866082496E-3</v>
      </c>
      <c r="AD41" s="3">
        <f t="shared" si="19"/>
        <v>7.7339550374256409E-5</v>
      </c>
      <c r="AF41" s="3">
        <f t="shared" si="20"/>
        <v>1.2412227314243529E-4</v>
      </c>
      <c r="AG41" s="3">
        <f t="shared" si="21"/>
        <v>6.7229840942265365E-4</v>
      </c>
      <c r="AH41" s="3">
        <f t="shared" si="22"/>
        <v>7.23070893737887E-4</v>
      </c>
      <c r="AI41" s="3">
        <f t="shared" si="23"/>
        <v>5.6028822608994759E-6</v>
      </c>
      <c r="AJ41" s="3">
        <f t="shared" si="24"/>
        <v>1.5899815965000128E-5</v>
      </c>
      <c r="AK41" s="3">
        <f t="shared" si="25"/>
        <v>1.7100582091148373E-5</v>
      </c>
      <c r="AL41" s="3">
        <f t="shared" si="26"/>
        <v>1.3250782029719275E-7</v>
      </c>
      <c r="AM41" s="3">
        <f t="shared" si="27"/>
        <v>9.2623941288020453E-5</v>
      </c>
      <c r="AN41" s="3">
        <f t="shared" si="28"/>
        <v>7.1771805789954485E-7</v>
      </c>
      <c r="AO41" s="3">
        <f t="shared" si="29"/>
        <v>7.7192066841703517E-7</v>
      </c>
    </row>
    <row r="42" spans="1:41">
      <c r="A42" s="32">
        <v>41628</v>
      </c>
      <c r="B42" s="33">
        <v>61.95</v>
      </c>
      <c r="C42" s="33">
        <v>514</v>
      </c>
      <c r="D42" s="33">
        <v>694.2</v>
      </c>
      <c r="E42" s="33">
        <v>4315</v>
      </c>
      <c r="F42" s="33">
        <v>10600</v>
      </c>
      <c r="G42" s="33"/>
      <c r="H42" s="3">
        <f t="shared" si="0"/>
        <v>3.1640299750208253E-2</v>
      </c>
      <c r="I42" s="3">
        <f t="shared" si="1"/>
        <v>-8.6788813886210219E-3</v>
      </c>
      <c r="J42" s="3">
        <f t="shared" si="2"/>
        <v>1.3134851138353764E-2</v>
      </c>
      <c r="K42" s="3">
        <f t="shared" si="3"/>
        <v>-1.1574074074074073E-3</v>
      </c>
      <c r="L42" s="3">
        <f t="shared" si="4"/>
        <v>4.7393364928909956E-3</v>
      </c>
      <c r="N42" s="3">
        <f t="shared" si="5"/>
        <v>0.28393782383419697</v>
      </c>
      <c r="O42" s="3">
        <f t="shared" si="6"/>
        <v>-8.312522297538355E-2</v>
      </c>
      <c r="P42" s="3">
        <f t="shared" si="7"/>
        <v>1.7316017316017973E-3</v>
      </c>
      <c r="Q42" s="3">
        <f t="shared" si="8"/>
        <v>-4.3237250554323724E-2</v>
      </c>
      <c r="R42" s="3">
        <f t="shared" si="9"/>
        <v>-1.4869888475836431E-2</v>
      </c>
      <c r="T42" s="3">
        <f t="shared" si="10"/>
        <v>1.0402828898318796E-3</v>
      </c>
      <c r="U42" s="3">
        <f t="shared" si="11"/>
        <v>7.9407368615153979E-5</v>
      </c>
      <c r="V42" s="3">
        <f t="shared" si="12"/>
        <v>1.6660602044889643E-4</v>
      </c>
      <c r="W42" s="3">
        <f t="shared" si="13"/>
        <v>2.5767119372477557E-6</v>
      </c>
      <c r="X42" s="3">
        <f t="shared" si="14"/>
        <v>2.3200368105765407E-5</v>
      </c>
      <c r="Z42" s="3">
        <f t="shared" si="15"/>
        <v>3.2253416715626884E-2</v>
      </c>
      <c r="AA42" s="3">
        <f t="shared" si="16"/>
        <v>-8.9110812259317884E-3</v>
      </c>
      <c r="AB42" s="3">
        <f t="shared" si="17"/>
        <v>1.2907595455734442E-2</v>
      </c>
      <c r="AC42" s="3">
        <f t="shared" si="18"/>
        <v>-1.6052139848779525E-3</v>
      </c>
      <c r="AD42" s="3">
        <f t="shared" si="19"/>
        <v>4.8166760432652523E-3</v>
      </c>
      <c r="AF42" s="3">
        <f t="shared" si="20"/>
        <v>-2.8741281616677725E-4</v>
      </c>
      <c r="AG42" s="3">
        <f t="shared" si="21"/>
        <v>4.1631405503053486E-4</v>
      </c>
      <c r="AH42" s="3">
        <f t="shared" si="22"/>
        <v>-5.1773635572020591E-5</v>
      </c>
      <c r="AI42" s="3">
        <f t="shared" si="23"/>
        <v>1.5535425960761106E-4</v>
      </c>
      <c r="AJ42" s="3">
        <f t="shared" si="24"/>
        <v>-1.1502063153751765E-4</v>
      </c>
      <c r="AK42" s="3">
        <f t="shared" si="25"/>
        <v>1.4304192204249075E-5</v>
      </c>
      <c r="AL42" s="3">
        <f t="shared" si="26"/>
        <v>-4.2921791460536403E-5</v>
      </c>
      <c r="AM42" s="3">
        <f t="shared" si="27"/>
        <v>-2.0719452736692034E-5</v>
      </c>
      <c r="AN42" s="3">
        <f t="shared" si="28"/>
        <v>6.2171705807795522E-5</v>
      </c>
      <c r="AO42" s="3">
        <f t="shared" si="29"/>
        <v>-7.7317957452759849E-6</v>
      </c>
    </row>
    <row r="43" spans="1:41">
      <c r="A43" s="32">
        <v>41627</v>
      </c>
      <c r="B43" s="33">
        <v>60.05</v>
      </c>
      <c r="C43" s="33">
        <v>518.5</v>
      </c>
      <c r="D43" s="33">
        <v>685.2</v>
      </c>
      <c r="E43" s="33">
        <v>4320</v>
      </c>
      <c r="F43" s="33">
        <v>10550</v>
      </c>
      <c r="G43" s="33"/>
      <c r="H43" s="3">
        <f t="shared" si="0"/>
        <v>8.3333333333328601E-4</v>
      </c>
      <c r="I43" s="3">
        <f t="shared" si="1"/>
        <v>1.3518733101584503E-3</v>
      </c>
      <c r="J43" s="3">
        <f t="shared" si="2"/>
        <v>-1.4592149423596826E-4</v>
      </c>
      <c r="K43" s="3">
        <f t="shared" si="3"/>
        <v>3.9507320474087846E-3</v>
      </c>
      <c r="L43" s="3">
        <f t="shared" si="4"/>
        <v>-4.7169811320754715E-3</v>
      </c>
      <c r="N43" s="3">
        <f t="shared" si="5"/>
        <v>0.27765957446808504</v>
      </c>
      <c r="O43" s="3">
        <f t="shared" si="6"/>
        <v>-6.7613738536234522E-2</v>
      </c>
      <c r="P43" s="3">
        <f t="shared" si="7"/>
        <v>-2.1843599825251202E-3</v>
      </c>
      <c r="Q43" s="3">
        <f t="shared" si="8"/>
        <v>-3.2691446484549934E-2</v>
      </c>
      <c r="R43" s="3">
        <f t="shared" si="9"/>
        <v>-1.4479215319943952E-2</v>
      </c>
      <c r="T43" s="3">
        <f t="shared" si="10"/>
        <v>2.0922184667595174E-6</v>
      </c>
      <c r="U43" s="3">
        <f t="shared" si="11"/>
        <v>1.2536686857987933E-6</v>
      </c>
      <c r="V43" s="3">
        <f t="shared" si="12"/>
        <v>1.392612053256835E-7</v>
      </c>
      <c r="W43" s="3">
        <f t="shared" si="13"/>
        <v>1.2270486847942036E-5</v>
      </c>
      <c r="X43" s="3">
        <f t="shared" si="14"/>
        <v>2.152627400665095E-5</v>
      </c>
      <c r="Z43" s="3">
        <f t="shared" si="15"/>
        <v>1.4464502987519196E-3</v>
      </c>
      <c r="AA43" s="3">
        <f t="shared" si="16"/>
        <v>1.119673472847684E-3</v>
      </c>
      <c r="AB43" s="3">
        <f t="shared" si="17"/>
        <v>-3.731771768552888E-4</v>
      </c>
      <c r="AC43" s="3">
        <f t="shared" si="18"/>
        <v>3.5029254699382394E-3</v>
      </c>
      <c r="AD43" s="3">
        <f t="shared" si="19"/>
        <v>-4.6396415817012149E-3</v>
      </c>
      <c r="AF43" s="3">
        <f t="shared" si="20"/>
        <v>1.619552029305132E-6</v>
      </c>
      <c r="AG43" s="3">
        <f t="shared" si="21"/>
        <v>-5.3978223894973045E-7</v>
      </c>
      <c r="AH43" s="3">
        <f t="shared" si="22"/>
        <v>5.0668075924978749E-6</v>
      </c>
      <c r="AI43" s="3">
        <f t="shared" si="23"/>
        <v>-6.711010951953551E-6</v>
      </c>
      <c r="AJ43" s="3">
        <f t="shared" si="24"/>
        <v>-4.1783658559705557E-7</v>
      </c>
      <c r="AK43" s="3">
        <f t="shared" si="25"/>
        <v>3.9221327260523539E-6</v>
      </c>
      <c r="AL43" s="3">
        <f t="shared" si="26"/>
        <v>-5.1948836025519212E-6</v>
      </c>
      <c r="AM43" s="3">
        <f t="shared" si="27"/>
        <v>-1.3072118376060381E-6</v>
      </c>
      <c r="AN43" s="3">
        <f t="shared" si="28"/>
        <v>1.7314083470796662E-6</v>
      </c>
      <c r="AO43" s="3">
        <f t="shared" si="29"/>
        <v>-1.6252318667925726E-5</v>
      </c>
    </row>
    <row r="44" spans="1:41">
      <c r="A44" s="32">
        <v>41626</v>
      </c>
      <c r="B44" s="33">
        <v>60</v>
      </c>
      <c r="C44" s="33">
        <v>517.79999999999995</v>
      </c>
      <c r="D44" s="33">
        <v>685.3</v>
      </c>
      <c r="E44" s="33">
        <v>4303</v>
      </c>
      <c r="F44" s="33">
        <v>10600</v>
      </c>
      <c r="G44" s="33"/>
      <c r="H44" s="3">
        <f t="shared" si="0"/>
        <v>-1.6393442622950821E-2</v>
      </c>
      <c r="I44" s="3">
        <f t="shared" si="1"/>
        <v>5.8275058275058279E-3</v>
      </c>
      <c r="J44" s="3">
        <f t="shared" si="2"/>
        <v>3.130173062452965E-2</v>
      </c>
      <c r="K44" s="3">
        <f t="shared" si="3"/>
        <v>1.3424399434762129E-2</v>
      </c>
      <c r="L44" s="3">
        <f t="shared" si="4"/>
        <v>7.5087919399296644E-3</v>
      </c>
      <c r="N44" s="3">
        <f t="shared" si="5"/>
        <v>0.26984126984126983</v>
      </c>
      <c r="O44" s="3">
        <f t="shared" si="6"/>
        <v>-7.3703041144901685E-2</v>
      </c>
      <c r="P44" s="3">
        <f t="shared" si="7"/>
        <v>1.3757396449704074E-2</v>
      </c>
      <c r="Q44" s="3">
        <f t="shared" si="8"/>
        <v>-6.1504907306434022E-2</v>
      </c>
      <c r="R44" s="3">
        <f t="shared" si="9"/>
        <v>-9.4383702457714238E-3</v>
      </c>
      <c r="T44" s="3">
        <f t="shared" si="10"/>
        <v>2.4901867785776861E-4</v>
      </c>
      <c r="U44" s="3">
        <f t="shared" si="11"/>
        <v>3.130744912391274E-5</v>
      </c>
      <c r="V44" s="3">
        <f t="shared" si="12"/>
        <v>9.6562299291541294E-4</v>
      </c>
      <c r="W44" s="3">
        <f t="shared" si="13"/>
        <v>1.6839196218391094E-4</v>
      </c>
      <c r="X44" s="3">
        <f t="shared" si="14"/>
        <v>5.7549390988180791E-5</v>
      </c>
      <c r="Z44" s="3">
        <f t="shared" si="15"/>
        <v>-1.5780325657532186E-2</v>
      </c>
      <c r="AA44" s="3">
        <f t="shared" si="16"/>
        <v>5.5953059901950614E-3</v>
      </c>
      <c r="AB44" s="3">
        <f t="shared" si="17"/>
        <v>3.1074474941910329E-2</v>
      </c>
      <c r="AC44" s="3">
        <f t="shared" si="18"/>
        <v>1.2976592857291584E-2</v>
      </c>
      <c r="AD44" s="3">
        <f t="shared" si="19"/>
        <v>7.586131490303921E-3</v>
      </c>
      <c r="AF44" s="3">
        <f t="shared" si="20"/>
        <v>-8.8295750678818661E-5</v>
      </c>
      <c r="AG44" s="3">
        <f t="shared" si="21"/>
        <v>-4.9036533422016856E-4</v>
      </c>
      <c r="AH44" s="3">
        <f t="shared" si="22"/>
        <v>-2.0477486121326727E-4</v>
      </c>
      <c r="AI44" s="3">
        <f t="shared" si="23"/>
        <v>-1.1971162539785585E-4</v>
      </c>
      <c r="AJ44" s="3">
        <f t="shared" si="24"/>
        <v>1.738711957846372E-4</v>
      </c>
      <c r="AK44" s="3">
        <f t="shared" si="25"/>
        <v>7.2608007746726051E-5</v>
      </c>
      <c r="AL44" s="3">
        <f t="shared" si="26"/>
        <v>4.2446726970104916E-5</v>
      </c>
      <c r="AM44" s="3">
        <f t="shared" si="27"/>
        <v>4.0324080957527988E-4</v>
      </c>
      <c r="AN44" s="3">
        <f t="shared" si="28"/>
        <v>2.3573505290148605E-4</v>
      </c>
      <c r="AO44" s="3">
        <f t="shared" si="29"/>
        <v>9.844213971155262E-5</v>
      </c>
    </row>
    <row r="45" spans="1:41">
      <c r="A45" s="32">
        <v>41625</v>
      </c>
      <c r="B45" s="33">
        <v>61</v>
      </c>
      <c r="C45" s="33">
        <v>514.79999999999995</v>
      </c>
      <c r="D45" s="33">
        <v>664.5</v>
      </c>
      <c r="E45" s="33">
        <v>4246</v>
      </c>
      <c r="F45" s="33">
        <v>10521</v>
      </c>
      <c r="G45" s="33"/>
      <c r="H45" s="3">
        <f t="shared" si="0"/>
        <v>1.5820149875104127E-2</v>
      </c>
      <c r="I45" s="3">
        <f t="shared" si="1"/>
        <v>1.7513134851137912E-3</v>
      </c>
      <c r="J45" s="3">
        <f t="shared" si="2"/>
        <v>-1.5263781861292168E-2</v>
      </c>
      <c r="K45" s="3">
        <f t="shared" si="3"/>
        <v>-5.3876786132583745E-3</v>
      </c>
      <c r="L45" s="3">
        <f t="shared" si="4"/>
        <v>-2.7488151658767771E-3</v>
      </c>
      <c r="N45" s="3">
        <f t="shared" si="5"/>
        <v>0.3275299238302502</v>
      </c>
      <c r="O45" s="3">
        <f t="shared" si="6"/>
        <v>-7.8245299910474561E-2</v>
      </c>
      <c r="P45" s="3">
        <f t="shared" si="7"/>
        <v>-3.1764534460148562E-2</v>
      </c>
      <c r="Q45" s="3">
        <f t="shared" si="8"/>
        <v>-7.6956521739130437E-2</v>
      </c>
      <c r="R45" s="3">
        <f t="shared" si="9"/>
        <v>-2.5652898684941656E-2</v>
      </c>
      <c r="T45" s="3">
        <f t="shared" si="10"/>
        <v>2.7005225905182492E-4</v>
      </c>
      <c r="U45" s="3">
        <f t="shared" si="11"/>
        <v>2.3077062749414128E-6</v>
      </c>
      <c r="V45" s="3">
        <f t="shared" si="12"/>
        <v>2.3997224418687531E-4</v>
      </c>
      <c r="W45" s="3">
        <f t="shared" si="13"/>
        <v>3.4052887411216544E-5</v>
      </c>
      <c r="X45" s="3">
        <f t="shared" si="14"/>
        <v>7.1367819642245732E-6</v>
      </c>
      <c r="Z45" s="3">
        <f t="shared" si="15"/>
        <v>1.6433266840522761E-2</v>
      </c>
      <c r="AA45" s="3">
        <f t="shared" si="16"/>
        <v>1.5191136478030249E-3</v>
      </c>
      <c r="AB45" s="3">
        <f t="shared" si="17"/>
        <v>-1.549103754391149E-2</v>
      </c>
      <c r="AC45" s="3">
        <f t="shared" si="18"/>
        <v>-5.8354851907289201E-3</v>
      </c>
      <c r="AD45" s="3">
        <f t="shared" si="19"/>
        <v>-2.6714756155025209E-3</v>
      </c>
      <c r="AF45" s="3">
        <f t="shared" si="20"/>
        <v>2.4963999935427019E-5</v>
      </c>
      <c r="AG45" s="3">
        <f t="shared" si="21"/>
        <v>-2.5456835359565383E-4</v>
      </c>
      <c r="AH45" s="3">
        <f t="shared" si="22"/>
        <v>-9.5896085283167198E-5</v>
      </c>
      <c r="AI45" s="3">
        <f t="shared" si="23"/>
        <v>-4.3901071647502708E-5</v>
      </c>
      <c r="AJ45" s="3">
        <f t="shared" si="24"/>
        <v>-2.3532646551584994E-5</v>
      </c>
      <c r="AK45" s="3">
        <f t="shared" si="25"/>
        <v>-8.864765194788741E-6</v>
      </c>
      <c r="AL45" s="3">
        <f t="shared" si="26"/>
        <v>-4.0582750672828659E-6</v>
      </c>
      <c r="AM45" s="3">
        <f t="shared" si="27"/>
        <v>9.0397720176521197E-5</v>
      </c>
      <c r="AN45" s="3">
        <f t="shared" si="28"/>
        <v>4.1383929057393605E-5</v>
      </c>
      <c r="AO45" s="3">
        <f t="shared" si="29"/>
        <v>1.5589356391658389E-5</v>
      </c>
    </row>
    <row r="46" spans="1:41">
      <c r="A46" s="32">
        <v>41624</v>
      </c>
      <c r="B46" s="33">
        <v>60.05</v>
      </c>
      <c r="C46" s="33">
        <v>513.9</v>
      </c>
      <c r="D46" s="33">
        <v>674.8</v>
      </c>
      <c r="E46" s="33">
        <v>4269</v>
      </c>
      <c r="F46" s="33">
        <v>10550</v>
      </c>
      <c r="G46" s="33"/>
      <c r="H46" s="3">
        <f t="shared" si="0"/>
        <v>1.7796610169491477E-2</v>
      </c>
      <c r="I46" s="3">
        <f t="shared" si="1"/>
        <v>-9.7200622083981343E-4</v>
      </c>
      <c r="J46" s="3">
        <f t="shared" si="2"/>
        <v>3.338437978560483E-2</v>
      </c>
      <c r="K46" s="3">
        <f t="shared" si="3"/>
        <v>1.5219976218787158E-2</v>
      </c>
      <c r="L46" s="3">
        <f t="shared" si="4"/>
        <v>2.8517110266159697E-3</v>
      </c>
      <c r="N46" s="3">
        <f t="shared" si="5"/>
        <v>0.29418103448275862</v>
      </c>
      <c r="O46" s="3">
        <f t="shared" si="6"/>
        <v>-8.1829551545470905E-2</v>
      </c>
      <c r="P46" s="3">
        <f t="shared" si="7"/>
        <v>-2.7245206861755931E-2</v>
      </c>
      <c r="Q46" s="3">
        <f t="shared" si="8"/>
        <v>-7.796976241900648E-2</v>
      </c>
      <c r="R46" s="3">
        <f t="shared" si="9"/>
        <v>-2.3148148148148147E-2</v>
      </c>
      <c r="T46" s="3">
        <f t="shared" si="10"/>
        <v>3.3891805318184566E-4</v>
      </c>
      <c r="U46" s="3">
        <f t="shared" si="11"/>
        <v>1.4501122304865575E-6</v>
      </c>
      <c r="V46" s="3">
        <f t="shared" si="12"/>
        <v>1.0993948787807828E-3</v>
      </c>
      <c r="W46" s="3">
        <f t="shared" si="13"/>
        <v>2.1821699591183618E-4</v>
      </c>
      <c r="X46" s="3">
        <f t="shared" si="14"/>
        <v>8.5793372825667748E-6</v>
      </c>
      <c r="Z46" s="3">
        <f t="shared" si="15"/>
        <v>1.8409727134910112E-2</v>
      </c>
      <c r="AA46" s="3">
        <f t="shared" si="16"/>
        <v>-1.2042060581505798E-3</v>
      </c>
      <c r="AB46" s="3">
        <f t="shared" si="17"/>
        <v>3.3157124102985512E-2</v>
      </c>
      <c r="AC46" s="3">
        <f t="shared" si="18"/>
        <v>1.4772169641316613E-2</v>
      </c>
      <c r="AD46" s="3">
        <f t="shared" si="19"/>
        <v>2.9290505769902259E-3</v>
      </c>
      <c r="AF46" s="3">
        <f t="shared" si="20"/>
        <v>-2.2169104944757874E-5</v>
      </c>
      <c r="AG46" s="3">
        <f t="shared" si="21"/>
        <v>6.1041360731431448E-4</v>
      </c>
      <c r="AH46" s="3">
        <f t="shared" si="22"/>
        <v>2.7195161228724184E-4</v>
      </c>
      <c r="AI46" s="3">
        <f t="shared" si="23"/>
        <v>5.3923021886741082E-5</v>
      </c>
      <c r="AJ46" s="3">
        <f t="shared" si="24"/>
        <v>-3.9928009715665766E-5</v>
      </c>
      <c r="AK46" s="3">
        <f t="shared" si="25"/>
        <v>-1.7788736174101544E-5</v>
      </c>
      <c r="AL46" s="3">
        <f t="shared" si="26"/>
        <v>-3.5271804494410814E-6</v>
      </c>
      <c r="AM46" s="3">
        <f t="shared" si="27"/>
        <v>4.8980266206748993E-4</v>
      </c>
      <c r="AN46" s="3">
        <f t="shared" si="28"/>
        <v>9.7118893485186243E-5</v>
      </c>
      <c r="AO46" s="3">
        <f t="shared" si="29"/>
        <v>4.3268432011295924E-5</v>
      </c>
    </row>
    <row r="47" spans="1:41">
      <c r="A47" s="32">
        <v>41621</v>
      </c>
      <c r="B47" s="33">
        <v>59</v>
      </c>
      <c r="C47" s="33">
        <v>514.4</v>
      </c>
      <c r="D47" s="33">
        <v>653</v>
      </c>
      <c r="E47" s="33">
        <v>4205</v>
      </c>
      <c r="F47" s="33">
        <v>10520</v>
      </c>
      <c r="G47" s="33"/>
      <c r="H47" s="3">
        <f t="shared" si="0"/>
        <v>0.11425873465533516</v>
      </c>
      <c r="I47" s="3">
        <f t="shared" si="1"/>
        <v>-1.0769230769230812E-2</v>
      </c>
      <c r="J47" s="3">
        <f t="shared" si="2"/>
        <v>-8.8038858530661117E-3</v>
      </c>
      <c r="K47" s="3">
        <f t="shared" si="3"/>
        <v>-3.2220943613348679E-2</v>
      </c>
      <c r="L47" s="3">
        <f t="shared" si="4"/>
        <v>-7.5471698113207548E-3</v>
      </c>
      <c r="N47" s="3">
        <f t="shared" si="5"/>
        <v>0.30242825607064028</v>
      </c>
      <c r="O47" s="3">
        <f t="shared" si="6"/>
        <v>-6.5406976744186052E-2</v>
      </c>
      <c r="P47" s="3">
        <f t="shared" si="7"/>
        <v>-4.6576142502555089E-2</v>
      </c>
      <c r="Q47" s="3">
        <f t="shared" si="8"/>
        <v>-8.1877729257641918E-2</v>
      </c>
      <c r="R47" s="3">
        <f t="shared" si="9"/>
        <v>-2.3847081748167395E-2</v>
      </c>
      <c r="T47" s="3">
        <f t="shared" si="10"/>
        <v>1.3195542294780475E-2</v>
      </c>
      <c r="U47" s="3">
        <f t="shared" si="11"/>
        <v>1.210314753905498E-4</v>
      </c>
      <c r="V47" s="3">
        <f t="shared" si="12"/>
        <v>8.1561517437582636E-5</v>
      </c>
      <c r="W47" s="3">
        <f t="shared" si="13"/>
        <v>1.067247239030151E-3</v>
      </c>
      <c r="X47" s="3">
        <f t="shared" si="14"/>
        <v>5.5798364127352026E-5</v>
      </c>
      <c r="Z47" s="3">
        <f t="shared" si="15"/>
        <v>0.11487185162075379</v>
      </c>
      <c r="AA47" s="3">
        <f t="shared" si="16"/>
        <v>-1.1001430606541579E-2</v>
      </c>
      <c r="AB47" s="3">
        <f t="shared" si="17"/>
        <v>-9.031141535685433E-3</v>
      </c>
      <c r="AC47" s="3">
        <f t="shared" si="18"/>
        <v>-3.2668750190819225E-2</v>
      </c>
      <c r="AD47" s="3">
        <f t="shared" si="19"/>
        <v>-7.4698302609464981E-3</v>
      </c>
      <c r="AF47" s="3">
        <f t="shared" si="20"/>
        <v>-1.2637547042506636E-3</v>
      </c>
      <c r="AG47" s="3">
        <f t="shared" si="21"/>
        <v>-1.0374239504532836E-3</v>
      </c>
      <c r="AH47" s="3">
        <f t="shared" si="22"/>
        <v>-3.7527198245552581E-3</v>
      </c>
      <c r="AI47" s="3">
        <f t="shared" si="23"/>
        <v>-8.5807323336766275E-4</v>
      </c>
      <c r="AJ47" s="3">
        <f t="shared" si="24"/>
        <v>9.9355476902698633E-5</v>
      </c>
      <c r="AK47" s="3">
        <f t="shared" si="25"/>
        <v>3.5940298822673968E-4</v>
      </c>
      <c r="AL47" s="3">
        <f t="shared" si="26"/>
        <v>8.2178819258447267E-5</v>
      </c>
      <c r="AM47" s="3">
        <f t="shared" si="27"/>
        <v>2.9503610676723892E-4</v>
      </c>
      <c r="AN47" s="3">
        <f t="shared" si="28"/>
        <v>6.7461094334153875E-5</v>
      </c>
      <c r="AO47" s="3">
        <f t="shared" si="29"/>
        <v>2.4403001876268312E-4</v>
      </c>
    </row>
    <row r="48" spans="1:41">
      <c r="A48" s="32">
        <v>41620</v>
      </c>
      <c r="B48" s="33">
        <v>52.95</v>
      </c>
      <c r="C48" s="33">
        <v>520</v>
      </c>
      <c r="D48" s="33">
        <v>658.8</v>
      </c>
      <c r="E48" s="33">
        <v>4345</v>
      </c>
      <c r="F48" s="33">
        <v>10600</v>
      </c>
      <c r="G48" s="33"/>
      <c r="H48" s="3">
        <f t="shared" si="0"/>
        <v>9.5328884652049559E-3</v>
      </c>
      <c r="I48" s="3">
        <f t="shared" si="1"/>
        <v>-2.4207168324263423E-2</v>
      </c>
      <c r="J48" s="3">
        <f t="shared" si="2"/>
        <v>-2.6164079822616475E-2</v>
      </c>
      <c r="K48" s="3">
        <f t="shared" si="3"/>
        <v>-4.5819014891179842E-3</v>
      </c>
      <c r="L48" s="3">
        <f t="shared" si="4"/>
        <v>-4.6948356807511738E-3</v>
      </c>
      <c r="N48" s="3">
        <f t="shared" si="5"/>
        <v>0.20752565564424175</v>
      </c>
      <c r="O48" s="3">
        <f t="shared" si="6"/>
        <v>-5.2650756057569643E-2</v>
      </c>
      <c r="P48" s="3">
        <f t="shared" si="7"/>
        <v>-3.1461334901499688E-2</v>
      </c>
      <c r="Q48" s="3">
        <f t="shared" si="8"/>
        <v>-3.4444444444444444E-2</v>
      </c>
      <c r="R48" s="3">
        <f t="shared" si="9"/>
        <v>4.7393364928909956E-3</v>
      </c>
      <c r="T48" s="3">
        <f t="shared" si="10"/>
        <v>1.0294142619824338E-4</v>
      </c>
      <c r="U48" s="3">
        <f t="shared" si="11"/>
        <v>5.9728271613696611E-4</v>
      </c>
      <c r="V48" s="3">
        <f t="shared" si="12"/>
        <v>6.9650258974991957E-4</v>
      </c>
      <c r="W48" s="3">
        <f t="shared" si="13"/>
        <v>2.5297963235105717E-5</v>
      </c>
      <c r="X48" s="3">
        <f t="shared" si="14"/>
        <v>2.1321270514045803E-5</v>
      </c>
      <c r="Z48" s="3">
        <f t="shared" si="15"/>
        <v>1.014600543062359E-2</v>
      </c>
      <c r="AA48" s="3">
        <f t="shared" si="16"/>
        <v>-2.4439368161574188E-2</v>
      </c>
      <c r="AB48" s="3">
        <f t="shared" si="17"/>
        <v>-2.6391335505235796E-2</v>
      </c>
      <c r="AC48" s="3">
        <f t="shared" si="18"/>
        <v>-5.0297080665885289E-3</v>
      </c>
      <c r="AD48" s="3">
        <f t="shared" si="19"/>
        <v>-4.6174961303769172E-3</v>
      </c>
      <c r="AF48" s="3">
        <f t="shared" si="20"/>
        <v>-2.4796196208834095E-4</v>
      </c>
      <c r="AG48" s="3">
        <f t="shared" si="21"/>
        <v>-2.6776663335753158E-4</v>
      </c>
      <c r="AH48" s="3">
        <f t="shared" si="22"/>
        <v>-5.103144535805849E-5</v>
      </c>
      <c r="AI48" s="3">
        <f t="shared" si="23"/>
        <v>-4.6849140814687613E-5</v>
      </c>
      <c r="AJ48" s="3">
        <f t="shared" si="24"/>
        <v>6.4498756468808218E-4</v>
      </c>
      <c r="AK48" s="3">
        <f t="shared" si="25"/>
        <v>1.2292288718459657E-4</v>
      </c>
      <c r="AL48" s="3">
        <f t="shared" si="26"/>
        <v>1.1284868791492564E-4</v>
      </c>
      <c r="AM48" s="3">
        <f t="shared" si="27"/>
        <v>1.3274071307872872E-4</v>
      </c>
      <c r="AN48" s="3">
        <f t="shared" si="28"/>
        <v>1.2186188957090524E-4</v>
      </c>
      <c r="AO48" s="3">
        <f t="shared" si="29"/>
        <v>2.3224657534398098E-5</v>
      </c>
    </row>
    <row r="49" spans="1:41">
      <c r="A49" s="32">
        <v>41619</v>
      </c>
      <c r="B49" s="33">
        <v>52.45</v>
      </c>
      <c r="C49" s="33">
        <v>532.9</v>
      </c>
      <c r="D49" s="33">
        <v>676.5</v>
      </c>
      <c r="E49" s="33">
        <v>4365</v>
      </c>
      <c r="F49" s="33">
        <v>10650</v>
      </c>
      <c r="G49" s="33"/>
      <c r="H49" s="3">
        <f t="shared" si="0"/>
        <v>4.7892720306513406E-3</v>
      </c>
      <c r="I49" s="3">
        <f t="shared" si="1"/>
        <v>-1.4989694584974108E-3</v>
      </c>
      <c r="J49" s="3">
        <f t="shared" si="2"/>
        <v>-2.9476787030213707E-3</v>
      </c>
      <c r="K49" s="3">
        <f t="shared" si="3"/>
        <v>3.4360189573459717E-2</v>
      </c>
      <c r="L49" s="3">
        <f t="shared" si="4"/>
        <v>1.3320647002854425E-2</v>
      </c>
      <c r="N49" s="3">
        <f t="shared" si="5"/>
        <v>0.20574712643678167</v>
      </c>
      <c r="O49" s="3">
        <f t="shared" si="6"/>
        <v>-4.4982078853046635E-2</v>
      </c>
      <c r="P49" s="3">
        <f t="shared" si="7"/>
        <v>7.3964497041420117E-4</v>
      </c>
      <c r="Q49" s="3">
        <f t="shared" si="8"/>
        <v>-1.9321500786340148E-2</v>
      </c>
      <c r="R49" s="3">
        <f t="shared" si="9"/>
        <v>2.352941176470588E-3</v>
      </c>
      <c r="T49" s="3">
        <f t="shared" si="10"/>
        <v>2.9185806864857943E-5</v>
      </c>
      <c r="U49" s="3">
        <f t="shared" si="11"/>
        <v>2.9969471307489797E-6</v>
      </c>
      <c r="V49" s="3">
        <f t="shared" si="12"/>
        <v>1.0080208353123634E-5</v>
      </c>
      <c r="W49" s="3">
        <f t="shared" si="13"/>
        <v>1.1500497204666555E-3</v>
      </c>
      <c r="X49" s="3">
        <f t="shared" si="14"/>
        <v>1.7950604368049654E-4</v>
      </c>
      <c r="Z49" s="3">
        <f t="shared" si="15"/>
        <v>5.4023889960699741E-3</v>
      </c>
      <c r="AA49" s="3">
        <f t="shared" si="16"/>
        <v>-1.7311692958081771E-3</v>
      </c>
      <c r="AB49" s="3">
        <f t="shared" si="17"/>
        <v>-3.1749343856406912E-3</v>
      </c>
      <c r="AC49" s="3">
        <f t="shared" si="18"/>
        <v>3.3912382995989171E-2</v>
      </c>
      <c r="AD49" s="3">
        <f t="shared" si="19"/>
        <v>1.339798655322868E-2</v>
      </c>
      <c r="AF49" s="3">
        <f t="shared" si="20"/>
        <v>-9.3524499540083019E-6</v>
      </c>
      <c r="AG49" s="3">
        <f t="shared" si="21"/>
        <v>-1.7152230588229454E-5</v>
      </c>
      <c r="AH49" s="3">
        <f t="shared" si="22"/>
        <v>1.8320788472804238E-4</v>
      </c>
      <c r="AI49" s="3">
        <f t="shared" si="23"/>
        <v>7.2381135124656104E-5</v>
      </c>
      <c r="AJ49" s="3">
        <f t="shared" si="24"/>
        <v>5.4963489246267623E-6</v>
      </c>
      <c r="AK49" s="3">
        <f t="shared" si="25"/>
        <v>-5.8708076190343769E-5</v>
      </c>
      <c r="AL49" s="3">
        <f t="shared" si="26"/>
        <v>-2.3194182946600321E-5</v>
      </c>
      <c r="AM49" s="3">
        <f t="shared" si="27"/>
        <v>-1.0766959087298271E-4</v>
      </c>
      <c r="AN49" s="3">
        <f t="shared" si="28"/>
        <v>-4.2537728206197344E-5</v>
      </c>
      <c r="AO49" s="3">
        <f t="shared" si="29"/>
        <v>4.5435765136820385E-4</v>
      </c>
    </row>
    <row r="50" spans="1:41">
      <c r="A50" s="32">
        <v>41618</v>
      </c>
      <c r="B50" s="33">
        <v>52.2</v>
      </c>
      <c r="C50" s="33">
        <v>533.70000000000005</v>
      </c>
      <c r="D50" s="33">
        <v>678.5</v>
      </c>
      <c r="E50" s="33">
        <v>4220</v>
      </c>
      <c r="F50" s="33">
        <v>10510</v>
      </c>
      <c r="G50" s="33"/>
      <c r="H50" s="3">
        <f t="shared" si="0"/>
        <v>3.846153846153901E-3</v>
      </c>
      <c r="I50" s="3">
        <f t="shared" si="1"/>
        <v>1.3133208255160327E-3</v>
      </c>
      <c r="J50" s="3">
        <f t="shared" si="2"/>
        <v>-6.1520433572580125E-3</v>
      </c>
      <c r="K50" s="3">
        <f t="shared" si="3"/>
        <v>4.7619047619047623E-3</v>
      </c>
      <c r="L50" s="3">
        <f t="shared" si="4"/>
        <v>-8.4905660377358489E-3</v>
      </c>
      <c r="N50" s="3">
        <f t="shared" si="5"/>
        <v>0.15359116022099453</v>
      </c>
      <c r="O50" s="3">
        <f t="shared" si="6"/>
        <v>-6.0387323943661891E-2</v>
      </c>
      <c r="P50" s="3">
        <f t="shared" si="7"/>
        <v>-2.6402640264026372E-2</v>
      </c>
      <c r="Q50" s="3">
        <f t="shared" si="8"/>
        <v>-4.740406320541761E-2</v>
      </c>
      <c r="R50" s="3">
        <f t="shared" si="9"/>
        <v>-1.6838166510757719E-2</v>
      </c>
      <c r="T50" s="3">
        <f t="shared" si="10"/>
        <v>1.9885096170942771E-5</v>
      </c>
      <c r="U50" s="3">
        <f t="shared" si="11"/>
        <v>1.1688225911379317E-6</v>
      </c>
      <c r="V50" s="3">
        <f t="shared" si="12"/>
        <v>4.0695456240179861E-5</v>
      </c>
      <c r="W50" s="3">
        <f t="shared" si="13"/>
        <v>1.8611443144938607E-5</v>
      </c>
      <c r="X50" s="3">
        <f t="shared" si="14"/>
        <v>7.0782379927642692E-5</v>
      </c>
      <c r="Z50" s="3">
        <f t="shared" si="15"/>
        <v>4.4592708115725344E-3</v>
      </c>
      <c r="AA50" s="3">
        <f t="shared" si="16"/>
        <v>1.0811209882052664E-3</v>
      </c>
      <c r="AB50" s="3">
        <f t="shared" si="17"/>
        <v>-6.3792990398773329E-3</v>
      </c>
      <c r="AC50" s="3">
        <f t="shared" si="18"/>
        <v>4.3140981844342167E-3</v>
      </c>
      <c r="AD50" s="3">
        <f t="shared" si="19"/>
        <v>-8.4132264873615931E-3</v>
      </c>
      <c r="AF50" s="3">
        <f t="shared" si="20"/>
        <v>4.821011266482199E-6</v>
      </c>
      <c r="AG50" s="3">
        <f t="shared" si="21"/>
        <v>-2.8447022006817684E-5</v>
      </c>
      <c r="AH50" s="3">
        <f t="shared" si="22"/>
        <v>1.9237732112105567E-5</v>
      </c>
      <c r="AI50" s="3">
        <f t="shared" si="23"/>
        <v>-3.7516855306240476E-5</v>
      </c>
      <c r="AJ50" s="3">
        <f t="shared" si="24"/>
        <v>-6.8967940820490891E-6</v>
      </c>
      <c r="AK50" s="3">
        <f t="shared" si="25"/>
        <v>4.6640620923700662E-6</v>
      </c>
      <c r="AL50" s="3">
        <f t="shared" si="26"/>
        <v>-9.0957157340110874E-6</v>
      </c>
      <c r="AM50" s="3">
        <f t="shared" si="27"/>
        <v>-2.7520922405897744E-5</v>
      </c>
      <c r="AN50" s="3">
        <f t="shared" si="28"/>
        <v>5.3670487653096356E-5</v>
      </c>
      <c r="AO50" s="3">
        <f t="shared" si="29"/>
        <v>-3.6295485114360511E-5</v>
      </c>
    </row>
    <row r="51" spans="1:41">
      <c r="A51" s="32">
        <v>41617</v>
      </c>
      <c r="B51" s="33">
        <v>52</v>
      </c>
      <c r="C51" s="33">
        <v>533</v>
      </c>
      <c r="D51" s="33">
        <v>682.7</v>
      </c>
      <c r="E51" s="33">
        <v>4200</v>
      </c>
      <c r="F51" s="33">
        <v>10600</v>
      </c>
      <c r="G51" s="33"/>
      <c r="H51" s="3">
        <f t="shared" si="0"/>
        <v>-1.5151515151515098E-2</v>
      </c>
      <c r="I51" s="3">
        <f t="shared" si="1"/>
        <v>1.4272121788772598E-2</v>
      </c>
      <c r="J51" s="3">
        <f t="shared" si="2"/>
        <v>1.1407407407407475E-2</v>
      </c>
      <c r="K51" s="3">
        <f t="shared" si="3"/>
        <v>-3.2258064516129031E-2</v>
      </c>
      <c r="L51" s="3">
        <f t="shared" si="4"/>
        <v>-3.7721614485099962E-4</v>
      </c>
      <c r="N51" s="3">
        <f t="shared" si="5"/>
        <v>0.16331096196868</v>
      </c>
      <c r="O51" s="3">
        <f t="shared" si="6"/>
        <v>-5.4125998225377107E-2</v>
      </c>
      <c r="P51" s="3">
        <f t="shared" si="7"/>
        <v>-2.3877609379468017E-2</v>
      </c>
      <c r="Q51" s="3">
        <f t="shared" si="8"/>
        <v>-6.4587973273942098E-2</v>
      </c>
      <c r="R51" s="3">
        <f t="shared" si="9"/>
        <v>-9.2532012337601648E-3</v>
      </c>
      <c r="T51" s="3">
        <f t="shared" si="10"/>
        <v>2.1136502181749294E-4</v>
      </c>
      <c r="U51" s="3">
        <f t="shared" si="11"/>
        <v>1.9711940840313981E-4</v>
      </c>
      <c r="V51" s="3">
        <f t="shared" si="12"/>
        <v>1.2499579258928354E-4</v>
      </c>
      <c r="W51" s="3">
        <f t="shared" si="13"/>
        <v>1.0696740039911523E-3</v>
      </c>
      <c r="X51" s="3">
        <f t="shared" si="14"/>
        <v>8.9925971914969087E-8</v>
      </c>
      <c r="Z51" s="3">
        <f t="shared" si="15"/>
        <v>-1.4538398186096464E-2</v>
      </c>
      <c r="AA51" s="3">
        <f t="shared" si="16"/>
        <v>1.4039921951461832E-2</v>
      </c>
      <c r="AB51" s="3">
        <f t="shared" si="17"/>
        <v>1.1180151724788154E-2</v>
      </c>
      <c r="AC51" s="3">
        <f t="shared" si="18"/>
        <v>-3.2705871093599577E-2</v>
      </c>
      <c r="AD51" s="3">
        <f t="shared" si="19"/>
        <v>-2.998765944767432E-4</v>
      </c>
      <c r="AF51" s="3">
        <f t="shared" si="20"/>
        <v>-2.041179758320686E-4</v>
      </c>
      <c r="AG51" s="3">
        <f t="shared" si="21"/>
        <v>-1.6254149755594335E-4</v>
      </c>
      <c r="AH51" s="3">
        <f t="shared" si="22"/>
        <v>4.7549097698189286E-4</v>
      </c>
      <c r="AI51" s="3">
        <f t="shared" si="23"/>
        <v>4.3597253371934681E-6</v>
      </c>
      <c r="AJ51" s="3">
        <f t="shared" si="24"/>
        <v>1.5696845762152705E-4</v>
      </c>
      <c r="AK51" s="3">
        <f t="shared" si="25"/>
        <v>-4.5918787750870969E-4</v>
      </c>
      <c r="AL51" s="3">
        <f t="shared" si="26"/>
        <v>-4.2102439815236444E-6</v>
      </c>
      <c r="AM51" s="3">
        <f t="shared" si="27"/>
        <v>-3.6565660111780637E-4</v>
      </c>
      <c r="AN51" s="3">
        <f t="shared" si="28"/>
        <v>-3.3526658249627582E-6</v>
      </c>
      <c r="AO51" s="3">
        <f t="shared" si="29"/>
        <v>9.8077252429439971E-6</v>
      </c>
    </row>
    <row r="52" spans="1:41">
      <c r="A52" s="32">
        <v>41614</v>
      </c>
      <c r="B52" s="33">
        <v>52.8</v>
      </c>
      <c r="C52" s="33">
        <v>525.5</v>
      </c>
      <c r="D52" s="33">
        <v>675</v>
      </c>
      <c r="E52" s="33">
        <v>4340</v>
      </c>
      <c r="F52" s="33">
        <v>10604</v>
      </c>
      <c r="G52" s="33"/>
      <c r="H52" s="3">
        <f t="shared" si="0"/>
        <v>-1.0309278350515544E-2</v>
      </c>
      <c r="I52" s="3">
        <f t="shared" si="1"/>
        <v>-8.4905660377358489E-3</v>
      </c>
      <c r="J52" s="3">
        <f t="shared" si="2"/>
        <v>0</v>
      </c>
      <c r="K52" s="3">
        <f t="shared" si="3"/>
        <v>-2.9950827000447027E-2</v>
      </c>
      <c r="L52" s="3">
        <f t="shared" si="4"/>
        <v>-4.3192488262910802E-3</v>
      </c>
      <c r="N52" s="3">
        <f t="shared" si="5"/>
        <v>0.20273348519362183</v>
      </c>
      <c r="O52" s="3">
        <f t="shared" si="6"/>
        <v>-7.3519040902679911E-2</v>
      </c>
      <c r="P52" s="3">
        <f t="shared" si="7"/>
        <v>-1.8324607329842965E-2</v>
      </c>
      <c r="Q52" s="3">
        <f t="shared" si="8"/>
        <v>-4.8245614035087717E-2</v>
      </c>
      <c r="R52" s="3">
        <f t="shared" si="9"/>
        <v>-8.9719626168224299E-3</v>
      </c>
      <c r="T52" s="3">
        <f t="shared" si="10"/>
        <v>9.4015545605844413E-5</v>
      </c>
      <c r="U52" s="3">
        <f t="shared" si="11"/>
        <v>7.6086644510877749E-5</v>
      </c>
      <c r="V52" s="3">
        <f t="shared" si="12"/>
        <v>5.164514528277336E-8</v>
      </c>
      <c r="W52" s="3">
        <f t="shared" si="13"/>
        <v>9.2407692340449774E-4</v>
      </c>
      <c r="X52" s="3">
        <f t="shared" si="14"/>
        <v>1.799379430510919E-5</v>
      </c>
      <c r="Z52" s="3">
        <f t="shared" si="15"/>
        <v>-9.6961613850969092E-3</v>
      </c>
      <c r="AA52" s="3">
        <f t="shared" si="16"/>
        <v>-8.7227658750466154E-3</v>
      </c>
      <c r="AB52" s="3">
        <f t="shared" si="17"/>
        <v>-2.2725568261932057E-4</v>
      </c>
      <c r="AC52" s="3">
        <f t="shared" si="18"/>
        <v>-3.0398633577917573E-2</v>
      </c>
      <c r="AD52" s="3">
        <f t="shared" si="19"/>
        <v>-4.2419092759168235E-3</v>
      </c>
      <c r="AF52" s="3">
        <f t="shared" si="20"/>
        <v>8.4577345648868048E-5</v>
      </c>
      <c r="AG52" s="3">
        <f t="shared" si="21"/>
        <v>2.2035077743572948E-6</v>
      </c>
      <c r="AH52" s="3">
        <f t="shared" si="22"/>
        <v>2.9475005705791469E-4</v>
      </c>
      <c r="AI52" s="3">
        <f t="shared" si="23"/>
        <v>4.1130236920229096E-5</v>
      </c>
      <c r="AJ52" s="3">
        <f t="shared" si="24"/>
        <v>1.9822981132622337E-6</v>
      </c>
      <c r="AK52" s="3">
        <f t="shared" si="25"/>
        <v>2.6516016362150557E-4</v>
      </c>
      <c r="AL52" s="3">
        <f t="shared" si="26"/>
        <v>3.7001181477010964E-5</v>
      </c>
      <c r="AM52" s="3">
        <f t="shared" si="27"/>
        <v>6.9082622244442575E-6</v>
      </c>
      <c r="AN52" s="3">
        <f t="shared" si="28"/>
        <v>9.6399798810770565E-7</v>
      </c>
      <c r="AO52" s="3">
        <f t="shared" si="29"/>
        <v>1.2894824574936518E-4</v>
      </c>
    </row>
    <row r="53" spans="1:41">
      <c r="A53" s="32">
        <v>41613</v>
      </c>
      <c r="B53" s="33">
        <v>53.35</v>
      </c>
      <c r="C53" s="33">
        <v>530</v>
      </c>
      <c r="D53" s="33">
        <v>675</v>
      </c>
      <c r="E53" s="33">
        <v>4474</v>
      </c>
      <c r="F53" s="33">
        <v>10650</v>
      </c>
      <c r="G53" s="33"/>
      <c r="H53" s="3">
        <f t="shared" si="0"/>
        <v>8.5066162570889003E-3</v>
      </c>
      <c r="I53" s="3">
        <f t="shared" si="1"/>
        <v>-1.997041420118335E-2</v>
      </c>
      <c r="J53" s="3">
        <f t="shared" si="2"/>
        <v>-1.0409030933880696E-2</v>
      </c>
      <c r="K53" s="3">
        <f t="shared" si="3"/>
        <v>-5.7777777777777775E-3</v>
      </c>
      <c r="L53" s="3">
        <f t="shared" si="4"/>
        <v>-9.3023255813953487E-3</v>
      </c>
      <c r="N53" s="3">
        <f t="shared" si="5"/>
        <v>0.21803652968036541</v>
      </c>
      <c r="O53" s="3">
        <f t="shared" si="6"/>
        <v>-6.3604240282685506E-2</v>
      </c>
      <c r="P53" s="3">
        <f t="shared" si="7"/>
        <v>-4.3909348441926344E-2</v>
      </c>
      <c r="Q53" s="3">
        <f t="shared" si="8"/>
        <v>-6.9854469854469858E-2</v>
      </c>
      <c r="R53" s="3">
        <f t="shared" si="9"/>
        <v>-3.7418147801683817E-3</v>
      </c>
      <c r="T53" s="3">
        <f t="shared" si="10"/>
        <v>8.3169534049707658E-5</v>
      </c>
      <c r="U53" s="3">
        <f t="shared" si="11"/>
        <v>4.0814561398835951E-4</v>
      </c>
      <c r="V53" s="3">
        <f t="shared" si="12"/>
        <v>1.131305929883374E-4</v>
      </c>
      <c r="W53" s="3">
        <f t="shared" si="13"/>
        <v>3.8757900564312679E-5</v>
      </c>
      <c r="X53" s="3">
        <f t="shared" si="14"/>
        <v>8.5100367272534293E-5</v>
      </c>
      <c r="Z53" s="3">
        <f t="shared" si="15"/>
        <v>9.1197332225075346E-3</v>
      </c>
      <c r="AA53" s="3">
        <f t="shared" si="16"/>
        <v>-2.0202614038494115E-2</v>
      </c>
      <c r="AB53" s="3">
        <f t="shared" si="17"/>
        <v>-1.0636286616500018E-2</v>
      </c>
      <c r="AC53" s="3">
        <f t="shared" si="18"/>
        <v>-6.2255843552483231E-3</v>
      </c>
      <c r="AD53" s="3">
        <f t="shared" si="19"/>
        <v>-9.2249860310210929E-3</v>
      </c>
      <c r="AF53" s="3">
        <f t="shared" si="20"/>
        <v>-1.8424245042835189E-4</v>
      </c>
      <c r="AG53" s="3">
        <f t="shared" si="21"/>
        <v>-9.7000096420607473E-5</v>
      </c>
      <c r="AH53" s="3">
        <f t="shared" si="22"/>
        <v>-5.6775668474081283E-5</v>
      </c>
      <c r="AI53" s="3">
        <f t="shared" si="23"/>
        <v>-8.4129411584270985E-5</v>
      </c>
      <c r="AJ53" s="3">
        <f t="shared" si="24"/>
        <v>2.1488079331595031E-4</v>
      </c>
      <c r="AK53" s="3">
        <f t="shared" si="25"/>
        <v>1.257730778931691E-4</v>
      </c>
      <c r="AL53" s="3">
        <f t="shared" si="26"/>
        <v>1.8636883229521884E-4</v>
      </c>
      <c r="AM53" s="3">
        <f t="shared" si="27"/>
        <v>6.6217099557619628E-5</v>
      </c>
      <c r="AN53" s="3">
        <f t="shared" si="28"/>
        <v>9.8119595459149274E-5</v>
      </c>
      <c r="AO53" s="3">
        <f t="shared" si="29"/>
        <v>5.7430928712109241E-5</v>
      </c>
    </row>
    <row r="54" spans="1:41">
      <c r="A54" s="32">
        <v>41612</v>
      </c>
      <c r="B54" s="33">
        <v>52.9</v>
      </c>
      <c r="C54" s="33">
        <v>540.79999999999995</v>
      </c>
      <c r="D54" s="33">
        <v>682.1</v>
      </c>
      <c r="E54" s="33">
        <v>4500</v>
      </c>
      <c r="F54" s="33">
        <v>10750</v>
      </c>
      <c r="G54" s="33"/>
      <c r="H54" s="3">
        <f t="shared" si="0"/>
        <v>3.1189083820662798E-2</v>
      </c>
      <c r="I54" s="3">
        <f t="shared" si="1"/>
        <v>-7.7064220183487072E-3</v>
      </c>
      <c r="J54" s="3">
        <f t="shared" si="2"/>
        <v>-1.001451378809866E-2</v>
      </c>
      <c r="K54" s="3">
        <f t="shared" si="3"/>
        <v>-9.465111160026414E-3</v>
      </c>
      <c r="L54" s="3">
        <f t="shared" si="4"/>
        <v>-1.0675501564513161E-2</v>
      </c>
      <c r="N54" s="3">
        <f t="shared" si="5"/>
        <v>0.16136114160263451</v>
      </c>
      <c r="O54" s="3">
        <f t="shared" si="6"/>
        <v>-4.0283939662821733E-2</v>
      </c>
      <c r="P54" s="3">
        <f t="shared" si="7"/>
        <v>-7.5658373344972092E-3</v>
      </c>
      <c r="Q54" s="3">
        <f t="shared" si="8"/>
        <v>-6.4449064449064453E-2</v>
      </c>
      <c r="R54" s="3">
        <f t="shared" si="9"/>
        <v>-4.5374571719603669E-3</v>
      </c>
      <c r="T54" s="3">
        <f t="shared" si="10"/>
        <v>1.0113799748382385E-3</v>
      </c>
      <c r="U54" s="3">
        <f t="shared" si="11"/>
        <v>6.3021716967154271E-5</v>
      </c>
      <c r="V54" s="3">
        <f t="shared" si="12"/>
        <v>1.0489384189133089E-4</v>
      </c>
      <c r="W54" s="3">
        <f t="shared" si="13"/>
        <v>9.8265938070381839E-5</v>
      </c>
      <c r="X54" s="3">
        <f t="shared" si="14"/>
        <v>1.1232103807793681E-4</v>
      </c>
      <c r="Z54" s="3">
        <f t="shared" si="15"/>
        <v>3.1802200786081432E-2</v>
      </c>
      <c r="AA54" s="3">
        <f t="shared" si="16"/>
        <v>-7.9386218556594737E-3</v>
      </c>
      <c r="AB54" s="3">
        <f t="shared" si="17"/>
        <v>-1.0241769470717981E-2</v>
      </c>
      <c r="AC54" s="3">
        <f t="shared" si="18"/>
        <v>-9.9129177374969596E-3</v>
      </c>
      <c r="AD54" s="3">
        <f t="shared" si="19"/>
        <v>-1.0598162014138905E-2</v>
      </c>
      <c r="AF54" s="3">
        <f t="shared" si="20"/>
        <v>-2.5246564621845695E-4</v>
      </c>
      <c r="AG54" s="3">
        <f t="shared" si="21"/>
        <v>-3.2571080911253218E-4</v>
      </c>
      <c r="AH54" s="3">
        <f t="shared" si="22"/>
        <v>-3.152526002637864E-4</v>
      </c>
      <c r="AI54" s="3">
        <f t="shared" si="23"/>
        <v>-3.3704487633706665E-4</v>
      </c>
      <c r="AJ54" s="3">
        <f t="shared" si="24"/>
        <v>8.1305534960867727E-5</v>
      </c>
      <c r="AK54" s="3">
        <f t="shared" si="25"/>
        <v>7.8694905404247821E-5</v>
      </c>
      <c r="AL54" s="3">
        <f t="shared" si="26"/>
        <v>8.4134800595263144E-5</v>
      </c>
      <c r="AM54" s="3">
        <f t="shared" si="27"/>
        <v>1.0152581824963512E-4</v>
      </c>
      <c r="AN54" s="3">
        <f t="shared" si="28"/>
        <v>1.0854393216213083E-4</v>
      </c>
      <c r="AO54" s="3">
        <f t="shared" si="29"/>
        <v>1.0505870821482405E-4</v>
      </c>
    </row>
    <row r="55" spans="1:41">
      <c r="A55" s="32">
        <v>41611</v>
      </c>
      <c r="B55" s="33">
        <v>51.3</v>
      </c>
      <c r="C55" s="33">
        <v>545</v>
      </c>
      <c r="D55" s="33">
        <v>689</v>
      </c>
      <c r="E55" s="33">
        <v>4543</v>
      </c>
      <c r="F55" s="33">
        <v>10866</v>
      </c>
      <c r="G55" s="33"/>
      <c r="H55" s="3">
        <f t="shared" si="0"/>
        <v>-7.7369439071567825E-3</v>
      </c>
      <c r="I55" s="3">
        <f t="shared" si="1"/>
        <v>-2.6785714285714284E-2</v>
      </c>
      <c r="J55" s="3">
        <f t="shared" si="2"/>
        <v>-1.5292268114906452E-2</v>
      </c>
      <c r="K55" s="3">
        <f t="shared" si="3"/>
        <v>8.4350721420643725E-3</v>
      </c>
      <c r="L55" s="3">
        <f t="shared" si="4"/>
        <v>9.8513011152416355E-3</v>
      </c>
      <c r="N55" s="3">
        <f t="shared" si="5"/>
        <v>0.16194790486976215</v>
      </c>
      <c r="O55" s="3">
        <f t="shared" si="6"/>
        <v>4.9787940254472536E-3</v>
      </c>
      <c r="P55" s="3">
        <f t="shared" si="7"/>
        <v>1.4727540500736377E-2</v>
      </c>
      <c r="Q55" s="3">
        <f t="shared" si="8"/>
        <v>-4.758909853249476E-2</v>
      </c>
      <c r="R55" s="3">
        <f t="shared" si="9"/>
        <v>1.5514018691588785E-2</v>
      </c>
      <c r="T55" s="3">
        <f t="shared" si="10"/>
        <v>5.0748910295834312E-5</v>
      </c>
      <c r="U55" s="3">
        <f t="shared" si="11"/>
        <v>7.2996768355915642E-4</v>
      </c>
      <c r="V55" s="3">
        <f t="shared" si="12"/>
        <v>2.4085561890196879E-4</v>
      </c>
      <c r="W55" s="3">
        <f t="shared" si="13"/>
        <v>6.3796411199346339E-5</v>
      </c>
      <c r="X55" s="3">
        <f t="shared" si="14"/>
        <v>9.8577905466921563E-5</v>
      </c>
      <c r="Z55" s="3">
        <f t="shared" si="15"/>
        <v>-7.123826941738149E-3</v>
      </c>
      <c r="AA55" s="3">
        <f t="shared" si="16"/>
        <v>-2.7017914123025049E-2</v>
      </c>
      <c r="AB55" s="3">
        <f t="shared" si="17"/>
        <v>-1.5519523797525773E-2</v>
      </c>
      <c r="AC55" s="3">
        <f t="shared" si="18"/>
        <v>7.9872655645938269E-3</v>
      </c>
      <c r="AD55" s="3">
        <f t="shared" si="19"/>
        <v>9.9286406656158913E-3</v>
      </c>
      <c r="AF55" s="3">
        <f t="shared" si="20"/>
        <v>1.9247094453917347E-4</v>
      </c>
      <c r="AG55" s="3">
        <f t="shared" si="21"/>
        <v>1.1055840175176045E-4</v>
      </c>
      <c r="AH55" s="3">
        <f t="shared" si="22"/>
        <v>-5.6899897619870873E-5</v>
      </c>
      <c r="AI55" s="3">
        <f t="shared" si="23"/>
        <v>-7.0729917868551475E-5</v>
      </c>
      <c r="AJ55" s="3">
        <f t="shared" si="24"/>
        <v>4.1930516119179491E-4</v>
      </c>
      <c r="AK55" s="3">
        <f t="shared" si="25"/>
        <v>-2.1579925510199121E-4</v>
      </c>
      <c r="AL55" s="3">
        <f t="shared" si="26"/>
        <v>-2.6825116086198444E-4</v>
      </c>
      <c r="AM55" s="3">
        <f t="shared" si="27"/>
        <v>-1.2395855800687204E-4</v>
      </c>
      <c r="AN55" s="3">
        <f t="shared" si="28"/>
        <v>-1.5408777508710796E-4</v>
      </c>
      <c r="AO55" s="3">
        <f t="shared" si="29"/>
        <v>7.9302689691699741E-5</v>
      </c>
    </row>
    <row r="56" spans="1:41">
      <c r="A56" s="32">
        <v>41610</v>
      </c>
      <c r="B56" s="33">
        <v>51.7</v>
      </c>
      <c r="C56" s="33">
        <v>560</v>
      </c>
      <c r="D56" s="33">
        <v>699.7</v>
      </c>
      <c r="E56" s="33">
        <v>4505</v>
      </c>
      <c r="F56" s="33">
        <v>10760</v>
      </c>
      <c r="G56" s="33"/>
      <c r="H56" s="3">
        <f t="shared" si="0"/>
        <v>1.6715830875122937E-2</v>
      </c>
      <c r="I56" s="3">
        <f t="shared" si="1"/>
        <v>1.7889087656529517E-3</v>
      </c>
      <c r="J56" s="3">
        <f t="shared" si="2"/>
        <v>-1.3395375070501973E-2</v>
      </c>
      <c r="K56" s="3">
        <f t="shared" si="3"/>
        <v>-2.6366976442619407E-2</v>
      </c>
      <c r="L56" s="3">
        <f t="shared" si="4"/>
        <v>-2.7803521779425394E-3</v>
      </c>
      <c r="N56" s="3">
        <f t="shared" si="5"/>
        <v>-7.1813285457809697E-2</v>
      </c>
      <c r="O56" s="3">
        <f t="shared" si="6"/>
        <v>2.0036429872495445E-2</v>
      </c>
      <c r="P56" s="3">
        <f t="shared" si="7"/>
        <v>1.1273305390952549E-2</v>
      </c>
      <c r="Q56" s="3">
        <f t="shared" si="8"/>
        <v>-5.9498956158663886E-2</v>
      </c>
      <c r="R56" s="3">
        <f t="shared" si="9"/>
        <v>9.3023255813953494E-4</v>
      </c>
      <c r="T56" s="3">
        <f t="shared" si="10"/>
        <v>3.0029243326021039E-4</v>
      </c>
      <c r="U56" s="3">
        <f t="shared" si="11"/>
        <v>2.4233426875802753E-6</v>
      </c>
      <c r="V56" s="3">
        <f t="shared" si="12"/>
        <v>1.8557606863588605E-4</v>
      </c>
      <c r="W56" s="3">
        <f t="shared" si="13"/>
        <v>7.1903258841450439E-4</v>
      </c>
      <c r="X56" s="3">
        <f t="shared" si="14"/>
        <v>7.3062772647935948E-6</v>
      </c>
      <c r="Z56" s="3">
        <f t="shared" si="15"/>
        <v>1.7328947840541571E-2</v>
      </c>
      <c r="AA56" s="3">
        <f t="shared" si="16"/>
        <v>1.5567089283421854E-3</v>
      </c>
      <c r="AB56" s="3">
        <f t="shared" si="17"/>
        <v>-1.3622630753121295E-2</v>
      </c>
      <c r="AC56" s="3">
        <f t="shared" si="18"/>
        <v>-2.6814783020089952E-2</v>
      </c>
      <c r="AD56" s="3">
        <f t="shared" si="19"/>
        <v>-2.7030126275682832E-3</v>
      </c>
      <c r="AF56" s="3">
        <f t="shared" si="20"/>
        <v>2.6976127822147097E-5</v>
      </c>
      <c r="AG56" s="3">
        <f t="shared" si="21"/>
        <v>-2.3606585777179645E-4</v>
      </c>
      <c r="AH56" s="3">
        <f t="shared" si="22"/>
        <v>-4.6467197631057855E-4</v>
      </c>
      <c r="AI56" s="3">
        <f t="shared" si="23"/>
        <v>-4.6840364835456E-5</v>
      </c>
      <c r="AJ56" s="3">
        <f t="shared" si="24"/>
        <v>-2.1206470920892749E-5</v>
      </c>
      <c r="AK56" s="3">
        <f t="shared" si="25"/>
        <v>-4.1742812138932461E-5</v>
      </c>
      <c r="AL56" s="3">
        <f t="shared" si="26"/>
        <v>-4.2078038907572171E-6</v>
      </c>
      <c r="AM56" s="3">
        <f t="shared" si="27"/>
        <v>3.6528788780775207E-4</v>
      </c>
      <c r="AN56" s="3">
        <f t="shared" si="28"/>
        <v>3.6822142946386892E-5</v>
      </c>
      <c r="AO56" s="3">
        <f t="shared" si="29"/>
        <v>7.2480697108806726E-5</v>
      </c>
    </row>
    <row r="57" spans="1:41">
      <c r="A57" s="32">
        <v>41607</v>
      </c>
      <c r="B57" s="33">
        <v>50.85</v>
      </c>
      <c r="C57" s="33">
        <v>559</v>
      </c>
      <c r="D57" s="33">
        <v>709.2</v>
      </c>
      <c r="E57" s="33">
        <v>4627</v>
      </c>
      <c r="F57" s="33">
        <v>10790</v>
      </c>
      <c r="G57" s="33"/>
      <c r="H57" s="3">
        <f t="shared" si="0"/>
        <v>5.9347181008902921E-3</v>
      </c>
      <c r="I57" s="3">
        <f t="shared" si="1"/>
        <v>7.2072072072072073E-3</v>
      </c>
      <c r="J57" s="3">
        <f t="shared" si="2"/>
        <v>3.6795924143787472E-3</v>
      </c>
      <c r="K57" s="3">
        <f t="shared" si="3"/>
        <v>8.9402529437418235E-3</v>
      </c>
      <c r="L57" s="3">
        <f t="shared" si="4"/>
        <v>-8.2720588235294119E-3</v>
      </c>
      <c r="N57" s="3">
        <f t="shared" si="5"/>
        <v>-0.12778730703258998</v>
      </c>
      <c r="O57" s="3">
        <f t="shared" si="6"/>
        <v>3.2889874353288898E-2</v>
      </c>
      <c r="P57" s="3">
        <f t="shared" si="7"/>
        <v>5.8981633567268925E-2</v>
      </c>
      <c r="Q57" s="3">
        <f t="shared" si="8"/>
        <v>-2.3427606585056986E-2</v>
      </c>
      <c r="R57" s="3">
        <f t="shared" si="9"/>
        <v>-1.8501387604070306E-3</v>
      </c>
      <c r="T57" s="3">
        <f t="shared" si="10"/>
        <v>4.2874144055584813E-5</v>
      </c>
      <c r="U57" s="3">
        <f t="shared" si="11"/>
        <v>4.8650727810109662E-5</v>
      </c>
      <c r="V57" s="3">
        <f t="shared" si="12"/>
        <v>1.191862890945536E-5</v>
      </c>
      <c r="W57" s="3">
        <f t="shared" si="13"/>
        <v>7.212164528399423E-5</v>
      </c>
      <c r="X57" s="3">
        <f t="shared" si="14"/>
        <v>6.7153423965820566E-5</v>
      </c>
      <c r="Z57" s="3">
        <f t="shared" si="15"/>
        <v>6.5478350663089255E-3</v>
      </c>
      <c r="AA57" s="3">
        <f t="shared" si="16"/>
        <v>6.9750073698964408E-3</v>
      </c>
      <c r="AB57" s="3">
        <f t="shared" si="17"/>
        <v>3.4523367317594268E-3</v>
      </c>
      <c r="AC57" s="3">
        <f t="shared" si="18"/>
        <v>8.4924463662712779E-3</v>
      </c>
      <c r="AD57" s="3">
        <f t="shared" si="19"/>
        <v>-8.1947192731551561E-3</v>
      </c>
      <c r="AF57" s="3">
        <f t="shared" si="20"/>
        <v>4.5671197844371105E-5</v>
      </c>
      <c r="AG57" s="3">
        <f t="shared" si="21"/>
        <v>2.2605331512920727E-5</v>
      </c>
      <c r="AH57" s="3">
        <f t="shared" si="22"/>
        <v>5.5607138115818883E-5</v>
      </c>
      <c r="AI57" s="3">
        <f t="shared" si="23"/>
        <v>-5.3657670215322922E-5</v>
      </c>
      <c r="AJ57" s="3">
        <f t="shared" si="24"/>
        <v>2.4080074147386195E-5</v>
      </c>
      <c r="AK57" s="3">
        <f t="shared" si="25"/>
        <v>5.9234875993192415E-5</v>
      </c>
      <c r="AL57" s="3">
        <f t="shared" si="26"/>
        <v>-5.715822732448962E-5</v>
      </c>
      <c r="AM57" s="3">
        <f t="shared" si="27"/>
        <v>2.9318784532775203E-5</v>
      </c>
      <c r="AN57" s="3">
        <f t="shared" si="28"/>
        <v>-2.8290930353170458E-5</v>
      </c>
      <c r="AO57" s="3">
        <f t="shared" si="29"/>
        <v>-6.9593213913919709E-5</v>
      </c>
    </row>
    <row r="58" spans="1:41">
      <c r="A58" s="32">
        <v>41606</v>
      </c>
      <c r="B58" s="33">
        <v>50.55</v>
      </c>
      <c r="C58" s="33">
        <v>555</v>
      </c>
      <c r="D58" s="33">
        <v>706.6</v>
      </c>
      <c r="E58" s="33">
        <v>4586</v>
      </c>
      <c r="F58" s="33">
        <v>10880</v>
      </c>
      <c r="G58" s="33"/>
      <c r="H58" s="3">
        <f t="shared" si="0"/>
        <v>3.1632653061224432E-2</v>
      </c>
      <c r="I58" s="3">
        <f t="shared" si="1"/>
        <v>3.616636528028933E-3</v>
      </c>
      <c r="J58" s="3">
        <f t="shared" si="2"/>
        <v>3.6931818181818506E-3</v>
      </c>
      <c r="K58" s="3">
        <f t="shared" si="3"/>
        <v>1.3100436681222707E-3</v>
      </c>
      <c r="L58" s="3">
        <f t="shared" si="4"/>
        <v>5.0808314087759819E-3</v>
      </c>
      <c r="N58" s="3">
        <f t="shared" si="5"/>
        <v>-8.5895117540687169E-2</v>
      </c>
      <c r="O58" s="3">
        <f t="shared" si="6"/>
        <v>1.4625228519195612E-2</v>
      </c>
      <c r="P58" s="3">
        <f t="shared" si="7"/>
        <v>5.0237812128418657E-2</v>
      </c>
      <c r="Q58" s="3">
        <f t="shared" si="8"/>
        <v>-2.7977956761339552E-2</v>
      </c>
      <c r="R58" s="3">
        <f t="shared" si="9"/>
        <v>8.8085303662494199E-3</v>
      </c>
      <c r="T58" s="3">
        <f t="shared" si="10"/>
        <v>1.0397896846111522E-3</v>
      </c>
      <c r="U58" s="3">
        <f t="shared" si="11"/>
        <v>1.1454411713479335E-5</v>
      </c>
      <c r="V58" s="3">
        <f t="shared" si="12"/>
        <v>1.2012643977175414E-5</v>
      </c>
      <c r="W58" s="3">
        <f t="shared" si="13"/>
        <v>7.4345280049555202E-7</v>
      </c>
      <c r="X58" s="3">
        <f t="shared" si="14"/>
        <v>2.6606727643820891E-5</v>
      </c>
      <c r="Z58" s="3">
        <f t="shared" si="15"/>
        <v>3.2245770026643063E-2</v>
      </c>
      <c r="AA58" s="3">
        <f t="shared" si="16"/>
        <v>3.3844366907181665E-3</v>
      </c>
      <c r="AB58" s="3">
        <f t="shared" si="17"/>
        <v>3.4659261355625302E-3</v>
      </c>
      <c r="AC58" s="3">
        <f t="shared" si="18"/>
        <v>8.6223709065172557E-4</v>
      </c>
      <c r="AD58" s="3">
        <f t="shared" si="19"/>
        <v>5.1581709591502385E-3</v>
      </c>
      <c r="AF58" s="3">
        <f t="shared" si="20"/>
        <v>1.0913376719863089E-4</v>
      </c>
      <c r="AG58" s="3">
        <f t="shared" si="21"/>
        <v>1.1176145709668105E-4</v>
      </c>
      <c r="AH58" s="3">
        <f t="shared" si="22"/>
        <v>2.7803498933597329E-5</v>
      </c>
      <c r="AI58" s="3">
        <f t="shared" si="23"/>
        <v>1.6632919450686745E-4</v>
      </c>
      <c r="AJ58" s="3">
        <f t="shared" si="24"/>
        <v>1.1730207580516853E-5</v>
      </c>
      <c r="AK58" s="3">
        <f t="shared" si="25"/>
        <v>2.9181868456997859E-6</v>
      </c>
      <c r="AL58" s="3">
        <f t="shared" si="26"/>
        <v>1.7457503051144983E-5</v>
      </c>
      <c r="AM58" s="3">
        <f t="shared" si="27"/>
        <v>2.9884500675412143E-6</v>
      </c>
      <c r="AN58" s="3">
        <f t="shared" si="28"/>
        <v>1.7877839539018456E-5</v>
      </c>
      <c r="AO58" s="3">
        <f t="shared" si="29"/>
        <v>4.4475663209019226E-6</v>
      </c>
    </row>
    <row r="59" spans="1:41">
      <c r="A59" s="32">
        <v>41605</v>
      </c>
      <c r="B59" s="33">
        <v>49</v>
      </c>
      <c r="C59" s="33">
        <v>553</v>
      </c>
      <c r="D59" s="33">
        <v>704</v>
      </c>
      <c r="E59" s="33">
        <v>4580</v>
      </c>
      <c r="F59" s="33">
        <v>10825</v>
      </c>
      <c r="G59" s="33"/>
      <c r="H59" s="3">
        <f t="shared" si="0"/>
        <v>6.4060803474484326E-2</v>
      </c>
      <c r="I59" s="3">
        <f t="shared" si="1"/>
        <v>2.388446583965928E-2</v>
      </c>
      <c r="J59" s="3">
        <f t="shared" si="2"/>
        <v>1.0043041606886656E-2</v>
      </c>
      <c r="K59" s="3">
        <f t="shared" si="3"/>
        <v>2.9213483146067417E-2</v>
      </c>
      <c r="L59" s="3">
        <f t="shared" si="4"/>
        <v>2.3148148148148147E-3</v>
      </c>
      <c r="N59" s="3">
        <f t="shared" si="5"/>
        <v>-0.13656387665198239</v>
      </c>
      <c r="O59" s="3">
        <f t="shared" si="6"/>
        <v>-3.6036036036036037E-3</v>
      </c>
      <c r="P59" s="3">
        <f t="shared" si="7"/>
        <v>3.5294117647058823E-2</v>
      </c>
      <c r="Q59" s="3">
        <f t="shared" si="8"/>
        <v>-8.658008658008658E-3</v>
      </c>
      <c r="R59" s="3">
        <f t="shared" si="9"/>
        <v>-1.3837638376383763E-3</v>
      </c>
      <c r="T59" s="3">
        <f t="shared" si="10"/>
        <v>4.1827159850668979E-3</v>
      </c>
      <c r="U59" s="3">
        <f t="shared" si="11"/>
        <v>5.5942968704585138E-4</v>
      </c>
      <c r="V59" s="3">
        <f t="shared" si="12"/>
        <v>9.6349653311044744E-5</v>
      </c>
      <c r="W59" s="3">
        <f t="shared" si="13"/>
        <v>8.2746414844912309E-4</v>
      </c>
      <c r="X59" s="3">
        <f t="shared" si="14"/>
        <v>5.7224025068931268E-6</v>
      </c>
      <c r="Z59" s="3">
        <f t="shared" si="15"/>
        <v>6.4673920439902957E-2</v>
      </c>
      <c r="AA59" s="3">
        <f t="shared" si="16"/>
        <v>2.3652266002348515E-2</v>
      </c>
      <c r="AB59" s="3">
        <f t="shared" si="17"/>
        <v>9.815785924267335E-3</v>
      </c>
      <c r="AC59" s="3">
        <f t="shared" si="18"/>
        <v>2.8765676568596871E-2</v>
      </c>
      <c r="AD59" s="3">
        <f t="shared" si="19"/>
        <v>2.3921543651890709E-3</v>
      </c>
      <c r="AF59" s="3">
        <f t="shared" si="20"/>
        <v>1.5296847696593095E-3</v>
      </c>
      <c r="AG59" s="3">
        <f t="shared" si="21"/>
        <v>6.3482535792118498E-4</v>
      </c>
      <c r="AH59" s="3">
        <f t="shared" si="22"/>
        <v>1.8603890777974148E-3</v>
      </c>
      <c r="AI59" s="3">
        <f t="shared" si="23"/>
        <v>1.5471000109420455E-4</v>
      </c>
      <c r="AJ59" s="3">
        <f t="shared" si="24"/>
        <v>2.3216557970287939E-4</v>
      </c>
      <c r="AK59" s="3">
        <f t="shared" si="25"/>
        <v>6.8037343393797709E-4</v>
      </c>
      <c r="AL59" s="3">
        <f t="shared" si="26"/>
        <v>5.6579871364131059E-5</v>
      </c>
      <c r="AM59" s="3">
        <f t="shared" si="27"/>
        <v>2.8235772316405984E-4</v>
      </c>
      <c r="AN59" s="3">
        <f t="shared" si="28"/>
        <v>2.3480875146497546E-5</v>
      </c>
      <c r="AO59" s="3">
        <f t="shared" si="29"/>
        <v>6.881193877118598E-5</v>
      </c>
    </row>
    <row r="60" spans="1:41">
      <c r="A60" s="32">
        <v>41604</v>
      </c>
      <c r="B60" s="33">
        <v>46.05</v>
      </c>
      <c r="C60" s="33">
        <v>540.1</v>
      </c>
      <c r="D60" s="33">
        <v>697</v>
      </c>
      <c r="E60" s="33">
        <v>4450</v>
      </c>
      <c r="F60" s="33">
        <v>10800</v>
      </c>
      <c r="G60" s="33"/>
      <c r="H60" s="3">
        <f t="shared" si="0"/>
        <v>-4.0625000000000057E-2</v>
      </c>
      <c r="I60" s="3">
        <f t="shared" si="1"/>
        <v>-1.8535344357622992E-2</v>
      </c>
      <c r="J60" s="3">
        <f t="shared" si="2"/>
        <v>-7.1684587813620072E-4</v>
      </c>
      <c r="K60" s="3">
        <f t="shared" si="3"/>
        <v>-1.3522500554200843E-2</v>
      </c>
      <c r="L60" s="3">
        <f t="shared" si="4"/>
        <v>-1.3698630136986301E-2</v>
      </c>
      <c r="N60" s="3">
        <f t="shared" si="5"/>
        <v>-0.59956521739130442</v>
      </c>
      <c r="O60" s="3">
        <f t="shared" si="6"/>
        <v>-8.9908256880733527E-3</v>
      </c>
      <c r="P60" s="3">
        <f t="shared" si="7"/>
        <v>8.566978193146417E-2</v>
      </c>
      <c r="Q60" s="3">
        <f t="shared" si="8"/>
        <v>-3.0501089324618737E-2</v>
      </c>
      <c r="R60" s="3">
        <f t="shared" si="9"/>
        <v>-1.0174821940616039E-3</v>
      </c>
      <c r="T60" s="3">
        <f t="shared" si="10"/>
        <v>1.600950783973025E-3</v>
      </c>
      <c r="U60" s="3">
        <f t="shared" si="11"/>
        <v>3.5222071510879177E-4</v>
      </c>
      <c r="V60" s="3">
        <f t="shared" si="12"/>
        <v>8.9132775702101123E-7</v>
      </c>
      <c r="W60" s="3">
        <f t="shared" si="13"/>
        <v>1.9516948135322846E-4</v>
      </c>
      <c r="X60" s="3">
        <f t="shared" si="14"/>
        <v>1.855395572449259E-4</v>
      </c>
      <c r="Z60" s="3">
        <f t="shared" si="15"/>
        <v>-4.0011883034581426E-2</v>
      </c>
      <c r="AA60" s="3">
        <f t="shared" si="16"/>
        <v>-1.8767544194933757E-2</v>
      </c>
      <c r="AB60" s="3">
        <f t="shared" si="17"/>
        <v>-9.4410156075552126E-4</v>
      </c>
      <c r="AC60" s="3">
        <f t="shared" si="18"/>
        <v>-1.3970307131671389E-2</v>
      </c>
      <c r="AD60" s="3">
        <f t="shared" si="19"/>
        <v>-1.3621290586612045E-2</v>
      </c>
      <c r="AF60" s="3">
        <f t="shared" si="20"/>
        <v>7.5092478317402708E-4</v>
      </c>
      <c r="AG60" s="3">
        <f t="shared" si="21"/>
        <v>3.7775281221715684E-5</v>
      </c>
      <c r="AH60" s="3">
        <f t="shared" si="22"/>
        <v>5.5897829490961432E-4</v>
      </c>
      <c r="AI60" s="3">
        <f t="shared" si="23"/>
        <v>5.450134857315662E-4</v>
      </c>
      <c r="AJ60" s="3">
        <f t="shared" si="24"/>
        <v>1.7718467765985182E-5</v>
      </c>
      <c r="AK60" s="3">
        <f t="shared" si="25"/>
        <v>2.6218835651044102E-4</v>
      </c>
      <c r="AL60" s="3">
        <f t="shared" si="26"/>
        <v>2.5563817307627671E-4</v>
      </c>
      <c r="AM60" s="3">
        <f t="shared" si="27"/>
        <v>1.3189388767244947E-5</v>
      </c>
      <c r="AN60" s="3">
        <f t="shared" si="28"/>
        <v>1.2859881702324922E-5</v>
      </c>
      <c r="AO60" s="3">
        <f t="shared" si="29"/>
        <v>1.9029361302471461E-4</v>
      </c>
    </row>
    <row r="61" spans="1:41">
      <c r="A61" s="32">
        <v>41603</v>
      </c>
      <c r="B61" s="33">
        <v>48</v>
      </c>
      <c r="C61" s="33">
        <v>550.29999999999995</v>
      </c>
      <c r="D61" s="33">
        <v>697.5</v>
      </c>
      <c r="E61" s="33">
        <v>4511</v>
      </c>
      <c r="F61" s="33">
        <v>10950</v>
      </c>
      <c r="G61" s="33"/>
      <c r="H61" s="3">
        <f t="shared" si="0"/>
        <v>-5.1813471502590676E-3</v>
      </c>
      <c r="I61" s="3">
        <f t="shared" si="1"/>
        <v>-1.8373171601855275E-2</v>
      </c>
      <c r="J61" s="3">
        <f t="shared" si="2"/>
        <v>6.4935064935064939E-3</v>
      </c>
      <c r="K61" s="3">
        <f t="shared" si="3"/>
        <v>2.2172949002217295E-4</v>
      </c>
      <c r="L61" s="3">
        <f t="shared" si="4"/>
        <v>1.7657992565055763E-2</v>
      </c>
      <c r="N61" s="3">
        <f t="shared" si="5"/>
        <v>-0.59849435382685068</v>
      </c>
      <c r="O61" s="3">
        <f t="shared" si="6"/>
        <v>7.5014651299081817E-2</v>
      </c>
      <c r="P61" s="3">
        <f t="shared" si="7"/>
        <v>0.11475147834425435</v>
      </c>
      <c r="Q61" s="3">
        <f t="shared" si="8"/>
        <v>2.2902494331065761E-2</v>
      </c>
      <c r="R61" s="3">
        <f t="shared" si="9"/>
        <v>1.9268360793074559E-2</v>
      </c>
      <c r="T61" s="3">
        <f t="shared" si="10"/>
        <v>2.0868727021687268E-5</v>
      </c>
      <c r="U61" s="3">
        <f t="shared" si="11"/>
        <v>3.4615984638933537E-4</v>
      </c>
      <c r="V61" s="3">
        <f t="shared" si="12"/>
        <v>3.9265899224944158E-5</v>
      </c>
      <c r="W61" s="3">
        <f t="shared" si="13"/>
        <v>5.1110849469138934E-8</v>
      </c>
      <c r="X61" s="3">
        <f t="shared" si="14"/>
        <v>3.1454200524460343E-4</v>
      </c>
      <c r="Z61" s="3">
        <f t="shared" si="15"/>
        <v>-4.5682301848404341E-3</v>
      </c>
      <c r="AA61" s="3">
        <f t="shared" si="16"/>
        <v>-1.8605371439166039E-2</v>
      </c>
      <c r="AB61" s="3">
        <f t="shared" si="17"/>
        <v>6.2662508108871735E-3</v>
      </c>
      <c r="AC61" s="3">
        <f t="shared" si="18"/>
        <v>-2.260770874483722E-4</v>
      </c>
      <c r="AD61" s="3">
        <f t="shared" si="19"/>
        <v>1.7735332115430019E-2</v>
      </c>
      <c r="AF61" s="3">
        <f t="shared" si="20"/>
        <v>8.4993619408566407E-5</v>
      </c>
      <c r="AG61" s="3">
        <f t="shared" si="21"/>
        <v>-2.8625676100075632E-5</v>
      </c>
      <c r="AH61" s="3">
        <f t="shared" si="22"/>
        <v>1.0327721749824644E-6</v>
      </c>
      <c r="AI61" s="3">
        <f t="shared" si="23"/>
        <v>-8.1019079507877365E-5</v>
      </c>
      <c r="AJ61" s="3">
        <f t="shared" si="24"/>
        <v>-1.1658592386753125E-4</v>
      </c>
      <c r="AK61" s="3">
        <f t="shared" si="25"/>
        <v>4.2062481858617877E-6</v>
      </c>
      <c r="AL61" s="3">
        <f t="shared" si="26"/>
        <v>-3.2997244160454589E-4</v>
      </c>
      <c r="AM61" s="3">
        <f t="shared" si="27"/>
        <v>-1.4166557325463727E-6</v>
      </c>
      <c r="AN61" s="3">
        <f t="shared" si="28"/>
        <v>1.1113403924966669E-4</v>
      </c>
      <c r="AO61" s="3">
        <f t="shared" si="29"/>
        <v>-4.0095522295859968E-6</v>
      </c>
    </row>
    <row r="62" spans="1:41">
      <c r="A62" s="32">
        <v>41600</v>
      </c>
      <c r="B62" s="33">
        <v>48.25</v>
      </c>
      <c r="C62" s="33">
        <v>560.6</v>
      </c>
      <c r="D62" s="33">
        <v>693</v>
      </c>
      <c r="E62" s="33">
        <v>4510</v>
      </c>
      <c r="F62" s="33">
        <v>10760</v>
      </c>
      <c r="G62" s="33"/>
      <c r="H62" s="3">
        <f t="shared" si="0"/>
        <v>2.6595744680851064E-2</v>
      </c>
      <c r="I62" s="3">
        <f t="shared" si="1"/>
        <v>8.0920697716238086E-3</v>
      </c>
      <c r="J62" s="3">
        <f t="shared" si="2"/>
        <v>9.1743119266054374E-3</v>
      </c>
      <c r="K62" s="3">
        <f t="shared" si="3"/>
        <v>9.852216748768473E-3</v>
      </c>
      <c r="L62" s="3">
        <f t="shared" si="4"/>
        <v>5.137786081270434E-3</v>
      </c>
      <c r="N62" s="3">
        <f t="shared" si="5"/>
        <v>-0.60057947019867552</v>
      </c>
      <c r="O62" s="3">
        <f t="shared" si="6"/>
        <v>9.0661478599221829E-2</v>
      </c>
      <c r="P62" s="3">
        <f t="shared" si="7"/>
        <v>9.790874524714821E-2</v>
      </c>
      <c r="Q62" s="3">
        <f t="shared" si="8"/>
        <v>1.92090395480226E-2</v>
      </c>
      <c r="R62" s="3">
        <f t="shared" si="9"/>
        <v>6.5481758652946682E-3</v>
      </c>
      <c r="T62" s="3">
        <f t="shared" si="10"/>
        <v>7.4032215208584616E-4</v>
      </c>
      <c r="U62" s="3">
        <f t="shared" si="11"/>
        <v>6.1777555384318099E-5</v>
      </c>
      <c r="V62" s="3">
        <f t="shared" si="12"/>
        <v>8.0049815433050949E-5</v>
      </c>
      <c r="W62" s="3">
        <f t="shared" si="13"/>
        <v>8.8442930670011913E-5</v>
      </c>
      <c r="X62" s="3">
        <f t="shared" si="14"/>
        <v>2.7197535353837433E-5</v>
      </c>
      <c r="Z62" s="3">
        <f t="shared" si="15"/>
        <v>2.7208861646269698E-2</v>
      </c>
      <c r="AA62" s="3">
        <f t="shared" si="16"/>
        <v>7.8598699343130421E-3</v>
      </c>
      <c r="AB62" s="3">
        <f t="shared" si="17"/>
        <v>8.9470562439861161E-3</v>
      </c>
      <c r="AC62" s="3">
        <f t="shared" si="18"/>
        <v>9.4044101712979274E-3</v>
      </c>
      <c r="AD62" s="3">
        <f t="shared" si="19"/>
        <v>5.2151256316446907E-3</v>
      </c>
      <c r="AF62" s="3">
        <f t="shared" si="20"/>
        <v>2.1385811360039847E-4</v>
      </c>
      <c r="AG62" s="3">
        <f t="shared" si="21"/>
        <v>2.4343921548401165E-4</v>
      </c>
      <c r="AH62" s="3">
        <f t="shared" si="22"/>
        <v>2.5588329521561681E-4</v>
      </c>
      <c r="AI62" s="3">
        <f t="shared" si="23"/>
        <v>1.4189763177933527E-4</v>
      </c>
      <c r="AJ62" s="3">
        <f t="shared" si="24"/>
        <v>7.0322698372714254E-5</v>
      </c>
      <c r="AK62" s="3">
        <f t="shared" si="25"/>
        <v>7.3917440755332341E-5</v>
      </c>
      <c r="AL62" s="3">
        <f t="shared" si="26"/>
        <v>4.0990209155829414E-5</v>
      </c>
      <c r="AM62" s="3">
        <f t="shared" si="27"/>
        <v>8.4141786744117668E-5</v>
      </c>
      <c r="AN62" s="3">
        <f t="shared" si="28"/>
        <v>4.6660022345778667E-5</v>
      </c>
      <c r="AO62" s="3">
        <f t="shared" si="29"/>
        <v>4.9045180534835856E-5</v>
      </c>
    </row>
    <row r="63" spans="1:41">
      <c r="A63" s="32">
        <v>41599</v>
      </c>
      <c r="B63" s="33">
        <v>47</v>
      </c>
      <c r="C63" s="33">
        <v>556.1</v>
      </c>
      <c r="D63" s="33">
        <v>686.7</v>
      </c>
      <c r="E63" s="33">
        <v>4466</v>
      </c>
      <c r="F63" s="33">
        <v>10705</v>
      </c>
      <c r="G63" s="33"/>
      <c r="H63" s="3">
        <f t="shared" si="0"/>
        <v>-5.2910052910052907E-3</v>
      </c>
      <c r="I63" s="3">
        <f t="shared" si="1"/>
        <v>-5.1878354203935195E-3</v>
      </c>
      <c r="J63" s="3">
        <f t="shared" si="2"/>
        <v>1.5828402366863972E-2</v>
      </c>
      <c r="K63" s="3">
        <f t="shared" si="3"/>
        <v>-2.5954198473282442E-2</v>
      </c>
      <c r="L63" s="3">
        <f t="shared" si="4"/>
        <v>3.7379684141669004E-4</v>
      </c>
      <c r="N63" s="3">
        <f t="shared" si="5"/>
        <v>-0.60898502495840268</v>
      </c>
      <c r="O63" s="3">
        <f t="shared" si="6"/>
        <v>8.8471325112546573E-2</v>
      </c>
      <c r="P63" s="3">
        <f t="shared" si="7"/>
        <v>0.1004807692307693</v>
      </c>
      <c r="Q63" s="3">
        <f t="shared" si="8"/>
        <v>1.3452914798206279E-3</v>
      </c>
      <c r="R63" s="3">
        <f t="shared" si="9"/>
        <v>5.1643192488262908E-3</v>
      </c>
      <c r="T63" s="3">
        <f t="shared" si="10"/>
        <v>2.1882639186659939E-5</v>
      </c>
      <c r="U63" s="3">
        <f t="shared" si="11"/>
        <v>2.9376782194757564E-5</v>
      </c>
      <c r="V63" s="3">
        <f t="shared" si="12"/>
        <v>2.4339577786331785E-4</v>
      </c>
      <c r="W63" s="3">
        <f t="shared" si="13"/>
        <v>6.9706587069998625E-4</v>
      </c>
      <c r="X63" s="3">
        <f t="shared" si="14"/>
        <v>2.0352404399815433E-7</v>
      </c>
      <c r="Z63" s="3">
        <f t="shared" si="15"/>
        <v>-4.6778883255866573E-3</v>
      </c>
      <c r="AA63" s="3">
        <f t="shared" si="16"/>
        <v>-5.420035257704286E-3</v>
      </c>
      <c r="AB63" s="3">
        <f t="shared" si="17"/>
        <v>1.560114668424465E-2</v>
      </c>
      <c r="AC63" s="3">
        <f t="shared" si="18"/>
        <v>-2.6402005050752988E-2</v>
      </c>
      <c r="AD63" s="3">
        <f t="shared" si="19"/>
        <v>4.5113639179094646E-4</v>
      </c>
      <c r="AF63" s="3">
        <f t="shared" si="20"/>
        <v>2.5354319656282948E-5</v>
      </c>
      <c r="AG63" s="3">
        <f t="shared" si="21"/>
        <v>-7.2980421939993032E-5</v>
      </c>
      <c r="AH63" s="3">
        <f t="shared" si="22"/>
        <v>1.2350563119899736E-4</v>
      </c>
      <c r="AI63" s="3">
        <f t="shared" si="23"/>
        <v>-2.1103656604061566E-6</v>
      </c>
      <c r="AJ63" s="3">
        <f t="shared" si="24"/>
        <v>-8.4558765089222322E-5</v>
      </c>
      <c r="AK63" s="3">
        <f t="shared" si="25"/>
        <v>1.4309979824916782E-4</v>
      </c>
      <c r="AL63" s="3">
        <f t="shared" si="26"/>
        <v>-2.4451751495404242E-6</v>
      </c>
      <c r="AM63" s="3">
        <f t="shared" si="27"/>
        <v>-4.1190155355496548E-4</v>
      </c>
      <c r="AN63" s="3">
        <f t="shared" si="28"/>
        <v>7.0382450229314202E-6</v>
      </c>
      <c r="AO63" s="3">
        <f t="shared" si="29"/>
        <v>-1.1910905294643047E-5</v>
      </c>
    </row>
    <row r="64" spans="1:41">
      <c r="A64" s="32">
        <v>41598</v>
      </c>
      <c r="B64" s="33">
        <v>47.25</v>
      </c>
      <c r="C64" s="33">
        <v>559</v>
      </c>
      <c r="D64" s="33">
        <v>676</v>
      </c>
      <c r="E64" s="33">
        <v>4585</v>
      </c>
      <c r="F64" s="33">
        <v>10701</v>
      </c>
      <c r="G64" s="33"/>
      <c r="H64" s="3">
        <f t="shared" si="0"/>
        <v>2.829162132752986E-2</v>
      </c>
      <c r="I64" s="3">
        <f t="shared" si="1"/>
        <v>8.9525514771709937E-4</v>
      </c>
      <c r="J64" s="3">
        <f t="shared" si="2"/>
        <v>-1.5008013988051808E-2</v>
      </c>
      <c r="K64" s="3">
        <f t="shared" si="3"/>
        <v>-3.2608695652173911E-3</v>
      </c>
      <c r="L64" s="3">
        <f t="shared" si="4"/>
        <v>-8.9831450268568255E-3</v>
      </c>
      <c r="N64" s="3">
        <f t="shared" si="5"/>
        <v>-0.59615384615384615</v>
      </c>
      <c r="O64" s="3">
        <f t="shared" si="6"/>
        <v>8.7548638132295714E-2</v>
      </c>
      <c r="P64" s="3">
        <f t="shared" si="7"/>
        <v>6.372934697088907E-2</v>
      </c>
      <c r="Q64" s="3">
        <f t="shared" si="8"/>
        <v>1.4605001106439478E-2</v>
      </c>
      <c r="R64" s="3">
        <f t="shared" si="9"/>
        <v>-1.8686349621601419E-4</v>
      </c>
      <c r="T64" s="3">
        <f t="shared" si="10"/>
        <v>8.3548389578384308E-4</v>
      </c>
      <c r="U64" s="3">
        <f t="shared" si="11"/>
        <v>4.3964234465803874E-7</v>
      </c>
      <c r="V64" s="3">
        <f t="shared" si="12"/>
        <v>2.3211344193807158E-4</v>
      </c>
      <c r="W64" s="3">
        <f t="shared" si="13"/>
        <v>1.375427873134267E-5</v>
      </c>
      <c r="X64" s="3">
        <f t="shared" si="14"/>
        <v>7.9313371184946933E-5</v>
      </c>
      <c r="Z64" s="3">
        <f t="shared" si="15"/>
        <v>2.8904738292948495E-2</v>
      </c>
      <c r="AA64" s="3">
        <f t="shared" si="16"/>
        <v>6.6305531040633308E-4</v>
      </c>
      <c r="AB64" s="3">
        <f t="shared" si="17"/>
        <v>-1.5235269670671129E-2</v>
      </c>
      <c r="AC64" s="3">
        <f t="shared" si="18"/>
        <v>-3.7086761426879363E-3</v>
      </c>
      <c r="AD64" s="3">
        <f t="shared" si="19"/>
        <v>-8.9058054764825697E-3</v>
      </c>
      <c r="AF64" s="3">
        <f t="shared" si="20"/>
        <v>1.9165440221044785E-5</v>
      </c>
      <c r="AG64" s="3">
        <f t="shared" si="21"/>
        <v>-4.4037148265324458E-4</v>
      </c>
      <c r="AH64" s="3">
        <f t="shared" si="22"/>
        <v>-1.0719831331769651E-4</v>
      </c>
      <c r="AI64" s="3">
        <f t="shared" si="23"/>
        <v>-2.5741997658563614E-4</v>
      </c>
      <c r="AJ64" s="3">
        <f t="shared" si="24"/>
        <v>-1.0101826460611038E-5</v>
      </c>
      <c r="AK64" s="3">
        <f t="shared" si="25"/>
        <v>-2.4590574109865115E-6</v>
      </c>
      <c r="AL64" s="3">
        <f t="shared" si="26"/>
        <v>-5.9050416146275716E-6</v>
      </c>
      <c r="AM64" s="3">
        <f t="shared" si="27"/>
        <v>5.6502681155035108E-5</v>
      </c>
      <c r="AN64" s="3">
        <f t="shared" si="28"/>
        <v>1.3568234806875172E-4</v>
      </c>
      <c r="AO64" s="3">
        <f t="shared" si="29"/>
        <v>3.3028748302050474E-5</v>
      </c>
    </row>
    <row r="65" spans="1:41">
      <c r="A65" s="32">
        <v>41597</v>
      </c>
      <c r="B65" s="33">
        <v>45.95</v>
      </c>
      <c r="C65" s="33">
        <v>558.5</v>
      </c>
      <c r="D65" s="33">
        <v>686.3</v>
      </c>
      <c r="E65" s="33">
        <v>4600</v>
      </c>
      <c r="F65" s="33">
        <v>10798</v>
      </c>
      <c r="G65" s="33"/>
      <c r="H65" s="3">
        <f t="shared" si="0"/>
        <v>-9.6982758620688739E-3</v>
      </c>
      <c r="I65" s="3">
        <f t="shared" si="1"/>
        <v>-2.1440057173486606E-3</v>
      </c>
      <c r="J65" s="3">
        <f t="shared" si="2"/>
        <v>-1.0667435490846318E-2</v>
      </c>
      <c r="K65" s="3">
        <f t="shared" si="3"/>
        <v>-6.4794816414686825E-3</v>
      </c>
      <c r="L65" s="3">
        <f t="shared" si="4"/>
        <v>-1.8518518518518518E-4</v>
      </c>
      <c r="N65" s="3">
        <f t="shared" si="5"/>
        <v>-0.60199220441749679</v>
      </c>
      <c r="O65" s="3">
        <f t="shared" si="6"/>
        <v>9.5527657905060778E-2</v>
      </c>
      <c r="P65" s="3">
        <f t="shared" si="7"/>
        <v>7.9937057435090414E-2</v>
      </c>
      <c r="Q65" s="3">
        <f t="shared" si="8"/>
        <v>1.098901098901099E-2</v>
      </c>
      <c r="R65" s="3">
        <f t="shared" si="9"/>
        <v>5.4003724394785851E-3</v>
      </c>
      <c r="T65" s="3">
        <f t="shared" si="10"/>
        <v>8.2540112177383003E-5</v>
      </c>
      <c r="U65" s="3">
        <f t="shared" si="11"/>
        <v>5.6463528379943156E-6</v>
      </c>
      <c r="V65" s="3">
        <f t="shared" si="12"/>
        <v>1.186942957651901E-4</v>
      </c>
      <c r="W65" s="3">
        <f t="shared" si="13"/>
        <v>4.798732206825422E-5</v>
      </c>
      <c r="X65" s="3">
        <f t="shared" si="14"/>
        <v>1.1630680947772211E-8</v>
      </c>
      <c r="Z65" s="3">
        <f t="shared" si="15"/>
        <v>-9.0851588966502396E-3</v>
      </c>
      <c r="AA65" s="3">
        <f t="shared" si="16"/>
        <v>-2.3762055546594271E-3</v>
      </c>
      <c r="AB65" s="3">
        <f t="shared" si="17"/>
        <v>-1.0894691173465639E-2</v>
      </c>
      <c r="AC65" s="3">
        <f t="shared" si="18"/>
        <v>-6.9272882189392281E-3</v>
      </c>
      <c r="AD65" s="3">
        <f t="shared" si="19"/>
        <v>-1.0784563481092877E-4</v>
      </c>
      <c r="AF65" s="3">
        <f t="shared" si="20"/>
        <v>2.1588205035183812E-5</v>
      </c>
      <c r="AG65" s="3">
        <f t="shared" si="21"/>
        <v>9.8980000440868185E-5</v>
      </c>
      <c r="AH65" s="3">
        <f t="shared" si="22"/>
        <v>6.2935514191956123E-5</v>
      </c>
      <c r="AI65" s="3">
        <f t="shared" si="23"/>
        <v>9.7979472856740224E-7</v>
      </c>
      <c r="AJ65" s="3">
        <f t="shared" si="24"/>
        <v>2.5888025682688083E-5</v>
      </c>
      <c r="AK65" s="3">
        <f t="shared" si="25"/>
        <v>1.6460660744570204E-5</v>
      </c>
      <c r="AL65" s="3">
        <f t="shared" si="26"/>
        <v>2.5626339648350099E-7</v>
      </c>
      <c r="AM65" s="3">
        <f t="shared" si="27"/>
        <v>7.5470665814929714E-5</v>
      </c>
      <c r="AN65" s="3">
        <f t="shared" si="28"/>
        <v>1.1749448856714242E-6</v>
      </c>
      <c r="AO65" s="3">
        <f t="shared" si="29"/>
        <v>7.470777954897691E-7</v>
      </c>
    </row>
    <row r="66" spans="1:41">
      <c r="A66" s="32">
        <v>41596</v>
      </c>
      <c r="B66" s="33">
        <v>46.4</v>
      </c>
      <c r="C66" s="33">
        <v>559.70000000000005</v>
      </c>
      <c r="D66" s="33">
        <v>693.7</v>
      </c>
      <c r="E66" s="33">
        <v>4630</v>
      </c>
      <c r="F66" s="33">
        <v>10800</v>
      </c>
      <c r="G66" s="33"/>
      <c r="H66" s="3">
        <f t="shared" si="0"/>
        <v>2.42825607064018E-2</v>
      </c>
      <c r="I66" s="3">
        <f t="shared" si="1"/>
        <v>1.6896802325581519E-2</v>
      </c>
      <c r="J66" s="3">
        <f t="shared" si="2"/>
        <v>1.2848591035187719E-2</v>
      </c>
      <c r="K66" s="3">
        <f t="shared" si="3"/>
        <v>1.0917030567685589E-2</v>
      </c>
      <c r="L66" s="3">
        <f t="shared" si="4"/>
        <v>2.1341746311589497E-3</v>
      </c>
      <c r="N66" s="3">
        <f t="shared" si="5"/>
        <v>-0.58901682905225861</v>
      </c>
      <c r="O66" s="3">
        <f t="shared" si="6"/>
        <v>0.12164328657314638</v>
      </c>
      <c r="P66" s="3">
        <f t="shared" si="7"/>
        <v>9.6412201675359563E-2</v>
      </c>
      <c r="Q66" s="3">
        <f t="shared" si="8"/>
        <v>2.3204419889502764E-2</v>
      </c>
      <c r="R66" s="3">
        <f t="shared" si="9"/>
        <v>2.7855153203342618E-3</v>
      </c>
      <c r="T66" s="3">
        <f t="shared" si="10"/>
        <v>6.1979476673917856E-4</v>
      </c>
      <c r="U66" s="3">
        <f t="shared" si="11"/>
        <v>2.7770897609207982E-4</v>
      </c>
      <c r="V66" s="3">
        <f t="shared" si="12"/>
        <v>1.5929810608199282E-4</v>
      </c>
      <c r="W66" s="3">
        <f t="shared" si="13"/>
        <v>1.0960465095729419E-4</v>
      </c>
      <c r="X66" s="3">
        <f t="shared" si="14"/>
        <v>4.890794975122486E-6</v>
      </c>
      <c r="Z66" s="3">
        <f t="shared" si="15"/>
        <v>2.4895677671820434E-2</v>
      </c>
      <c r="AA66" s="3">
        <f t="shared" si="16"/>
        <v>1.6664602488270754E-2</v>
      </c>
      <c r="AB66" s="3">
        <f t="shared" si="17"/>
        <v>1.2621335352568397E-2</v>
      </c>
      <c r="AC66" s="3">
        <f t="shared" si="18"/>
        <v>1.0469223990215043E-2</v>
      </c>
      <c r="AD66" s="3">
        <f t="shared" si="19"/>
        <v>2.2115141815332059E-3</v>
      </c>
      <c r="AF66" s="3">
        <f t="shared" si="20"/>
        <v>4.1487657207700545E-4</v>
      </c>
      <c r="AG66" s="3">
        <f t="shared" si="21"/>
        <v>3.1421669672549493E-4</v>
      </c>
      <c r="AH66" s="3">
        <f t="shared" si="22"/>
        <v>2.6063842593448348E-4</v>
      </c>
      <c r="AI66" s="3">
        <f t="shared" si="23"/>
        <v>5.5057144230110478E-5</v>
      </c>
      <c r="AJ66" s="3">
        <f t="shared" si="24"/>
        <v>2.1032953652171094E-4</v>
      </c>
      <c r="AK66" s="3">
        <f t="shared" si="25"/>
        <v>1.744654561576015E-4</v>
      </c>
      <c r="AL66" s="3">
        <f t="shared" si="26"/>
        <v>3.6854004732424322E-5</v>
      </c>
      <c r="AM66" s="3">
        <f t="shared" si="27"/>
        <v>1.321355868616583E-4</v>
      </c>
      <c r="AN66" s="3">
        <f t="shared" si="28"/>
        <v>2.7912262122091417E-5</v>
      </c>
      <c r="AO66" s="3">
        <f t="shared" si="29"/>
        <v>2.3152837324008226E-5</v>
      </c>
    </row>
    <row r="67" spans="1:41">
      <c r="A67" s="32">
        <v>41593</v>
      </c>
      <c r="B67" s="33">
        <v>45.3</v>
      </c>
      <c r="C67" s="33">
        <v>550.4</v>
      </c>
      <c r="D67" s="33">
        <v>684.9</v>
      </c>
      <c r="E67" s="33">
        <v>4580</v>
      </c>
      <c r="F67" s="33">
        <v>10777</v>
      </c>
      <c r="G67" s="33"/>
      <c r="H67" s="3">
        <f t="shared" ref="H67:H130" si="30">(B67-B68)/B68</f>
        <v>3.3067274800456001E-2</v>
      </c>
      <c r="I67" s="3">
        <f t="shared" ref="I67:I130" si="31">(C67-C68)/C68</f>
        <v>2.7327382036800877E-3</v>
      </c>
      <c r="J67" s="3">
        <f t="shared" ref="J67:J130" si="32">(D67-D68)/D68</f>
        <v>6.9097324316376527E-3</v>
      </c>
      <c r="K67" s="3">
        <f t="shared" ref="K67:K130" si="33">(E67-E68)/E68</f>
        <v>1.7777777777777778E-2</v>
      </c>
      <c r="L67" s="3">
        <f t="shared" ref="L67:L130" si="34">(F67-F68)/F68</f>
        <v>2.1516587677725119E-2</v>
      </c>
      <c r="N67" s="3">
        <f t="shared" ref="N67:N130" si="35">(B67-B87)/B87</f>
        <v>-0.5726415094339623</v>
      </c>
      <c r="O67" s="3">
        <f t="shared" ref="O67:O130" si="36">(C67-C87)/C87</f>
        <v>0.13484536082474222</v>
      </c>
      <c r="P67" s="3">
        <f t="shared" ref="P67:P130" si="37">(D67-D87)/D87</f>
        <v>0.10485562187449589</v>
      </c>
      <c r="Q67" s="3">
        <f t="shared" ref="Q67:Q130" si="38">(E67-E87)/E87</f>
        <v>2.6905829596412557E-2</v>
      </c>
      <c r="R67" s="3">
        <f t="shared" ref="R67:R130" si="39">(F67-F87)/F87</f>
        <v>3.4450651769087522E-3</v>
      </c>
      <c r="T67" s="3">
        <f t="shared" ref="T67:T130" si="40">(H67-H$2168)^2</f>
        <v>1.1343687895027958E-3</v>
      </c>
      <c r="U67" s="3">
        <f t="shared" ref="U67:U130" si="41">(I67-I$2168)^2</f>
        <v>6.252692121684954E-6</v>
      </c>
      <c r="V67" s="3">
        <f t="shared" ref="V67:V130" si="42">(J67-J$2168)^2</f>
        <v>4.4655495501170617E-5</v>
      </c>
      <c r="W67" s="3">
        <f t="shared" ref="W67:W130" si="43">(K67-K$2168)^2</f>
        <v>3.0032790180347811E-4</v>
      </c>
      <c r="X67" s="3">
        <f t="shared" ref="X67:X130" si="44">(L67-L$2168)^2</f>
        <v>4.6629769313245157E-4</v>
      </c>
      <c r="Z67" s="3">
        <f t="shared" ref="Z67:Z130" si="45">(H67-H$2168)</f>
        <v>3.3680391765874632E-2</v>
      </c>
      <c r="AA67" s="3">
        <f t="shared" ref="AA67:AA130" si="46">(I67-I$2168)</f>
        <v>2.5005383663693212E-3</v>
      </c>
      <c r="AB67" s="3">
        <f t="shared" ref="AB67:AB130" si="47">(J67-J$2168)</f>
        <v>6.6824767490183323E-3</v>
      </c>
      <c r="AC67" s="3">
        <f t="shared" ref="AC67:AC130" si="48">(K67-K$2168)</f>
        <v>1.7329971200307232E-2</v>
      </c>
      <c r="AD67" s="3">
        <f t="shared" ref="AD67:AD130" si="49">(L67-L$2168)</f>
        <v>2.1593927228099375E-2</v>
      </c>
      <c r="AF67" s="3">
        <f t="shared" ref="AF67:AF130" si="50">$Z67*AA67</f>
        <v>8.4219111804918894E-5</v>
      </c>
      <c r="AG67" s="3">
        <f t="shared" ref="AG67:AG130" si="51">$Z67*AB67</f>
        <v>2.2506843487328572E-4</v>
      </c>
      <c r="AH67" s="3">
        <f t="shared" ref="AH67:AH130" si="52">$Z67*AC67</f>
        <v>5.8368021931767225E-4</v>
      </c>
      <c r="AI67" s="3">
        <f t="shared" ref="AI67:AI130" si="53">$Z67*AD67</f>
        <v>7.2729192880617425E-4</v>
      </c>
      <c r="AJ67" s="3">
        <f t="shared" ref="AJ67:AJ130" si="54">$AA67*AB67</f>
        <v>1.6709789493291274E-5</v>
      </c>
      <c r="AK67" s="3">
        <f t="shared" ref="AK67:AK130" si="55">$AA67*AC67</f>
        <v>4.333425787444363E-5</v>
      </c>
      <c r="AL67" s="3">
        <f t="shared" ref="AL67:AL130" si="56">$AA67*AD67</f>
        <v>5.3996443514449616E-5</v>
      </c>
      <c r="AM67" s="3">
        <f t="shared" ref="AM67:AM130" si="57">$AB67*AC67</f>
        <v>1.1580712960721041E-4</v>
      </c>
      <c r="AN67" s="3">
        <f t="shared" ref="AN67:AN130" si="58">$AB67*AD67</f>
        <v>1.4430091662176795E-4</v>
      </c>
      <c r="AO67" s="3">
        <f t="shared" ref="AO67:AO130" si="59">$AC67*AD67</f>
        <v>3.7422213696449233E-4</v>
      </c>
    </row>
    <row r="68" spans="1:41">
      <c r="A68" s="32">
        <v>41592</v>
      </c>
      <c r="B68" s="33">
        <v>43.85</v>
      </c>
      <c r="C68" s="33">
        <v>548.9</v>
      </c>
      <c r="D68" s="33">
        <v>680.2</v>
      </c>
      <c r="E68" s="33">
        <v>4500</v>
      </c>
      <c r="F68" s="33">
        <v>10550</v>
      </c>
      <c r="G68" s="33"/>
      <c r="H68" s="3">
        <f t="shared" si="30"/>
        <v>8.0459770114942857E-3</v>
      </c>
      <c r="I68" s="3">
        <f t="shared" si="31"/>
        <v>-1.6308243727598606E-2</v>
      </c>
      <c r="J68" s="3">
        <f t="shared" si="32"/>
        <v>6.2130177514793574E-3</v>
      </c>
      <c r="K68" s="3">
        <f t="shared" si="33"/>
        <v>1.1008762075937992E-2</v>
      </c>
      <c r="L68" s="3">
        <f t="shared" si="34"/>
        <v>-7.058823529411765E-3</v>
      </c>
      <c r="N68" s="3">
        <f t="shared" si="35"/>
        <v>-0.60045558086560369</v>
      </c>
      <c r="O68" s="3">
        <f t="shared" si="36"/>
        <v>0.15582227837439461</v>
      </c>
      <c r="P68" s="3">
        <f t="shared" si="37"/>
        <v>7.9853945070646248E-2</v>
      </c>
      <c r="Q68" s="3">
        <f t="shared" si="38"/>
        <v>6.7114093959731542E-3</v>
      </c>
      <c r="R68" s="3">
        <f t="shared" si="39"/>
        <v>-1.7873766523924781E-2</v>
      </c>
      <c r="T68" s="3">
        <f t="shared" si="40"/>
        <v>7.4979908501009613E-5</v>
      </c>
      <c r="U68" s="3">
        <f t="shared" si="41"/>
        <v>2.7358627332395183E-4</v>
      </c>
      <c r="V68" s="3">
        <f t="shared" si="42"/>
        <v>3.5829347545003592E-5</v>
      </c>
      <c r="W68" s="3">
        <f t="shared" si="43"/>
        <v>1.115337810406098E-4</v>
      </c>
      <c r="X68" s="3">
        <f t="shared" si="44"/>
        <v>4.8741118549557398E-5</v>
      </c>
      <c r="Z68" s="3">
        <f t="shared" si="45"/>
        <v>8.65909397691292E-3</v>
      </c>
      <c r="AA68" s="3">
        <f t="shared" si="46"/>
        <v>-1.6540443564909371E-2</v>
      </c>
      <c r="AB68" s="3">
        <f t="shared" si="47"/>
        <v>5.985762068860037E-3</v>
      </c>
      <c r="AC68" s="3">
        <f t="shared" si="48"/>
        <v>1.0560955498467446E-2</v>
      </c>
      <c r="AD68" s="3">
        <f t="shared" si="49"/>
        <v>-6.9814839790375083E-3</v>
      </c>
      <c r="AF68" s="3">
        <f t="shared" si="50"/>
        <v>-1.4322525524837479E-4</v>
      </c>
      <c r="AG68" s="3">
        <f t="shared" si="51"/>
        <v>5.1831276277699766E-5</v>
      </c>
      <c r="AH68" s="3">
        <f t="shared" si="52"/>
        <v>9.1448306147224849E-5</v>
      </c>
      <c r="AI68" s="3">
        <f t="shared" si="53"/>
        <v>-6.0453325872797732E-5</v>
      </c>
      <c r="AJ68" s="3">
        <f t="shared" si="54"/>
        <v>-9.9007159692954602E-5</v>
      </c>
      <c r="AK68" s="3">
        <f t="shared" si="55"/>
        <v>-1.7468288841392013E-4</v>
      </c>
      <c r="AL68" s="3">
        <f t="shared" si="56"/>
        <v>1.1547684175458882E-4</v>
      </c>
      <c r="AM68" s="3">
        <f t="shared" si="57"/>
        <v>6.3215366833645285E-5</v>
      </c>
      <c r="AN68" s="3">
        <f t="shared" si="58"/>
        <v>-4.1789501986076759E-5</v>
      </c>
      <c r="AO68" s="3">
        <f t="shared" si="59"/>
        <v>-7.3731141615878559E-5</v>
      </c>
    </row>
    <row r="69" spans="1:41">
      <c r="A69" s="32">
        <v>41591</v>
      </c>
      <c r="B69" s="33">
        <v>43.5</v>
      </c>
      <c r="C69" s="33">
        <v>558</v>
      </c>
      <c r="D69" s="33">
        <v>676</v>
      </c>
      <c r="E69" s="33">
        <v>4451</v>
      </c>
      <c r="F69" s="33">
        <v>10625</v>
      </c>
      <c r="G69" s="33"/>
      <c r="H69" s="3">
        <f t="shared" si="30"/>
        <v>-3.8674033149171269E-2</v>
      </c>
      <c r="I69" s="3">
        <f t="shared" si="31"/>
        <v>-1.7605633802816902E-2</v>
      </c>
      <c r="J69" s="3">
        <f t="shared" si="32"/>
        <v>-2.9989955517290827E-2</v>
      </c>
      <c r="K69" s="3">
        <f t="shared" si="33"/>
        <v>4.7404063205417606E-3</v>
      </c>
      <c r="L69" s="3">
        <f t="shared" si="34"/>
        <v>-6.0804490177736202E-3</v>
      </c>
      <c r="N69" s="3">
        <f t="shared" si="35"/>
        <v>-0.59907834101382484</v>
      </c>
      <c r="O69" s="3">
        <f t="shared" si="36"/>
        <v>0.18976545842217485</v>
      </c>
      <c r="P69" s="3">
        <f t="shared" si="37"/>
        <v>8.2639333760410036E-2</v>
      </c>
      <c r="Q69" s="3">
        <f t="shared" si="38"/>
        <v>9.297052154195011E-3</v>
      </c>
      <c r="R69" s="3">
        <f t="shared" si="39"/>
        <v>-1.483541956420955E-2</v>
      </c>
      <c r="T69" s="3">
        <f t="shared" si="40"/>
        <v>1.4486333407466435E-3</v>
      </c>
      <c r="U69" s="3">
        <f t="shared" si="41"/>
        <v>3.1818830897287025E-4</v>
      </c>
      <c r="V69" s="3">
        <f t="shared" si="42"/>
        <v>9.1307985269997532E-4</v>
      </c>
      <c r="W69" s="3">
        <f t="shared" si="43"/>
        <v>1.842641255421506E-5</v>
      </c>
      <c r="X69" s="3">
        <f t="shared" si="44"/>
        <v>3.603732327757987E-5</v>
      </c>
      <c r="Z69" s="3">
        <f t="shared" si="45"/>
        <v>-3.8060916183752638E-2</v>
      </c>
      <c r="AA69" s="3">
        <f t="shared" si="46"/>
        <v>-1.7837833640127667E-2</v>
      </c>
      <c r="AB69" s="3">
        <f t="shared" si="47"/>
        <v>-3.0217211199910148E-2</v>
      </c>
      <c r="AC69" s="3">
        <f t="shared" si="48"/>
        <v>4.292599743071215E-3</v>
      </c>
      <c r="AD69" s="3">
        <f t="shared" si="49"/>
        <v>-6.0031094673993635E-3</v>
      </c>
      <c r="AF69" s="3">
        <f t="shared" si="50"/>
        <v>6.7892429107662235E-4</v>
      </c>
      <c r="AG69" s="3">
        <f t="shared" si="51"/>
        <v>1.1500947427865317E-3</v>
      </c>
      <c r="AH69" s="3">
        <f t="shared" si="52"/>
        <v>-1.6338027903143164E-4</v>
      </c>
      <c r="AI69" s="3">
        <f t="shared" si="53"/>
        <v>2.2848384628057912E-4</v>
      </c>
      <c r="AJ69" s="3">
        <f t="shared" si="54"/>
        <v>5.3900958645259971E-4</v>
      </c>
      <c r="AK69" s="3">
        <f t="shared" si="55"/>
        <v>-7.6570680100559102E-5</v>
      </c>
      <c r="AL69" s="3">
        <f t="shared" si="56"/>
        <v>1.0708246800294525E-4</v>
      </c>
      <c r="AM69" s="3">
        <f t="shared" si="57"/>
        <v>-1.2971039303306294E-4</v>
      </c>
      <c r="AN69" s="3">
        <f t="shared" si="58"/>
        <v>1.8139722663258669E-4</v>
      </c>
      <c r="AO69" s="3">
        <f t="shared" si="59"/>
        <v>-2.5768946157386886E-5</v>
      </c>
    </row>
    <row r="70" spans="1:41">
      <c r="A70" s="32">
        <v>41590</v>
      </c>
      <c r="B70" s="33">
        <v>45.25</v>
      </c>
      <c r="C70" s="33">
        <v>568</v>
      </c>
      <c r="D70" s="33">
        <v>696.9</v>
      </c>
      <c r="E70" s="33">
        <v>4430</v>
      </c>
      <c r="F70" s="33">
        <v>10690</v>
      </c>
      <c r="G70" s="33"/>
      <c r="H70" s="3">
        <f t="shared" si="30"/>
        <v>1.2304250559284052E-2</v>
      </c>
      <c r="I70" s="3">
        <f t="shared" si="31"/>
        <v>7.9858030168589167E-3</v>
      </c>
      <c r="J70" s="3">
        <f t="shared" si="32"/>
        <v>-3.5744924220760654E-3</v>
      </c>
      <c r="K70" s="3">
        <f t="shared" si="33"/>
        <v>-1.3363028953229399E-2</v>
      </c>
      <c r="L70" s="3">
        <f t="shared" si="34"/>
        <v>-8.4120011216001496E-4</v>
      </c>
      <c r="N70" s="3">
        <f t="shared" si="35"/>
        <v>-0.57027540360873696</v>
      </c>
      <c r="O70" s="3">
        <f t="shared" si="36"/>
        <v>0.20338983050847459</v>
      </c>
      <c r="P70" s="3">
        <f t="shared" si="37"/>
        <v>0.12949756888168554</v>
      </c>
      <c r="Q70" s="3">
        <f t="shared" si="38"/>
        <v>3.0472202837869271E-2</v>
      </c>
      <c r="R70" s="3">
        <f t="shared" si="39"/>
        <v>-1.0185185185185186E-2</v>
      </c>
      <c r="T70" s="3">
        <f t="shared" si="40"/>
        <v>1.6685838376824362E-4</v>
      </c>
      <c r="U70" s="3">
        <f t="shared" si="41"/>
        <v>6.0118362265899187E-5</v>
      </c>
      <c r="V70" s="3">
        <f t="shared" si="42"/>
        <v>1.4453288651554958E-5</v>
      </c>
      <c r="W70" s="3">
        <f t="shared" si="43"/>
        <v>1.9073917805604402E-4</v>
      </c>
      <c r="X70" s="3">
        <f t="shared" si="44"/>
        <v>5.8348295785165458E-7</v>
      </c>
      <c r="Z70" s="3">
        <f t="shared" si="45"/>
        <v>1.2917367524702687E-2</v>
      </c>
      <c r="AA70" s="3">
        <f t="shared" si="46"/>
        <v>7.7536031795481502E-3</v>
      </c>
      <c r="AB70" s="3">
        <f t="shared" si="47"/>
        <v>-3.8017481046953858E-3</v>
      </c>
      <c r="AC70" s="3">
        <f t="shared" si="48"/>
        <v>-1.3810835530699945E-2</v>
      </c>
      <c r="AD70" s="3">
        <f t="shared" si="49"/>
        <v>-7.6386056178575853E-4</v>
      </c>
      <c r="AF70" s="3">
        <f t="shared" si="50"/>
        <v>1.0015614191092677E-4</v>
      </c>
      <c r="AG70" s="3">
        <f t="shared" si="51"/>
        <v>-4.9108577504692164E-5</v>
      </c>
      <c r="AH70" s="3">
        <f t="shared" si="52"/>
        <v>-1.7839963837327347E-4</v>
      </c>
      <c r="AI70" s="3">
        <f t="shared" si="53"/>
        <v>-9.8670676142125066E-6</v>
      </c>
      <c r="AJ70" s="3">
        <f t="shared" si="54"/>
        <v>-2.9477246192407297E-5</v>
      </c>
      <c r="AK70" s="3">
        <f t="shared" si="55"/>
        <v>-1.0708373828305165E-4</v>
      </c>
      <c r="AL70" s="3">
        <f t="shared" si="56"/>
        <v>-5.9226716805934938E-6</v>
      </c>
      <c r="AM70" s="3">
        <f t="shared" si="57"/>
        <v>5.2505317803098209E-5</v>
      </c>
      <c r="AN70" s="3">
        <f t="shared" si="58"/>
        <v>2.90400544302056E-6</v>
      </c>
      <c r="AO70" s="3">
        <f t="shared" si="59"/>
        <v>1.0549552587211174E-5</v>
      </c>
    </row>
    <row r="71" spans="1:41">
      <c r="A71" s="32">
        <v>41589</v>
      </c>
      <c r="B71" s="33">
        <v>44.7</v>
      </c>
      <c r="C71" s="33">
        <v>563.5</v>
      </c>
      <c r="D71" s="33">
        <v>699.4</v>
      </c>
      <c r="E71" s="33">
        <v>4490</v>
      </c>
      <c r="F71" s="33">
        <v>10699</v>
      </c>
      <c r="G71" s="33"/>
      <c r="H71" s="3">
        <f t="shared" si="30"/>
        <v>1.8223234624145882E-2</v>
      </c>
      <c r="I71" s="3">
        <f t="shared" si="31"/>
        <v>-6.5232722143865399E-3</v>
      </c>
      <c r="J71" s="3">
        <f t="shared" si="32"/>
        <v>1.7161140197789346E-2</v>
      </c>
      <c r="K71" s="3">
        <f t="shared" si="33"/>
        <v>-1.5350877192982455E-2</v>
      </c>
      <c r="L71" s="3">
        <f t="shared" si="34"/>
        <v>-9.3457943925233641E-5</v>
      </c>
      <c r="N71" s="3">
        <f t="shared" si="35"/>
        <v>-0.58263305322128844</v>
      </c>
      <c r="O71" s="3">
        <f t="shared" si="36"/>
        <v>0.16690826258024441</v>
      </c>
      <c r="P71" s="3">
        <f t="shared" si="37"/>
        <v>0.13557395681117065</v>
      </c>
      <c r="Q71" s="3">
        <f t="shared" si="38"/>
        <v>4.4186046511627906E-2</v>
      </c>
      <c r="R71" s="3">
        <f t="shared" si="39"/>
        <v>-4.7441860465116279E-3</v>
      </c>
      <c r="T71" s="3">
        <f t="shared" si="40"/>
        <v>3.5480814120568969E-4</v>
      </c>
      <c r="U71" s="3">
        <f t="shared" si="41"/>
        <v>4.5636402641263411E-5</v>
      </c>
      <c r="V71" s="3">
        <f t="shared" si="42"/>
        <v>2.8675644477311514E-4</v>
      </c>
      <c r="W71" s="3">
        <f t="shared" si="43"/>
        <v>2.4959840887877504E-4</v>
      </c>
      <c r="X71" s="3">
        <f t="shared" si="44"/>
        <v>2.5980261066418438E-10</v>
      </c>
      <c r="Z71" s="3">
        <f t="shared" si="45"/>
        <v>1.8836351589564516E-2</v>
      </c>
      <c r="AA71" s="3">
        <f t="shared" si="46"/>
        <v>-6.7554720516973064E-3</v>
      </c>
      <c r="AB71" s="3">
        <f t="shared" si="47"/>
        <v>1.6933884515170024E-2</v>
      </c>
      <c r="AC71" s="3">
        <f t="shared" si="48"/>
        <v>-1.5798683770453001E-2</v>
      </c>
      <c r="AD71" s="3">
        <f t="shared" si="49"/>
        <v>-1.6118393550977231E-5</v>
      </c>
      <c r="AF71" s="3">
        <f t="shared" si="50"/>
        <v>-1.2724844671924723E-4</v>
      </c>
      <c r="AG71" s="3">
        <f t="shared" si="51"/>
        <v>3.1897260250482483E-4</v>
      </c>
      <c r="AH71" s="3">
        <f t="shared" si="52"/>
        <v>-2.9758956215259949E-4</v>
      </c>
      <c r="AI71" s="3">
        <f t="shared" si="53"/>
        <v>-3.0361172798517642E-7</v>
      </c>
      <c r="AJ71" s="3">
        <f t="shared" si="54"/>
        <v>-1.1439638356890089E-4</v>
      </c>
      <c r="AK71" s="3">
        <f t="shared" si="55"/>
        <v>1.0672756666489907E-4</v>
      </c>
      <c r="AL71" s="3">
        <f t="shared" si="56"/>
        <v>1.0888735715188479E-7</v>
      </c>
      <c r="AM71" s="3">
        <f t="shared" si="57"/>
        <v>-2.6753308646054204E-4</v>
      </c>
      <c r="AN71" s="3">
        <f t="shared" si="58"/>
        <v>-2.7294701496230972E-7</v>
      </c>
      <c r="AO71" s="3">
        <f t="shared" si="59"/>
        <v>2.5464940259959829E-7</v>
      </c>
    </row>
    <row r="72" spans="1:41">
      <c r="A72" s="32">
        <v>41586</v>
      </c>
      <c r="B72" s="33">
        <v>43.9</v>
      </c>
      <c r="C72" s="33">
        <v>567.20000000000005</v>
      </c>
      <c r="D72" s="33">
        <v>687.6</v>
      </c>
      <c r="E72" s="33">
        <v>4560</v>
      </c>
      <c r="F72" s="33">
        <v>10700</v>
      </c>
      <c r="G72" s="33"/>
      <c r="H72" s="3">
        <f t="shared" si="30"/>
        <v>2.2831050228310826E-3</v>
      </c>
      <c r="I72" s="3">
        <f t="shared" si="31"/>
        <v>2.1201413427562642E-3</v>
      </c>
      <c r="J72" s="3">
        <f t="shared" si="32"/>
        <v>-2.6062322946175605E-2</v>
      </c>
      <c r="K72" s="3">
        <f t="shared" si="33"/>
        <v>-5.1975051975051978E-2</v>
      </c>
      <c r="L72" s="3">
        <f t="shared" si="34"/>
        <v>9.3545369504209543E-4</v>
      </c>
      <c r="N72" s="3">
        <f t="shared" si="35"/>
        <v>-0.57808745795290728</v>
      </c>
      <c r="O72" s="3">
        <f t="shared" si="36"/>
        <v>0.15050709939148083</v>
      </c>
      <c r="P72" s="3">
        <f t="shared" si="37"/>
        <v>0.12133072407045005</v>
      </c>
      <c r="Q72" s="3">
        <f t="shared" si="38"/>
        <v>4.9482163406214037E-2</v>
      </c>
      <c r="R72" s="3">
        <f t="shared" si="39"/>
        <v>-9.2592592592592587E-3</v>
      </c>
      <c r="T72" s="3">
        <f t="shared" si="40"/>
        <v>8.388101805221139E-6</v>
      </c>
      <c r="U72" s="3">
        <f t="shared" si="41"/>
        <v>3.5643231279838131E-6</v>
      </c>
      <c r="V72" s="3">
        <f t="shared" si="42"/>
        <v>6.9114194447959093E-4</v>
      </c>
      <c r="W72" s="3">
        <f t="shared" si="43"/>
        <v>2.7481560988177837E-3</v>
      </c>
      <c r="X72" s="3">
        <f t="shared" si="44"/>
        <v>1.0257501579609867E-6</v>
      </c>
      <c r="Z72" s="3">
        <f t="shared" si="45"/>
        <v>2.896221988249716E-3</v>
      </c>
      <c r="AA72" s="3">
        <f t="shared" si="46"/>
        <v>1.8879415054454979E-3</v>
      </c>
      <c r="AB72" s="3">
        <f t="shared" si="47"/>
        <v>-2.6289578628794927E-2</v>
      </c>
      <c r="AC72" s="3">
        <f t="shared" si="48"/>
        <v>-5.2422858552522524E-2</v>
      </c>
      <c r="AD72" s="3">
        <f t="shared" si="49"/>
        <v>1.0127932454163519E-3</v>
      </c>
      <c r="AF72" s="3">
        <f t="shared" si="50"/>
        <v>5.4678977006005221E-6</v>
      </c>
      <c r="AG72" s="3">
        <f t="shared" si="51"/>
        <v>-7.6140455686535692E-5</v>
      </c>
      <c r="AH72" s="3">
        <f t="shared" si="52"/>
        <v>-1.518282356267204E-4</v>
      </c>
      <c r="AI72" s="3">
        <f t="shared" si="53"/>
        <v>2.9332740669256292E-6</v>
      </c>
      <c r="AJ72" s="3">
        <f t="shared" si="54"/>
        <v>-4.963318665397488E-5</v>
      </c>
      <c r="AK72" s="3">
        <f t="shared" si="55"/>
        <v>-9.8971290495405764E-5</v>
      </c>
      <c r="AL72" s="3">
        <f t="shared" si="56"/>
        <v>1.9120944044563791E-6</v>
      </c>
      <c r="AM72" s="3">
        <f t="shared" si="57"/>
        <v>1.3781748618627355E-3</v>
      </c>
      <c r="AN72" s="3">
        <f t="shared" si="58"/>
        <v>-2.6625907660085581E-5</v>
      </c>
      <c r="AO72" s="3">
        <f t="shared" si="59"/>
        <v>-5.3093517047411642E-5</v>
      </c>
    </row>
    <row r="73" spans="1:41">
      <c r="A73" s="32">
        <v>41585</v>
      </c>
      <c r="B73" s="33">
        <v>43.8</v>
      </c>
      <c r="C73" s="33">
        <v>566</v>
      </c>
      <c r="D73" s="33">
        <v>706</v>
      </c>
      <c r="E73" s="33">
        <v>4810</v>
      </c>
      <c r="F73" s="33">
        <v>10690</v>
      </c>
      <c r="G73" s="33"/>
      <c r="H73" s="3">
        <f t="shared" si="30"/>
        <v>-3.8419319429198684E-2</v>
      </c>
      <c r="I73" s="3">
        <f t="shared" si="31"/>
        <v>4.4365572315882874E-3</v>
      </c>
      <c r="J73" s="3">
        <f t="shared" si="32"/>
        <v>2.7207915029826928E-2</v>
      </c>
      <c r="K73" s="3">
        <f t="shared" si="33"/>
        <v>0</v>
      </c>
      <c r="L73" s="3">
        <f t="shared" si="34"/>
        <v>-1.0093527178442448E-2</v>
      </c>
      <c r="N73" s="3">
        <f t="shared" si="35"/>
        <v>-0.57475728155339811</v>
      </c>
      <c r="O73" s="3">
        <f t="shared" si="36"/>
        <v>0.15274949083503056</v>
      </c>
      <c r="P73" s="3">
        <f t="shared" si="37"/>
        <v>0.17823765020026694</v>
      </c>
      <c r="Q73" s="3">
        <f t="shared" si="38"/>
        <v>0.13604156825696739</v>
      </c>
      <c r="R73" s="3">
        <f t="shared" si="39"/>
        <v>-4.6554934823091251E-3</v>
      </c>
      <c r="T73" s="3">
        <f t="shared" si="40"/>
        <v>1.4293089447323291E-3</v>
      </c>
      <c r="U73" s="3">
        <f t="shared" si="41"/>
        <v>1.7676621098816067E-5</v>
      </c>
      <c r="V73" s="3">
        <f t="shared" si="42"/>
        <v>7.2795597881006118E-4</v>
      </c>
      <c r="W73" s="3">
        <f t="shared" si="43"/>
        <v>2.0053073082588337E-7</v>
      </c>
      <c r="X73" s="3">
        <f t="shared" si="44"/>
        <v>1.0032401460066632E-4</v>
      </c>
      <c r="Z73" s="3">
        <f t="shared" si="45"/>
        <v>-3.7806202463780053E-2</v>
      </c>
      <c r="AA73" s="3">
        <f t="shared" si="46"/>
        <v>4.2043573942775209E-3</v>
      </c>
      <c r="AB73" s="3">
        <f t="shared" si="47"/>
        <v>2.6980659347207607E-2</v>
      </c>
      <c r="AC73" s="3">
        <f t="shared" si="48"/>
        <v>-4.4780657747054515E-4</v>
      </c>
      <c r="AD73" s="3">
        <f t="shared" si="49"/>
        <v>-1.0016187628068192E-2</v>
      </c>
      <c r="AF73" s="3">
        <f t="shared" si="50"/>
        <v>-1.5895078687814669E-4</v>
      </c>
      <c r="AG73" s="3">
        <f t="shared" si="51"/>
        <v>-1.0200362698868106E-3</v>
      </c>
      <c r="AH73" s="3">
        <f t="shared" si="52"/>
        <v>1.6929866132463836E-5</v>
      </c>
      <c r="AI73" s="3">
        <f t="shared" si="53"/>
        <v>3.7867401738195499E-4</v>
      </c>
      <c r="AJ73" s="3">
        <f t="shared" si="54"/>
        <v>1.1343633462891521E-4</v>
      </c>
      <c r="AK73" s="3">
        <f t="shared" si="55"/>
        <v>-1.8827388951943961E-6</v>
      </c>
      <c r="AL73" s="3">
        <f t="shared" si="56"/>
        <v>-4.2111632516539529E-5</v>
      </c>
      <c r="AM73" s="3">
        <f t="shared" si="57"/>
        <v>-1.2082116720171711E-5</v>
      </c>
      <c r="AN73" s="3">
        <f t="shared" si="58"/>
        <v>-2.7024334635062324E-4</v>
      </c>
      <c r="AO73" s="3">
        <f t="shared" si="59"/>
        <v>4.485314701028035E-6</v>
      </c>
    </row>
    <row r="74" spans="1:41">
      <c r="A74" s="32">
        <v>41584</v>
      </c>
      <c r="B74" s="33">
        <v>45.55</v>
      </c>
      <c r="C74" s="33">
        <v>563.5</v>
      </c>
      <c r="D74" s="33">
        <v>687.3</v>
      </c>
      <c r="E74" s="33">
        <v>4810</v>
      </c>
      <c r="F74" s="33">
        <v>10799</v>
      </c>
      <c r="G74" s="33"/>
      <c r="H74" s="3">
        <f t="shared" si="30"/>
        <v>3.1710079275198158E-2</v>
      </c>
      <c r="I74" s="3">
        <f t="shared" si="31"/>
        <v>3.9092753088696378E-2</v>
      </c>
      <c r="J74" s="3">
        <f t="shared" si="32"/>
        <v>1.2223858615611125E-2</v>
      </c>
      <c r="K74" s="3">
        <f t="shared" si="33"/>
        <v>8.385744234800839E-3</v>
      </c>
      <c r="L74" s="3">
        <f t="shared" si="34"/>
        <v>9.2523364485981308E-3</v>
      </c>
      <c r="N74" s="3">
        <f t="shared" si="35"/>
        <v>-0.58018433179723505</v>
      </c>
      <c r="O74" s="3">
        <f t="shared" si="36"/>
        <v>0.15235173824130879</v>
      </c>
      <c r="P74" s="3">
        <f t="shared" si="37"/>
        <v>0.14741235392320526</v>
      </c>
      <c r="Q74" s="3">
        <f t="shared" si="38"/>
        <v>0.14224649726905722</v>
      </c>
      <c r="R74" s="3">
        <f t="shared" si="39"/>
        <v>8.2158528615442067E-3</v>
      </c>
      <c r="T74" s="3">
        <f t="shared" si="40"/>
        <v>1.0447890152094233E-3</v>
      </c>
      <c r="U74" s="3">
        <f t="shared" si="41"/>
        <v>1.5101425990037768E-3</v>
      </c>
      <c r="V74" s="3">
        <f t="shared" si="42"/>
        <v>1.4391848193186755E-4</v>
      </c>
      <c r="W74" s="3">
        <f t="shared" si="43"/>
        <v>6.301085425166235E-5</v>
      </c>
      <c r="X74" s="3">
        <f t="shared" si="44"/>
        <v>8.70428542458014E-5</v>
      </c>
      <c r="Z74" s="3">
        <f t="shared" si="45"/>
        <v>3.2323196240616789E-2</v>
      </c>
      <c r="AA74" s="3">
        <f t="shared" si="46"/>
        <v>3.8860553251385613E-2</v>
      </c>
      <c r="AB74" s="3">
        <f t="shared" si="47"/>
        <v>1.1996602932991804E-2</v>
      </c>
      <c r="AC74" s="3">
        <f t="shared" si="48"/>
        <v>7.9379376573302934E-3</v>
      </c>
      <c r="AD74" s="3">
        <f t="shared" si="49"/>
        <v>9.3296759989723865E-3</v>
      </c>
      <c r="AF74" s="3">
        <f t="shared" si="50"/>
        <v>1.2560972887634759E-3</v>
      </c>
      <c r="AG74" s="3">
        <f t="shared" si="51"/>
        <v>3.8776855082385303E-4</v>
      </c>
      <c r="AH74" s="3">
        <f t="shared" si="52"/>
        <v>2.5657951664366898E-4</v>
      </c>
      <c r="AI74" s="3">
        <f t="shared" si="53"/>
        <v>3.0156494817615694E-4</v>
      </c>
      <c r="AJ74" s="3">
        <f t="shared" si="54"/>
        <v>4.6619462711325685E-4</v>
      </c>
      <c r="AK74" s="3">
        <f t="shared" si="55"/>
        <v>3.0847264903886303E-4</v>
      </c>
      <c r="AL74" s="3">
        <f t="shared" si="56"/>
        <v>3.6255637097624071E-4</v>
      </c>
      <c r="AM74" s="3">
        <f t="shared" si="57"/>
        <v>9.522828618183469E-5</v>
      </c>
      <c r="AN74" s="3">
        <f t="shared" si="58"/>
        <v>1.1192441845313536E-4</v>
      </c>
      <c r="AO74" s="3">
        <f t="shared" si="59"/>
        <v>7.4058386442933536E-5</v>
      </c>
    </row>
    <row r="75" spans="1:41">
      <c r="A75" s="32">
        <v>41583</v>
      </c>
      <c r="B75" s="33">
        <v>44.15</v>
      </c>
      <c r="C75" s="33">
        <v>542.29999999999995</v>
      </c>
      <c r="D75" s="33">
        <v>679</v>
      </c>
      <c r="E75" s="33">
        <v>4770</v>
      </c>
      <c r="F75" s="33">
        <v>10700</v>
      </c>
      <c r="G75" s="33"/>
      <c r="H75" s="3">
        <f t="shared" si="30"/>
        <v>-0.20736086175942556</v>
      </c>
      <c r="I75" s="3">
        <f t="shared" si="31"/>
        <v>-1.2204007285974582E-2</v>
      </c>
      <c r="J75" s="3">
        <f t="shared" si="32"/>
        <v>-1.864431276195979E-2</v>
      </c>
      <c r="K75" s="3">
        <f t="shared" si="33"/>
        <v>-4.1753653444676405E-3</v>
      </c>
      <c r="L75" s="3">
        <f t="shared" si="34"/>
        <v>-4.6511627906976744E-3</v>
      </c>
      <c r="N75" s="3">
        <f t="shared" si="35"/>
        <v>-0.58151658767772518</v>
      </c>
      <c r="O75" s="3">
        <f t="shared" si="36"/>
        <v>0.1112704918032786</v>
      </c>
      <c r="P75" s="3">
        <f t="shared" si="37"/>
        <v>0.12361409895747154</v>
      </c>
      <c r="Q75" s="3">
        <f t="shared" si="38"/>
        <v>0.125</v>
      </c>
      <c r="R75" s="3">
        <f t="shared" si="39"/>
        <v>-9.2592592592592587E-3</v>
      </c>
      <c r="T75" s="3">
        <f t="shared" si="40"/>
        <v>4.2744629977407821E-2</v>
      </c>
      <c r="U75" s="3">
        <f t="shared" si="41"/>
        <v>1.5465924761325325E-4</v>
      </c>
      <c r="V75" s="3">
        <f t="shared" si="42"/>
        <v>3.5613609555843406E-4</v>
      </c>
      <c r="W75" s="3">
        <f t="shared" si="43"/>
        <v>2.137371861979762E-5</v>
      </c>
      <c r="X75" s="3">
        <f t="shared" si="44"/>
        <v>2.0919859033722608E-5</v>
      </c>
      <c r="Z75" s="3">
        <f t="shared" si="45"/>
        <v>-0.20674774479400693</v>
      </c>
      <c r="AA75" s="3">
        <f t="shared" si="46"/>
        <v>-1.2436207123285348E-2</v>
      </c>
      <c r="AB75" s="3">
        <f t="shared" si="47"/>
        <v>-1.8871568444579111E-2</v>
      </c>
      <c r="AC75" s="3">
        <f t="shared" si="48"/>
        <v>-4.6231719219381861E-3</v>
      </c>
      <c r="AD75" s="3">
        <f t="shared" si="49"/>
        <v>-4.5738232403234177E-3</v>
      </c>
      <c r="AF75" s="3">
        <f t="shared" si="50"/>
        <v>2.5711577765304104E-3</v>
      </c>
      <c r="AG75" s="3">
        <f t="shared" si="51"/>
        <v>3.9016542166424766E-3</v>
      </c>
      <c r="AH75" s="3">
        <f t="shared" si="52"/>
        <v>9.5583036865569458E-4</v>
      </c>
      <c r="AI75" s="3">
        <f t="shared" si="53"/>
        <v>9.4562764002328382E-4</v>
      </c>
      <c r="AJ75" s="3">
        <f t="shared" si="54"/>
        <v>2.3469073391804175E-4</v>
      </c>
      <c r="AK75" s="3">
        <f t="shared" si="55"/>
        <v>5.7494723587780482E-5</v>
      </c>
      <c r="AL75" s="3">
        <f t="shared" si="56"/>
        <v>5.6881013161958163E-5</v>
      </c>
      <c r="AM75" s="3">
        <f t="shared" si="57"/>
        <v>8.7246505355912835E-5</v>
      </c>
      <c r="AN75" s="3">
        <f t="shared" si="58"/>
        <v>8.6315218333169987E-5</v>
      </c>
      <c r="AO75" s="3">
        <f t="shared" si="59"/>
        <v>2.1145571180571558E-5</v>
      </c>
    </row>
    <row r="76" spans="1:41">
      <c r="A76" s="32">
        <v>41582</v>
      </c>
      <c r="B76" s="33">
        <v>55.7</v>
      </c>
      <c r="C76" s="33">
        <v>549</v>
      </c>
      <c r="D76" s="33">
        <v>691.9</v>
      </c>
      <c r="E76" s="33">
        <v>4790</v>
      </c>
      <c r="F76" s="33">
        <v>10750</v>
      </c>
      <c r="G76" s="33"/>
      <c r="H76" s="3">
        <f t="shared" si="30"/>
        <v>-4.4596912521440726E-2</v>
      </c>
      <c r="I76" s="3">
        <f t="shared" si="31"/>
        <v>1.4412416851441156E-2</v>
      </c>
      <c r="J76" s="3">
        <f t="shared" si="32"/>
        <v>3.3149171270718127E-2</v>
      </c>
      <c r="K76" s="3">
        <f t="shared" si="33"/>
        <v>1.0975094976783452E-2</v>
      </c>
      <c r="L76" s="3">
        <f t="shared" si="34"/>
        <v>-5.5504162812210914E-3</v>
      </c>
      <c r="N76" s="3">
        <f t="shared" si="35"/>
        <v>-0.45922330097087377</v>
      </c>
      <c r="O76" s="3">
        <f t="shared" si="36"/>
        <v>0.13570541994207702</v>
      </c>
      <c r="P76" s="3">
        <f t="shared" si="37"/>
        <v>0.13277668631303213</v>
      </c>
      <c r="Q76" s="3">
        <f t="shared" si="38"/>
        <v>0.13372781065088757</v>
      </c>
      <c r="R76" s="3">
        <f t="shared" si="39"/>
        <v>-1.2493110417049421E-2</v>
      </c>
      <c r="T76" s="3">
        <f t="shared" si="40"/>
        <v>1.934574271513949E-3</v>
      </c>
      <c r="U76" s="3">
        <f t="shared" si="41"/>
        <v>2.01078554567833E-4</v>
      </c>
      <c r="V76" s="3">
        <f t="shared" si="42"/>
        <v>1.0838525259899033E-3</v>
      </c>
      <c r="W76" s="3">
        <f t="shared" si="43"/>
        <v>1.1082380104230809E-4</v>
      </c>
      <c r="X76" s="3">
        <f t="shared" si="44"/>
        <v>2.9954568901737075E-5</v>
      </c>
      <c r="Z76" s="3">
        <f t="shared" si="45"/>
        <v>-4.3983795556022096E-2</v>
      </c>
      <c r="AA76" s="3">
        <f t="shared" si="46"/>
        <v>1.418021701413039E-2</v>
      </c>
      <c r="AB76" s="3">
        <f t="shared" si="47"/>
        <v>3.2921915588098809E-2</v>
      </c>
      <c r="AC76" s="3">
        <f t="shared" si="48"/>
        <v>1.0527288399312907E-2</v>
      </c>
      <c r="AD76" s="3">
        <f t="shared" si="49"/>
        <v>-5.4730767308468348E-3</v>
      </c>
      <c r="AF76" s="3">
        <f t="shared" si="50"/>
        <v>-6.236997660895371E-4</v>
      </c>
      <c r="AG76" s="3">
        <f t="shared" si="51"/>
        <v>-1.4480308045395549E-3</v>
      </c>
      <c r="AH76" s="3">
        <f t="shared" si="52"/>
        <v>-4.63030100714662E-4</v>
      </c>
      <c r="AI76" s="3">
        <f t="shared" si="53"/>
        <v>2.4072668799198895E-4</v>
      </c>
      <c r="AJ76" s="3">
        <f t="shared" si="54"/>
        <v>4.6683990756012322E-4</v>
      </c>
      <c r="AK76" s="3">
        <f t="shared" si="55"/>
        <v>1.4927923407259436E-4</v>
      </c>
      <c r="AL76" s="3">
        <f t="shared" si="56"/>
        <v>-7.7609415778395418E-5</v>
      </c>
      <c r="AM76" s="3">
        <f t="shared" si="57"/>
        <v>3.4657850005375134E-4</v>
      </c>
      <c r="AN76" s="3">
        <f t="shared" si="58"/>
        <v>-1.8018417014012728E-4</v>
      </c>
      <c r="AO76" s="3">
        <f t="shared" si="59"/>
        <v>-5.7616657177193291E-5</v>
      </c>
    </row>
    <row r="77" spans="1:41">
      <c r="A77" s="32">
        <v>41579</v>
      </c>
      <c r="B77" s="33">
        <v>58.3</v>
      </c>
      <c r="C77" s="33">
        <v>541.20000000000005</v>
      </c>
      <c r="D77" s="33">
        <v>669.7</v>
      </c>
      <c r="E77" s="33">
        <v>4738</v>
      </c>
      <c r="F77" s="33">
        <v>10810</v>
      </c>
      <c r="G77" s="33"/>
      <c r="H77" s="3">
        <f t="shared" si="30"/>
        <v>5.4249547920434002E-2</v>
      </c>
      <c r="I77" s="3">
        <f t="shared" si="31"/>
        <v>-1.0603290676416736E-2</v>
      </c>
      <c r="J77" s="3">
        <f t="shared" si="32"/>
        <v>-4.6076099881092588E-3</v>
      </c>
      <c r="K77" s="3">
        <f t="shared" si="33"/>
        <v>4.2390843577787196E-3</v>
      </c>
      <c r="L77" s="3">
        <f t="shared" si="34"/>
        <v>2.3180343069077423E-3</v>
      </c>
      <c r="N77" s="3">
        <f t="shared" si="35"/>
        <v>-0.44263862332695986</v>
      </c>
      <c r="O77" s="3">
        <f t="shared" si="36"/>
        <v>0.11587628865979391</v>
      </c>
      <c r="P77" s="3">
        <f t="shared" si="37"/>
        <v>0.10694214876033066</v>
      </c>
      <c r="Q77" s="3">
        <f t="shared" si="38"/>
        <v>0.11194555268716264</v>
      </c>
      <c r="R77" s="3">
        <f t="shared" si="39"/>
        <v>-3.5948013641810307E-3</v>
      </c>
      <c r="T77" s="3">
        <f t="shared" si="40"/>
        <v>3.0099119983773674E-3</v>
      </c>
      <c r="U77" s="3">
        <f t="shared" si="41"/>
        <v>1.1740785467307871E-4</v>
      </c>
      <c r="V77" s="3">
        <f t="shared" si="42"/>
        <v>2.3375926053989716E-5</v>
      </c>
      <c r="W77" s="3">
        <f t="shared" si="43"/>
        <v>1.4373787207458478E-5</v>
      </c>
      <c r="X77" s="3">
        <f t="shared" si="44"/>
        <v>5.7378159161500401E-6</v>
      </c>
      <c r="Z77" s="3">
        <f t="shared" si="45"/>
        <v>5.4862664885852633E-2</v>
      </c>
      <c r="AA77" s="3">
        <f t="shared" si="46"/>
        <v>-1.0835490513727503E-2</v>
      </c>
      <c r="AB77" s="3">
        <f t="shared" si="47"/>
        <v>-4.8348656707285793E-3</v>
      </c>
      <c r="AC77" s="3">
        <f t="shared" si="48"/>
        <v>3.7912777803081744E-3</v>
      </c>
      <c r="AD77" s="3">
        <f t="shared" si="49"/>
        <v>2.3953738572819985E-3</v>
      </c>
      <c r="AF77" s="3">
        <f t="shared" si="50"/>
        <v>-5.9446388492846714E-4</v>
      </c>
      <c r="AG77" s="3">
        <f t="shared" si="51"/>
        <v>-2.6525361506129515E-4</v>
      </c>
      <c r="AH77" s="3">
        <f t="shared" si="52"/>
        <v>2.0799960235022658E-4</v>
      </c>
      <c r="AI77" s="3">
        <f t="shared" si="53"/>
        <v>1.3141659320839446E-4</v>
      </c>
      <c r="AJ77" s="3">
        <f t="shared" si="54"/>
        <v>5.2388141110326285E-5</v>
      </c>
      <c r="AK77" s="3">
        <f t="shared" si="55"/>
        <v>-4.1080354423435085E-5</v>
      </c>
      <c r="AL77" s="3">
        <f t="shared" si="56"/>
        <v>-2.5955050707409952E-5</v>
      </c>
      <c r="AM77" s="3">
        <f t="shared" si="57"/>
        <v>-1.8330318788208039E-5</v>
      </c>
      <c r="AN77" s="3">
        <f t="shared" si="58"/>
        <v>-1.1581310831133434E-5</v>
      </c>
      <c r="AO77" s="3">
        <f t="shared" si="59"/>
        <v>9.0815276806443259E-6</v>
      </c>
    </row>
    <row r="78" spans="1:41">
      <c r="A78" s="32">
        <v>41578</v>
      </c>
      <c r="B78" s="33">
        <v>55.3</v>
      </c>
      <c r="C78" s="33">
        <v>547</v>
      </c>
      <c r="D78" s="33">
        <v>672.8</v>
      </c>
      <c r="E78" s="33">
        <v>4718</v>
      </c>
      <c r="F78" s="33">
        <v>10785</v>
      </c>
      <c r="G78" s="33"/>
      <c r="H78" s="3">
        <f t="shared" si="30"/>
        <v>-2.5550660792951593E-2</v>
      </c>
      <c r="I78" s="3">
        <f t="shared" si="31"/>
        <v>-1.4414414414414415E-2</v>
      </c>
      <c r="J78" s="3">
        <f t="shared" si="32"/>
        <v>-1.0588235294117714E-2</v>
      </c>
      <c r="K78" s="3">
        <f t="shared" si="33"/>
        <v>2.1212121212121213E-2</v>
      </c>
      <c r="L78" s="3">
        <f t="shared" si="34"/>
        <v>-5.0738007380073799E-3</v>
      </c>
      <c r="N78" s="3">
        <f t="shared" si="35"/>
        <v>-0.46570048309178746</v>
      </c>
      <c r="O78" s="3">
        <f t="shared" si="36"/>
        <v>0.10326744655102861</v>
      </c>
      <c r="P78" s="3">
        <f t="shared" si="37"/>
        <v>0.10295081967213107</v>
      </c>
      <c r="Q78" s="3">
        <f t="shared" si="38"/>
        <v>9.0867052023121384E-2</v>
      </c>
      <c r="R78" s="3">
        <f t="shared" si="39"/>
        <v>6.7208064967796133E-3</v>
      </c>
      <c r="T78" s="3">
        <f t="shared" si="40"/>
        <v>6.2188109215012717E-4</v>
      </c>
      <c r="U78" s="3">
        <f t="shared" si="41"/>
        <v>2.1452330903883919E-4</v>
      </c>
      <c r="V78" s="3">
        <f t="shared" si="42"/>
        <v>1.1697484506788024E-4</v>
      </c>
      <c r="W78" s="3">
        <f t="shared" si="43"/>
        <v>4.3115676224676791E-4</v>
      </c>
      <c r="X78" s="3">
        <f t="shared" si="44"/>
        <v>2.4964624399524201E-5</v>
      </c>
      <c r="Z78" s="3">
        <f t="shared" si="45"/>
        <v>-2.4937543827532958E-2</v>
      </c>
      <c r="AA78" s="3">
        <f t="shared" si="46"/>
        <v>-1.4646614251725181E-2</v>
      </c>
      <c r="AB78" s="3">
        <f t="shared" si="47"/>
        <v>-1.0815490976737036E-2</v>
      </c>
      <c r="AC78" s="3">
        <f t="shared" si="48"/>
        <v>2.0764314634650668E-2</v>
      </c>
      <c r="AD78" s="3">
        <f t="shared" si="49"/>
        <v>-4.9964611876331232E-3</v>
      </c>
      <c r="AF78" s="3">
        <f t="shared" si="50"/>
        <v>3.6525058482736553E-4</v>
      </c>
      <c r="AG78" s="3">
        <f t="shared" si="51"/>
        <v>2.6971178024866706E-4</v>
      </c>
      <c r="AH78" s="3">
        <f t="shared" si="52"/>
        <v>-5.1781100625028509E-4</v>
      </c>
      <c r="AI78" s="3">
        <f t="shared" si="53"/>
        <v>1.2459946984916839E-4</v>
      </c>
      <c r="AJ78" s="3">
        <f t="shared" si="54"/>
        <v>1.5841032427928175E-4</v>
      </c>
      <c r="AK78" s="3">
        <f t="shared" si="55"/>
        <v>-3.0412690665518024E-4</v>
      </c>
      <c r="AL78" s="3">
        <f t="shared" si="56"/>
        <v>7.3181239638979033E-5</v>
      </c>
      <c r="AM78" s="3">
        <f t="shared" si="57"/>
        <v>-2.2457625756919306E-4</v>
      </c>
      <c r="AN78" s="3">
        <f t="shared" si="58"/>
        <v>5.4039180890462855E-5</v>
      </c>
      <c r="AO78" s="3">
        <f t="shared" si="59"/>
        <v>-1.0374809215983452E-4</v>
      </c>
    </row>
    <row r="79" spans="1:41">
      <c r="A79" s="32">
        <v>41577</v>
      </c>
      <c r="B79" s="33">
        <v>56.75</v>
      </c>
      <c r="C79" s="33">
        <v>555</v>
      </c>
      <c r="D79" s="33">
        <v>680</v>
      </c>
      <c r="E79" s="33">
        <v>4620</v>
      </c>
      <c r="F79" s="33">
        <v>10840</v>
      </c>
      <c r="G79" s="33"/>
      <c r="H79" s="3">
        <f t="shared" si="30"/>
        <v>-0.50652173913043474</v>
      </c>
      <c r="I79" s="3">
        <f t="shared" si="31"/>
        <v>1.834862385321101E-2</v>
      </c>
      <c r="J79" s="3">
        <f t="shared" si="32"/>
        <v>5.9190031152647975E-2</v>
      </c>
      <c r="K79" s="3">
        <f t="shared" si="33"/>
        <v>6.5359477124183009E-3</v>
      </c>
      <c r="L79" s="3">
        <f t="shared" si="34"/>
        <v>2.6824530570715012E-3</v>
      </c>
      <c r="N79" s="3">
        <f t="shared" si="35"/>
        <v>-0.43811881188118812</v>
      </c>
      <c r="O79" s="3">
        <f t="shared" si="36"/>
        <v>0.11895161290322581</v>
      </c>
      <c r="P79" s="3">
        <f t="shared" si="37"/>
        <v>0.10749185667752444</v>
      </c>
      <c r="Q79" s="3">
        <f t="shared" si="38"/>
        <v>8.0701754385964913E-2</v>
      </c>
      <c r="R79" s="3">
        <f t="shared" si="39"/>
        <v>8.2782996930518098E-3</v>
      </c>
      <c r="T79" s="3">
        <f t="shared" si="40"/>
        <v>0.25594353398090502</v>
      </c>
      <c r="U79" s="3">
        <f t="shared" si="41"/>
        <v>3.2820481912388717E-4</v>
      </c>
      <c r="V79" s="3">
        <f t="shared" si="42"/>
        <v>3.476608891129013E-3</v>
      </c>
      <c r="W79" s="3">
        <f t="shared" si="43"/>
        <v>3.7065462479042955E-5</v>
      </c>
      <c r="X79" s="3">
        <f t="shared" si="44"/>
        <v>7.6164552361122527E-6</v>
      </c>
      <c r="Z79" s="3">
        <f t="shared" si="45"/>
        <v>-0.50590862216501609</v>
      </c>
      <c r="AA79" s="3">
        <f t="shared" si="46"/>
        <v>1.8116424015900245E-2</v>
      </c>
      <c r="AB79" s="3">
        <f t="shared" si="47"/>
        <v>5.8962775470028657E-2</v>
      </c>
      <c r="AC79" s="3">
        <f t="shared" si="48"/>
        <v>6.0881411349477561E-3</v>
      </c>
      <c r="AD79" s="3">
        <f t="shared" si="49"/>
        <v>2.7597926074457574E-3</v>
      </c>
      <c r="AF79" s="3">
        <f t="shared" si="50"/>
        <v>-9.1652551124413E-3</v>
      </c>
      <c r="AG79" s="3">
        <f t="shared" si="51"/>
        <v>-2.9829776497067407E-2</v>
      </c>
      <c r="AH79" s="3">
        <f t="shared" si="52"/>
        <v>-3.0800430931275766E-3</v>
      </c>
      <c r="AI79" s="3">
        <f t="shared" si="53"/>
        <v>-1.3962028754940803E-3</v>
      </c>
      <c r="AJ79" s="3">
        <f t="shared" si="54"/>
        <v>1.068194641569361E-3</v>
      </c>
      <c r="AK79" s="3">
        <f t="shared" si="55"/>
        <v>1.1029534626935771E-4</v>
      </c>
      <c r="AL79" s="3">
        <f t="shared" si="56"/>
        <v>4.9997573072434277E-5</v>
      </c>
      <c r="AM79" s="3">
        <f t="shared" si="57"/>
        <v>3.5897369876976997E-4</v>
      </c>
      <c r="AN79" s="3">
        <f t="shared" si="58"/>
        <v>1.6272503185666914E-4</v>
      </c>
      <c r="AO79" s="3">
        <f t="shared" si="59"/>
        <v>1.6802006897315241E-5</v>
      </c>
    </row>
    <row r="80" spans="1:41">
      <c r="A80" s="32">
        <v>41576</v>
      </c>
      <c r="B80" s="33">
        <v>115</v>
      </c>
      <c r="C80" s="33">
        <v>545</v>
      </c>
      <c r="D80" s="33">
        <v>642</v>
      </c>
      <c r="E80" s="33">
        <v>4590</v>
      </c>
      <c r="F80" s="33">
        <v>10811</v>
      </c>
      <c r="G80" s="33"/>
      <c r="H80" s="3">
        <f t="shared" si="30"/>
        <v>-3.8059389376829754E-2</v>
      </c>
      <c r="I80" s="3">
        <f t="shared" si="31"/>
        <v>6.4661066614573201E-2</v>
      </c>
      <c r="J80" s="3">
        <f t="shared" si="32"/>
        <v>2.6050823078152395E-2</v>
      </c>
      <c r="K80" s="3">
        <f t="shared" si="33"/>
        <v>4.0816326530612242E-2</v>
      </c>
      <c r="L80" s="3">
        <f t="shared" si="34"/>
        <v>6.3297030624592755E-3</v>
      </c>
      <c r="N80" s="3">
        <f t="shared" si="35"/>
        <v>0.17586912065439675</v>
      </c>
      <c r="O80" s="3">
        <f t="shared" si="36"/>
        <v>0.10997963340122199</v>
      </c>
      <c r="P80" s="3">
        <f t="shared" si="37"/>
        <v>6.1157024793388429E-2</v>
      </c>
      <c r="Q80" s="3">
        <f t="shared" si="38"/>
        <v>8.5876508161816897E-2</v>
      </c>
      <c r="R80" s="3">
        <f t="shared" si="39"/>
        <v>-7.2543617998163451E-3</v>
      </c>
      <c r="T80" s="3">
        <f t="shared" si="40"/>
        <v>1.4022233175096097E-3</v>
      </c>
      <c r="U80" s="3">
        <f t="shared" si="41"/>
        <v>4.1510788742022313E-3</v>
      </c>
      <c r="V80" s="3">
        <f t="shared" si="42"/>
        <v>6.6685663303163879E-4</v>
      </c>
      <c r="W80" s="3">
        <f t="shared" si="43"/>
        <v>1.6296174032071993E-3</v>
      </c>
      <c r="X80" s="3">
        <f t="shared" si="44"/>
        <v>4.1050195042664733E-5</v>
      </c>
      <c r="Z80" s="3">
        <f t="shared" si="45"/>
        <v>-3.7446272411411123E-2</v>
      </c>
      <c r="AA80" s="3">
        <f t="shared" si="46"/>
        <v>6.4428866777262436E-2</v>
      </c>
      <c r="AB80" s="3">
        <f t="shared" si="47"/>
        <v>2.5823567395533074E-2</v>
      </c>
      <c r="AC80" s="3">
        <f t="shared" si="48"/>
        <v>4.0368519953141696E-2</v>
      </c>
      <c r="AD80" s="3">
        <f t="shared" si="49"/>
        <v>6.4070426128335321E-3</v>
      </c>
      <c r="AF80" s="3">
        <f t="shared" si="50"/>
        <v>-2.412620896499885E-3</v>
      </c>
      <c r="AG80" s="3">
        <f t="shared" si="51"/>
        <v>-9.6699633932756596E-4</v>
      </c>
      <c r="AH80" s="3">
        <f t="shared" si="52"/>
        <v>-1.5116505950108293E-3</v>
      </c>
      <c r="AI80" s="3">
        <f t="shared" si="53"/>
        <v>-2.3991986303168372E-4</v>
      </c>
      <c r="AJ80" s="3">
        <f t="shared" si="54"/>
        <v>1.6637831834404584E-3</v>
      </c>
      <c r="AK80" s="3">
        <f t="shared" si="55"/>
        <v>2.6008979940562267E-3</v>
      </c>
      <c r="AL80" s="3">
        <f t="shared" si="56"/>
        <v>4.1279849493849506E-4</v>
      </c>
      <c r="AM80" s="3">
        <f t="shared" si="57"/>
        <v>1.0424591956678761E-3</v>
      </c>
      <c r="AN80" s="3">
        <f t="shared" si="58"/>
        <v>1.6545269671855903E-4</v>
      </c>
      <c r="AO80" s="3">
        <f t="shared" si="59"/>
        <v>2.5864282755679957E-4</v>
      </c>
    </row>
    <row r="81" spans="1:41">
      <c r="A81" s="32">
        <v>41572</v>
      </c>
      <c r="B81" s="33">
        <v>119.55</v>
      </c>
      <c r="C81" s="33">
        <v>511.9</v>
      </c>
      <c r="D81" s="33">
        <v>625.70000000000005</v>
      </c>
      <c r="E81" s="33">
        <v>4410</v>
      </c>
      <c r="F81" s="33">
        <v>10743</v>
      </c>
      <c r="G81" s="33"/>
      <c r="H81" s="3">
        <f t="shared" si="30"/>
        <v>-1.0347682119205299E-2</v>
      </c>
      <c r="I81" s="3">
        <f t="shared" si="31"/>
        <v>-4.0856031128405114E-3</v>
      </c>
      <c r="J81" s="3">
        <f t="shared" si="32"/>
        <v>-8.7135614702154619E-3</v>
      </c>
      <c r="K81" s="3">
        <f t="shared" si="33"/>
        <v>-3.3898305084745762E-3</v>
      </c>
      <c r="L81" s="3">
        <f t="shared" si="34"/>
        <v>4.9579045837231054E-3</v>
      </c>
      <c r="N81" s="3">
        <f t="shared" si="35"/>
        <v>0.19549999999999998</v>
      </c>
      <c r="O81" s="3">
        <f t="shared" si="36"/>
        <v>2.0737786640079716E-2</v>
      </c>
      <c r="P81" s="3">
        <f t="shared" si="37"/>
        <v>4.1098169717138179E-2</v>
      </c>
      <c r="Q81" s="3">
        <f t="shared" si="38"/>
        <v>4.2553191489361701E-2</v>
      </c>
      <c r="R81" s="3">
        <f t="shared" si="39"/>
        <v>-1.4403669724770642E-2</v>
      </c>
      <c r="T81" s="3">
        <f t="shared" si="40"/>
        <v>9.4761758733317585E-5</v>
      </c>
      <c r="U81" s="3">
        <f t="shared" si="41"/>
        <v>1.8643422316335078E-5</v>
      </c>
      <c r="V81" s="3">
        <f t="shared" si="42"/>
        <v>7.9938211360424679E-5</v>
      </c>
      <c r="W81" s="3">
        <f t="shared" si="43"/>
        <v>1.4727458403421363E-5</v>
      </c>
      <c r="X81" s="3">
        <f t="shared" si="44"/>
        <v>2.5353683489961893E-5</v>
      </c>
      <c r="Z81" s="3">
        <f t="shared" si="45"/>
        <v>-9.7345651537866645E-3</v>
      </c>
      <c r="AA81" s="3">
        <f t="shared" si="46"/>
        <v>-4.3178029501512779E-3</v>
      </c>
      <c r="AB81" s="3">
        <f t="shared" si="47"/>
        <v>-8.9408171528347832E-3</v>
      </c>
      <c r="AC81" s="3">
        <f t="shared" si="48"/>
        <v>-3.8376370859451213E-3</v>
      </c>
      <c r="AD81" s="3">
        <f t="shared" si="49"/>
        <v>5.035244134097362E-3</v>
      </c>
      <c r="AF81" s="3">
        <f t="shared" si="50"/>
        <v>4.2031934139459888E-5</v>
      </c>
      <c r="AG81" s="3">
        <f t="shared" si="51"/>
        <v>8.7034967102363585E-5</v>
      </c>
      <c r="AH81" s="3">
        <f t="shared" si="52"/>
        <v>3.7357728249720776E-5</v>
      </c>
      <c r="AI81" s="3">
        <f t="shared" si="53"/>
        <v>-4.9015912088592889E-5</v>
      </c>
      <c r="AJ81" s="3">
        <f t="shared" si="54"/>
        <v>3.8604686679273174E-5</v>
      </c>
      <c r="AK81" s="3">
        <f t="shared" si="55"/>
        <v>1.6570160731303798E-5</v>
      </c>
      <c r="AL81" s="3">
        <f t="shared" si="56"/>
        <v>-2.1741191976937508E-5</v>
      </c>
      <c r="AM81" s="3">
        <f t="shared" si="57"/>
        <v>3.4311611484373035E-5</v>
      </c>
      <c r="AN81" s="3">
        <f t="shared" si="58"/>
        <v>-4.5019197122848417E-5</v>
      </c>
      <c r="AO81" s="3">
        <f t="shared" si="59"/>
        <v>-1.9323439625799666E-5</v>
      </c>
    </row>
    <row r="82" spans="1:41">
      <c r="A82" s="32">
        <v>41571</v>
      </c>
      <c r="B82" s="33">
        <v>120.8</v>
      </c>
      <c r="C82" s="33">
        <v>514</v>
      </c>
      <c r="D82" s="33">
        <v>631.20000000000005</v>
      </c>
      <c r="E82" s="33">
        <v>4425</v>
      </c>
      <c r="F82" s="33">
        <v>10690</v>
      </c>
      <c r="G82" s="33"/>
      <c r="H82" s="3">
        <f t="shared" si="30"/>
        <v>4.9916805324458757E-3</v>
      </c>
      <c r="I82" s="3">
        <f t="shared" si="31"/>
        <v>6.0677236249755779E-3</v>
      </c>
      <c r="J82" s="3">
        <f t="shared" si="32"/>
        <v>1.1538461538461612E-2</v>
      </c>
      <c r="K82" s="3">
        <f t="shared" si="33"/>
        <v>-7.8475336322869956E-3</v>
      </c>
      <c r="L82" s="3">
        <f t="shared" si="34"/>
        <v>3.7558685446009389E-3</v>
      </c>
      <c r="N82" s="3">
        <f t="shared" si="35"/>
        <v>0.21407035175879394</v>
      </c>
      <c r="O82" s="3">
        <f t="shared" si="36"/>
        <v>2.9029029029029031E-2</v>
      </c>
      <c r="P82" s="3">
        <f t="shared" si="37"/>
        <v>4.5898922949461553E-2</v>
      </c>
      <c r="Q82" s="3">
        <f t="shared" si="38"/>
        <v>6.1660268714011514E-2</v>
      </c>
      <c r="R82" s="3">
        <f t="shared" si="39"/>
        <v>-1.4746543778801843E-2</v>
      </c>
      <c r="T82" s="3">
        <f t="shared" si="40"/>
        <v>3.1413754992068259E-5</v>
      </c>
      <c r="U82" s="3">
        <f t="shared" si="41"/>
        <v>3.4053337876401866E-5</v>
      </c>
      <c r="V82" s="3">
        <f t="shared" si="42"/>
        <v>1.2794337791324092E-4</v>
      </c>
      <c r="W82" s="3">
        <f t="shared" si="43"/>
        <v>6.8812669195620282E-5</v>
      </c>
      <c r="X82" s="3">
        <f t="shared" si="44"/>
        <v>1.4693484299383364E-5</v>
      </c>
      <c r="Z82" s="3">
        <f t="shared" si="45"/>
        <v>5.6047974978645091E-3</v>
      </c>
      <c r="AA82" s="3">
        <f t="shared" si="46"/>
        <v>5.8355237876648114E-3</v>
      </c>
      <c r="AB82" s="3">
        <f t="shared" si="47"/>
        <v>1.1311205855842291E-2</v>
      </c>
      <c r="AC82" s="3">
        <f t="shared" si="48"/>
        <v>-8.2953402097575412E-3</v>
      </c>
      <c r="AD82" s="3">
        <f t="shared" si="49"/>
        <v>3.8332080949751951E-3</v>
      </c>
      <c r="AF82" s="3">
        <f t="shared" si="50"/>
        <v>3.2706929123832561E-5</v>
      </c>
      <c r="AG82" s="3">
        <f t="shared" si="51"/>
        <v>6.3397018278655258E-5</v>
      </c>
      <c r="AH82" s="3">
        <f t="shared" si="52"/>
        <v>-4.6493702051583917E-5</v>
      </c>
      <c r="AI82" s="3">
        <f t="shared" si="53"/>
        <v>2.1484355139510955E-5</v>
      </c>
      <c r="AJ82" s="3">
        <f t="shared" si="54"/>
        <v>6.6006810838941201E-5</v>
      </c>
      <c r="AK82" s="3">
        <f t="shared" si="55"/>
        <v>-4.8407655120812537E-5</v>
      </c>
      <c r="AL82" s="3">
        <f t="shared" si="56"/>
        <v>2.2368777021297067E-5</v>
      </c>
      <c r="AM82" s="3">
        <f t="shared" si="57"/>
        <v>-9.3830300756813512E-5</v>
      </c>
      <c r="AN82" s="3">
        <f t="shared" si="58"/>
        <v>4.3358205850545499E-5</v>
      </c>
      <c r="AO82" s="3">
        <f t="shared" si="59"/>
        <v>-3.1797765242615837E-5</v>
      </c>
    </row>
    <row r="83" spans="1:41">
      <c r="A83" s="32">
        <v>41570</v>
      </c>
      <c r="B83" s="33">
        <v>120.2</v>
      </c>
      <c r="C83" s="33">
        <v>510.9</v>
      </c>
      <c r="D83" s="33">
        <v>624</v>
      </c>
      <c r="E83" s="33">
        <v>4460</v>
      </c>
      <c r="F83" s="33">
        <v>10650</v>
      </c>
      <c r="G83" s="33"/>
      <c r="H83" s="3">
        <f t="shared" si="30"/>
        <v>2.7350427350427375E-2</v>
      </c>
      <c r="I83" s="3">
        <f t="shared" si="31"/>
        <v>-6.0311284046693052E-3</v>
      </c>
      <c r="J83" s="3">
        <f t="shared" si="32"/>
        <v>-1.8095987411487019E-2</v>
      </c>
      <c r="K83" s="3">
        <f t="shared" si="33"/>
        <v>-1.3055985837574684E-2</v>
      </c>
      <c r="L83" s="3">
        <f t="shared" si="34"/>
        <v>-4.9518826497243762E-3</v>
      </c>
      <c r="N83" s="3">
        <f t="shared" si="35"/>
        <v>0.18132678132678134</v>
      </c>
      <c r="O83" s="3">
        <f t="shared" si="36"/>
        <v>2.796780684104623E-2</v>
      </c>
      <c r="P83" s="3">
        <f t="shared" si="37"/>
        <v>2.4967148488830564E-2</v>
      </c>
      <c r="Q83" s="3">
        <f t="shared" si="38"/>
        <v>7.4698795180722893E-2</v>
      </c>
      <c r="R83" s="3">
        <f t="shared" si="39"/>
        <v>-1.8433179723502304E-2</v>
      </c>
      <c r="T83" s="3">
        <f t="shared" si="40"/>
        <v>7.8195981070428369E-4</v>
      </c>
      <c r="U83" s="3">
        <f t="shared" si="41"/>
        <v>3.9229280666785176E-5</v>
      </c>
      <c r="V83" s="3">
        <f t="shared" si="42"/>
        <v>3.3574123748571569E-4</v>
      </c>
      <c r="W83" s="3">
        <f t="shared" si="43"/>
        <v>1.8235240958863308E-4</v>
      </c>
      <c r="X83" s="3">
        <f t="shared" si="44"/>
        <v>2.3761170427421868E-5</v>
      </c>
      <c r="Z83" s="3">
        <f t="shared" si="45"/>
        <v>2.7963544315846009E-2</v>
      </c>
      <c r="AA83" s="3">
        <f t="shared" si="46"/>
        <v>-6.2633282419800717E-3</v>
      </c>
      <c r="AB83" s="3">
        <f t="shared" si="47"/>
        <v>-1.832324309410634E-2</v>
      </c>
      <c r="AC83" s="3">
        <f t="shared" si="48"/>
        <v>-1.350379241504523E-2</v>
      </c>
      <c r="AD83" s="3">
        <f t="shared" si="49"/>
        <v>-4.8745430993501196E-3</v>
      </c>
      <c r="AF83" s="3">
        <f t="shared" si="50"/>
        <v>-1.7514485685929962E-4</v>
      </c>
      <c r="AG83" s="3">
        <f t="shared" si="51"/>
        <v>-5.12382820272062E-4</v>
      </c>
      <c r="AH83" s="3">
        <f t="shared" si="52"/>
        <v>-3.7761389763010247E-4</v>
      </c>
      <c r="AI83" s="3">
        <f t="shared" si="53"/>
        <v>-1.3630950197817841E-4</v>
      </c>
      <c r="AJ83" s="3">
        <f t="shared" si="54"/>
        <v>1.1476448595598255E-4</v>
      </c>
      <c r="AK83" s="3">
        <f t="shared" si="55"/>
        <v>8.4578684406989065E-5</v>
      </c>
      <c r="AL83" s="3">
        <f t="shared" si="56"/>
        <v>3.0530863460908677E-5</v>
      </c>
      <c r="AM83" s="3">
        <f t="shared" si="57"/>
        <v>2.474332711132231E-4</v>
      </c>
      <c r="AN83" s="3">
        <f t="shared" si="58"/>
        <v>8.931743818209079E-5</v>
      </c>
      <c r="AO83" s="3">
        <f t="shared" si="59"/>
        <v>6.5824818131815209E-5</v>
      </c>
    </row>
    <row r="84" spans="1:41">
      <c r="A84" s="32">
        <v>41569</v>
      </c>
      <c r="B84" s="33">
        <v>117</v>
      </c>
      <c r="C84" s="33">
        <v>514</v>
      </c>
      <c r="D84" s="33">
        <v>635.5</v>
      </c>
      <c r="E84" s="33">
        <v>4519</v>
      </c>
      <c r="F84" s="33">
        <v>10703</v>
      </c>
      <c r="G84" s="33"/>
      <c r="H84" s="3">
        <f t="shared" si="30"/>
        <v>1.3425725422260695E-2</v>
      </c>
      <c r="I84" s="3">
        <f t="shared" si="31"/>
        <v>8.238524911730067E-3</v>
      </c>
      <c r="J84" s="3">
        <f t="shared" si="32"/>
        <v>0</v>
      </c>
      <c r="K84" s="3">
        <f t="shared" si="33"/>
        <v>-6.8131868131868136E-3</v>
      </c>
      <c r="L84" s="3">
        <f t="shared" si="34"/>
        <v>-3.4450651769087522E-3</v>
      </c>
      <c r="N84" s="3">
        <f t="shared" si="35"/>
        <v>0.14705882352941177</v>
      </c>
      <c r="O84" s="3">
        <f t="shared" si="36"/>
        <v>3.4205231388329982E-2</v>
      </c>
      <c r="P84" s="3">
        <f t="shared" si="37"/>
        <v>3.6535638558147079E-2</v>
      </c>
      <c r="Q84" s="3">
        <f t="shared" si="38"/>
        <v>8.6037010334054309E-2</v>
      </c>
      <c r="R84" s="3">
        <f t="shared" si="39"/>
        <v>-2.2557077625570778E-2</v>
      </c>
      <c r="T84" s="3">
        <f t="shared" si="40"/>
        <v>1.9708909558610184E-4</v>
      </c>
      <c r="U84" s="3">
        <f t="shared" si="41"/>
        <v>6.4101241197275221E-5</v>
      </c>
      <c r="V84" s="3">
        <f t="shared" si="42"/>
        <v>5.164514528277336E-8</v>
      </c>
      <c r="W84" s="3">
        <f t="shared" si="43"/>
        <v>5.2722025019169856E-5</v>
      </c>
      <c r="X84" s="3">
        <f t="shared" si="44"/>
        <v>1.1341575895617163E-5</v>
      </c>
      <c r="Z84" s="3">
        <f t="shared" si="45"/>
        <v>1.4038842387679329E-2</v>
      </c>
      <c r="AA84" s="3">
        <f t="shared" si="46"/>
        <v>8.0063250744193005E-3</v>
      </c>
      <c r="AB84" s="3">
        <f t="shared" si="47"/>
        <v>-2.2725568261932057E-4</v>
      </c>
      <c r="AC84" s="3">
        <f t="shared" si="48"/>
        <v>-7.2609933906573592E-3</v>
      </c>
      <c r="AD84" s="3">
        <f t="shared" si="49"/>
        <v>-3.367725626534496E-3</v>
      </c>
      <c r="AF84" s="3">
        <f t="shared" si="50"/>
        <v>1.1239953582429754E-4</v>
      </c>
      <c r="AG84" s="3">
        <f t="shared" si="51"/>
        <v>-3.1904067099971184E-6</v>
      </c>
      <c r="AH84" s="3">
        <f t="shared" si="52"/>
        <v>-1.0193594178941999E-4</v>
      </c>
      <c r="AI84" s="3">
        <f t="shared" si="53"/>
        <v>-4.7278969275866408E-5</v>
      </c>
      <c r="AJ84" s="3">
        <f t="shared" si="54"/>
        <v>-1.8194828700593406E-6</v>
      </c>
      <c r="AK84" s="3">
        <f t="shared" si="55"/>
        <v>-5.813387344881283E-5</v>
      </c>
      <c r="AL84" s="3">
        <f t="shared" si="56"/>
        <v>-2.6963106127487585E-5</v>
      </c>
      <c r="AM84" s="3">
        <f t="shared" si="57"/>
        <v>1.6501020094882131E-6</v>
      </c>
      <c r="AN84" s="3">
        <f t="shared" si="58"/>
        <v>7.6533478613267594E-7</v>
      </c>
      <c r="AO84" s="3">
        <f t="shared" si="59"/>
        <v>2.4453033515814389E-5</v>
      </c>
    </row>
    <row r="85" spans="1:41">
      <c r="A85" s="32">
        <v>41568</v>
      </c>
      <c r="B85" s="33">
        <v>115.45</v>
      </c>
      <c r="C85" s="33">
        <v>509.8</v>
      </c>
      <c r="D85" s="33">
        <v>635.5</v>
      </c>
      <c r="E85" s="33">
        <v>4550</v>
      </c>
      <c r="F85" s="33">
        <v>10740</v>
      </c>
      <c r="G85" s="33"/>
      <c r="H85" s="3">
        <f t="shared" si="30"/>
        <v>2.2586359610274553E-2</v>
      </c>
      <c r="I85" s="3">
        <f t="shared" si="31"/>
        <v>2.1643286573146316E-2</v>
      </c>
      <c r="J85" s="3">
        <f t="shared" si="32"/>
        <v>4.4254781096885638E-3</v>
      </c>
      <c r="K85" s="3">
        <f t="shared" si="33"/>
        <v>5.5248618784530384E-3</v>
      </c>
      <c r="L85" s="3">
        <f t="shared" si="34"/>
        <v>-2.7855153203342618E-3</v>
      </c>
      <c r="N85" s="3">
        <f t="shared" si="35"/>
        <v>0.1285434995112415</v>
      </c>
      <c r="O85" s="3">
        <f t="shared" si="36"/>
        <v>3.4706718084026839E-2</v>
      </c>
      <c r="P85" s="3">
        <f t="shared" si="37"/>
        <v>3.2997399219765855E-2</v>
      </c>
      <c r="Q85" s="3">
        <f t="shared" si="38"/>
        <v>9.1127098321342928E-2</v>
      </c>
      <c r="R85" s="3">
        <f t="shared" si="39"/>
        <v>-5.5555555555555558E-3</v>
      </c>
      <c r="T85" s="3">
        <f t="shared" si="40"/>
        <v>5.3821571338613693E-4</v>
      </c>
      <c r="U85" s="3">
        <f t="shared" si="41"/>
        <v>4.584346352094731E-4</v>
      </c>
      <c r="V85" s="3">
        <f t="shared" si="42"/>
        <v>1.7625071547147169E-5</v>
      </c>
      <c r="W85" s="3">
        <f t="shared" si="43"/>
        <v>2.5776490529234431E-5</v>
      </c>
      <c r="X85" s="3">
        <f t="shared" si="44"/>
        <v>7.3342160009984693E-6</v>
      </c>
      <c r="Z85" s="3">
        <f t="shared" si="45"/>
        <v>2.3199476575693188E-2</v>
      </c>
      <c r="AA85" s="3">
        <f t="shared" si="46"/>
        <v>2.1411086735835552E-2</v>
      </c>
      <c r="AB85" s="3">
        <f t="shared" si="47"/>
        <v>4.1982224270692434E-3</v>
      </c>
      <c r="AC85" s="3">
        <f t="shared" si="48"/>
        <v>5.0770553009824929E-3</v>
      </c>
      <c r="AD85" s="3">
        <f t="shared" si="49"/>
        <v>-2.7081757699600056E-3</v>
      </c>
      <c r="AF85" s="3">
        <f t="shared" si="50"/>
        <v>4.9672600518815195E-4</v>
      </c>
      <c r="AG85" s="3">
        <f t="shared" si="51"/>
        <v>9.7396562856342711E-5</v>
      </c>
      <c r="AH85" s="3">
        <f t="shared" si="52"/>
        <v>1.1778502552864227E-4</v>
      </c>
      <c r="AI85" s="3">
        <f t="shared" si="53"/>
        <v>-6.2828260338047007E-5</v>
      </c>
      <c r="AJ85" s="3">
        <f t="shared" si="54"/>
        <v>8.9888504522309608E-5</v>
      </c>
      <c r="AK85" s="3">
        <f t="shared" si="55"/>
        <v>1.0870527141196983E-4</v>
      </c>
      <c r="AL85" s="3">
        <f t="shared" si="56"/>
        <v>-5.7984986306501911E-5</v>
      </c>
      <c r="AM85" s="3">
        <f t="shared" si="57"/>
        <v>2.1314607428055489E-5</v>
      </c>
      <c r="AN85" s="3">
        <f t="shared" si="58"/>
        <v>-1.1369524253891611E-5</v>
      </c>
      <c r="AO85" s="3">
        <f t="shared" si="59"/>
        <v>-1.374955814886779E-5</v>
      </c>
    </row>
    <row r="86" spans="1:41">
      <c r="A86" s="32">
        <v>41565</v>
      </c>
      <c r="B86" s="33">
        <v>112.9</v>
      </c>
      <c r="C86" s="33">
        <v>499</v>
      </c>
      <c r="D86" s="33">
        <v>632.70000000000005</v>
      </c>
      <c r="E86" s="33">
        <v>4525</v>
      </c>
      <c r="F86" s="33">
        <v>10770</v>
      </c>
      <c r="G86" s="33"/>
      <c r="H86" s="3">
        <f t="shared" si="30"/>
        <v>6.5094339622641564E-2</v>
      </c>
      <c r="I86" s="3">
        <f t="shared" si="31"/>
        <v>2.88659793814433E-2</v>
      </c>
      <c r="J86" s="3">
        <f t="shared" si="32"/>
        <v>2.0648491692208532E-2</v>
      </c>
      <c r="K86" s="3">
        <f t="shared" si="33"/>
        <v>1.4573991031390135E-2</v>
      </c>
      <c r="L86" s="3">
        <f t="shared" si="34"/>
        <v>2.7932960893854749E-3</v>
      </c>
      <c r="N86" s="3">
        <f t="shared" si="35"/>
        <v>0.12900000000000006</v>
      </c>
      <c r="O86" s="3">
        <f t="shared" si="36"/>
        <v>2.2540983606557378E-2</v>
      </c>
      <c r="P86" s="3">
        <f t="shared" si="37"/>
        <v>3.4161490683229961E-2</v>
      </c>
      <c r="Q86" s="3">
        <f t="shared" si="38"/>
        <v>9.2995169082125601E-2</v>
      </c>
      <c r="R86" s="3">
        <f t="shared" si="39"/>
        <v>5.9779562861946569E-3</v>
      </c>
      <c r="T86" s="3">
        <f t="shared" si="40"/>
        <v>4.3174698512718152E-3</v>
      </c>
      <c r="U86" s="3">
        <f t="shared" si="41"/>
        <v>8.1989333098198285E-4</v>
      </c>
      <c r="V86" s="3">
        <f t="shared" si="42"/>
        <v>4.1702688015934306E-4</v>
      </c>
      <c r="W86" s="3">
        <f t="shared" si="43"/>
        <v>1.9954908722615949E-4</v>
      </c>
      <c r="X86" s="3">
        <f t="shared" si="44"/>
        <v>8.2405489762587617E-6</v>
      </c>
      <c r="Z86" s="3">
        <f t="shared" si="45"/>
        <v>6.5707456588060195E-2</v>
      </c>
      <c r="AA86" s="3">
        <f t="shared" si="46"/>
        <v>2.8633779544132536E-2</v>
      </c>
      <c r="AB86" s="3">
        <f t="shared" si="47"/>
        <v>2.042123600958921E-2</v>
      </c>
      <c r="AC86" s="3">
        <f t="shared" si="48"/>
        <v>1.4126184453919589E-2</v>
      </c>
      <c r="AD86" s="3">
        <f t="shared" si="49"/>
        <v>2.8706356397597312E-3</v>
      </c>
      <c r="AF86" s="3">
        <f t="shared" si="50"/>
        <v>1.8814528263481746E-3</v>
      </c>
      <c r="AG86" s="3">
        <f t="shared" si="51"/>
        <v>1.3418274785746147E-3</v>
      </c>
      <c r="AH86" s="3">
        <f t="shared" si="52"/>
        <v>9.2819565176085225E-4</v>
      </c>
      <c r="AI86" s="3">
        <f t="shared" si="53"/>
        <v>1.8862216667965093E-4</v>
      </c>
      <c r="AJ86" s="3">
        <f t="shared" si="54"/>
        <v>5.8473716991727827E-4</v>
      </c>
      <c r="AK86" s="3">
        <f t="shared" si="55"/>
        <v>4.0448605145328577E-4</v>
      </c>
      <c r="AL86" s="3">
        <f t="shared" si="56"/>
        <v>8.2197148060410001E-5</v>
      </c>
      <c r="AM86" s="3">
        <f t="shared" si="57"/>
        <v>2.8847414664848203E-4</v>
      </c>
      <c r="AN86" s="3">
        <f t="shared" si="58"/>
        <v>5.8621927897071584E-5</v>
      </c>
      <c r="AO86" s="3">
        <f t="shared" si="59"/>
        <v>4.0551128547241426E-5</v>
      </c>
    </row>
    <row r="87" spans="1:41">
      <c r="A87" s="32">
        <v>41564</v>
      </c>
      <c r="B87" s="33">
        <v>106</v>
      </c>
      <c r="C87" s="33">
        <v>485</v>
      </c>
      <c r="D87" s="33">
        <v>619.9</v>
      </c>
      <c r="E87" s="33">
        <v>4460</v>
      </c>
      <c r="F87" s="33">
        <v>10740</v>
      </c>
      <c r="G87" s="33"/>
      <c r="H87" s="3">
        <f t="shared" si="30"/>
        <v>-3.4168564920273349E-2</v>
      </c>
      <c r="I87" s="3">
        <f t="shared" si="31"/>
        <v>2.1267635291640396E-2</v>
      </c>
      <c r="J87" s="3">
        <f t="shared" si="32"/>
        <v>-1.5875535799333228E-2</v>
      </c>
      <c r="K87" s="3">
        <f t="shared" si="33"/>
        <v>-2.2371364653243847E-3</v>
      </c>
      <c r="L87" s="3">
        <f t="shared" si="34"/>
        <v>-1.8618506795754981E-4</v>
      </c>
      <c r="N87" s="3">
        <f t="shared" si="35"/>
        <v>5.3154495777446541E-2</v>
      </c>
      <c r="O87" s="3">
        <f t="shared" si="36"/>
        <v>-3.482587064676617E-2</v>
      </c>
      <c r="P87" s="3">
        <f t="shared" si="37"/>
        <v>-9.6696212731671677E-4</v>
      </c>
      <c r="Q87" s="3">
        <f t="shared" si="38"/>
        <v>4.8918156161806212E-2</v>
      </c>
      <c r="R87" s="3">
        <f t="shared" si="39"/>
        <v>-5.5555555555555558E-3</v>
      </c>
      <c r="T87" s="3">
        <f t="shared" si="40"/>
        <v>1.1259680874509638E-3</v>
      </c>
      <c r="U87" s="3">
        <f t="shared" si="41"/>
        <v>4.4248954475326806E-4</v>
      </c>
      <c r="V87" s="3">
        <f t="shared" si="42"/>
        <v>2.5929989351124356E-4</v>
      </c>
      <c r="W87" s="3">
        <f t="shared" si="43"/>
        <v>7.2089191430528966E-6</v>
      </c>
      <c r="X87" s="3">
        <f t="shared" si="44"/>
        <v>1.1847346697975032E-8</v>
      </c>
      <c r="Z87" s="3">
        <f t="shared" si="45"/>
        <v>-3.3555447954854718E-2</v>
      </c>
      <c r="AA87" s="3">
        <f t="shared" si="46"/>
        <v>2.1035435454329631E-2</v>
      </c>
      <c r="AB87" s="3">
        <f t="shared" si="47"/>
        <v>-1.6102791481952549E-2</v>
      </c>
      <c r="AC87" s="3">
        <f t="shared" si="48"/>
        <v>-2.6849430427949299E-3</v>
      </c>
      <c r="AD87" s="3">
        <f t="shared" si="49"/>
        <v>-1.088455175832934E-4</v>
      </c>
      <c r="AF87" s="3">
        <f t="shared" si="50"/>
        <v>-7.0585345959546368E-4</v>
      </c>
      <c r="AG87" s="3">
        <f t="shared" si="51"/>
        <v>5.4033638150053666E-4</v>
      </c>
      <c r="AH87" s="3">
        <f t="shared" si="52"/>
        <v>9.0094466534254529E-5</v>
      </c>
      <c r="AI87" s="3">
        <f t="shared" si="53"/>
        <v>3.6523601003854255E-6</v>
      </c>
      <c r="AJ87" s="3">
        <f t="shared" si="54"/>
        <v>-3.3872923085314185E-4</v>
      </c>
      <c r="AK87" s="3">
        <f t="shared" si="55"/>
        <v>-5.6478946075264147E-5</v>
      </c>
      <c r="AL87" s="3">
        <f t="shared" si="56"/>
        <v>-2.2896128596164691E-6</v>
      </c>
      <c r="AM87" s="3">
        <f t="shared" si="57"/>
        <v>4.3235077959045952E-5</v>
      </c>
      <c r="AN87" s="3">
        <f t="shared" si="58"/>
        <v>1.7527166733889734E-6</v>
      </c>
      <c r="AO87" s="3">
        <f t="shared" si="59"/>
        <v>2.9224401517467681E-7</v>
      </c>
    </row>
    <row r="88" spans="1:41">
      <c r="A88" s="32">
        <v>41563</v>
      </c>
      <c r="B88" s="33">
        <v>109.75</v>
      </c>
      <c r="C88" s="33">
        <v>474.9</v>
      </c>
      <c r="D88" s="33">
        <v>629.9</v>
      </c>
      <c r="E88" s="33">
        <v>4470</v>
      </c>
      <c r="F88" s="33">
        <v>10742</v>
      </c>
      <c r="G88" s="33"/>
      <c r="H88" s="3">
        <f t="shared" si="30"/>
        <v>1.1520737327188941E-2</v>
      </c>
      <c r="I88" s="3">
        <f t="shared" si="31"/>
        <v>1.2579957356076711E-2</v>
      </c>
      <c r="J88" s="3">
        <f t="shared" si="32"/>
        <v>8.8084561178731584E-3</v>
      </c>
      <c r="K88" s="3">
        <f t="shared" si="33"/>
        <v>1.3605442176870748E-2</v>
      </c>
      <c r="L88" s="3">
        <f t="shared" si="34"/>
        <v>-3.9870190078813168E-3</v>
      </c>
      <c r="N88" s="3">
        <f t="shared" si="35"/>
        <v>7.8094302554027537E-2</v>
      </c>
      <c r="O88" s="3">
        <f t="shared" si="36"/>
        <v>-7.2098475967174738E-2</v>
      </c>
      <c r="P88" s="3">
        <f t="shared" si="37"/>
        <v>3.5679052943110703E-2</v>
      </c>
      <c r="Q88" s="3">
        <f t="shared" si="38"/>
        <v>4.9049518892278807E-2</v>
      </c>
      <c r="R88" s="3">
        <f t="shared" si="39"/>
        <v>-1.5398716773602199E-2</v>
      </c>
      <c r="T88" s="3">
        <f t="shared" si="40"/>
        <v>1.4723041999423127E-4</v>
      </c>
      <c r="U88" s="3">
        <f t="shared" si="41"/>
        <v>1.5246711574224092E-4</v>
      </c>
      <c r="V88" s="3">
        <f t="shared" si="42"/>
        <v>7.3637000910000645E-5</v>
      </c>
      <c r="W88" s="3">
        <f t="shared" si="43"/>
        <v>1.7312337456660353E-4</v>
      </c>
      <c r="X88" s="3">
        <f t="shared" si="44"/>
        <v>1.52855934604527E-5</v>
      </c>
      <c r="Z88" s="3">
        <f t="shared" si="45"/>
        <v>1.2133854292607575E-2</v>
      </c>
      <c r="AA88" s="3">
        <f t="shared" si="46"/>
        <v>1.2347757518765944E-2</v>
      </c>
      <c r="AB88" s="3">
        <f t="shared" si="47"/>
        <v>8.5812004352538371E-3</v>
      </c>
      <c r="AC88" s="3">
        <f t="shared" si="48"/>
        <v>1.3157635599400202E-2</v>
      </c>
      <c r="AD88" s="3">
        <f t="shared" si="49"/>
        <v>-3.9096794575070601E-3</v>
      </c>
      <c r="AF88" s="3">
        <f t="shared" si="50"/>
        <v>1.4982589057315561E-4</v>
      </c>
      <c r="AG88" s="3">
        <f t="shared" si="51"/>
        <v>1.0412303573703076E-4</v>
      </c>
      <c r="AH88" s="3">
        <f t="shared" si="52"/>
        <v>1.5965283319834838E-4</v>
      </c>
      <c r="AI88" s="3">
        <f t="shared" si="53"/>
        <v>-4.7439480868191699E-5</v>
      </c>
      <c r="AJ88" s="3">
        <f t="shared" si="54"/>
        <v>1.0595858219444316E-4</v>
      </c>
      <c r="AK88" s="3">
        <f t="shared" si="55"/>
        <v>1.6246729390167629E-4</v>
      </c>
      <c r="AL88" s="3">
        <f t="shared" si="56"/>
        <v>-4.8275773917397562E-5</v>
      </c>
      <c r="AM88" s="3">
        <f t="shared" si="57"/>
        <v>1.1290830833248439E-4</v>
      </c>
      <c r="AN88" s="3">
        <f t="shared" si="58"/>
        <v>-3.3549743062462567E-5</v>
      </c>
      <c r="AO88" s="3">
        <f t="shared" si="59"/>
        <v>-5.1442137612338564E-5</v>
      </c>
    </row>
    <row r="89" spans="1:41">
      <c r="A89" s="32">
        <v>41562</v>
      </c>
      <c r="B89" s="33">
        <v>108.5</v>
      </c>
      <c r="C89" s="33">
        <v>469</v>
      </c>
      <c r="D89" s="33">
        <v>624.4</v>
      </c>
      <c r="E89" s="33">
        <v>4410</v>
      </c>
      <c r="F89" s="33">
        <v>10785</v>
      </c>
      <c r="G89" s="33"/>
      <c r="H89" s="3">
        <f t="shared" si="30"/>
        <v>3.0389363722697085E-2</v>
      </c>
      <c r="I89" s="3">
        <f t="shared" si="31"/>
        <v>-6.3559322033898309E-3</v>
      </c>
      <c r="J89" s="3">
        <f t="shared" si="32"/>
        <v>1.1993517017828165E-2</v>
      </c>
      <c r="K89" s="3">
        <f t="shared" si="33"/>
        <v>2.5819958129797628E-2</v>
      </c>
      <c r="L89" s="3">
        <f t="shared" si="34"/>
        <v>-1.3888888888888889E-3</v>
      </c>
      <c r="N89" s="3">
        <f t="shared" si="35"/>
        <v>6.5815324165029498E-2</v>
      </c>
      <c r="O89" s="3">
        <f t="shared" si="36"/>
        <v>-9.1085271317829453E-2</v>
      </c>
      <c r="P89" s="3">
        <f t="shared" si="37"/>
        <v>2.5287356321839042E-2</v>
      </c>
      <c r="Q89" s="3">
        <f t="shared" si="38"/>
        <v>3.838003296444549E-2</v>
      </c>
      <c r="R89" s="3">
        <f t="shared" si="39"/>
        <v>-1.0550458715596331E-2</v>
      </c>
      <c r="T89" s="3">
        <f t="shared" si="40"/>
        <v>9.6115380881698818E-4</v>
      </c>
      <c r="U89" s="3">
        <f t="shared" si="41"/>
        <v>4.3403483785705816E-5</v>
      </c>
      <c r="V89" s="3">
        <f t="shared" si="42"/>
        <v>1.3844490580843059E-4</v>
      </c>
      <c r="W89" s="3">
        <f t="shared" si="43"/>
        <v>6.4374607439425361E-4</v>
      </c>
      <c r="X89" s="3">
        <f t="shared" si="44"/>
        <v>1.72016166735817E-6</v>
      </c>
      <c r="Z89" s="3">
        <f t="shared" si="45"/>
        <v>3.100248068811572E-2</v>
      </c>
      <c r="AA89" s="3">
        <f t="shared" si="46"/>
        <v>-6.5881320407005974E-3</v>
      </c>
      <c r="AB89" s="3">
        <f t="shared" si="47"/>
        <v>1.1766261335208843E-2</v>
      </c>
      <c r="AC89" s="3">
        <f t="shared" si="48"/>
        <v>2.5372151552327082E-2</v>
      </c>
      <c r="AD89" s="3">
        <f t="shared" si="49"/>
        <v>-1.3115493385146325E-3</v>
      </c>
      <c r="AF89" s="3">
        <f t="shared" si="50"/>
        <v>-2.0424843636257669E-4</v>
      </c>
      <c r="AG89" s="3">
        <f t="shared" si="51"/>
        <v>3.6478328981613483E-4</v>
      </c>
      <c r="AH89" s="3">
        <f t="shared" si="52"/>
        <v>7.8659963851696567E-4</v>
      </c>
      <c r="AI89" s="3">
        <f t="shared" si="53"/>
        <v>-4.0661283038810843E-5</v>
      </c>
      <c r="AJ89" s="3">
        <f t="shared" si="54"/>
        <v>-7.7517683301745979E-5</v>
      </c>
      <c r="AK89" s="3">
        <f t="shared" si="55"/>
        <v>-1.6715508458339746E-4</v>
      </c>
      <c r="AL89" s="3">
        <f t="shared" si="56"/>
        <v>8.6406602200279252E-6</v>
      </c>
      <c r="AM89" s="3">
        <f t="shared" si="57"/>
        <v>2.9853536580120519E-4</v>
      </c>
      <c r="AN89" s="3">
        <f t="shared" si="58"/>
        <v>-1.5432032270983456E-5</v>
      </c>
      <c r="AO89" s="3">
        <f t="shared" si="59"/>
        <v>-3.3276828585147595E-5</v>
      </c>
    </row>
    <row r="90" spans="1:41">
      <c r="A90" s="32">
        <v>41561</v>
      </c>
      <c r="B90" s="33">
        <v>105.3</v>
      </c>
      <c r="C90" s="33">
        <v>472</v>
      </c>
      <c r="D90" s="33">
        <v>617</v>
      </c>
      <c r="E90" s="33">
        <v>4299</v>
      </c>
      <c r="F90" s="33">
        <v>10800</v>
      </c>
      <c r="G90" s="33"/>
      <c r="H90" s="3">
        <f t="shared" si="30"/>
        <v>-1.6806722689075605E-2</v>
      </c>
      <c r="I90" s="3">
        <f t="shared" si="31"/>
        <v>-2.2571961068544165E-2</v>
      </c>
      <c r="J90" s="3">
        <f t="shared" si="32"/>
        <v>1.7860042214645603E-3</v>
      </c>
      <c r="K90" s="3">
        <f t="shared" si="33"/>
        <v>-2.3255813953488373E-4</v>
      </c>
      <c r="L90" s="3">
        <f t="shared" si="34"/>
        <v>4.6511627906976744E-3</v>
      </c>
      <c r="N90" s="3">
        <f t="shared" si="35"/>
        <v>6.4711830131445811E-2</v>
      </c>
      <c r="O90" s="3">
        <f t="shared" si="36"/>
        <v>-8.2604470359572399E-2</v>
      </c>
      <c r="P90" s="3">
        <f t="shared" si="37"/>
        <v>-4.8387096774193551E-3</v>
      </c>
      <c r="Q90" s="3">
        <f t="shared" si="38"/>
        <v>1.872037914691943E-2</v>
      </c>
      <c r="R90" s="3">
        <f t="shared" si="39"/>
        <v>-1.513769834032464E-2</v>
      </c>
      <c r="T90" s="3">
        <f t="shared" si="40"/>
        <v>2.6223286633325583E-4</v>
      </c>
      <c r="U90" s="3">
        <f t="shared" si="41"/>
        <v>5.2002975462012233E-4</v>
      </c>
      <c r="V90" s="3">
        <f t="shared" si="42"/>
        <v>2.4296970073521697E-6</v>
      </c>
      <c r="W90" s="3">
        <f t="shared" si="43"/>
        <v>4.6289614814587739E-7</v>
      </c>
      <c r="X90" s="3">
        <f t="shared" si="44"/>
        <v>2.2358734389522734E-5</v>
      </c>
      <c r="Z90" s="3">
        <f t="shared" si="45"/>
        <v>-1.6193605723656971E-2</v>
      </c>
      <c r="AA90" s="3">
        <f t="shared" si="46"/>
        <v>-2.280416090585493E-2</v>
      </c>
      <c r="AB90" s="3">
        <f t="shared" si="47"/>
        <v>1.5587485388452397E-3</v>
      </c>
      <c r="AC90" s="3">
        <f t="shared" si="48"/>
        <v>-6.8036471700542891E-4</v>
      </c>
      <c r="AD90" s="3">
        <f t="shared" si="49"/>
        <v>4.728502341071931E-3</v>
      </c>
      <c r="AF90" s="3">
        <f t="shared" si="50"/>
        <v>3.6928159056824692E-4</v>
      </c>
      <c r="AG90" s="3">
        <f t="shared" si="51"/>
        <v>-2.5241759260386213E-5</v>
      </c>
      <c r="AH90" s="3">
        <f t="shared" si="52"/>
        <v>1.1017557975473369E-5</v>
      </c>
      <c r="AI90" s="3">
        <f t="shared" si="53"/>
        <v>-7.6571502574707812E-5</v>
      </c>
      <c r="AJ90" s="3">
        <f t="shared" si="54"/>
        <v>-3.5545952491593112E-5</v>
      </c>
      <c r="AK90" s="3">
        <f t="shared" si="55"/>
        <v>1.5515146481258255E-5</v>
      </c>
      <c r="AL90" s="3">
        <f t="shared" si="56"/>
        <v>-1.0782952822951604E-4</v>
      </c>
      <c r="AM90" s="3">
        <f t="shared" si="57"/>
        <v>-1.0605175085140673E-6</v>
      </c>
      <c r="AN90" s="3">
        <f t="shared" si="58"/>
        <v>7.3705461150721677E-6</v>
      </c>
      <c r="AO90" s="3">
        <f t="shared" si="59"/>
        <v>-3.2171061571429125E-6</v>
      </c>
    </row>
    <row r="91" spans="1:41">
      <c r="A91" s="32">
        <v>41558</v>
      </c>
      <c r="B91" s="33">
        <v>107.1</v>
      </c>
      <c r="C91" s="33">
        <v>482.9</v>
      </c>
      <c r="D91" s="33">
        <v>615.9</v>
      </c>
      <c r="E91" s="33">
        <v>4300</v>
      </c>
      <c r="F91" s="33">
        <v>10750</v>
      </c>
      <c r="G91" s="33"/>
      <c r="H91" s="3">
        <f t="shared" si="30"/>
        <v>2.9312830370014389E-2</v>
      </c>
      <c r="I91" s="3">
        <f t="shared" si="31"/>
        <v>-2.0486815415821546E-2</v>
      </c>
      <c r="J91" s="3">
        <f t="shared" si="32"/>
        <v>4.4031311154597713E-3</v>
      </c>
      <c r="K91" s="3">
        <f t="shared" si="33"/>
        <v>-1.0356731875719217E-2</v>
      </c>
      <c r="L91" s="3">
        <f t="shared" si="34"/>
        <v>-4.6296296296296294E-3</v>
      </c>
      <c r="N91" s="3">
        <f t="shared" si="35"/>
        <v>0.14914163090128746</v>
      </c>
      <c r="O91" s="3">
        <f t="shared" si="36"/>
        <v>-5.6835937500000044E-2</v>
      </c>
      <c r="P91" s="3">
        <f t="shared" si="37"/>
        <v>2.6328945175803954E-2</v>
      </c>
      <c r="Q91" s="3">
        <f t="shared" si="38"/>
        <v>1.5108593012275733E-2</v>
      </c>
      <c r="R91" s="3">
        <f t="shared" si="39"/>
        <v>-4.8139233475282357E-3</v>
      </c>
      <c r="T91" s="3">
        <f t="shared" si="40"/>
        <v>8.955623239231108E-4</v>
      </c>
      <c r="U91" s="3">
        <f t="shared" si="41"/>
        <v>4.2927759305952932E-4</v>
      </c>
      <c r="V91" s="3">
        <f t="shared" si="42"/>
        <v>1.7437935630600424E-5</v>
      </c>
      <c r="W91" s="3">
        <f t="shared" si="43"/>
        <v>1.1673805118645623E-4</v>
      </c>
      <c r="X91" s="3">
        <f t="shared" si="44"/>
        <v>2.0723344965686887E-5</v>
      </c>
      <c r="Z91" s="3">
        <f t="shared" si="45"/>
        <v>2.9925947335433023E-2</v>
      </c>
      <c r="AA91" s="3">
        <f t="shared" si="46"/>
        <v>-2.0719015253132311E-2</v>
      </c>
      <c r="AB91" s="3">
        <f t="shared" si="47"/>
        <v>4.1758754328404509E-3</v>
      </c>
      <c r="AC91" s="3">
        <f t="shared" si="48"/>
        <v>-1.0804538453189762E-2</v>
      </c>
      <c r="AD91" s="3">
        <f t="shared" si="49"/>
        <v>-4.5522900792553727E-3</v>
      </c>
      <c r="AF91" s="3">
        <f t="shared" si="50"/>
        <v>-6.2003615930727107E-4</v>
      </c>
      <c r="AG91" s="3">
        <f t="shared" si="51"/>
        <v>1.2496702828251191E-4</v>
      </c>
      <c r="AH91" s="3">
        <f t="shared" si="52"/>
        <v>-3.2333604873381779E-4</v>
      </c>
      <c r="AI91" s="3">
        <f t="shared" si="53"/>
        <v>-1.3623159316741051E-4</v>
      </c>
      <c r="AJ91" s="3">
        <f t="shared" si="54"/>
        <v>-8.6520026788201789E-5</v>
      </c>
      <c r="AK91" s="3">
        <f t="shared" si="55"/>
        <v>2.2385939701469328E-4</v>
      </c>
      <c r="AL91" s="3">
        <f t="shared" si="56"/>
        <v>9.4318967588774959E-5</v>
      </c>
      <c r="AM91" s="3">
        <f t="shared" si="57"/>
        <v>-4.5118406689855096E-5</v>
      </c>
      <c r="AN91" s="3">
        <f t="shared" si="58"/>
        <v>-1.9009796305125819E-5</v>
      </c>
      <c r="AO91" s="3">
        <f t="shared" si="59"/>
        <v>4.9185393211388943E-5</v>
      </c>
    </row>
    <row r="92" spans="1:41">
      <c r="A92" s="32">
        <v>41557</v>
      </c>
      <c r="B92" s="33">
        <v>104.05</v>
      </c>
      <c r="C92" s="33">
        <v>493</v>
      </c>
      <c r="D92" s="33">
        <v>613.20000000000005</v>
      </c>
      <c r="E92" s="33">
        <v>4345</v>
      </c>
      <c r="F92" s="33">
        <v>10800</v>
      </c>
      <c r="G92" s="33"/>
      <c r="H92" s="3">
        <f t="shared" si="30"/>
        <v>1.0194174757281526E-2</v>
      </c>
      <c r="I92" s="3">
        <f t="shared" si="31"/>
        <v>4.0733197556008143E-3</v>
      </c>
      <c r="J92" s="3">
        <f t="shared" si="32"/>
        <v>2.336448598130841E-2</v>
      </c>
      <c r="K92" s="3">
        <f t="shared" si="33"/>
        <v>2.6216343882853092E-2</v>
      </c>
      <c r="L92" s="3">
        <f t="shared" si="34"/>
        <v>5.5865921787709499E-3</v>
      </c>
      <c r="N92" s="3">
        <f t="shared" si="35"/>
        <v>0.1328252585737616</v>
      </c>
      <c r="O92" s="3">
        <f t="shared" si="36"/>
        <v>-4.085603112840467E-2</v>
      </c>
      <c r="P92" s="3">
        <f t="shared" si="37"/>
        <v>-1.5888300433317248E-2</v>
      </c>
      <c r="Q92" s="3">
        <f t="shared" si="38"/>
        <v>1.0465116279069767E-2</v>
      </c>
      <c r="R92" s="3">
        <f t="shared" si="39"/>
        <v>-8.2644628099173556E-3</v>
      </c>
      <c r="T92" s="3">
        <f t="shared" si="40"/>
        <v>1.167975543795434E-4</v>
      </c>
      <c r="U92" s="3">
        <f t="shared" si="41"/>
        <v>1.4754202226684544E-5</v>
      </c>
      <c r="V92" s="3">
        <f t="shared" si="42"/>
        <v>5.3533142589457644E-4</v>
      </c>
      <c r="W92" s="3">
        <f t="shared" si="43"/>
        <v>6.6401751485889199E-4</v>
      </c>
      <c r="X92" s="3">
        <f t="shared" si="44"/>
        <v>3.2080122632417809E-5</v>
      </c>
      <c r="Z92" s="3">
        <f t="shared" si="45"/>
        <v>1.080729172270016E-2</v>
      </c>
      <c r="AA92" s="3">
        <f t="shared" si="46"/>
        <v>3.8411199182900478E-3</v>
      </c>
      <c r="AB92" s="3">
        <f t="shared" si="47"/>
        <v>2.3137230298689089E-2</v>
      </c>
      <c r="AC92" s="3">
        <f t="shared" si="48"/>
        <v>2.5768537305382547E-2</v>
      </c>
      <c r="AD92" s="3">
        <f t="shared" si="49"/>
        <v>5.6639317291452065E-3</v>
      </c>
      <c r="AF92" s="3">
        <f t="shared" si="50"/>
        <v>4.1512103498834752E-5</v>
      </c>
      <c r="AG92" s="3">
        <f t="shared" si="51"/>
        <v>2.5005079749322996E-4</v>
      </c>
      <c r="AH92" s="3">
        <f t="shared" si="52"/>
        <v>2.784880999265511E-4</v>
      </c>
      <c r="AI92" s="3">
        <f t="shared" si="53"/>
        <v>6.1211762494329795E-5</v>
      </c>
      <c r="AJ92" s="3">
        <f t="shared" si="54"/>
        <v>8.8872876154358658E-5</v>
      </c>
      <c r="AK92" s="3">
        <f t="shared" si="55"/>
        <v>9.8980041908905062E-5</v>
      </c>
      <c r="AL92" s="3">
        <f t="shared" si="56"/>
        <v>2.1755840980654643E-5</v>
      </c>
      <c r="AM92" s="3">
        <f t="shared" si="57"/>
        <v>5.9621258209499714E-4</v>
      </c>
      <c r="AN92" s="3">
        <f t="shared" si="58"/>
        <v>1.3104769281328495E-4</v>
      </c>
      <c r="AO92" s="3">
        <f t="shared" si="59"/>
        <v>1.4595123605761813E-4</v>
      </c>
    </row>
    <row r="93" spans="1:41">
      <c r="A93" s="32">
        <v>41556</v>
      </c>
      <c r="B93" s="33">
        <v>103</v>
      </c>
      <c r="C93" s="33">
        <v>491</v>
      </c>
      <c r="D93" s="33">
        <v>599.20000000000005</v>
      </c>
      <c r="E93" s="33">
        <v>4234</v>
      </c>
      <c r="F93" s="33">
        <v>10740</v>
      </c>
      <c r="G93" s="33"/>
      <c r="H93" s="3">
        <f t="shared" si="30"/>
        <v>-5.0691244239631339E-2</v>
      </c>
      <c r="I93" s="3">
        <f t="shared" si="31"/>
        <v>4.0899795501022499E-3</v>
      </c>
      <c r="J93" s="3">
        <f t="shared" si="32"/>
        <v>3.3388981636067689E-4</v>
      </c>
      <c r="K93" s="3">
        <f t="shared" si="33"/>
        <v>5.4618855378769891E-3</v>
      </c>
      <c r="L93" s="3">
        <f t="shared" si="34"/>
        <v>2.7074969657361592E-3</v>
      </c>
      <c r="N93" s="3">
        <f t="shared" si="35"/>
        <v>0.11532214401732546</v>
      </c>
      <c r="O93" s="3">
        <f t="shared" si="36"/>
        <v>-1.2072434607645875E-2</v>
      </c>
      <c r="P93" s="3">
        <f t="shared" si="37"/>
        <v>-6.2284820031298836E-2</v>
      </c>
      <c r="Q93" s="3">
        <f t="shared" si="38"/>
        <v>-3.7647058823529413E-3</v>
      </c>
      <c r="R93" s="3">
        <f t="shared" si="39"/>
        <v>-2.185792349726776E-2</v>
      </c>
      <c r="T93" s="3">
        <f t="shared" si="40"/>
        <v>2.5078188312922466E-3</v>
      </c>
      <c r="U93" s="3">
        <f t="shared" si="41"/>
        <v>1.488246431242554E-5</v>
      </c>
      <c r="V93" s="3">
        <f t="shared" si="42"/>
        <v>1.1370838478769468E-8</v>
      </c>
      <c r="W93" s="3">
        <f t="shared" si="43"/>
        <v>2.5140987821190561E-5</v>
      </c>
      <c r="X93" s="3">
        <f t="shared" si="44"/>
        <v>7.7553144214619953E-6</v>
      </c>
      <c r="Z93" s="3">
        <f t="shared" si="45"/>
        <v>-5.0078127274212708E-2</v>
      </c>
      <c r="AA93" s="3">
        <f t="shared" si="46"/>
        <v>3.8577797127914834E-3</v>
      </c>
      <c r="AB93" s="3">
        <f t="shared" si="47"/>
        <v>1.0663413374135632E-4</v>
      </c>
      <c r="AC93" s="3">
        <f t="shared" si="48"/>
        <v>5.0140789604064435E-3</v>
      </c>
      <c r="AD93" s="3">
        <f t="shared" si="49"/>
        <v>2.7848365161104154E-3</v>
      </c>
      <c r="AF93" s="3">
        <f t="shared" si="50"/>
        <v>-1.9319038345304765E-4</v>
      </c>
      <c r="AG93" s="3">
        <f t="shared" si="51"/>
        <v>-5.3400377212750617E-6</v>
      </c>
      <c r="AH93" s="3">
        <f t="shared" si="52"/>
        <v>-2.5109568434218601E-4</v>
      </c>
      <c r="AI93" s="3">
        <f t="shared" si="53"/>
        <v>-1.394593974916525E-4</v>
      </c>
      <c r="AJ93" s="3">
        <f t="shared" si="54"/>
        <v>4.1137099783849822E-7</v>
      </c>
      <c r="AK93" s="3">
        <f t="shared" si="55"/>
        <v>1.934321209179059E-5</v>
      </c>
      <c r="AL93" s="3">
        <f t="shared" si="56"/>
        <v>1.0743285815291673E-5</v>
      </c>
      <c r="AM93" s="3">
        <f t="shared" si="57"/>
        <v>5.3467196645370155E-7</v>
      </c>
      <c r="AN93" s="3">
        <f t="shared" si="58"/>
        <v>2.9695862950673083E-7</v>
      </c>
      <c r="AO93" s="3">
        <f t="shared" si="59"/>
        <v>1.3963390183600814E-5</v>
      </c>
    </row>
    <row r="94" spans="1:41">
      <c r="A94" s="32">
        <v>41555</v>
      </c>
      <c r="B94" s="33">
        <v>108.5</v>
      </c>
      <c r="C94" s="33">
        <v>489</v>
      </c>
      <c r="D94" s="33">
        <v>599</v>
      </c>
      <c r="E94" s="33">
        <v>4211</v>
      </c>
      <c r="F94" s="33">
        <v>10711</v>
      </c>
      <c r="G94" s="33"/>
      <c r="H94" s="3">
        <f t="shared" si="30"/>
        <v>2.843601895734597E-2</v>
      </c>
      <c r="I94" s="3">
        <f t="shared" si="31"/>
        <v>2.0491803278688526E-3</v>
      </c>
      <c r="J94" s="3">
        <f t="shared" si="32"/>
        <v>-8.7704782392850483E-3</v>
      </c>
      <c r="K94" s="3">
        <f t="shared" si="33"/>
        <v>-6.8396226415094342E-3</v>
      </c>
      <c r="L94" s="3">
        <f t="shared" si="34"/>
        <v>-8.2407407407407412E-3</v>
      </c>
      <c r="N94" s="3">
        <f t="shared" si="35"/>
        <v>0.18579234972677597</v>
      </c>
      <c r="O94" s="3">
        <f t="shared" si="36"/>
        <v>2.9473684210526315E-2</v>
      </c>
      <c r="P94" s="3">
        <f t="shared" si="37"/>
        <v>-6.9153069153069152E-2</v>
      </c>
      <c r="Q94" s="3">
        <f t="shared" si="38"/>
        <v>5.2518500835521606E-3</v>
      </c>
      <c r="R94" s="3">
        <f t="shared" si="39"/>
        <v>-2.5386715195632393E-2</v>
      </c>
      <c r="T94" s="3">
        <f t="shared" si="40"/>
        <v>8.4385229785925297E-4</v>
      </c>
      <c r="U94" s="3">
        <f t="shared" si="41"/>
        <v>3.3014181030687037E-6</v>
      </c>
      <c r="V94" s="3">
        <f t="shared" si="42"/>
        <v>8.0959215729388585E-5</v>
      </c>
      <c r="W94" s="3">
        <f t="shared" si="43"/>
        <v>5.3106624621643155E-5</v>
      </c>
      <c r="X94" s="3">
        <f t="shared" si="44"/>
        <v>6.6641118994876955E-5</v>
      </c>
      <c r="Z94" s="3">
        <f t="shared" si="45"/>
        <v>2.9049135922764605E-2</v>
      </c>
      <c r="AA94" s="3">
        <f t="shared" si="46"/>
        <v>1.8169804905580863E-3</v>
      </c>
      <c r="AB94" s="3">
        <f t="shared" si="47"/>
        <v>-8.9977339219043696E-3</v>
      </c>
      <c r="AC94" s="3">
        <f t="shared" si="48"/>
        <v>-7.2874292189799798E-3</v>
      </c>
      <c r="AD94" s="3">
        <f t="shared" si="49"/>
        <v>-8.1634011903664854E-3</v>
      </c>
      <c r="AF94" s="3">
        <f t="shared" si="50"/>
        <v>5.2781713239233355E-5</v>
      </c>
      <c r="AG94" s="3">
        <f t="shared" si="51"/>
        <v>-2.613763956942699E-4</v>
      </c>
      <c r="AH94" s="3">
        <f t="shared" si="52"/>
        <v>-2.1169352190967574E-4</v>
      </c>
      <c r="AI94" s="3">
        <f t="shared" si="53"/>
        <v>-2.371397507710144E-4</v>
      </c>
      <c r="AJ94" s="3">
        <f t="shared" si="54"/>
        <v>-1.6348706995332934E-5</v>
      </c>
      <c r="AK94" s="3">
        <f t="shared" si="55"/>
        <v>-1.3241116717209576E-5</v>
      </c>
      <c r="AL94" s="3">
        <f t="shared" si="56"/>
        <v>-1.4832740699494562E-5</v>
      </c>
      <c r="AM94" s="3">
        <f t="shared" si="57"/>
        <v>6.5570349087093227E-5</v>
      </c>
      <c r="AN94" s="3">
        <f t="shared" si="58"/>
        <v>7.3452111808675031E-5</v>
      </c>
      <c r="AO94" s="3">
        <f t="shared" si="59"/>
        <v>5.9490208360932675E-5</v>
      </c>
    </row>
    <row r="95" spans="1:41">
      <c r="A95" s="32">
        <v>41554</v>
      </c>
      <c r="B95" s="33">
        <v>105.5</v>
      </c>
      <c r="C95" s="33">
        <v>488</v>
      </c>
      <c r="D95" s="33">
        <v>604.29999999999995</v>
      </c>
      <c r="E95" s="33">
        <v>4240</v>
      </c>
      <c r="F95" s="33">
        <v>10800</v>
      </c>
      <c r="G95" s="33"/>
      <c r="H95" s="3">
        <f t="shared" si="30"/>
        <v>2.4271844660194174E-2</v>
      </c>
      <c r="I95" s="3">
        <f t="shared" si="31"/>
        <v>9.515928837401785E-3</v>
      </c>
      <c r="J95" s="3">
        <f t="shared" si="32"/>
        <v>-1.0641781270464964E-2</v>
      </c>
      <c r="K95" s="3">
        <f t="shared" si="33"/>
        <v>3.5502958579881655E-3</v>
      </c>
      <c r="L95" s="3">
        <f t="shared" si="34"/>
        <v>-7.9000551166636054E-3</v>
      </c>
      <c r="N95" s="3">
        <f t="shared" si="35"/>
        <v>0.19479048697621748</v>
      </c>
      <c r="O95" s="3">
        <f t="shared" si="36"/>
        <v>6.5734876610613724E-2</v>
      </c>
      <c r="P95" s="3">
        <f t="shared" si="37"/>
        <v>-5.5781250000000074E-2</v>
      </c>
      <c r="Q95" s="3">
        <f t="shared" si="38"/>
        <v>4.6655146877314244E-2</v>
      </c>
      <c r="R95" s="3">
        <f t="shared" si="39"/>
        <v>-1.1441647597254004E-2</v>
      </c>
      <c r="T95" s="3">
        <f t="shared" si="40"/>
        <v>6.1926131510822203E-4</v>
      </c>
      <c r="U95" s="3">
        <f t="shared" si="41"/>
        <v>8.6187624147130985E-5</v>
      </c>
      <c r="V95" s="3">
        <f t="shared" si="42"/>
        <v>1.1813596428751173E-4</v>
      </c>
      <c r="W95" s="3">
        <f t="shared" si="43"/>
        <v>9.6254397357267424E-6</v>
      </c>
      <c r="X95" s="3">
        <f t="shared" si="44"/>
        <v>6.1194878831065698E-5</v>
      </c>
      <c r="Z95" s="3">
        <f t="shared" si="45"/>
        <v>2.4884961625612809E-2</v>
      </c>
      <c r="AA95" s="3">
        <f t="shared" si="46"/>
        <v>9.2837290000910185E-3</v>
      </c>
      <c r="AB95" s="3">
        <f t="shared" si="47"/>
        <v>-1.0869036953084285E-2</v>
      </c>
      <c r="AC95" s="3">
        <f t="shared" si="48"/>
        <v>3.1024892805176204E-3</v>
      </c>
      <c r="AD95" s="3">
        <f t="shared" si="49"/>
        <v>-7.8227155662893497E-3</v>
      </c>
      <c r="AF95" s="3">
        <f t="shared" si="50"/>
        <v>2.3102523990985377E-4</v>
      </c>
      <c r="AG95" s="3">
        <f t="shared" si="51"/>
        <v>-2.7047556748487002E-4</v>
      </c>
      <c r="AH95" s="3">
        <f t="shared" si="52"/>
        <v>7.720532668955608E-5</v>
      </c>
      <c r="AI95" s="3">
        <f t="shared" si="53"/>
        <v>-1.9466797667519443E-4</v>
      </c>
      <c r="AJ95" s="3">
        <f t="shared" si="54"/>
        <v>-1.0090519356440951E-4</v>
      </c>
      <c r="AK95" s="3">
        <f t="shared" si="55"/>
        <v>2.8802669706012952E-5</v>
      </c>
      <c r="AL95" s="3">
        <f t="shared" si="56"/>
        <v>-7.2623971362223864E-5</v>
      </c>
      <c r="AM95" s="3">
        <f t="shared" si="57"/>
        <v>-3.3721070636493892E-5</v>
      </c>
      <c r="AN95" s="3">
        <f t="shared" si="58"/>
        <v>8.5025384563466608E-5</v>
      </c>
      <c r="AO95" s="3">
        <f t="shared" si="59"/>
        <v>-2.4269891188951033E-5</v>
      </c>
    </row>
    <row r="96" spans="1:41">
      <c r="A96" s="32">
        <v>41551</v>
      </c>
      <c r="B96" s="33">
        <v>103</v>
      </c>
      <c r="C96" s="33">
        <v>483.4</v>
      </c>
      <c r="D96" s="33">
        <v>610.79999999999995</v>
      </c>
      <c r="E96" s="33">
        <v>4225</v>
      </c>
      <c r="F96" s="33">
        <v>10886</v>
      </c>
      <c r="G96" s="33"/>
      <c r="H96" s="3">
        <f t="shared" si="30"/>
        <v>-1.5296367112810653E-2</v>
      </c>
      <c r="I96" s="3">
        <f t="shared" si="31"/>
        <v>-3.2989690721649955E-3</v>
      </c>
      <c r="J96" s="3">
        <f t="shared" si="32"/>
        <v>9.5867768595040564E-3</v>
      </c>
      <c r="K96" s="3">
        <f t="shared" si="33"/>
        <v>-8.4487209575217093E-3</v>
      </c>
      <c r="L96" s="3">
        <f t="shared" si="34"/>
        <v>3.4104525762743108E-3</v>
      </c>
      <c r="N96" s="3">
        <f t="shared" si="35"/>
        <v>0.18527042577675482</v>
      </c>
      <c r="O96" s="3">
        <f t="shared" si="36"/>
        <v>4.881753091776958E-2</v>
      </c>
      <c r="P96" s="3">
        <f t="shared" si="37"/>
        <v>-3.247267543164898E-2</v>
      </c>
      <c r="Q96" s="3">
        <f t="shared" si="38"/>
        <v>3.048780487804878E-2</v>
      </c>
      <c r="R96" s="3">
        <f t="shared" si="39"/>
        <v>-5.8447488584474887E-3</v>
      </c>
      <c r="T96" s="3">
        <f t="shared" si="40"/>
        <v>2.1559783489088775E-4</v>
      </c>
      <c r="U96" s="3">
        <f t="shared" si="41"/>
        <v>1.2469153867248241E-5</v>
      </c>
      <c r="V96" s="3">
        <f t="shared" si="42"/>
        <v>8.7600636660553814E-5</v>
      </c>
      <c r="W96" s="3">
        <f t="shared" si="43"/>
        <v>7.9148202180875362E-5</v>
      </c>
      <c r="X96" s="3">
        <f t="shared" si="44"/>
        <v>1.2164693918711735E-5</v>
      </c>
      <c r="Z96" s="3">
        <f t="shared" si="45"/>
        <v>-1.4683250147392019E-2</v>
      </c>
      <c r="AA96" s="3">
        <f t="shared" si="46"/>
        <v>-3.531168909475762E-3</v>
      </c>
      <c r="AB96" s="3">
        <f t="shared" si="47"/>
        <v>9.3595211768847351E-3</v>
      </c>
      <c r="AC96" s="3">
        <f t="shared" si="48"/>
        <v>-8.8965275349922549E-3</v>
      </c>
      <c r="AD96" s="3">
        <f t="shared" si="49"/>
        <v>3.487792126648567E-3</v>
      </c>
      <c r="AF96" s="3">
        <f t="shared" si="50"/>
        <v>5.1849036410526095E-5</v>
      </c>
      <c r="AG96" s="3">
        <f t="shared" si="51"/>
        <v>-1.3742819070001151E-4</v>
      </c>
      <c r="AH96" s="3">
        <f t="shared" si="52"/>
        <v>1.3062993923945219E-4</v>
      </c>
      <c r="AI96" s="3">
        <f t="shared" si="53"/>
        <v>-5.1212124257685294E-5</v>
      </c>
      <c r="AJ96" s="3">
        <f t="shared" si="54"/>
        <v>-3.3050050187395367E-5</v>
      </c>
      <c r="AK96" s="3">
        <f t="shared" si="55"/>
        <v>3.141514143385969E-5</v>
      </c>
      <c r="AL96" s="3">
        <f t="shared" si="56"/>
        <v>-1.2315983120335769E-5</v>
      </c>
      <c r="AM96" s="3">
        <f t="shared" si="57"/>
        <v>-8.3267237864498159E-5</v>
      </c>
      <c r="AN96" s="3">
        <f t="shared" si="58"/>
        <v>3.264406426993911E-5</v>
      </c>
      <c r="AO96" s="3">
        <f t="shared" si="59"/>
        <v>-3.1029238691058167E-5</v>
      </c>
    </row>
    <row r="97" spans="1:41">
      <c r="A97" s="32">
        <v>41550</v>
      </c>
      <c r="B97" s="33">
        <v>104.6</v>
      </c>
      <c r="C97" s="33">
        <v>485</v>
      </c>
      <c r="D97" s="33">
        <v>605</v>
      </c>
      <c r="E97" s="33">
        <v>4261</v>
      </c>
      <c r="F97" s="33">
        <v>10849</v>
      </c>
      <c r="G97" s="33"/>
      <c r="H97" s="3">
        <f t="shared" si="30"/>
        <v>1.0628019323671443E-2</v>
      </c>
      <c r="I97" s="3">
        <f t="shared" si="31"/>
        <v>-2.1782977006857628E-2</v>
      </c>
      <c r="J97" s="3">
        <f t="shared" si="32"/>
        <v>-8.1967213114754103E-3</v>
      </c>
      <c r="K97" s="3">
        <f t="shared" si="33"/>
        <v>-1.4797687861271676E-2</v>
      </c>
      <c r="L97" s="3">
        <f t="shared" si="34"/>
        <v>1.269485671613927E-2</v>
      </c>
      <c r="N97" s="3">
        <f t="shared" si="35"/>
        <v>0.20785219399538107</v>
      </c>
      <c r="O97" s="3">
        <f t="shared" si="36"/>
        <v>8.2589285714285712E-2</v>
      </c>
      <c r="P97" s="3">
        <f t="shared" si="37"/>
        <v>-5.46875E-2</v>
      </c>
      <c r="Q97" s="3">
        <f t="shared" si="38"/>
        <v>2.7242044358727097E-2</v>
      </c>
      <c r="R97" s="3">
        <f t="shared" si="39"/>
        <v>-1.4175374829622899E-2</v>
      </c>
      <c r="T97" s="3">
        <f t="shared" si="40"/>
        <v>1.2636314506989782E-4</v>
      </c>
      <c r="U97" s="3">
        <f t="shared" si="41"/>
        <v>4.8466801148000819E-4</v>
      </c>
      <c r="V97" s="3">
        <f t="shared" si="42"/>
        <v>7.0963388397037315E-5</v>
      </c>
      <c r="W97" s="3">
        <f t="shared" si="43"/>
        <v>2.3242510068172001E-4</v>
      </c>
      <c r="X97" s="3">
        <f t="shared" si="44"/>
        <v>1.6312899747034204E-4</v>
      </c>
      <c r="Z97" s="3">
        <f t="shared" si="45"/>
        <v>1.1241136289090077E-2</v>
      </c>
      <c r="AA97" s="3">
        <f t="shared" si="46"/>
        <v>-2.2015176844168392E-2</v>
      </c>
      <c r="AB97" s="3">
        <f t="shared" si="47"/>
        <v>-8.4239769940947316E-3</v>
      </c>
      <c r="AC97" s="3">
        <f t="shared" si="48"/>
        <v>-1.5245494438742221E-2</v>
      </c>
      <c r="AD97" s="3">
        <f t="shared" si="49"/>
        <v>1.2772196266513526E-2</v>
      </c>
      <c r="AF97" s="3">
        <f t="shared" si="50"/>
        <v>-2.474756033337169E-4</v>
      </c>
      <c r="AG97" s="3">
        <f t="shared" si="51"/>
        <v>-9.4695073486778227E-5</v>
      </c>
      <c r="AH97" s="3">
        <f t="shared" si="52"/>
        <v>-1.7137668078046615E-4</v>
      </c>
      <c r="AI97" s="3">
        <f t="shared" si="53"/>
        <v>1.4357399894288599E-4</v>
      </c>
      <c r="AJ97" s="3">
        <f t="shared" si="54"/>
        <v>1.854553432562016E-4</v>
      </c>
      <c r="AK97" s="3">
        <f t="shared" si="55"/>
        <v>3.3563225614569573E-4</v>
      </c>
      <c r="AL97" s="3">
        <f t="shared" si="56"/>
        <v>-2.8118215949572256E-4</v>
      </c>
      <c r="AM97" s="3">
        <f t="shared" si="57"/>
        <v>1.2842769441556365E-4</v>
      </c>
      <c r="AN97" s="3">
        <f t="shared" si="58"/>
        <v>-1.0759268751317257E-4</v>
      </c>
      <c r="AO97" s="3">
        <f t="shared" si="59"/>
        <v>-1.9471844715165612E-4</v>
      </c>
    </row>
    <row r="98" spans="1:41">
      <c r="A98" s="32">
        <v>41549</v>
      </c>
      <c r="B98" s="33">
        <v>103.5</v>
      </c>
      <c r="C98" s="33">
        <v>495.8</v>
      </c>
      <c r="D98" s="33">
        <v>610</v>
      </c>
      <c r="E98" s="33">
        <v>4325</v>
      </c>
      <c r="F98" s="33">
        <v>10713</v>
      </c>
      <c r="G98" s="33"/>
      <c r="H98" s="3">
        <f t="shared" si="30"/>
        <v>2.4752475247524754E-2</v>
      </c>
      <c r="I98" s="3">
        <f t="shared" si="31"/>
        <v>-4.0322580645158997E-4</v>
      </c>
      <c r="J98" s="3">
        <f t="shared" si="32"/>
        <v>-6.5146579804560263E-3</v>
      </c>
      <c r="K98" s="3">
        <f t="shared" si="33"/>
        <v>1.1695906432748537E-2</v>
      </c>
      <c r="L98" s="3">
        <f t="shared" si="34"/>
        <v>-3.5345549251232442E-3</v>
      </c>
      <c r="N98" s="3">
        <f t="shared" si="35"/>
        <v>0.19791666666666657</v>
      </c>
      <c r="O98" s="3">
        <f t="shared" si="36"/>
        <v>0.15868193503154951</v>
      </c>
      <c r="P98" s="3">
        <f t="shared" si="37"/>
        <v>-3.9823705336061638E-2</v>
      </c>
      <c r="Q98" s="3">
        <f t="shared" si="38"/>
        <v>2.4153445417949324E-2</v>
      </c>
      <c r="R98" s="3">
        <f t="shared" si="39"/>
        <v>-1.2626728110599079E-2</v>
      </c>
      <c r="T98" s="3">
        <f t="shared" si="40"/>
        <v>6.4341326831333424E-4</v>
      </c>
      <c r="U98" s="3">
        <f t="shared" si="41"/>
        <v>4.0376574875080487E-7</v>
      </c>
      <c r="V98" s="3">
        <f t="shared" si="42"/>
        <v>4.5453399840362039E-5</v>
      </c>
      <c r="W98" s="3">
        <f t="shared" si="43"/>
        <v>1.2651975035430477E-4</v>
      </c>
      <c r="X98" s="3">
        <f t="shared" si="44"/>
        <v>1.1952338147400785E-5</v>
      </c>
      <c r="Z98" s="3">
        <f t="shared" si="45"/>
        <v>2.5365592212943388E-2</v>
      </c>
      <c r="AA98" s="3">
        <f t="shared" si="46"/>
        <v>-6.3542564376235626E-4</v>
      </c>
      <c r="AB98" s="3">
        <f t="shared" si="47"/>
        <v>-6.7419136630753468E-3</v>
      </c>
      <c r="AC98" s="3">
        <f t="shared" si="48"/>
        <v>1.1248099855277992E-2</v>
      </c>
      <c r="AD98" s="3">
        <f t="shared" si="49"/>
        <v>-3.4572153747489879E-3</v>
      </c>
      <c r="AF98" s="3">
        <f t="shared" si="50"/>
        <v>-1.6117947761322963E-5</v>
      </c>
      <c r="AG98" s="3">
        <f t="shared" si="51"/>
        <v>-1.7101263271244064E-4</v>
      </c>
      <c r="AH98" s="3">
        <f t="shared" si="52"/>
        <v>2.8531471409944906E-4</v>
      </c>
      <c r="AI98" s="3">
        <f t="shared" si="53"/>
        <v>-8.7694315388201088E-5</v>
      </c>
      <c r="AJ98" s="3">
        <f t="shared" si="54"/>
        <v>4.2839848295498776E-6</v>
      </c>
      <c r="AK98" s="3">
        <f t="shared" si="55"/>
        <v>-7.1473310916432838E-6</v>
      </c>
      <c r="AL98" s="3">
        <f t="shared" si="56"/>
        <v>2.1968033051249915E-6</v>
      </c>
      <c r="AM98" s="3">
        <f t="shared" si="57"/>
        <v>-7.5833718097934527E-5</v>
      </c>
      <c r="AN98" s="3">
        <f t="shared" si="58"/>
        <v>2.3308247571214358E-5</v>
      </c>
      <c r="AO98" s="3">
        <f t="shared" si="59"/>
        <v>-3.8887103756378938E-5</v>
      </c>
    </row>
    <row r="99" spans="1:41">
      <c r="A99" s="32">
        <v>41548</v>
      </c>
      <c r="B99" s="33">
        <v>101</v>
      </c>
      <c r="C99" s="33">
        <v>496</v>
      </c>
      <c r="D99" s="33">
        <v>614</v>
      </c>
      <c r="E99" s="33">
        <v>4275</v>
      </c>
      <c r="F99" s="33">
        <v>10751</v>
      </c>
      <c r="G99" s="33"/>
      <c r="H99" s="3">
        <f t="shared" si="30"/>
        <v>3.2719836400818027E-2</v>
      </c>
      <c r="I99" s="3">
        <f t="shared" si="31"/>
        <v>1.0183299389002037E-2</v>
      </c>
      <c r="J99" s="3">
        <f t="shared" si="32"/>
        <v>1.487603305785124E-2</v>
      </c>
      <c r="K99" s="3">
        <f t="shared" si="33"/>
        <v>1.1355571327182399E-2</v>
      </c>
      <c r="L99" s="3">
        <f t="shared" si="34"/>
        <v>-1.2764003673094583E-2</v>
      </c>
      <c r="N99" s="3">
        <f t="shared" si="35"/>
        <v>0.13866967305524236</v>
      </c>
      <c r="O99" s="3">
        <f t="shared" si="36"/>
        <v>0.14391143911439108</v>
      </c>
      <c r="P99" s="3">
        <f t="shared" si="37"/>
        <v>-3.3831628638867031E-2</v>
      </c>
      <c r="Q99" s="3">
        <f t="shared" si="38"/>
        <v>1.0399432758213189E-2</v>
      </c>
      <c r="R99" s="3">
        <f t="shared" si="39"/>
        <v>-1.3669724770642202E-2</v>
      </c>
      <c r="T99" s="3">
        <f t="shared" si="40"/>
        <v>1.1110857801157076E-3</v>
      </c>
      <c r="U99" s="3">
        <f t="shared" si="41"/>
        <v>9.9024382287670208E-5</v>
      </c>
      <c r="V99" s="3">
        <f t="shared" si="42"/>
        <v>2.1458667858910655E-4</v>
      </c>
      <c r="W99" s="3">
        <f t="shared" si="43"/>
        <v>1.189793318350565E-4</v>
      </c>
      <c r="X99" s="3">
        <f t="shared" si="44"/>
        <v>1.6095144656271912E-4</v>
      </c>
      <c r="Z99" s="3">
        <f t="shared" si="45"/>
        <v>3.3332953366236658E-2</v>
      </c>
      <c r="AA99" s="3">
        <f t="shared" si="46"/>
        <v>9.9510995516912705E-3</v>
      </c>
      <c r="AB99" s="3">
        <f t="shared" si="47"/>
        <v>1.4648777375231918E-2</v>
      </c>
      <c r="AC99" s="3">
        <f t="shared" si="48"/>
        <v>1.0907764749711854E-2</v>
      </c>
      <c r="AD99" s="3">
        <f t="shared" si="49"/>
        <v>-1.2686664122720327E-2</v>
      </c>
      <c r="AF99" s="3">
        <f t="shared" si="50"/>
        <v>3.3169953729930365E-4</v>
      </c>
      <c r="AG99" s="3">
        <f t="shared" si="51"/>
        <v>4.8828701312098814E-4</v>
      </c>
      <c r="AH99" s="3">
        <f t="shared" si="52"/>
        <v>3.6358801373202531E-4</v>
      </c>
      <c r="AI99" s="3">
        <f t="shared" si="53"/>
        <v>-4.2288398357574438E-4</v>
      </c>
      <c r="AJ99" s="3">
        <f t="shared" si="54"/>
        <v>1.4577144197149556E-4</v>
      </c>
      <c r="AK99" s="3">
        <f t="shared" si="55"/>
        <v>1.0854425291081147E-4</v>
      </c>
      <c r="AL99" s="3">
        <f t="shared" si="56"/>
        <v>-1.2624625766405998E-4</v>
      </c>
      <c r="AM99" s="3">
        <f t="shared" si="57"/>
        <v>1.5978541747993126E-4</v>
      </c>
      <c r="AN99" s="3">
        <f t="shared" si="58"/>
        <v>-1.8584411836807202E-4</v>
      </c>
      <c r="AO99" s="3">
        <f t="shared" si="59"/>
        <v>-1.3838314770924285E-4</v>
      </c>
    </row>
    <row r="100" spans="1:41">
      <c r="A100" s="32">
        <v>41547</v>
      </c>
      <c r="B100" s="33">
        <v>97.8</v>
      </c>
      <c r="C100" s="33">
        <v>491</v>
      </c>
      <c r="D100" s="33">
        <v>605</v>
      </c>
      <c r="E100" s="33">
        <v>4227</v>
      </c>
      <c r="F100" s="33">
        <v>10890</v>
      </c>
      <c r="G100" s="33"/>
      <c r="H100" s="3">
        <f t="shared" si="30"/>
        <v>-2.200000000000003E-2</v>
      </c>
      <c r="I100" s="3">
        <f t="shared" si="31"/>
        <v>-2.0937188434695914E-2</v>
      </c>
      <c r="J100" s="3">
        <f t="shared" si="32"/>
        <v>6.6555740432612314E-3</v>
      </c>
      <c r="K100" s="3">
        <f t="shared" si="33"/>
        <v>-7.0921985815602842E-4</v>
      </c>
      <c r="L100" s="3">
        <f t="shared" si="34"/>
        <v>-9.1743119266055051E-4</v>
      </c>
      <c r="N100" s="3">
        <f t="shared" si="35"/>
        <v>0.13063583815028898</v>
      </c>
      <c r="O100" s="3">
        <f t="shared" si="36"/>
        <v>0.11211778029445074</v>
      </c>
      <c r="P100" s="3">
        <f t="shared" si="37"/>
        <v>-4.7694002833307034E-2</v>
      </c>
      <c r="Q100" s="3">
        <f t="shared" si="38"/>
        <v>6.4285714285714285E-3</v>
      </c>
      <c r="R100" s="3">
        <f t="shared" si="39"/>
        <v>-8.2576383154417832E-4</v>
      </c>
      <c r="T100" s="3">
        <f t="shared" si="40"/>
        <v>4.5739876593486553E-4</v>
      </c>
      <c r="U100" s="3">
        <f t="shared" si="41"/>
        <v>4.4814299981097393E-4</v>
      </c>
      <c r="V100" s="3">
        <f t="shared" si="42"/>
        <v>4.1323276945765905E-5</v>
      </c>
      <c r="W100" s="3">
        <f t="shared" si="43"/>
        <v>1.3387101727387339E-6</v>
      </c>
      <c r="X100" s="3">
        <f t="shared" si="44"/>
        <v>7.0575396743928269E-7</v>
      </c>
      <c r="Z100" s="3">
        <f t="shared" si="45"/>
        <v>-2.1386883034581396E-2</v>
      </c>
      <c r="AA100" s="3">
        <f t="shared" si="46"/>
        <v>-2.1169388272006678E-2</v>
      </c>
      <c r="AB100" s="3">
        <f t="shared" si="47"/>
        <v>6.428318360641911E-3</v>
      </c>
      <c r="AC100" s="3">
        <f t="shared" si="48"/>
        <v>-1.1570264356265737E-3</v>
      </c>
      <c r="AD100" s="3">
        <f t="shared" si="49"/>
        <v>-8.4009164228629409E-4</v>
      </c>
      <c r="AF100" s="3">
        <f t="shared" si="50"/>
        <v>4.5274723088704601E-4</v>
      </c>
      <c r="AG100" s="3">
        <f t="shared" si="51"/>
        <v>-1.3748169288810058E-4</v>
      </c>
      <c r="AH100" s="3">
        <f t="shared" si="52"/>
        <v>2.4745189046664151E-5</v>
      </c>
      <c r="AI100" s="3">
        <f t="shared" si="53"/>
        <v>1.7966941691906366E-5</v>
      </c>
      <c r="AJ100" s="3">
        <f t="shared" si="54"/>
        <v>-1.3608356731249806E-4</v>
      </c>
      <c r="AK100" s="3">
        <f t="shared" si="55"/>
        <v>2.449354185675488E-5</v>
      </c>
      <c r="AL100" s="3">
        <f t="shared" si="56"/>
        <v>1.7784226159626303E-5</v>
      </c>
      <c r="AM100" s="3">
        <f t="shared" si="57"/>
        <v>-7.4377342798863695E-6</v>
      </c>
      <c r="AN100" s="3">
        <f t="shared" si="58"/>
        <v>-5.4003765287308009E-6</v>
      </c>
      <c r="AO100" s="3">
        <f t="shared" si="59"/>
        <v>9.7200823847418534E-7</v>
      </c>
    </row>
    <row r="101" spans="1:41">
      <c r="A101" s="32">
        <v>41544</v>
      </c>
      <c r="B101" s="33">
        <v>100</v>
      </c>
      <c r="C101" s="33">
        <v>501.5</v>
      </c>
      <c r="D101" s="33">
        <v>601</v>
      </c>
      <c r="E101" s="33">
        <v>4230</v>
      </c>
      <c r="F101" s="33">
        <v>10900</v>
      </c>
      <c r="G101" s="33"/>
      <c r="H101" s="3">
        <f t="shared" si="30"/>
        <v>5.0251256281407036E-3</v>
      </c>
      <c r="I101" s="3">
        <f t="shared" si="31"/>
        <v>4.004004004004004E-3</v>
      </c>
      <c r="J101" s="3">
        <f t="shared" si="32"/>
        <v>-4.1425020712510356E-3</v>
      </c>
      <c r="K101" s="3">
        <f t="shared" si="33"/>
        <v>1.4875239923224568E-2</v>
      </c>
      <c r="L101" s="3">
        <f t="shared" si="34"/>
        <v>4.608294930875576E-3</v>
      </c>
      <c r="N101" s="3">
        <f t="shared" si="35"/>
        <v>0.11794298490776967</v>
      </c>
      <c r="O101" s="3">
        <f t="shared" si="36"/>
        <v>0.11296049711495777</v>
      </c>
      <c r="P101" s="3">
        <f t="shared" si="37"/>
        <v>-4.0089442581057372E-2</v>
      </c>
      <c r="Q101" s="3">
        <f t="shared" si="38"/>
        <v>7.1428571428571426E-3</v>
      </c>
      <c r="R101" s="3">
        <f t="shared" si="39"/>
        <v>6.9284064665127024E-3</v>
      </c>
      <c r="T101" s="3">
        <f t="shared" si="40"/>
        <v>3.1789779543826717E-5</v>
      </c>
      <c r="U101" s="3">
        <f t="shared" si="41"/>
        <v>1.4226506671884467E-5</v>
      </c>
      <c r="V101" s="3">
        <f t="shared" si="42"/>
        <v>1.9094782827510098E-5</v>
      </c>
      <c r="W101" s="3">
        <f t="shared" si="43"/>
        <v>2.081508329461751E-4</v>
      </c>
      <c r="X101" s="3">
        <f t="shared" si="44"/>
        <v>2.195517049187739E-5</v>
      </c>
      <c r="Z101" s="3">
        <f t="shared" si="45"/>
        <v>5.638242593559337E-3</v>
      </c>
      <c r="AA101" s="3">
        <f t="shared" si="46"/>
        <v>3.7718041666932375E-3</v>
      </c>
      <c r="AB101" s="3">
        <f t="shared" si="47"/>
        <v>-4.3697577538703561E-3</v>
      </c>
      <c r="AC101" s="3">
        <f t="shared" si="48"/>
        <v>1.4427433345754023E-2</v>
      </c>
      <c r="AD101" s="3">
        <f t="shared" si="49"/>
        <v>4.6856344812498327E-3</v>
      </c>
      <c r="AF101" s="3">
        <f t="shared" si="50"/>
        <v>2.1266346907214393E-5</v>
      </c>
      <c r="AG101" s="3">
        <f t="shared" si="51"/>
        <v>-2.4637754291408018E-5</v>
      </c>
      <c r="AH101" s="3">
        <f t="shared" si="52"/>
        <v>8.134536920576862E-5</v>
      </c>
      <c r="AI101" s="3">
        <f t="shared" si="53"/>
        <v>2.6418743910033116E-5</v>
      </c>
      <c r="AJ101" s="3">
        <f t="shared" si="54"/>
        <v>-1.648187050348829E-5</v>
      </c>
      <c r="AK101" s="3">
        <f t="shared" si="55"/>
        <v>5.4417453208203975E-5</v>
      </c>
      <c r="AL101" s="3">
        <f t="shared" si="56"/>
        <v>1.7673295659979624E-5</v>
      </c>
      <c r="AM101" s="3">
        <f t="shared" si="57"/>
        <v>-6.3044388731056379E-5</v>
      </c>
      <c r="AN101" s="3">
        <f t="shared" si="58"/>
        <v>-2.0475087606243758E-5</v>
      </c>
      <c r="AO101" s="3">
        <f t="shared" si="59"/>
        <v>6.7601679160798691E-5</v>
      </c>
    </row>
    <row r="102" spans="1:41">
      <c r="A102" s="32">
        <v>41543</v>
      </c>
      <c r="B102" s="33">
        <v>99.5</v>
      </c>
      <c r="C102" s="33">
        <v>499.5</v>
      </c>
      <c r="D102" s="33">
        <v>603.5</v>
      </c>
      <c r="E102" s="33">
        <v>4168</v>
      </c>
      <c r="F102" s="33">
        <v>10850</v>
      </c>
      <c r="G102" s="33"/>
      <c r="H102" s="3">
        <f t="shared" si="30"/>
        <v>-2.2113022113022112E-2</v>
      </c>
      <c r="I102" s="3">
        <f t="shared" si="31"/>
        <v>5.0301810865191147E-3</v>
      </c>
      <c r="J102" s="3">
        <f t="shared" si="32"/>
        <v>-8.7056504599210827E-3</v>
      </c>
      <c r="K102" s="3">
        <f t="shared" si="33"/>
        <v>4.3373493975903616E-3</v>
      </c>
      <c r="L102" s="3">
        <f t="shared" si="34"/>
        <v>0</v>
      </c>
      <c r="N102" s="3">
        <f t="shared" si="35"/>
        <v>0.11923509561304829</v>
      </c>
      <c r="O102" s="3">
        <f t="shared" si="36"/>
        <v>0.11445783132530123</v>
      </c>
      <c r="P102" s="3">
        <f t="shared" si="37"/>
        <v>-4.5849802371541501E-2</v>
      </c>
      <c r="Q102" s="3">
        <f t="shared" si="38"/>
        <v>-3.1093039942597465E-3</v>
      </c>
      <c r="R102" s="3">
        <f t="shared" si="39"/>
        <v>3.143491124260355E-3</v>
      </c>
      <c r="T102" s="3">
        <f t="shared" si="40"/>
        <v>4.6224592135594652E-4</v>
      </c>
      <c r="U102" s="3">
        <f t="shared" si="41"/>
        <v>2.3020624067754901E-5</v>
      </c>
      <c r="V102" s="3">
        <f t="shared" si="42"/>
        <v>7.9796812151436075E-5</v>
      </c>
      <c r="W102" s="3">
        <f t="shared" si="43"/>
        <v>1.5128543349545615E-5</v>
      </c>
      <c r="X102" s="3">
        <f t="shared" si="44"/>
        <v>5.9814060520921444E-9</v>
      </c>
      <c r="Z102" s="3">
        <f t="shared" si="45"/>
        <v>-2.1499905147603478E-2</v>
      </c>
      <c r="AA102" s="3">
        <f t="shared" si="46"/>
        <v>4.7979812492083482E-3</v>
      </c>
      <c r="AB102" s="3">
        <f t="shared" si="47"/>
        <v>-8.932906142540404E-3</v>
      </c>
      <c r="AC102" s="3">
        <f t="shared" si="48"/>
        <v>3.8895428201198164E-3</v>
      </c>
      <c r="AD102" s="3">
        <f t="shared" si="49"/>
        <v>7.7339550374256409E-5</v>
      </c>
      <c r="AF102" s="3">
        <f t="shared" si="50"/>
        <v>-1.0315614175795952E-4</v>
      </c>
      <c r="AG102" s="3">
        <f t="shared" si="51"/>
        <v>1.9205663475706315E-4</v>
      </c>
      <c r="AH102" s="3">
        <f t="shared" si="52"/>
        <v>-8.3624801700118195E-5</v>
      </c>
      <c r="AI102" s="3">
        <f t="shared" si="53"/>
        <v>-1.6627929972048139E-6</v>
      </c>
      <c r="AJ102" s="3">
        <f t="shared" si="54"/>
        <v>-4.2859916172846936E-5</v>
      </c>
      <c r="AK102" s="3">
        <f t="shared" si="55"/>
        <v>1.8661953518927837E-5</v>
      </c>
      <c r="AL102" s="3">
        <f t="shared" si="56"/>
        <v>3.7107371251788676E-7</v>
      </c>
      <c r="AM102" s="3">
        <f t="shared" si="57"/>
        <v>-3.4744920949522234E-5</v>
      </c>
      <c r="AN102" s="3">
        <f t="shared" si="58"/>
        <v>-6.9086694459950808E-7</v>
      </c>
      <c r="AO102" s="3">
        <f t="shared" si="59"/>
        <v>3.008154928694839E-7</v>
      </c>
    </row>
    <row r="103" spans="1:41">
      <c r="A103" s="32">
        <v>41542</v>
      </c>
      <c r="B103" s="33">
        <v>101.75</v>
      </c>
      <c r="C103" s="33">
        <v>497</v>
      </c>
      <c r="D103" s="33">
        <v>608.79999999999995</v>
      </c>
      <c r="E103" s="33">
        <v>4150</v>
      </c>
      <c r="F103" s="33">
        <v>10850</v>
      </c>
      <c r="G103" s="33"/>
      <c r="H103" s="3">
        <f t="shared" si="30"/>
        <v>-2.4509803921568627E-3</v>
      </c>
      <c r="I103" s="3">
        <f t="shared" si="31"/>
        <v>0</v>
      </c>
      <c r="J103" s="3">
        <f t="shared" si="32"/>
        <v>-7.0135377589301386E-3</v>
      </c>
      <c r="K103" s="3">
        <f t="shared" si="33"/>
        <v>-2.6435952895938475E-3</v>
      </c>
      <c r="L103" s="3">
        <f t="shared" si="34"/>
        <v>-9.1324200913242004E-3</v>
      </c>
      <c r="N103" s="3">
        <f t="shared" si="35"/>
        <v>0.15101809954751125</v>
      </c>
      <c r="O103" s="3">
        <f t="shared" si="36"/>
        <v>0.10395379831186143</v>
      </c>
      <c r="P103" s="3">
        <f t="shared" si="37"/>
        <v>-1.8855761482675336E-2</v>
      </c>
      <c r="Q103" s="3">
        <f t="shared" si="38"/>
        <v>-7.1770334928229667E-3</v>
      </c>
      <c r="R103" s="3">
        <f t="shared" si="39"/>
        <v>4.6296296296296294E-3</v>
      </c>
      <c r="T103" s="3">
        <f t="shared" si="40"/>
        <v>3.3777419753419868E-6</v>
      </c>
      <c r="U103" s="3">
        <f t="shared" si="41"/>
        <v>5.391676444714634E-8</v>
      </c>
      <c r="V103" s="3">
        <f t="shared" si="42"/>
        <v>5.2429089663185658E-5</v>
      </c>
      <c r="W103" s="3">
        <f t="shared" si="43"/>
        <v>9.5567655036892134E-6</v>
      </c>
      <c r="X103" s="3">
        <f t="shared" si="44"/>
        <v>8.1994483603090341E-5</v>
      </c>
      <c r="Z103" s="3">
        <f t="shared" si="45"/>
        <v>-1.8378634267382293E-3</v>
      </c>
      <c r="AA103" s="3">
        <f t="shared" si="46"/>
        <v>-2.3219983731076631E-4</v>
      </c>
      <c r="AB103" s="3">
        <f t="shared" si="47"/>
        <v>-7.240793441549459E-3</v>
      </c>
      <c r="AC103" s="3">
        <f t="shared" si="48"/>
        <v>-3.0914018670643926E-3</v>
      </c>
      <c r="AD103" s="3">
        <f t="shared" si="49"/>
        <v>-9.0550805409499446E-3</v>
      </c>
      <c r="AF103" s="3">
        <f t="shared" si="50"/>
        <v>4.2675158868802435E-7</v>
      </c>
      <c r="AG103" s="3">
        <f t="shared" si="51"/>
        <v>1.3307589446789786E-5</v>
      </c>
      <c r="AH103" s="3">
        <f t="shared" si="52"/>
        <v>5.6815744288279247E-6</v>
      </c>
      <c r="AI103" s="3">
        <f t="shared" si="53"/>
        <v>1.6642001352380926E-5</v>
      </c>
      <c r="AJ103" s="3">
        <f t="shared" si="54"/>
        <v>1.6813110591286481E-6</v>
      </c>
      <c r="AK103" s="3">
        <f t="shared" si="55"/>
        <v>7.1782301059455124E-7</v>
      </c>
      <c r="AL103" s="3">
        <f t="shared" si="56"/>
        <v>2.1025882284444628E-6</v>
      </c>
      <c r="AM103" s="3">
        <f t="shared" si="57"/>
        <v>2.2384202364233607E-5</v>
      </c>
      <c r="AN103" s="3">
        <f t="shared" si="58"/>
        <v>6.5565967793612489E-5</v>
      </c>
      <c r="AO103" s="3">
        <f t="shared" si="59"/>
        <v>2.7992892890711108E-5</v>
      </c>
    </row>
    <row r="104" spans="1:41">
      <c r="A104" s="32">
        <v>41541</v>
      </c>
      <c r="B104" s="33">
        <v>102</v>
      </c>
      <c r="C104" s="33">
        <v>497</v>
      </c>
      <c r="D104" s="33">
        <v>613.1</v>
      </c>
      <c r="E104" s="33">
        <v>4161</v>
      </c>
      <c r="F104" s="33">
        <v>10950</v>
      </c>
      <c r="G104" s="33"/>
      <c r="H104" s="3">
        <f t="shared" si="30"/>
        <v>-2.9325513196480661E-3</v>
      </c>
      <c r="I104" s="3">
        <f t="shared" si="31"/>
        <v>8.7274203369190409E-3</v>
      </c>
      <c r="J104" s="3">
        <f t="shared" si="32"/>
        <v>-3.4135240572172017E-3</v>
      </c>
      <c r="K104" s="3">
        <f t="shared" si="33"/>
        <v>-2.158273381294964E-3</v>
      </c>
      <c r="L104" s="3">
        <f t="shared" si="34"/>
        <v>1.3888888888888888E-2</v>
      </c>
      <c r="N104" s="3">
        <f t="shared" si="35"/>
        <v>0.14606741573033707</v>
      </c>
      <c r="O104" s="3">
        <f t="shared" si="36"/>
        <v>9.4713656387665199E-2</v>
      </c>
      <c r="P104" s="3">
        <f t="shared" si="37"/>
        <v>-1.4625522340083611E-2</v>
      </c>
      <c r="Q104" s="3">
        <f t="shared" si="38"/>
        <v>-1.7473435655253836E-2</v>
      </c>
      <c r="R104" s="3">
        <f t="shared" si="39"/>
        <v>5.5096418732782371E-3</v>
      </c>
      <c r="T104" s="3">
        <f t="shared" si="40"/>
        <v>5.379775723579705E-6</v>
      </c>
      <c r="U104" s="3">
        <f t="shared" si="41"/>
        <v>7.2168771336964655E-5</v>
      </c>
      <c r="V104" s="3">
        <f t="shared" si="42"/>
        <v>1.3255277114004094E-5</v>
      </c>
      <c r="W104" s="3">
        <f t="shared" si="43"/>
        <v>6.7916527514792376E-6</v>
      </c>
      <c r="X104" s="3">
        <f t="shared" si="44"/>
        <v>1.9505553681768264E-4</v>
      </c>
      <c r="Z104" s="3">
        <f t="shared" si="45"/>
        <v>-2.3194343542294327E-3</v>
      </c>
      <c r="AA104" s="3">
        <f t="shared" si="46"/>
        <v>8.4952204996082744E-3</v>
      </c>
      <c r="AB104" s="3">
        <f t="shared" si="47"/>
        <v>-3.6407797398365221E-3</v>
      </c>
      <c r="AC104" s="3">
        <f t="shared" si="48"/>
        <v>-2.6060799587655091E-3</v>
      </c>
      <c r="AD104" s="3">
        <f t="shared" si="49"/>
        <v>1.3966228439263144E-2</v>
      </c>
      <c r="AF104" s="3">
        <f t="shared" si="50"/>
        <v>-1.9704106273545556E-5</v>
      </c>
      <c r="AG104" s="3">
        <f t="shared" si="51"/>
        <v>8.4445496047593262E-6</v>
      </c>
      <c r="AH104" s="3">
        <f t="shared" si="52"/>
        <v>6.0446313862295449E-6</v>
      </c>
      <c r="AI104" s="3">
        <f t="shared" si="53"/>
        <v>-3.2393750041043047E-5</v>
      </c>
      <c r="AJ104" s="3">
        <f t="shared" si="54"/>
        <v>-3.0929226680417704E-5</v>
      </c>
      <c r="AK104" s="3">
        <f t="shared" si="55"/>
        <v>-2.2139223889323038E-5</v>
      </c>
      <c r="AL104" s="3">
        <f t="shared" si="56"/>
        <v>1.1864619013944034E-4</v>
      </c>
      <c r="AM104" s="3">
        <f t="shared" si="57"/>
        <v>9.4881631142674641E-6</v>
      </c>
      <c r="AN104" s="3">
        <f t="shared" si="58"/>
        <v>-5.0847961543597907E-5</v>
      </c>
      <c r="AO104" s="3">
        <f t="shared" si="59"/>
        <v>-3.6397108035104575E-5</v>
      </c>
    </row>
    <row r="105" spans="1:41">
      <c r="A105" s="32">
        <v>41540</v>
      </c>
      <c r="B105" s="33">
        <v>102.3</v>
      </c>
      <c r="C105" s="33">
        <v>492.7</v>
      </c>
      <c r="D105" s="33">
        <v>615.20000000000005</v>
      </c>
      <c r="E105" s="33">
        <v>4170</v>
      </c>
      <c r="F105" s="33">
        <v>10800</v>
      </c>
      <c r="G105" s="33"/>
      <c r="H105" s="3">
        <f t="shared" si="30"/>
        <v>2.2999999999999972E-2</v>
      </c>
      <c r="I105" s="3">
        <f t="shared" si="31"/>
        <v>9.6311475409835839E-3</v>
      </c>
      <c r="J105" s="3">
        <f t="shared" si="32"/>
        <v>5.557371690094951E-3</v>
      </c>
      <c r="K105" s="3">
        <f t="shared" si="33"/>
        <v>7.246376811594203E-3</v>
      </c>
      <c r="L105" s="3">
        <f t="shared" si="34"/>
        <v>8.7801232953484028E-3</v>
      </c>
      <c r="N105" s="3">
        <f t="shared" si="35"/>
        <v>0.1047516198704104</v>
      </c>
      <c r="O105" s="3">
        <f t="shared" si="36"/>
        <v>9.488888888888887E-2</v>
      </c>
      <c r="P105" s="3">
        <f t="shared" si="37"/>
        <v>-5.0030883261272356E-2</v>
      </c>
      <c r="Q105" s="3">
        <f t="shared" si="38"/>
        <v>-2.3876404494382022E-2</v>
      </c>
      <c r="R105" s="3">
        <f t="shared" si="39"/>
        <v>4.6511627906976744E-3</v>
      </c>
      <c r="T105" s="3">
        <f t="shared" si="40"/>
        <v>5.5757929282253997E-4</v>
      </c>
      <c r="U105" s="3">
        <f t="shared" si="41"/>
        <v>8.8340217936376531E-5</v>
      </c>
      <c r="V105" s="3">
        <f t="shared" si="42"/>
        <v>2.8410136653147955E-5</v>
      </c>
      <c r="W105" s="3">
        <f t="shared" si="43"/>
        <v>4.6220557228312213E-5</v>
      </c>
      <c r="X105" s="3">
        <f t="shared" si="44"/>
        <v>7.8454648063357337E-5</v>
      </c>
      <c r="Z105" s="3">
        <f t="shared" si="45"/>
        <v>2.3613116965418606E-2</v>
      </c>
      <c r="AA105" s="3">
        <f t="shared" si="46"/>
        <v>9.3989477036728174E-3</v>
      </c>
      <c r="AB105" s="3">
        <f t="shared" si="47"/>
        <v>5.3301160074756306E-3</v>
      </c>
      <c r="AC105" s="3">
        <f t="shared" si="48"/>
        <v>6.7985702341236583E-3</v>
      </c>
      <c r="AD105" s="3">
        <f t="shared" si="49"/>
        <v>8.8574628457226585E-3</v>
      </c>
      <c r="AF105" s="3">
        <f t="shared" si="50"/>
        <v>2.2193845147867885E-4</v>
      </c>
      <c r="AG105" s="3">
        <f t="shared" si="51"/>
        <v>1.258606527237721E-4</v>
      </c>
      <c r="AH105" s="3">
        <f t="shared" si="52"/>
        <v>1.605354341359753E-4</v>
      </c>
      <c r="AI105" s="3">
        <f t="shared" si="53"/>
        <v>2.0915230619289866E-4</v>
      </c>
      <c r="AJ105" s="3">
        <f t="shared" si="54"/>
        <v>5.0097481608772805E-5</v>
      </c>
      <c r="AK105" s="3">
        <f t="shared" si="55"/>
        <v>6.3899406090274925E-5</v>
      </c>
      <c r="AL105" s="3">
        <f t="shared" si="56"/>
        <v>8.3250830074172284E-5</v>
      </c>
      <c r="AM105" s="3">
        <f t="shared" si="57"/>
        <v>3.6237168032849854E-5</v>
      </c>
      <c r="AN105" s="3">
        <f t="shared" si="58"/>
        <v>4.7211304499606992E-5</v>
      </c>
      <c r="AO105" s="3">
        <f t="shared" si="59"/>
        <v>6.0218083252786296E-5</v>
      </c>
    </row>
    <row r="106" spans="1:41">
      <c r="A106" s="32">
        <v>41537</v>
      </c>
      <c r="B106" s="33">
        <v>100</v>
      </c>
      <c r="C106" s="33">
        <v>488</v>
      </c>
      <c r="D106" s="33">
        <v>611.79999999999995</v>
      </c>
      <c r="E106" s="33">
        <v>4140</v>
      </c>
      <c r="F106" s="33">
        <v>10706</v>
      </c>
      <c r="G106" s="33"/>
      <c r="H106" s="3">
        <f t="shared" si="30"/>
        <v>-6.4580228514655308E-3</v>
      </c>
      <c r="I106" s="3">
        <f t="shared" si="31"/>
        <v>-2.8855721393034824E-2</v>
      </c>
      <c r="J106" s="3">
        <f t="shared" si="32"/>
        <v>-1.4020950846091935E-2</v>
      </c>
      <c r="K106" s="3">
        <f t="shared" si="33"/>
        <v>-2.634054562558796E-2</v>
      </c>
      <c r="L106" s="3">
        <f t="shared" si="34"/>
        <v>-8.7037037037037031E-3</v>
      </c>
      <c r="N106" s="3">
        <f t="shared" si="35"/>
        <v>0.16414435389988352</v>
      </c>
      <c r="O106" s="3">
        <f t="shared" si="36"/>
        <v>8.4444444444444447E-2</v>
      </c>
      <c r="P106" s="3">
        <f t="shared" si="37"/>
        <v>-6.5954198473282516E-2</v>
      </c>
      <c r="Q106" s="3">
        <f t="shared" si="38"/>
        <v>-3.2710280373831772E-2</v>
      </c>
      <c r="R106" s="3">
        <f t="shared" si="39"/>
        <v>9.0480678605089539E-3</v>
      </c>
      <c r="T106" s="3">
        <f t="shared" si="40"/>
        <v>3.4162924816745668E-5</v>
      </c>
      <c r="U106" s="3">
        <f t="shared" si="41"/>
        <v>8.4610716150278968E-4</v>
      </c>
      <c r="V106" s="3">
        <f t="shared" si="42"/>
        <v>2.0301138928481007E-4</v>
      </c>
      <c r="W106" s="3">
        <f t="shared" si="43"/>
        <v>7.1761581375510953E-4</v>
      </c>
      <c r="X106" s="3">
        <f t="shared" si="44"/>
        <v>7.4414158505847278E-5</v>
      </c>
      <c r="Z106" s="3">
        <f t="shared" si="45"/>
        <v>-5.8449058860468974E-3</v>
      </c>
      <c r="AA106" s="3">
        <f t="shared" si="46"/>
        <v>-2.9087921230345589E-2</v>
      </c>
      <c r="AB106" s="3">
        <f t="shared" si="47"/>
        <v>-1.4248206528711256E-2</v>
      </c>
      <c r="AC106" s="3">
        <f t="shared" si="48"/>
        <v>-2.6788352203058505E-2</v>
      </c>
      <c r="AD106" s="3">
        <f t="shared" si="49"/>
        <v>-8.6263641533294473E-3</v>
      </c>
      <c r="AF106" s="3">
        <f t="shared" si="50"/>
        <v>1.7001616201211544E-4</v>
      </c>
      <c r="AG106" s="3">
        <f t="shared" si="51"/>
        <v>8.3279426205276258E-5</v>
      </c>
      <c r="AH106" s="3">
        <f t="shared" si="52"/>
        <v>1.5657539746915402E-4</v>
      </c>
      <c r="AI106" s="3">
        <f t="shared" si="53"/>
        <v>5.042028661497925E-5</v>
      </c>
      <c r="AJ106" s="3">
        <f t="shared" si="54"/>
        <v>4.1445070918084878E-4</v>
      </c>
      <c r="AK106" s="3">
        <f t="shared" si="55"/>
        <v>7.7921747877332049E-4</v>
      </c>
      <c r="AL106" s="3">
        <f t="shared" si="56"/>
        <v>2.509230009963238E-4</v>
      </c>
      <c r="AM106" s="3">
        <f t="shared" si="57"/>
        <v>3.8168597475303479E-4</v>
      </c>
      <c r="AN106" s="3">
        <f t="shared" si="58"/>
        <v>1.2291021804850937E-4</v>
      </c>
      <c r="AO106" s="3">
        <f t="shared" si="59"/>
        <v>2.3108608117122781E-4</v>
      </c>
    </row>
    <row r="107" spans="1:41">
      <c r="A107" s="32">
        <v>41536</v>
      </c>
      <c r="B107" s="33">
        <v>100.65</v>
      </c>
      <c r="C107" s="33">
        <v>502.5</v>
      </c>
      <c r="D107" s="33">
        <v>620.5</v>
      </c>
      <c r="E107" s="33">
        <v>4252</v>
      </c>
      <c r="F107" s="33">
        <v>10800</v>
      </c>
      <c r="G107" s="33"/>
      <c r="H107" s="3">
        <f t="shared" si="30"/>
        <v>-1.1296660117878108E-2</v>
      </c>
      <c r="I107" s="3">
        <f t="shared" si="31"/>
        <v>-1.817116060961315E-2</v>
      </c>
      <c r="J107" s="3">
        <f t="shared" si="32"/>
        <v>2.0223610654389927E-2</v>
      </c>
      <c r="K107" s="3">
        <f t="shared" si="33"/>
        <v>-2.1121802393804273E-3</v>
      </c>
      <c r="L107" s="3">
        <f t="shared" si="34"/>
        <v>-1.0082493125572869E-2</v>
      </c>
      <c r="N107" s="3">
        <f t="shared" si="35"/>
        <v>0.20973557692307696</v>
      </c>
      <c r="O107" s="3">
        <f t="shared" si="36"/>
        <v>0.12794612794612795</v>
      </c>
      <c r="P107" s="3">
        <f t="shared" si="37"/>
        <v>-5.3971642018600365E-2</v>
      </c>
      <c r="Q107" s="3">
        <f t="shared" si="38"/>
        <v>1.6489988221436984E-3</v>
      </c>
      <c r="R107" s="3">
        <f t="shared" si="39"/>
        <v>2.5738436698641846E-2</v>
      </c>
      <c r="T107" s="3">
        <f t="shared" si="40"/>
        <v>1.1413809429046371E-4</v>
      </c>
      <c r="U107" s="3">
        <f t="shared" si="41"/>
        <v>3.3868367573940361E-4</v>
      </c>
      <c r="V107" s="3">
        <f t="shared" si="42"/>
        <v>3.9985421215705505E-4</v>
      </c>
      <c r="W107" s="3">
        <f t="shared" si="43"/>
        <v>6.5535325024507744E-6</v>
      </c>
      <c r="X107" s="3">
        <f t="shared" si="44"/>
        <v>1.001030980633096E-4</v>
      </c>
      <c r="Z107" s="3">
        <f t="shared" si="45"/>
        <v>-1.0683543152459474E-2</v>
      </c>
      <c r="AA107" s="3">
        <f t="shared" si="46"/>
        <v>-1.8403360446923915E-2</v>
      </c>
      <c r="AB107" s="3">
        <f t="shared" si="47"/>
        <v>1.9996354971770606E-2</v>
      </c>
      <c r="AC107" s="3">
        <f t="shared" si="48"/>
        <v>-2.5599868168509725E-3</v>
      </c>
      <c r="AD107" s="3">
        <f t="shared" si="49"/>
        <v>-1.0005153575198614E-2</v>
      </c>
      <c r="AF107" s="3">
        <f t="shared" si="50"/>
        <v>1.9661309548497753E-4</v>
      </c>
      <c r="AG107" s="3">
        <f t="shared" si="51"/>
        <v>-2.1363192123280883E-4</v>
      </c>
      <c r="AH107" s="3">
        <f t="shared" si="52"/>
        <v>2.7349729627554733E-5</v>
      </c>
      <c r="AI107" s="3">
        <f t="shared" si="53"/>
        <v>1.0689048996761858E-4</v>
      </c>
      <c r="AJ107" s="3">
        <f t="shared" si="54"/>
        <v>-3.6800012817013352E-4</v>
      </c>
      <c r="AK107" s="3">
        <f t="shared" si="55"/>
        <v>4.7112360129881847E-5</v>
      </c>
      <c r="AL107" s="3">
        <f t="shared" si="56"/>
        <v>1.8412844757120957E-4</v>
      </c>
      <c r="AM107" s="3">
        <f t="shared" si="57"/>
        <v>-5.1190405112805148E-5</v>
      </c>
      <c r="AN107" s="3">
        <f t="shared" si="58"/>
        <v>-2.0006660243675125E-4</v>
      </c>
      <c r="AO107" s="3">
        <f t="shared" si="59"/>
        <v>2.5613061253077826E-5</v>
      </c>
    </row>
    <row r="108" spans="1:41">
      <c r="A108" s="32">
        <v>41535</v>
      </c>
      <c r="B108" s="33">
        <v>101.8</v>
      </c>
      <c r="C108" s="33">
        <v>511.8</v>
      </c>
      <c r="D108" s="33">
        <v>608.20000000000005</v>
      </c>
      <c r="E108" s="33">
        <v>4261</v>
      </c>
      <c r="F108" s="33">
        <v>10910</v>
      </c>
      <c r="G108" s="33"/>
      <c r="H108" s="3">
        <f t="shared" si="30"/>
        <v>0</v>
      </c>
      <c r="I108" s="3">
        <f t="shared" si="31"/>
        <v>-8.1395348837209076E-3</v>
      </c>
      <c r="J108" s="3">
        <f t="shared" si="32"/>
        <v>-1.3136288998357216E-3</v>
      </c>
      <c r="K108" s="3">
        <f t="shared" si="33"/>
        <v>3.2964445490934777E-3</v>
      </c>
      <c r="L108" s="3">
        <f t="shared" si="34"/>
        <v>9.1743119266055051E-4</v>
      </c>
      <c r="N108" s="3">
        <f t="shared" si="35"/>
        <v>0.19764705882352937</v>
      </c>
      <c r="O108" s="3">
        <f t="shared" si="36"/>
        <v>0.14266577361018093</v>
      </c>
      <c r="P108" s="3">
        <f t="shared" si="37"/>
        <v>-5.6469128141483055E-2</v>
      </c>
      <c r="Q108" s="3">
        <f t="shared" si="38"/>
        <v>1.1873664212776063E-2</v>
      </c>
      <c r="R108" s="3">
        <f t="shared" si="39"/>
        <v>4.471895049315331E-2</v>
      </c>
      <c r="T108" s="3">
        <f t="shared" si="40"/>
        <v>3.7591241328415388E-7</v>
      </c>
      <c r="U108" s="3">
        <f t="shared" si="41"/>
        <v>7.0085942239327283E-5</v>
      </c>
      <c r="V108" s="3">
        <f t="shared" si="42"/>
        <v>2.3743252964476499E-6</v>
      </c>
      <c r="W108" s="3">
        <f t="shared" si="43"/>
        <v>8.1147382933720155E-6</v>
      </c>
      <c r="X108" s="3">
        <f t="shared" si="44"/>
        <v>9.8956883119802183E-7</v>
      </c>
      <c r="Z108" s="3">
        <f t="shared" si="45"/>
        <v>6.1311696541863352E-4</v>
      </c>
      <c r="AA108" s="3">
        <f t="shared" si="46"/>
        <v>-8.3717347210316741E-3</v>
      </c>
      <c r="AB108" s="3">
        <f t="shared" si="47"/>
        <v>-1.5408845824550423E-3</v>
      </c>
      <c r="AC108" s="3">
        <f t="shared" si="48"/>
        <v>2.8486379716229325E-3</v>
      </c>
      <c r="AD108" s="3">
        <f t="shared" si="49"/>
        <v>9.9477074303480693E-4</v>
      </c>
      <c r="AF108" s="3">
        <f t="shared" si="50"/>
        <v>-5.1328525874487501E-6</v>
      </c>
      <c r="AG108" s="3">
        <f t="shared" si="51"/>
        <v>-9.4474247925519374E-7</v>
      </c>
      <c r="AH108" s="3">
        <f t="shared" si="52"/>
        <v>1.7465482687377438E-6</v>
      </c>
      <c r="AI108" s="3">
        <f t="shared" si="53"/>
        <v>6.0991081925674007E-7</v>
      </c>
      <c r="AJ108" s="3">
        <f t="shared" si="54"/>
        <v>1.289987696004127E-5</v>
      </c>
      <c r="AK108" s="3">
        <f t="shared" si="55"/>
        <v>-2.3848041414684944E-5</v>
      </c>
      <c r="AL108" s="3">
        <f t="shared" si="56"/>
        <v>-8.3279567689309701E-6</v>
      </c>
      <c r="AM108" s="3">
        <f t="shared" si="57"/>
        <v>-4.3894223314697811E-6</v>
      </c>
      <c r="AN108" s="3">
        <f t="shared" si="58"/>
        <v>-1.5328269010196806E-6</v>
      </c>
      <c r="AO108" s="3">
        <f t="shared" si="59"/>
        <v>2.83374171166851E-6</v>
      </c>
    </row>
    <row r="109" spans="1:41">
      <c r="A109" s="32">
        <v>41534</v>
      </c>
      <c r="B109" s="33">
        <v>101.8</v>
      </c>
      <c r="C109" s="33">
        <v>516</v>
      </c>
      <c r="D109" s="33">
        <v>609</v>
      </c>
      <c r="E109" s="33">
        <v>4247</v>
      </c>
      <c r="F109" s="33">
        <v>10900</v>
      </c>
      <c r="G109" s="33"/>
      <c r="H109" s="3">
        <f t="shared" si="30"/>
        <v>2.9322548028311336E-2</v>
      </c>
      <c r="I109" s="3">
        <f t="shared" si="31"/>
        <v>2.9154518950437317E-3</v>
      </c>
      <c r="J109" s="3">
        <f t="shared" si="32"/>
        <v>-1.7741935483870968E-2</v>
      </c>
      <c r="K109" s="3">
        <f t="shared" si="33"/>
        <v>6.3981042654028437E-3</v>
      </c>
      <c r="L109" s="3">
        <f t="shared" si="34"/>
        <v>-6.0186029545869048E-3</v>
      </c>
      <c r="N109" s="3">
        <f t="shared" si="35"/>
        <v>0.33947368421052626</v>
      </c>
      <c r="O109" s="3">
        <f t="shared" si="36"/>
        <v>0.15539632781012086</v>
      </c>
      <c r="P109" s="3">
        <f t="shared" si="37"/>
        <v>-5.4054054054053988E-2</v>
      </c>
      <c r="Q109" s="3">
        <f t="shared" si="38"/>
        <v>5.2071005917159767E-3</v>
      </c>
      <c r="R109" s="3">
        <f t="shared" si="39"/>
        <v>1.3953488372093023E-2</v>
      </c>
      <c r="T109" s="3">
        <f t="shared" si="40"/>
        <v>8.9614403861682998E-4</v>
      </c>
      <c r="U109" s="3">
        <f t="shared" si="41"/>
        <v>7.1998416053281924E-6</v>
      </c>
      <c r="V109" s="3">
        <f t="shared" si="42"/>
        <v>3.2289183117787263E-4</v>
      </c>
      <c r="W109" s="3">
        <f t="shared" si="43"/>
        <v>3.5406042575012451E-5</v>
      </c>
      <c r="X109" s="3">
        <f t="shared" si="44"/>
        <v>3.5298610838236465E-5</v>
      </c>
      <c r="Z109" s="3">
        <f t="shared" si="45"/>
        <v>2.9935664993729971E-2</v>
      </c>
      <c r="AA109" s="3">
        <f t="shared" si="46"/>
        <v>2.6832520577329652E-3</v>
      </c>
      <c r="AB109" s="3">
        <f t="shared" si="47"/>
        <v>-1.7969191166490289E-2</v>
      </c>
      <c r="AC109" s="3">
        <f t="shared" si="48"/>
        <v>5.9502976879322982E-3</v>
      </c>
      <c r="AD109" s="3">
        <f t="shared" si="49"/>
        <v>-5.9412634042126482E-3</v>
      </c>
      <c r="AF109" s="3">
        <f t="shared" si="50"/>
        <v>8.0324934694030642E-5</v>
      </c>
      <c r="AG109" s="3">
        <f t="shared" si="51"/>
        <v>-5.3791968696834515E-4</v>
      </c>
      <c r="AH109" s="3">
        <f t="shared" si="52"/>
        <v>1.7812611819890728E-4</v>
      </c>
      <c r="AI109" s="3">
        <f t="shared" si="53"/>
        <v>-1.7785567090801752E-4</v>
      </c>
      <c r="AJ109" s="3">
        <f t="shared" si="54"/>
        <v>-4.8215869173282093E-5</v>
      </c>
      <c r="AK109" s="3">
        <f t="shared" si="55"/>
        <v>1.5966148515268046E-5</v>
      </c>
      <c r="AL109" s="3">
        <f t="shared" si="56"/>
        <v>-1.5941907254887152E-5</v>
      </c>
      <c r="AM109" s="3">
        <f t="shared" si="57"/>
        <v>-1.0692203665198065E-4</v>
      </c>
      <c r="AN109" s="3">
        <f t="shared" si="58"/>
        <v>1.0675969788076994E-4</v>
      </c>
      <c r="AO109" s="3">
        <f t="shared" si="59"/>
        <v>-3.5352285897483296E-5</v>
      </c>
    </row>
    <row r="110" spans="1:41">
      <c r="A110" s="32">
        <v>41533</v>
      </c>
      <c r="B110" s="33">
        <v>98.9</v>
      </c>
      <c r="C110" s="33">
        <v>514.5</v>
      </c>
      <c r="D110" s="33">
        <v>620</v>
      </c>
      <c r="E110" s="33">
        <v>4220</v>
      </c>
      <c r="F110" s="33">
        <v>10966</v>
      </c>
      <c r="G110" s="33"/>
      <c r="H110" s="3">
        <f t="shared" si="30"/>
        <v>6.1158798283261831E-2</v>
      </c>
      <c r="I110" s="3">
        <f t="shared" si="31"/>
        <v>4.8828125E-3</v>
      </c>
      <c r="J110" s="3">
        <f t="shared" si="32"/>
        <v>3.3161139810031624E-2</v>
      </c>
      <c r="K110" s="3">
        <f t="shared" si="33"/>
        <v>-3.7771482530689331E-3</v>
      </c>
      <c r="L110" s="3">
        <f t="shared" si="34"/>
        <v>1.5182373634512128E-2</v>
      </c>
      <c r="N110" s="3">
        <f t="shared" si="35"/>
        <v>0.35386721423682421</v>
      </c>
      <c r="O110" s="3">
        <f t="shared" si="36"/>
        <v>0.14333333333333334</v>
      </c>
      <c r="P110" s="3">
        <f t="shared" si="37"/>
        <v>-7.3659046765277097E-2</v>
      </c>
      <c r="Q110" s="3">
        <f t="shared" si="38"/>
        <v>-4.7169811320754715E-3</v>
      </c>
      <c r="R110" s="3">
        <f t="shared" si="39"/>
        <v>-8.4990958408679932E-3</v>
      </c>
      <c r="T110" s="3">
        <f t="shared" si="40"/>
        <v>3.815769513490162E-3</v>
      </c>
      <c r="U110" s="3">
        <f t="shared" si="41"/>
        <v>2.1628198138365443E-5</v>
      </c>
      <c r="V110" s="3">
        <f t="shared" si="42"/>
        <v>1.0846407237178203E-3</v>
      </c>
      <c r="W110" s="3">
        <f t="shared" si="43"/>
        <v>1.7850243320098875E-5</v>
      </c>
      <c r="X110" s="3">
        <f t="shared" si="44"/>
        <v>2.3285884648499534E-4</v>
      </c>
      <c r="Z110" s="3">
        <f t="shared" si="45"/>
        <v>6.1771915248680462E-2</v>
      </c>
      <c r="AA110" s="3">
        <f t="shared" si="46"/>
        <v>4.6506126626892335E-3</v>
      </c>
      <c r="AB110" s="3">
        <f t="shared" si="47"/>
        <v>3.2933884127412306E-2</v>
      </c>
      <c r="AC110" s="3">
        <f t="shared" si="48"/>
        <v>-4.2249548305394787E-3</v>
      </c>
      <c r="AD110" s="3">
        <f t="shared" si="49"/>
        <v>1.5259713184886383E-2</v>
      </c>
      <c r="AF110" s="3">
        <f t="shared" si="50"/>
        <v>2.8727725125407951E-4</v>
      </c>
      <c r="AG110" s="3">
        <f t="shared" si="51"/>
        <v>2.0343890991283758E-3</v>
      </c>
      <c r="AH110" s="3">
        <f t="shared" si="52"/>
        <v>-2.609835517215878E-4</v>
      </c>
      <c r="AI110" s="3">
        <f t="shared" si="53"/>
        <v>9.4262170957597343E-4</v>
      </c>
      <c r="AJ110" s="3">
        <f t="shared" si="54"/>
        <v>1.5316273855448364E-4</v>
      </c>
      <c r="AK110" s="3">
        <f t="shared" si="55"/>
        <v>-1.9648628434196946E-5</v>
      </c>
      <c r="AL110" s="3">
        <f t="shared" si="56"/>
        <v>7.0967015366638463E-5</v>
      </c>
      <c r="AM110" s="3">
        <f t="shared" si="57"/>
        <v>-1.3914417283253808E-4</v>
      </c>
      <c r="AN110" s="3">
        <f t="shared" si="58"/>
        <v>5.0256162584859398E-4</v>
      </c>
      <c r="AO110" s="3">
        <f t="shared" si="59"/>
        <v>-6.4471598933132704E-5</v>
      </c>
    </row>
    <row r="111" spans="1:41">
      <c r="A111" s="32">
        <v>41530</v>
      </c>
      <c r="B111" s="33">
        <v>93.2</v>
      </c>
      <c r="C111" s="33">
        <v>512</v>
      </c>
      <c r="D111" s="33">
        <v>600.1</v>
      </c>
      <c r="E111" s="33">
        <v>4236</v>
      </c>
      <c r="F111" s="33">
        <v>10802</v>
      </c>
      <c r="G111" s="33"/>
      <c r="H111" s="3">
        <f t="shared" si="30"/>
        <v>1.4697876973326168E-2</v>
      </c>
      <c r="I111" s="3">
        <f t="shared" si="31"/>
        <v>-3.8910505836575876E-3</v>
      </c>
      <c r="J111" s="3">
        <f t="shared" si="32"/>
        <v>-3.6912213127908843E-2</v>
      </c>
      <c r="K111" s="3">
        <f t="shared" si="33"/>
        <v>-1.4883720930232559E-2</v>
      </c>
      <c r="L111" s="3">
        <f t="shared" si="34"/>
        <v>-8.0808080808080808E-3</v>
      </c>
      <c r="N111" s="3">
        <f t="shared" si="35"/>
        <v>0.22470433639947451</v>
      </c>
      <c r="O111" s="3">
        <f t="shared" si="36"/>
        <v>0.14927048260381592</v>
      </c>
      <c r="P111" s="3">
        <f t="shared" si="37"/>
        <v>-0.13230190861769808</v>
      </c>
      <c r="Q111" s="3">
        <f t="shared" si="38"/>
        <v>4.9822064056939501E-3</v>
      </c>
      <c r="R111" s="3">
        <f t="shared" si="39"/>
        <v>-2.9469901168014376E-2</v>
      </c>
      <c r="T111" s="3">
        <f t="shared" si="40"/>
        <v>2.3442653539228008E-4</v>
      </c>
      <c r="U111" s="3">
        <f t="shared" si="41"/>
        <v>1.7001194034015711E-5</v>
      </c>
      <c r="V111" s="3">
        <f t="shared" si="42"/>
        <v>1.3793401435281941E-3</v>
      </c>
      <c r="W111" s="3">
        <f t="shared" si="43"/>
        <v>2.3505573571945697E-4</v>
      </c>
      <c r="X111" s="3">
        <f t="shared" si="44"/>
        <v>6.4055508517644574E-5</v>
      </c>
      <c r="Z111" s="3">
        <f t="shared" si="45"/>
        <v>1.5310993938744803E-2</v>
      </c>
      <c r="AA111" s="3">
        <f t="shared" si="46"/>
        <v>-4.1232504209683541E-3</v>
      </c>
      <c r="AB111" s="3">
        <f t="shared" si="47"/>
        <v>-3.713946881052816E-2</v>
      </c>
      <c r="AC111" s="3">
        <f t="shared" si="48"/>
        <v>-1.5331527507703105E-2</v>
      </c>
      <c r="AD111" s="3">
        <f t="shared" si="49"/>
        <v>-8.003468530433825E-3</v>
      </c>
      <c r="AF111" s="3">
        <f t="shared" si="50"/>
        <v>-6.3131062203373423E-5</v>
      </c>
      <c r="AG111" s="3">
        <f t="shared" si="51"/>
        <v>-5.6864218184619832E-4</v>
      </c>
      <c r="AH111" s="3">
        <f t="shared" si="52"/>
        <v>-2.3474092474214144E-4</v>
      </c>
      <c r="AI111" s="3">
        <f t="shared" si="53"/>
        <v>-1.2254105815840706E-4</v>
      </c>
      <c r="AJ111" s="3">
        <f t="shared" si="54"/>
        <v>1.531353304075513E-4</v>
      </c>
      <c r="AK111" s="3">
        <f t="shared" si="55"/>
        <v>6.3215727250224733E-5</v>
      </c>
      <c r="AL111" s="3">
        <f t="shared" si="56"/>
        <v>3.3000304987318247E-5</v>
      </c>
      <c r="AM111" s="3">
        <f t="shared" si="57"/>
        <v>5.6940478769009395E-4</v>
      </c>
      <c r="AN111" s="3">
        <f t="shared" si="58"/>
        <v>2.9724456986209068E-4</v>
      </c>
      <c r="AO111" s="3">
        <f t="shared" si="59"/>
        <v>1.2270539793138234E-4</v>
      </c>
    </row>
    <row r="112" spans="1:41">
      <c r="A112" s="32">
        <v>41529</v>
      </c>
      <c r="B112" s="33">
        <v>91.85</v>
      </c>
      <c r="C112" s="33">
        <v>514</v>
      </c>
      <c r="D112" s="33">
        <v>623.1</v>
      </c>
      <c r="E112" s="33">
        <v>4300</v>
      </c>
      <c r="F112" s="33">
        <v>10890</v>
      </c>
      <c r="G112" s="33"/>
      <c r="H112" s="3">
        <f t="shared" si="30"/>
        <v>-5.4141851651326482E-3</v>
      </c>
      <c r="I112" s="3">
        <f t="shared" si="31"/>
        <v>3.4205231388329982E-2</v>
      </c>
      <c r="J112" s="3">
        <f t="shared" si="32"/>
        <v>-2.4882629107981186E-2</v>
      </c>
      <c r="K112" s="3">
        <f t="shared" si="33"/>
        <v>1.1764705882352941E-2</v>
      </c>
      <c r="L112" s="3">
        <f t="shared" si="34"/>
        <v>-8.1967213114754103E-3</v>
      </c>
      <c r="N112" s="3">
        <f t="shared" si="35"/>
        <v>0.21655629139072841</v>
      </c>
      <c r="O112" s="3">
        <f t="shared" si="36"/>
        <v>0.14886008046490842</v>
      </c>
      <c r="P112" s="3">
        <f t="shared" si="37"/>
        <v>-6.5677013045434038E-2</v>
      </c>
      <c r="Q112" s="3">
        <f t="shared" si="38"/>
        <v>2.1377672209026127E-2</v>
      </c>
      <c r="R112" s="3">
        <f t="shared" si="39"/>
        <v>-0.01</v>
      </c>
      <c r="T112" s="3">
        <f t="shared" si="40"/>
        <v>2.3050255858305172E-5</v>
      </c>
      <c r="U112" s="3">
        <f t="shared" si="41"/>
        <v>1.1541668727665473E-3</v>
      </c>
      <c r="V112" s="3">
        <f t="shared" si="42"/>
        <v>6.305063141972307E-4</v>
      </c>
      <c r="W112" s="3">
        <f t="shared" si="43"/>
        <v>1.2807220987684763E-4</v>
      </c>
      <c r="X112" s="3">
        <f t="shared" si="44"/>
        <v>6.5924360182502084E-5</v>
      </c>
      <c r="Z112" s="3">
        <f t="shared" si="45"/>
        <v>-4.8010681997140148E-3</v>
      </c>
      <c r="AA112" s="3">
        <f t="shared" si="46"/>
        <v>3.3973031551019217E-2</v>
      </c>
      <c r="AB112" s="3">
        <f t="shared" si="47"/>
        <v>-2.5109884790600508E-2</v>
      </c>
      <c r="AC112" s="3">
        <f t="shared" si="48"/>
        <v>1.1316899304882395E-2</v>
      </c>
      <c r="AD112" s="3">
        <f t="shared" si="49"/>
        <v>-8.1193817611011545E-3</v>
      </c>
      <c r="AF112" s="3">
        <f t="shared" si="50"/>
        <v>-1.6310684142747925E-4</v>
      </c>
      <c r="AG112" s="3">
        <f t="shared" si="51"/>
        <v>1.2055426936663469E-4</v>
      </c>
      <c r="AH112" s="3">
        <f t="shared" si="52"/>
        <v>-5.4333205372036505E-5</v>
      </c>
      <c r="AI112" s="3">
        <f t="shared" si="53"/>
        <v>3.8981705574560724E-5</v>
      </c>
      <c r="AJ112" s="3">
        <f t="shared" si="54"/>
        <v>-8.530589082335286E-4</v>
      </c>
      <c r="AK112" s="3">
        <f t="shared" si="55"/>
        <v>3.8446937714447707E-4</v>
      </c>
      <c r="AL112" s="3">
        <f t="shared" si="56"/>
        <v>-2.7584001274465951E-4</v>
      </c>
      <c r="AM112" s="3">
        <f t="shared" si="57"/>
        <v>-2.8416603773242393E-4</v>
      </c>
      <c r="AN112" s="3">
        <f t="shared" si="58"/>
        <v>2.0387674059215303E-4</v>
      </c>
      <c r="AO112" s="3">
        <f t="shared" si="59"/>
        <v>-9.1886225808280461E-5</v>
      </c>
    </row>
    <row r="113" spans="1:41">
      <c r="A113" s="32">
        <v>41528</v>
      </c>
      <c r="B113" s="33">
        <v>92.35</v>
      </c>
      <c r="C113" s="33">
        <v>497</v>
      </c>
      <c r="D113" s="33">
        <v>639</v>
      </c>
      <c r="E113" s="33">
        <v>4250</v>
      </c>
      <c r="F113" s="33">
        <v>10980</v>
      </c>
      <c r="G113" s="33"/>
      <c r="H113" s="3">
        <f t="shared" si="30"/>
        <v>9.2896174863387349E-3</v>
      </c>
      <c r="I113" s="3">
        <f t="shared" si="31"/>
        <v>4.6315789473684213E-2</v>
      </c>
      <c r="J113" s="3">
        <f t="shared" si="32"/>
        <v>-6.993006993006993E-3</v>
      </c>
      <c r="K113" s="3">
        <f t="shared" si="33"/>
        <v>1.4561947958940081E-2</v>
      </c>
      <c r="L113" s="3">
        <f t="shared" si="34"/>
        <v>-9.099181073703367E-4</v>
      </c>
      <c r="N113" s="3">
        <f t="shared" si="35"/>
        <v>0.20718954248366006</v>
      </c>
      <c r="O113" s="3">
        <f t="shared" si="36"/>
        <v>0.10199556541019955</v>
      </c>
      <c r="P113" s="3">
        <f t="shared" si="37"/>
        <v>-5.6129985228951254E-2</v>
      </c>
      <c r="Q113" s="3">
        <f t="shared" si="38"/>
        <v>-1.0937863625785431E-2</v>
      </c>
      <c r="R113" s="3">
        <f t="shared" si="39"/>
        <v>-1.0810810810810811E-2</v>
      </c>
      <c r="T113" s="3">
        <f t="shared" si="40"/>
        <v>9.806414962202232E-5</v>
      </c>
      <c r="U113" s="3">
        <f t="shared" si="41"/>
        <v>2.1236972337736661E-3</v>
      </c>
      <c r="V113" s="3">
        <f t="shared" si="42"/>
        <v>5.2132193105042449E-5</v>
      </c>
      <c r="W113" s="3">
        <f t="shared" si="43"/>
        <v>1.9920898693611075E-4</v>
      </c>
      <c r="X113" s="3">
        <f t="shared" si="44"/>
        <v>6.9318705356967532E-7</v>
      </c>
      <c r="Z113" s="3">
        <f t="shared" si="45"/>
        <v>9.9027344517573692E-3</v>
      </c>
      <c r="AA113" s="3">
        <f t="shared" si="46"/>
        <v>4.6083589636373448E-2</v>
      </c>
      <c r="AB113" s="3">
        <f t="shared" si="47"/>
        <v>-7.2202626756263134E-3</v>
      </c>
      <c r="AC113" s="3">
        <f t="shared" si="48"/>
        <v>1.4114141381469535E-2</v>
      </c>
      <c r="AD113" s="3">
        <f t="shared" si="49"/>
        <v>-8.3257855699608028E-4</v>
      </c>
      <c r="AF113" s="3">
        <f t="shared" si="50"/>
        <v>4.5635355075276419E-4</v>
      </c>
      <c r="AG113" s="3">
        <f t="shared" si="51"/>
        <v>-7.1500343948662537E-5</v>
      </c>
      <c r="AH113" s="3">
        <f t="shared" si="52"/>
        <v>1.397685941152527E-4</v>
      </c>
      <c r="AI113" s="3">
        <f t="shared" si="53"/>
        <v>-8.2448043601595208E-6</v>
      </c>
      <c r="AJ113" s="3">
        <f t="shared" si="54"/>
        <v>-3.327356222103868E-4</v>
      </c>
      <c r="AK113" s="3">
        <f t="shared" si="55"/>
        <v>6.5043029949339907E-4</v>
      </c>
      <c r="AL113" s="3">
        <f t="shared" si="56"/>
        <v>-3.8368208560651323E-5</v>
      </c>
      <c r="AM113" s="3">
        <f t="shared" si="57"/>
        <v>-1.019078082151373E-4</v>
      </c>
      <c r="AN113" s="3">
        <f t="shared" si="58"/>
        <v>6.0114358796056133E-6</v>
      </c>
      <c r="AO113" s="3">
        <f t="shared" si="59"/>
        <v>-1.1751131464622569E-5</v>
      </c>
    </row>
    <row r="114" spans="1:41">
      <c r="A114" s="32">
        <v>41527</v>
      </c>
      <c r="B114" s="33">
        <v>91.5</v>
      </c>
      <c r="C114" s="33">
        <v>475</v>
      </c>
      <c r="D114" s="33">
        <v>643.5</v>
      </c>
      <c r="E114" s="33">
        <v>4189</v>
      </c>
      <c r="F114" s="33">
        <v>10990</v>
      </c>
      <c r="G114" s="33"/>
      <c r="H114" s="3">
        <f t="shared" si="30"/>
        <v>3.6240090600226531E-2</v>
      </c>
      <c r="I114" s="3">
        <f t="shared" si="31"/>
        <v>3.7344398340249017E-2</v>
      </c>
      <c r="J114" s="3">
        <f t="shared" si="32"/>
        <v>5.4687499999999997E-3</v>
      </c>
      <c r="K114" s="3">
        <f t="shared" si="33"/>
        <v>3.406566279930881E-2</v>
      </c>
      <c r="L114" s="3">
        <f t="shared" si="34"/>
        <v>5.9496567505720821E-3</v>
      </c>
      <c r="N114" s="3">
        <f t="shared" si="35"/>
        <v>0.22162883845126827</v>
      </c>
      <c r="O114" s="3">
        <f t="shared" si="36"/>
        <v>6.9819819819819814E-2</v>
      </c>
      <c r="P114" s="3">
        <f t="shared" si="37"/>
        <v>-5.3676470588235291E-2</v>
      </c>
      <c r="Q114" s="3">
        <f t="shared" si="38"/>
        <v>-1.8739751698289998E-2</v>
      </c>
      <c r="R114" s="3">
        <f t="shared" si="39"/>
        <v>-1.3630168105406633E-3</v>
      </c>
      <c r="T114" s="3">
        <f t="shared" si="40"/>
        <v>1.3581589078765258E-3</v>
      </c>
      <c r="U114" s="3">
        <f t="shared" si="41"/>
        <v>1.3773152777214923E-3</v>
      </c>
      <c r="V114" s="3">
        <f t="shared" si="42"/>
        <v>2.7473262679133954E-5</v>
      </c>
      <c r="W114" s="3">
        <f t="shared" si="43"/>
        <v>1.1301602569521896E-3</v>
      </c>
      <c r="X114" s="3">
        <f t="shared" si="44"/>
        <v>3.6324684411620849E-5</v>
      </c>
      <c r="Z114" s="3">
        <f t="shared" si="45"/>
        <v>3.6853207565645162E-2</v>
      </c>
      <c r="AA114" s="3">
        <f t="shared" si="46"/>
        <v>3.7112198502938253E-2</v>
      </c>
      <c r="AB114" s="3">
        <f t="shared" si="47"/>
        <v>5.2414943173806792E-3</v>
      </c>
      <c r="AC114" s="3">
        <f t="shared" si="48"/>
        <v>3.3617856221838265E-2</v>
      </c>
      <c r="AD114" s="3">
        <f t="shared" si="49"/>
        <v>6.0269963009463388E-3</v>
      </c>
      <c r="AF114" s="3">
        <f t="shared" si="50"/>
        <v>1.367703554646209E-3</v>
      </c>
      <c r="AG114" s="3">
        <f t="shared" si="51"/>
        <v>1.9316587803257977E-4</v>
      </c>
      <c r="AH114" s="3">
        <f t="shared" si="52"/>
        <v>1.2389258332554211E-3</v>
      </c>
      <c r="AI114" s="3">
        <f t="shared" si="53"/>
        <v>2.2211414567615103E-4</v>
      </c>
      <c r="AJ114" s="3">
        <f t="shared" si="54"/>
        <v>1.9452337755865461E-4</v>
      </c>
      <c r="AK114" s="3">
        <f t="shared" si="55"/>
        <v>1.2476325533480994E-3</v>
      </c>
      <c r="AL114" s="3">
        <f t="shared" si="56"/>
        <v>2.2367508309719509E-4</v>
      </c>
      <c r="AM114" s="3">
        <f t="shared" si="57"/>
        <v>1.7620780234928597E-4</v>
      </c>
      <c r="AN114" s="3">
        <f t="shared" si="58"/>
        <v>3.1590466862284611E-5</v>
      </c>
      <c r="AO114" s="3">
        <f t="shared" si="59"/>
        <v>2.0261469509476508E-4</v>
      </c>
    </row>
    <row r="115" spans="1:41">
      <c r="A115" s="32">
        <v>41526</v>
      </c>
      <c r="B115" s="33">
        <v>88.3</v>
      </c>
      <c r="C115" s="33">
        <v>457.9</v>
      </c>
      <c r="D115" s="33">
        <v>640</v>
      </c>
      <c r="E115" s="33">
        <v>4051</v>
      </c>
      <c r="F115" s="33">
        <v>10925</v>
      </c>
      <c r="G115" s="33"/>
      <c r="H115" s="3">
        <f t="shared" si="30"/>
        <v>1.6110471806674239E-2</v>
      </c>
      <c r="I115" s="3">
        <f t="shared" si="31"/>
        <v>-6.5090041223692776E-3</v>
      </c>
      <c r="J115" s="3">
        <f t="shared" si="32"/>
        <v>1.3781086646602322E-2</v>
      </c>
      <c r="K115" s="3">
        <f t="shared" si="33"/>
        <v>-1.1951219512195122E-2</v>
      </c>
      <c r="L115" s="3">
        <f t="shared" si="34"/>
        <v>-2.2831050228310501E-3</v>
      </c>
      <c r="N115" s="3">
        <f t="shared" si="35"/>
        <v>0.2614285714285714</v>
      </c>
      <c r="O115" s="3">
        <f t="shared" si="36"/>
        <v>3.6676477247000204E-2</v>
      </c>
      <c r="P115" s="3">
        <f t="shared" si="37"/>
        <v>-3.6724864539434042E-2</v>
      </c>
      <c r="Q115" s="3">
        <f t="shared" si="38"/>
        <v>-5.7906976744186045E-2</v>
      </c>
      <c r="R115" s="3">
        <f t="shared" si="39"/>
        <v>-7.2694229895502041E-3</v>
      </c>
      <c r="T115" s="3">
        <f t="shared" si="40"/>
        <v>2.796784214180708E-4</v>
      </c>
      <c r="U115" s="3">
        <f t="shared" si="41"/>
        <v>4.5443830826005905E-5</v>
      </c>
      <c r="V115" s="3">
        <f t="shared" si="42"/>
        <v>1.8370633380022434E-4</v>
      </c>
      <c r="W115" s="3">
        <f t="shared" si="43"/>
        <v>1.537358479722099E-4</v>
      </c>
      <c r="X115" s="3">
        <f t="shared" si="44"/>
        <v>4.8654013194825431E-6</v>
      </c>
      <c r="Z115" s="3">
        <f t="shared" si="45"/>
        <v>1.6723588772092873E-2</v>
      </c>
      <c r="AA115" s="3">
        <f t="shared" si="46"/>
        <v>-6.7412039596800441E-3</v>
      </c>
      <c r="AB115" s="3">
        <f t="shared" si="47"/>
        <v>1.3553830963983E-2</v>
      </c>
      <c r="AC115" s="3">
        <f t="shared" si="48"/>
        <v>-1.2399026089665668E-2</v>
      </c>
      <c r="AD115" s="3">
        <f t="shared" si="49"/>
        <v>-2.2057654724567939E-3</v>
      </c>
      <c r="AF115" s="3">
        <f t="shared" si="50"/>
        <v>-1.1273712285049321E-4</v>
      </c>
      <c r="AG115" s="3">
        <f t="shared" si="51"/>
        <v>2.2666869532811084E-4</v>
      </c>
      <c r="AH115" s="3">
        <f t="shared" si="52"/>
        <v>-2.0735621349801938E-4</v>
      </c>
      <c r="AI115" s="3">
        <f t="shared" si="53"/>
        <v>-3.6888314689048572E-5</v>
      </c>
      <c r="AJ115" s="3">
        <f t="shared" si="54"/>
        <v>-9.1369138963236194E-5</v>
      </c>
      <c r="AK115" s="3">
        <f t="shared" si="55"/>
        <v>8.3584363771830371E-5</v>
      </c>
      <c r="AL115" s="3">
        <f t="shared" si="56"/>
        <v>1.4869514937051262E-5</v>
      </c>
      <c r="AM115" s="3">
        <f t="shared" si="57"/>
        <v>-1.680543037373436E-4</v>
      </c>
      <c r="AN115" s="3">
        <f t="shared" si="58"/>
        <v>-2.9896572359869484E-5</v>
      </c>
      <c r="AO115" s="3">
        <f t="shared" si="59"/>
        <v>2.7349343640675504E-5</v>
      </c>
    </row>
    <row r="116" spans="1:41">
      <c r="A116" s="32">
        <v>41523</v>
      </c>
      <c r="B116" s="33">
        <v>86.9</v>
      </c>
      <c r="C116" s="33">
        <v>460.9</v>
      </c>
      <c r="D116" s="33">
        <v>631.29999999999995</v>
      </c>
      <c r="E116" s="33">
        <v>4100</v>
      </c>
      <c r="F116" s="33">
        <v>10950</v>
      </c>
      <c r="G116" s="33"/>
      <c r="H116" s="3">
        <f t="shared" si="30"/>
        <v>3.4642032332564826E-3</v>
      </c>
      <c r="I116" s="3">
        <f t="shared" si="31"/>
        <v>2.8794642857142807E-2</v>
      </c>
      <c r="J116" s="3">
        <f t="shared" si="32"/>
        <v>-1.3593750000000071E-2</v>
      </c>
      <c r="K116" s="3">
        <f t="shared" si="33"/>
        <v>-1.1571841851494697E-2</v>
      </c>
      <c r="L116" s="3">
        <f t="shared" si="34"/>
        <v>-4.9977283053157656E-3</v>
      </c>
      <c r="N116" s="3">
        <f t="shared" si="35"/>
        <v>0.2361308677098152</v>
      </c>
      <c r="O116" s="3">
        <f t="shared" si="36"/>
        <v>3.8296913719306151E-2</v>
      </c>
      <c r="P116" s="3">
        <f t="shared" si="37"/>
        <v>-5.1247370003005749E-2</v>
      </c>
      <c r="Q116" s="3">
        <f t="shared" si="38"/>
        <v>-4.6289834845312863E-2</v>
      </c>
      <c r="R116" s="3">
        <f t="shared" si="39"/>
        <v>-7.3429426162632582E-3</v>
      </c>
      <c r="T116" s="3">
        <f t="shared" si="40"/>
        <v>1.6624540002524086E-5</v>
      </c>
      <c r="U116" s="3">
        <f t="shared" si="41"/>
        <v>8.1581315126115213E-4</v>
      </c>
      <c r="V116" s="3">
        <f t="shared" si="42"/>
        <v>1.9102019807899754E-4</v>
      </c>
      <c r="W116" s="3">
        <f t="shared" si="43"/>
        <v>1.4447194835592663E-4</v>
      </c>
      <c r="X116" s="3">
        <f t="shared" si="44"/>
        <v>2.4210225499754852E-5</v>
      </c>
      <c r="Z116" s="3">
        <f t="shared" si="45"/>
        <v>4.077320198675116E-3</v>
      </c>
      <c r="AA116" s="3">
        <f t="shared" si="46"/>
        <v>2.8562443019832042E-2</v>
      </c>
      <c r="AB116" s="3">
        <f t="shared" si="47"/>
        <v>-1.3821005682619392E-2</v>
      </c>
      <c r="AC116" s="3">
        <f t="shared" si="48"/>
        <v>-1.2019648428965243E-2</v>
      </c>
      <c r="AD116" s="3">
        <f t="shared" si="49"/>
        <v>-4.920388754941509E-3</v>
      </c>
      <c r="AF116" s="3">
        <f t="shared" si="50"/>
        <v>1.1645822584826826E-4</v>
      </c>
      <c r="AG116" s="3">
        <f t="shared" si="51"/>
        <v>-5.635266563574761E-5</v>
      </c>
      <c r="AH116" s="3">
        <f t="shared" si="52"/>
        <v>-4.9007955320393606E-5</v>
      </c>
      <c r="AI116" s="3">
        <f t="shared" si="53"/>
        <v>-2.0062000455856919E-5</v>
      </c>
      <c r="AJ116" s="3">
        <f t="shared" si="54"/>
        <v>-3.9476168728659123E-4</v>
      </c>
      <c r="AK116" s="3">
        <f t="shared" si="55"/>
        <v>-3.4331052337073346E-4</v>
      </c>
      <c r="AL116" s="3">
        <f t="shared" si="56"/>
        <v>-1.4053832344843918E-4</v>
      </c>
      <c r="AM116" s="3">
        <f t="shared" si="57"/>
        <v>1.6612362923981586E-4</v>
      </c>
      <c r="AN116" s="3">
        <f t="shared" si="58"/>
        <v>6.8004720942743148E-5</v>
      </c>
      <c r="AO116" s="3">
        <f t="shared" si="59"/>
        <v>5.9141342968230952E-5</v>
      </c>
    </row>
    <row r="117" spans="1:41">
      <c r="A117" s="32">
        <v>41522</v>
      </c>
      <c r="B117" s="33">
        <v>86.6</v>
      </c>
      <c r="C117" s="33">
        <v>448</v>
      </c>
      <c r="D117" s="33">
        <v>640</v>
      </c>
      <c r="E117" s="33">
        <v>4148</v>
      </c>
      <c r="F117" s="33">
        <v>11005</v>
      </c>
      <c r="G117" s="33"/>
      <c r="H117" s="3">
        <f t="shared" si="30"/>
        <v>2.3148148148146833E-3</v>
      </c>
      <c r="I117" s="3">
        <f t="shared" si="31"/>
        <v>4.6973591960738546E-2</v>
      </c>
      <c r="J117" s="3">
        <f t="shared" si="32"/>
        <v>7.3980796474107441E-3</v>
      </c>
      <c r="K117" s="3">
        <f t="shared" si="33"/>
        <v>-1.7759886336727444E-2</v>
      </c>
      <c r="L117" s="3">
        <f t="shared" si="34"/>
        <v>1.4285714285714285E-2</v>
      </c>
      <c r="N117" s="3">
        <f t="shared" si="35"/>
        <v>0.25234996384670988</v>
      </c>
      <c r="O117" s="3">
        <f t="shared" si="36"/>
        <v>-2.3965141612200435E-2</v>
      </c>
      <c r="P117" s="3">
        <f t="shared" si="37"/>
        <v>-2.110737228510241E-2</v>
      </c>
      <c r="Q117" s="3">
        <f t="shared" si="38"/>
        <v>-2.4E-2</v>
      </c>
      <c r="R117" s="3">
        <f t="shared" si="39"/>
        <v>-4.0723981900452491E-3</v>
      </c>
      <c r="T117" s="3">
        <f t="shared" si="40"/>
        <v>8.5727845097002395E-6</v>
      </c>
      <c r="U117" s="3">
        <f t="shared" si="41"/>
        <v>2.1847577376360367E-3</v>
      </c>
      <c r="V117" s="3">
        <f t="shared" si="42"/>
        <v>5.1420716334026993E-5</v>
      </c>
      <c r="W117" s="3">
        <f t="shared" si="43"/>
        <v>3.3152008125773564E-4</v>
      </c>
      <c r="X117" s="3">
        <f t="shared" si="44"/>
        <v>2.0629731549837776E-4</v>
      </c>
      <c r="Z117" s="3">
        <f t="shared" si="45"/>
        <v>2.9279317802333167E-3</v>
      </c>
      <c r="AA117" s="3">
        <f t="shared" si="46"/>
        <v>4.6741392123427782E-2</v>
      </c>
      <c r="AB117" s="3">
        <f t="shared" si="47"/>
        <v>7.1708239647914236E-3</v>
      </c>
      <c r="AC117" s="3">
        <f t="shared" si="48"/>
        <v>-1.8207692914197989E-2</v>
      </c>
      <c r="AD117" s="3">
        <f t="shared" si="49"/>
        <v>1.4363053836088541E-2</v>
      </c>
      <c r="AF117" s="3">
        <f t="shared" si="50"/>
        <v>1.3685560745053143E-4</v>
      </c>
      <c r="AG117" s="3">
        <f t="shared" si="51"/>
        <v>2.0995683376971484E-5</v>
      </c>
      <c r="AH117" s="3">
        <f t="shared" si="52"/>
        <v>-5.3310882728209264E-5</v>
      </c>
      <c r="AI117" s="3">
        <f t="shared" si="53"/>
        <v>4.2054041787885693E-5</v>
      </c>
      <c r="AJ117" s="3">
        <f t="shared" si="54"/>
        <v>3.3517429478638902E-4</v>
      </c>
      <c r="AK117" s="3">
        <f t="shared" si="55"/>
        <v>-8.5105291416548575E-4</v>
      </c>
      <c r="AL117" s="3">
        <f t="shared" si="56"/>
        <v>6.7134913144251812E-4</v>
      </c>
      <c r="AM117" s="3">
        <f t="shared" si="57"/>
        <v>-1.3056416069269394E-4</v>
      </c>
      <c r="AN117" s="3">
        <f t="shared" si="58"/>
        <v>1.029949306554131E-4</v>
      </c>
      <c r="AO117" s="3">
        <f t="shared" si="59"/>
        <v>-2.6151807355759358E-4</v>
      </c>
    </row>
    <row r="118" spans="1:41">
      <c r="A118" s="32">
        <v>41521</v>
      </c>
      <c r="B118" s="33">
        <v>86.4</v>
      </c>
      <c r="C118" s="33">
        <v>427.9</v>
      </c>
      <c r="D118" s="33">
        <v>635.29999999999995</v>
      </c>
      <c r="E118" s="33">
        <v>4223</v>
      </c>
      <c r="F118" s="33">
        <v>10850</v>
      </c>
      <c r="G118" s="33"/>
      <c r="H118" s="3">
        <f t="shared" si="30"/>
        <v>-2.5930101465614398E-2</v>
      </c>
      <c r="I118" s="3">
        <f t="shared" si="31"/>
        <v>-1.314575645756468E-2</v>
      </c>
      <c r="J118" s="3">
        <f t="shared" si="32"/>
        <v>-3.1471282454767187E-4</v>
      </c>
      <c r="K118" s="3">
        <f t="shared" si="33"/>
        <v>-1.8908059560387616E-3</v>
      </c>
      <c r="L118" s="3">
        <f t="shared" si="34"/>
        <v>-4.5871559633027525E-3</v>
      </c>
      <c r="N118" s="3">
        <f t="shared" si="35"/>
        <v>0.27527675276752778</v>
      </c>
      <c r="O118" s="3">
        <f t="shared" si="36"/>
        <v>-5.9560439560439611E-2</v>
      </c>
      <c r="P118" s="3">
        <f t="shared" si="37"/>
        <v>2.050473186119802E-3</v>
      </c>
      <c r="Q118" s="3">
        <f t="shared" si="38"/>
        <v>2.5000000000000001E-2</v>
      </c>
      <c r="R118" s="3">
        <f t="shared" si="39"/>
        <v>-2.6905829596412557E-2</v>
      </c>
      <c r="T118" s="3">
        <f t="shared" si="40"/>
        <v>6.4094970418315258E-4</v>
      </c>
      <c r="U118" s="3">
        <f t="shared" si="41"/>
        <v>1.7896971462759759E-4</v>
      </c>
      <c r="V118" s="3">
        <f t="shared" si="42"/>
        <v>2.9372986276081833E-7</v>
      </c>
      <c r="W118" s="3">
        <f t="shared" si="43"/>
        <v>5.4691085818868176E-6</v>
      </c>
      <c r="X118" s="3">
        <f t="shared" si="44"/>
        <v>2.0338444078319247E-5</v>
      </c>
      <c r="Z118" s="3">
        <f t="shared" si="45"/>
        <v>-2.5316984500195764E-2</v>
      </c>
      <c r="AA118" s="3">
        <f t="shared" si="46"/>
        <v>-1.3377956294875447E-2</v>
      </c>
      <c r="AB118" s="3">
        <f t="shared" si="47"/>
        <v>-5.4196850716699242E-4</v>
      </c>
      <c r="AC118" s="3">
        <f t="shared" si="48"/>
        <v>-2.3386125335093065E-3</v>
      </c>
      <c r="AD118" s="3">
        <f t="shared" si="49"/>
        <v>-4.5098164129284959E-3</v>
      </c>
      <c r="AF118" s="3">
        <f t="shared" si="50"/>
        <v>3.3868951216165806E-4</v>
      </c>
      <c r="AG118" s="3">
        <f t="shared" si="51"/>
        <v>1.3721008295540984E-5</v>
      </c>
      <c r="AH118" s="3">
        <f t="shared" si="52"/>
        <v>5.920661726281866E-5</v>
      </c>
      <c r="AI118" s="3">
        <f t="shared" si="53"/>
        <v>1.1417495222483919E-4</v>
      </c>
      <c r="AJ118" s="3">
        <f t="shared" si="54"/>
        <v>7.2504310020789152E-6</v>
      </c>
      <c r="AK118" s="3">
        <f t="shared" si="55"/>
        <v>3.1285856263935444E-5</v>
      </c>
      <c r="AL118" s="3">
        <f t="shared" si="56"/>
        <v>6.0332126870069379E-5</v>
      </c>
      <c r="AM118" s="3">
        <f t="shared" si="57"/>
        <v>1.2674543436280569E-6</v>
      </c>
      <c r="AN118" s="3">
        <f t="shared" si="58"/>
        <v>2.4441784689120576E-6</v>
      </c>
      <c r="AO118" s="3">
        <f t="shared" si="59"/>
        <v>1.0546713187100563E-5</v>
      </c>
    </row>
    <row r="119" spans="1:41">
      <c r="A119" s="32">
        <v>41520</v>
      </c>
      <c r="B119" s="33">
        <v>88.7</v>
      </c>
      <c r="C119" s="33">
        <v>433.6</v>
      </c>
      <c r="D119" s="33">
        <v>635.5</v>
      </c>
      <c r="E119" s="33">
        <v>4231</v>
      </c>
      <c r="F119" s="33">
        <v>10900</v>
      </c>
      <c r="G119" s="33"/>
      <c r="H119" s="3">
        <f t="shared" si="30"/>
        <v>2.5433526011560726E-2</v>
      </c>
      <c r="I119" s="3">
        <f t="shared" si="31"/>
        <v>-1.7893544733861785E-2</v>
      </c>
      <c r="J119" s="3">
        <f t="shared" si="32"/>
        <v>3.1481189988988745E-4</v>
      </c>
      <c r="K119" s="3">
        <f t="shared" si="33"/>
        <v>7.3809523809523813E-3</v>
      </c>
      <c r="L119" s="3">
        <f t="shared" si="34"/>
        <v>9.1751536838242042E-5</v>
      </c>
      <c r="N119" s="3">
        <f t="shared" si="35"/>
        <v>0.28737300435413637</v>
      </c>
      <c r="O119" s="3">
        <f t="shared" si="36"/>
        <v>-6.3296608338733976E-2</v>
      </c>
      <c r="P119" s="3">
        <f t="shared" si="37"/>
        <v>1.4365522745411013E-2</v>
      </c>
      <c r="Q119" s="3">
        <f t="shared" si="38"/>
        <v>6.9785082174462706E-2</v>
      </c>
      <c r="R119" s="3">
        <f t="shared" si="39"/>
        <v>-2.6698812393963746E-2</v>
      </c>
      <c r="T119" s="3">
        <f t="shared" si="40"/>
        <v>6.7842761037022821E-4</v>
      </c>
      <c r="U119" s="3">
        <f t="shared" si="41"/>
        <v>3.2854261625939115E-4</v>
      </c>
      <c r="V119" s="3">
        <f t="shared" si="42"/>
        <v>7.6660911827307137E-9</v>
      </c>
      <c r="W119" s="3">
        <f t="shared" si="43"/>
        <v>4.8068510732337798E-5</v>
      </c>
      <c r="X119" s="3">
        <f t="shared" si="44"/>
        <v>2.8591795774704761E-8</v>
      </c>
      <c r="Z119" s="3">
        <f t="shared" si="45"/>
        <v>2.604664297697936E-2</v>
      </c>
      <c r="AA119" s="3">
        <f t="shared" si="46"/>
        <v>-1.8125744571172549E-2</v>
      </c>
      <c r="AB119" s="3">
        <f t="shared" si="47"/>
        <v>8.7556217270566881E-5</v>
      </c>
      <c r="AC119" s="3">
        <f t="shared" si="48"/>
        <v>6.9331458034818366E-3</v>
      </c>
      <c r="AD119" s="3">
        <f t="shared" si="49"/>
        <v>1.6909108721249846E-4</v>
      </c>
      <c r="AF119" s="3">
        <f t="shared" si="50"/>
        <v>-4.7211479753725324E-4</v>
      </c>
      <c r="AG119" s="3">
        <f t="shared" si="51"/>
        <v>2.2805455316612898E-6</v>
      </c>
      <c r="AH119" s="3">
        <f t="shared" si="52"/>
        <v>1.805851734506341E-4</v>
      </c>
      <c r="AI119" s="3">
        <f t="shared" si="53"/>
        <v>4.4042551792132275E-6</v>
      </c>
      <c r="AJ119" s="3">
        <f t="shared" si="54"/>
        <v>-1.5870216298643819E-6</v>
      </c>
      <c r="AK119" s="3">
        <f t="shared" si="55"/>
        <v>-1.2566842990860863E-4</v>
      </c>
      <c r="AL119" s="3">
        <f t="shared" si="56"/>
        <v>-3.0649018560756083E-6</v>
      </c>
      <c r="AM119" s="3">
        <f t="shared" si="57"/>
        <v>6.0704002033817471E-7</v>
      </c>
      <c r="AN119" s="3">
        <f t="shared" si="58"/>
        <v>1.4804975970493888E-8</v>
      </c>
      <c r="AO119" s="3">
        <f t="shared" si="59"/>
        <v>1.172333161713515E-6</v>
      </c>
    </row>
    <row r="120" spans="1:41">
      <c r="A120" s="32">
        <v>41519</v>
      </c>
      <c r="B120" s="33">
        <v>86.5</v>
      </c>
      <c r="C120" s="33">
        <v>441.5</v>
      </c>
      <c r="D120" s="33">
        <v>635.29999999999995</v>
      </c>
      <c r="E120" s="33">
        <v>4200</v>
      </c>
      <c r="F120" s="33">
        <v>10899</v>
      </c>
      <c r="G120" s="33"/>
      <c r="H120" s="3">
        <f t="shared" si="30"/>
        <v>-3.2979318054779237E-2</v>
      </c>
      <c r="I120" s="3">
        <f t="shared" si="31"/>
        <v>-2.0195295162006265E-2</v>
      </c>
      <c r="J120" s="3">
        <f t="shared" si="32"/>
        <v>1.469413831656274E-2</v>
      </c>
      <c r="K120" s="3">
        <f t="shared" si="33"/>
        <v>0</v>
      </c>
      <c r="L120" s="3">
        <f t="shared" si="34"/>
        <v>6.8360277136258665E-3</v>
      </c>
      <c r="N120" s="3">
        <f t="shared" si="35"/>
        <v>0.27205882352941174</v>
      </c>
      <c r="O120" s="3">
        <f t="shared" si="36"/>
        <v>-5.6623931623931624E-2</v>
      </c>
      <c r="P120" s="3">
        <f t="shared" si="37"/>
        <v>1.8925421010424947E-2</v>
      </c>
      <c r="Q120" s="3">
        <f t="shared" si="38"/>
        <v>7.6923076923076927E-2</v>
      </c>
      <c r="R120" s="3">
        <f t="shared" si="39"/>
        <v>-3.0769230769230771E-2</v>
      </c>
      <c r="T120" s="3">
        <f t="shared" si="40"/>
        <v>1.0475709729569278E-3</v>
      </c>
      <c r="U120" s="3">
        <f t="shared" si="41"/>
        <v>4.1728255194712222E-4</v>
      </c>
      <c r="V120" s="3">
        <f t="shared" si="42"/>
        <v>2.0929069314429367E-4</v>
      </c>
      <c r="W120" s="3">
        <f t="shared" si="43"/>
        <v>2.0053073082588337E-7</v>
      </c>
      <c r="X120" s="3">
        <f t="shared" si="44"/>
        <v>4.7794646926948545E-5</v>
      </c>
      <c r="Z120" s="3">
        <f t="shared" si="45"/>
        <v>-3.2366201089360606E-2</v>
      </c>
      <c r="AA120" s="3">
        <f t="shared" si="46"/>
        <v>-2.0427494999317029E-2</v>
      </c>
      <c r="AB120" s="3">
        <f t="shared" si="47"/>
        <v>1.4466882633943419E-2</v>
      </c>
      <c r="AC120" s="3">
        <f t="shared" si="48"/>
        <v>-4.4780657747054515E-4</v>
      </c>
      <c r="AD120" s="3">
        <f t="shared" si="49"/>
        <v>6.9133672640001231E-3</v>
      </c>
      <c r="AF120" s="3">
        <f t="shared" si="50"/>
        <v>6.6116041089980316E-4</v>
      </c>
      <c r="AG120" s="3">
        <f t="shared" si="51"/>
        <v>-4.682380324663915E-4</v>
      </c>
      <c r="AH120" s="3">
        <f t="shared" si="52"/>
        <v>1.4493797735550003E-5</v>
      </c>
      <c r="AI120" s="3">
        <f t="shared" si="53"/>
        <v>-2.2375943507123075E-4</v>
      </c>
      <c r="AJ120" s="3">
        <f t="shared" si="54"/>
        <v>-2.9552217266058558E-4</v>
      </c>
      <c r="AK120" s="3">
        <f t="shared" si="55"/>
        <v>9.1475666219408353E-6</v>
      </c>
      <c r="AL120" s="3">
        <f t="shared" si="56"/>
        <v>-1.4122277521380456E-4</v>
      </c>
      <c r="AM120" s="3">
        <f t="shared" si="57"/>
        <v>-6.4783651989742682E-6</v>
      </c>
      <c r="AN120" s="3">
        <f t="shared" si="58"/>
        <v>1.000148728136363E-4</v>
      </c>
      <c r="AO120" s="3">
        <f t="shared" si="59"/>
        <v>-3.0958513332888021E-6</v>
      </c>
    </row>
    <row r="121" spans="1:41">
      <c r="A121" s="32">
        <v>41516</v>
      </c>
      <c r="B121" s="33">
        <v>89.45</v>
      </c>
      <c r="C121" s="33">
        <v>450.6</v>
      </c>
      <c r="D121" s="33">
        <v>626.1</v>
      </c>
      <c r="E121" s="33">
        <v>4200</v>
      </c>
      <c r="F121" s="33">
        <v>10825</v>
      </c>
      <c r="G121" s="33"/>
      <c r="H121" s="3">
        <f t="shared" si="30"/>
        <v>6.1867266591675713E-3</v>
      </c>
      <c r="I121" s="3">
        <f t="shared" si="31"/>
        <v>5.3547523427042261E-3</v>
      </c>
      <c r="J121" s="3">
        <f t="shared" si="32"/>
        <v>-1.0118577075098778E-2</v>
      </c>
      <c r="K121" s="3">
        <f t="shared" si="33"/>
        <v>4.5443673762257837E-3</v>
      </c>
      <c r="L121" s="3">
        <f t="shared" si="34"/>
        <v>8.3210059171597635E-4</v>
      </c>
      <c r="N121" s="3">
        <f t="shared" si="35"/>
        <v>0.31544117647058828</v>
      </c>
      <c r="O121" s="3">
        <f t="shared" si="36"/>
        <v>-3.1384350816852896E-2</v>
      </c>
      <c r="P121" s="3">
        <f t="shared" si="37"/>
        <v>9.8387096774193907E-3</v>
      </c>
      <c r="Q121" s="3">
        <f t="shared" si="38"/>
        <v>4.2183622828784122E-2</v>
      </c>
      <c r="R121" s="3">
        <f t="shared" si="39"/>
        <v>-2.914798206278027E-2</v>
      </c>
      <c r="T121" s="3">
        <f t="shared" si="40"/>
        <v>4.6237873318825654E-5</v>
      </c>
      <c r="U121" s="3">
        <f t="shared" si="41"/>
        <v>2.6240544170512809E-5</v>
      </c>
      <c r="V121" s="3">
        <f t="shared" si="42"/>
        <v>1.0703625545067289E-4</v>
      </c>
      <c r="W121" s="3">
        <f t="shared" si="43"/>
        <v>1.6781810377898155E-5</v>
      </c>
      <c r="X121" s="3">
        <f t="shared" si="44"/>
        <v>8.2708137204510278E-7</v>
      </c>
      <c r="Z121" s="3">
        <f t="shared" si="45"/>
        <v>6.7998436245862047E-3</v>
      </c>
      <c r="AA121" s="3">
        <f t="shared" si="46"/>
        <v>5.1225525053934596E-3</v>
      </c>
      <c r="AB121" s="3">
        <f t="shared" si="47"/>
        <v>-1.0345832757718099E-2</v>
      </c>
      <c r="AC121" s="3">
        <f t="shared" si="48"/>
        <v>4.0965607987552381E-3</v>
      </c>
      <c r="AD121" s="3">
        <f t="shared" si="49"/>
        <v>9.0944014209023278E-4</v>
      </c>
      <c r="AF121" s="3">
        <f t="shared" si="50"/>
        <v>3.4832555995407803E-5</v>
      </c>
      <c r="AG121" s="3">
        <f t="shared" si="51"/>
        <v>-7.0350044918604524E-5</v>
      </c>
      <c r="AH121" s="3">
        <f t="shared" si="52"/>
        <v>2.7855972830145576E-5</v>
      </c>
      <c r="AI121" s="3">
        <f t="shared" si="53"/>
        <v>6.1840507521350415E-6</v>
      </c>
      <c r="AJ121" s="3">
        <f t="shared" si="54"/>
        <v>-5.2997071513430575E-5</v>
      </c>
      <c r="AK121" s="3">
        <f t="shared" si="55"/>
        <v>2.0984847783160278E-5</v>
      </c>
      <c r="AL121" s="3">
        <f t="shared" si="56"/>
        <v>4.6586548783697061E-6</v>
      </c>
      <c r="AM121" s="3">
        <f t="shared" si="57"/>
        <v>-4.2382332905745764E-5</v>
      </c>
      <c r="AN121" s="3">
        <f t="shared" si="58"/>
        <v>-9.4089156132209337E-6</v>
      </c>
      <c r="AO121" s="3">
        <f t="shared" si="59"/>
        <v>3.7255768349012414E-6</v>
      </c>
    </row>
    <row r="122" spans="1:41">
      <c r="A122" s="32">
        <v>41515</v>
      </c>
      <c r="B122" s="33">
        <v>88.9</v>
      </c>
      <c r="C122" s="33">
        <v>448.2</v>
      </c>
      <c r="D122" s="33">
        <v>632.5</v>
      </c>
      <c r="E122" s="33">
        <v>4181</v>
      </c>
      <c r="F122" s="33">
        <v>10816</v>
      </c>
      <c r="G122" s="33"/>
      <c r="H122" s="3">
        <f t="shared" si="30"/>
        <v>5.6561085972850677E-3</v>
      </c>
      <c r="I122" s="3">
        <f t="shared" si="31"/>
        <v>-4.4424700133274099E-3</v>
      </c>
      <c r="J122" s="3">
        <f t="shared" si="32"/>
        <v>1.9339242546333603E-2</v>
      </c>
      <c r="K122" s="3">
        <f t="shared" si="33"/>
        <v>2.3923444976076556E-4</v>
      </c>
      <c r="L122" s="3">
        <f t="shared" si="34"/>
        <v>1.4814814814814814E-3</v>
      </c>
      <c r="N122" s="3">
        <f t="shared" si="35"/>
        <v>0.33083832335329355</v>
      </c>
      <c r="O122" s="3">
        <f t="shared" si="36"/>
        <v>-3.5714285714285761E-2</v>
      </c>
      <c r="P122" s="3">
        <f t="shared" si="37"/>
        <v>3.3834586466165488E-2</v>
      </c>
      <c r="Q122" s="3">
        <f t="shared" si="38"/>
        <v>4.3684473290064904E-2</v>
      </c>
      <c r="R122" s="3">
        <f t="shared" si="39"/>
        <v>-2.9955156950672645E-2</v>
      </c>
      <c r="T122" s="3">
        <f t="shared" si="40"/>
        <v>3.9303189156057537E-5</v>
      </c>
      <c r="U122" s="3">
        <f t="shared" si="41"/>
        <v>2.1852538212465552E-5</v>
      </c>
      <c r="V122" s="3">
        <f t="shared" si="42"/>
        <v>3.6526804187878725E-4</v>
      </c>
      <c r="W122" s="3">
        <f t="shared" si="43"/>
        <v>4.3502332457384611E-8</v>
      </c>
      <c r="X122" s="3">
        <f t="shared" si="44"/>
        <v>2.429923009355787E-6</v>
      </c>
      <c r="Z122" s="3">
        <f t="shared" si="45"/>
        <v>6.2692255627037011E-3</v>
      </c>
      <c r="AA122" s="3">
        <f t="shared" si="46"/>
        <v>-4.6746698506381764E-3</v>
      </c>
      <c r="AB122" s="3">
        <f t="shared" si="47"/>
        <v>1.9111986863714282E-2</v>
      </c>
      <c r="AC122" s="3">
        <f t="shared" si="48"/>
        <v>-2.085721277097796E-4</v>
      </c>
      <c r="AD122" s="3">
        <f t="shared" si="49"/>
        <v>1.5588210318557378E-3</v>
      </c>
      <c r="AF122" s="3">
        <f t="shared" si="50"/>
        <v>-2.9306559724821149E-5</v>
      </c>
      <c r="AG122" s="3">
        <f t="shared" si="51"/>
        <v>1.1981735660005491E-4</v>
      </c>
      <c r="AH122" s="3">
        <f t="shared" si="52"/>
        <v>-1.3075857147056511E-6</v>
      </c>
      <c r="AI122" s="3">
        <f t="shared" si="53"/>
        <v>9.7726006605901521E-6</v>
      </c>
      <c r="AJ122" s="3">
        <f t="shared" si="54"/>
        <v>-8.9342228777598034E-5</v>
      </c>
      <c r="AK122" s="3">
        <f t="shared" si="55"/>
        <v>9.7500583708836214E-7</v>
      </c>
      <c r="AL122" s="3">
        <f t="shared" si="56"/>
        <v>-7.2869736801567097E-6</v>
      </c>
      <c r="AM122" s="3">
        <f t="shared" si="57"/>
        <v>-3.9862277649262453E-6</v>
      </c>
      <c r="AN122" s="3">
        <f t="shared" si="58"/>
        <v>2.9792167083708403E-5</v>
      </c>
      <c r="AO122" s="3">
        <f t="shared" si="59"/>
        <v>-3.2512661933290535E-7</v>
      </c>
    </row>
    <row r="123" spans="1:41">
      <c r="A123" s="32">
        <v>41514</v>
      </c>
      <c r="B123" s="33">
        <v>88.4</v>
      </c>
      <c r="C123" s="33">
        <v>450.2</v>
      </c>
      <c r="D123" s="33">
        <v>620.5</v>
      </c>
      <c r="E123" s="33">
        <v>4180</v>
      </c>
      <c r="F123" s="33">
        <v>10800</v>
      </c>
      <c r="G123" s="33"/>
      <c r="H123" s="3">
        <f t="shared" si="30"/>
        <v>-6.7415730337078011E-3</v>
      </c>
      <c r="I123" s="3">
        <f t="shared" si="31"/>
        <v>-8.370044052863462E-3</v>
      </c>
      <c r="J123" s="3">
        <f t="shared" si="32"/>
        <v>-2.7322404371585428E-3</v>
      </c>
      <c r="K123" s="3">
        <f t="shared" si="33"/>
        <v>-1.2987012987012988E-2</v>
      </c>
      <c r="L123" s="3">
        <f t="shared" si="34"/>
        <v>-8.2644628099173556E-3</v>
      </c>
      <c r="N123" s="3">
        <f t="shared" si="35"/>
        <v>0.33939393939393947</v>
      </c>
      <c r="O123" s="3">
        <f t="shared" si="36"/>
        <v>-2.9741379310344852E-2</v>
      </c>
      <c r="P123" s="3">
        <f t="shared" si="37"/>
        <v>4.6021577882670181E-2</v>
      </c>
      <c r="Q123" s="3">
        <f t="shared" si="38"/>
        <v>0.1</v>
      </c>
      <c r="R123" s="3">
        <f t="shared" si="39"/>
        <v>-3.4248412769382099E-2</v>
      </c>
      <c r="T123" s="3">
        <f t="shared" si="40"/>
        <v>3.7557973780950325E-5</v>
      </c>
      <c r="U123" s="3">
        <f t="shared" si="41"/>
        <v>7.3998599946039847E-5</v>
      </c>
      <c r="V123" s="3">
        <f t="shared" si="42"/>
        <v>8.758617282980229E-6</v>
      </c>
      <c r="W123" s="3">
        <f t="shared" si="43"/>
        <v>1.8049437673022951E-4</v>
      </c>
      <c r="X123" s="3">
        <f t="shared" si="44"/>
        <v>6.7028987266951631E-5</v>
      </c>
      <c r="Z123" s="3">
        <f t="shared" si="45"/>
        <v>-6.1284560682891677E-3</v>
      </c>
      <c r="AA123" s="3">
        <f t="shared" si="46"/>
        <v>-8.6022438901742285E-3</v>
      </c>
      <c r="AB123" s="3">
        <f t="shared" si="47"/>
        <v>-2.9594961197778632E-3</v>
      </c>
      <c r="AC123" s="3">
        <f t="shared" si="48"/>
        <v>-1.3434819564483533E-2</v>
      </c>
      <c r="AD123" s="3">
        <f t="shared" si="49"/>
        <v>-8.1871232595430998E-3</v>
      </c>
      <c r="AF123" s="3">
        <f t="shared" si="50"/>
        <v>5.2718473769641667E-5</v>
      </c>
      <c r="AG123" s="3">
        <f t="shared" si="51"/>
        <v>1.8137141954330892E-5</v>
      </c>
      <c r="AH123" s="3">
        <f t="shared" si="52"/>
        <v>8.233470148632915E-5</v>
      </c>
      <c r="AI123" s="3">
        <f t="shared" si="53"/>
        <v>5.0174425221778298E-5</v>
      </c>
      <c r="AJ123" s="3">
        <f t="shared" si="54"/>
        <v>2.545830741435346E-5</v>
      </c>
      <c r="AK123" s="3">
        <f t="shared" si="55"/>
        <v>1.1556959451417166E-4</v>
      </c>
      <c r="AL123" s="3">
        <f t="shared" si="56"/>
        <v>7.0427631037507942E-5</v>
      </c>
      <c r="AM123" s="3">
        <f t="shared" si="57"/>
        <v>3.9760296371004742E-5</v>
      </c>
      <c r="AN123" s="3">
        <f t="shared" si="58"/>
        <v>2.4229759518760894E-5</v>
      </c>
      <c r="AO123" s="3">
        <f t="shared" si="59"/>
        <v>1.0999252374414784E-4</v>
      </c>
    </row>
    <row r="124" spans="1:41">
      <c r="A124" s="32">
        <v>41513</v>
      </c>
      <c r="B124" s="33">
        <v>89</v>
      </c>
      <c r="C124" s="33">
        <v>454</v>
      </c>
      <c r="D124" s="33">
        <v>622.20000000000005</v>
      </c>
      <c r="E124" s="33">
        <v>4235</v>
      </c>
      <c r="F124" s="33">
        <v>10890</v>
      </c>
      <c r="G124" s="33"/>
      <c r="H124" s="3">
        <f t="shared" si="30"/>
        <v>-3.8876889848812039E-2</v>
      </c>
      <c r="I124" s="3">
        <f t="shared" si="31"/>
        <v>8.8888888888888889E-3</v>
      </c>
      <c r="J124" s="3">
        <f t="shared" si="32"/>
        <v>-3.9221741815935726E-2</v>
      </c>
      <c r="K124" s="3">
        <f t="shared" si="33"/>
        <v>-8.6610486891385771E-3</v>
      </c>
      <c r="L124" s="3">
        <f t="shared" si="34"/>
        <v>1.3023255813953489E-2</v>
      </c>
      <c r="N124" s="3">
        <f t="shared" si="35"/>
        <v>0.32047477744807112</v>
      </c>
      <c r="O124" s="3">
        <f t="shared" si="36"/>
        <v>-2.7837259100642397E-2</v>
      </c>
      <c r="P124" s="3">
        <f t="shared" si="37"/>
        <v>5.5649813369528449E-2</v>
      </c>
      <c r="Q124" s="3">
        <f t="shared" si="38"/>
        <v>0.11447368421052631</v>
      </c>
      <c r="R124" s="3">
        <f t="shared" si="39"/>
        <v>-2.59391771019678E-2</v>
      </c>
      <c r="T124" s="3">
        <f t="shared" si="40"/>
        <v>1.4641163152719126E-3</v>
      </c>
      <c r="U124" s="3">
        <f t="shared" si="41"/>
        <v>7.4938265335712528E-5</v>
      </c>
      <c r="V124" s="3">
        <f t="shared" si="42"/>
        <v>1.5562234036410022E-3</v>
      </c>
      <c r="W124" s="3">
        <f t="shared" si="43"/>
        <v>8.2971244268032751E-5</v>
      </c>
      <c r="X124" s="3">
        <f t="shared" si="44"/>
        <v>1.7162559889984558E-4</v>
      </c>
      <c r="Z124" s="3">
        <f t="shared" si="45"/>
        <v>-3.8263772883393408E-2</v>
      </c>
      <c r="AA124" s="3">
        <f t="shared" si="46"/>
        <v>8.6566890515781224E-3</v>
      </c>
      <c r="AB124" s="3">
        <f t="shared" si="47"/>
        <v>-3.9448997498555044E-2</v>
      </c>
      <c r="AC124" s="3">
        <f t="shared" si="48"/>
        <v>-9.1088552666091227E-3</v>
      </c>
      <c r="AD124" s="3">
        <f t="shared" si="49"/>
        <v>1.3100595364327745E-2</v>
      </c>
      <c r="AF124" s="3">
        <f t="shared" si="50"/>
        <v>-3.3123758379174358E-4</v>
      </c>
      <c r="AG124" s="3">
        <f t="shared" si="51"/>
        <v>1.5094674807622649E-3</v>
      </c>
      <c r="AH124" s="3">
        <f t="shared" si="52"/>
        <v>3.4853916914923339E-4</v>
      </c>
      <c r="AI124" s="3">
        <f t="shared" si="53"/>
        <v>-5.0127820565787329E-4</v>
      </c>
      <c r="AJ124" s="3">
        <f t="shared" si="54"/>
        <v>-3.4149770474147418E-4</v>
      </c>
      <c r="AK124" s="3">
        <f t="shared" si="55"/>
        <v>-7.8852527658864908E-5</v>
      </c>
      <c r="AL124" s="3">
        <f t="shared" si="56"/>
        <v>1.1340778045953109E-4</v>
      </c>
      <c r="AM124" s="3">
        <f t="shared" si="57"/>
        <v>3.5933520862716319E-4</v>
      </c>
      <c r="AN124" s="3">
        <f t="shared" si="58"/>
        <v>-5.1680535375694698E-4</v>
      </c>
      <c r="AO124" s="3">
        <f t="shared" si="59"/>
        <v>-1.1933142708007184E-4</v>
      </c>
    </row>
    <row r="125" spans="1:41">
      <c r="A125" s="32">
        <v>41512</v>
      </c>
      <c r="B125" s="33">
        <v>92.6</v>
      </c>
      <c r="C125" s="33">
        <v>450</v>
      </c>
      <c r="D125" s="33">
        <v>647.6</v>
      </c>
      <c r="E125" s="33">
        <v>4272</v>
      </c>
      <c r="F125" s="33">
        <v>10750</v>
      </c>
      <c r="G125" s="33"/>
      <c r="H125" s="3">
        <f t="shared" si="30"/>
        <v>7.7997671711292058E-2</v>
      </c>
      <c r="I125" s="3">
        <f t="shared" si="31"/>
        <v>0</v>
      </c>
      <c r="J125" s="3">
        <f t="shared" si="32"/>
        <v>-1.1297709923664087E-2</v>
      </c>
      <c r="K125" s="3">
        <f t="shared" si="33"/>
        <v>-1.869158878504673E-3</v>
      </c>
      <c r="L125" s="3">
        <f t="shared" si="34"/>
        <v>1.3195098963242224E-2</v>
      </c>
      <c r="N125" s="3">
        <f t="shared" si="35"/>
        <v>0.36276674025018379</v>
      </c>
      <c r="O125" s="3">
        <f t="shared" si="36"/>
        <v>-2.2376710840756053E-2</v>
      </c>
      <c r="P125" s="3">
        <f t="shared" si="37"/>
        <v>0.10192274970222898</v>
      </c>
      <c r="Q125" s="3">
        <f t="shared" si="38"/>
        <v>0.1545945945945946</v>
      </c>
      <c r="R125" s="3">
        <f t="shared" si="39"/>
        <v>-4.4019564250778125E-2</v>
      </c>
      <c r="T125" s="3">
        <f t="shared" si="40"/>
        <v>6.1796560963744652E-3</v>
      </c>
      <c r="U125" s="3">
        <f t="shared" si="41"/>
        <v>5.391676444714634E-8</v>
      </c>
      <c r="V125" s="3">
        <f t="shared" si="42"/>
        <v>1.3282483222601551E-4</v>
      </c>
      <c r="W125" s="3">
        <f t="shared" si="43"/>
        <v>5.3683289241824511E-6</v>
      </c>
      <c r="X125" s="3">
        <f t="shared" si="44"/>
        <v>1.7615762409773004E-4</v>
      </c>
      <c r="Z125" s="3">
        <f t="shared" si="45"/>
        <v>7.8610788676710688E-2</v>
      </c>
      <c r="AA125" s="3">
        <f t="shared" si="46"/>
        <v>-2.3219983731076631E-4</v>
      </c>
      <c r="AB125" s="3">
        <f t="shared" si="47"/>
        <v>-1.1524965606283409E-2</v>
      </c>
      <c r="AC125" s="3">
        <f t="shared" si="48"/>
        <v>-2.3169654559752183E-3</v>
      </c>
      <c r="AD125" s="3">
        <f t="shared" si="49"/>
        <v>1.327243851361648E-2</v>
      </c>
      <c r="AF125" s="3">
        <f t="shared" si="50"/>
        <v>-1.8253412341603251E-5</v>
      </c>
      <c r="AG125" s="3">
        <f t="shared" si="51"/>
        <v>-9.0598663578190391E-4</v>
      </c>
      <c r="AH125" s="3">
        <f t="shared" si="52"/>
        <v>-1.8213848183090651E-4</v>
      </c>
      <c r="AI125" s="3">
        <f t="shared" si="53"/>
        <v>1.0433568592185412E-3</v>
      </c>
      <c r="AJ125" s="3">
        <f t="shared" si="54"/>
        <v>2.6760951387911847E-6</v>
      </c>
      <c r="AK125" s="3">
        <f t="shared" si="55"/>
        <v>5.3799900193211122E-7</v>
      </c>
      <c r="AL125" s="3">
        <f t="shared" si="56"/>
        <v>-3.0818580635788959E-6</v>
      </c>
      <c r="AM125" s="3">
        <f t="shared" si="57"/>
        <v>2.6702947191061146E-5</v>
      </c>
      <c r="AN125" s="3">
        <f t="shared" si="58"/>
        <v>-1.5296439738094123E-4</v>
      </c>
      <c r="AO125" s="3">
        <f t="shared" si="59"/>
        <v>-3.0751781552604458E-5</v>
      </c>
    </row>
    <row r="126" spans="1:41">
      <c r="A126" s="32">
        <v>41509</v>
      </c>
      <c r="B126" s="33">
        <v>85.9</v>
      </c>
      <c r="C126" s="33">
        <v>450</v>
      </c>
      <c r="D126" s="33">
        <v>655</v>
      </c>
      <c r="E126" s="33">
        <v>4280</v>
      </c>
      <c r="F126" s="33">
        <v>10610</v>
      </c>
      <c r="G126" s="33"/>
      <c r="H126" s="3">
        <f t="shared" si="30"/>
        <v>3.2451923076923107E-2</v>
      </c>
      <c r="I126" s="3">
        <f t="shared" si="31"/>
        <v>1.0101010101010102E-2</v>
      </c>
      <c r="J126" s="3">
        <f t="shared" si="32"/>
        <v>-1.3721603903033652E-3</v>
      </c>
      <c r="K126" s="3">
        <f t="shared" si="33"/>
        <v>8.2449941107184919E-3</v>
      </c>
      <c r="L126" s="3">
        <f t="shared" si="34"/>
        <v>7.6930382752398137E-3</v>
      </c>
      <c r="N126" s="3">
        <f t="shared" si="35"/>
        <v>0.2064606741573034</v>
      </c>
      <c r="O126" s="3">
        <f t="shared" si="36"/>
        <v>-3.017241379310345E-2</v>
      </c>
      <c r="P126" s="3">
        <f t="shared" si="37"/>
        <v>0.11508341845420501</v>
      </c>
      <c r="Q126" s="3">
        <f t="shared" si="38"/>
        <v>0.17679406103931811</v>
      </c>
      <c r="R126" s="3">
        <f t="shared" si="39"/>
        <v>-6.2720848056537104E-2</v>
      </c>
      <c r="T126" s="3">
        <f t="shared" si="40"/>
        <v>1.0932968730016626E-3</v>
      </c>
      <c r="U126" s="3">
        <f t="shared" si="41"/>
        <v>9.7393416020897345E-5</v>
      </c>
      <c r="V126" s="3">
        <f t="shared" si="42"/>
        <v>2.5581317743234264E-6</v>
      </c>
      <c r="W126" s="3">
        <f t="shared" si="43"/>
        <v>6.0796133428637197E-5</v>
      </c>
      <c r="X126" s="3">
        <f t="shared" si="44"/>
        <v>6.0378771552794849E-5</v>
      </c>
      <c r="Z126" s="3">
        <f t="shared" si="45"/>
        <v>3.3065040042341738E-2</v>
      </c>
      <c r="AA126" s="3">
        <f t="shared" si="46"/>
        <v>9.8688102636993354E-3</v>
      </c>
      <c r="AB126" s="3">
        <f t="shared" si="47"/>
        <v>-1.5994160729226859E-3</v>
      </c>
      <c r="AC126" s="3">
        <f t="shared" si="48"/>
        <v>7.7971875332479464E-3</v>
      </c>
      <c r="AD126" s="3">
        <f t="shared" si="49"/>
        <v>7.7703778256140704E-3</v>
      </c>
      <c r="AF126" s="3">
        <f t="shared" si="50"/>
        <v>3.2631260653949164E-4</v>
      </c>
      <c r="AG126" s="3">
        <f t="shared" si="51"/>
        <v>-5.2884756495553582E-5</v>
      </c>
      <c r="AH126" s="3">
        <f t="shared" si="52"/>
        <v>2.5781431800449116E-4</v>
      </c>
      <c r="AI126" s="3">
        <f t="shared" si="53"/>
        <v>2.5692785394805355E-4</v>
      </c>
      <c r="AJ126" s="3">
        <f t="shared" si="54"/>
        <v>-1.5784333756385088E-5</v>
      </c>
      <c r="AK126" s="3">
        <f t="shared" si="55"/>
        <v>7.694896435610583E-5</v>
      </c>
      <c r="AL126" s="3">
        <f t="shared" si="56"/>
        <v>7.668438443824186E-5</v>
      </c>
      <c r="AM126" s="3">
        <f t="shared" si="57"/>
        <v>-1.2470947064269155E-5</v>
      </c>
      <c r="AN126" s="3">
        <f t="shared" si="58"/>
        <v>-1.2428067186969176E-5</v>
      </c>
      <c r="AO126" s="3">
        <f t="shared" si="59"/>
        <v>6.0587093110504314E-5</v>
      </c>
    </row>
    <row r="127" spans="1:41">
      <c r="A127" s="32">
        <v>41508</v>
      </c>
      <c r="B127" s="33">
        <v>83.2</v>
      </c>
      <c r="C127" s="33">
        <v>445.5</v>
      </c>
      <c r="D127" s="33">
        <v>655.9</v>
      </c>
      <c r="E127" s="33">
        <v>4245</v>
      </c>
      <c r="F127" s="33">
        <v>10529</v>
      </c>
      <c r="G127" s="33"/>
      <c r="H127" s="3">
        <f t="shared" si="30"/>
        <v>-2.1176470588235262E-2</v>
      </c>
      <c r="I127" s="3">
        <f t="shared" si="31"/>
        <v>-5.3583389149363192E-3</v>
      </c>
      <c r="J127" s="3">
        <f t="shared" si="32"/>
        <v>1.753025131864715E-2</v>
      </c>
      <c r="K127" s="3">
        <f t="shared" si="33"/>
        <v>8.0740916646877218E-3</v>
      </c>
      <c r="L127" s="3">
        <f t="shared" si="34"/>
        <v>8.235181461265919E-3</v>
      </c>
      <c r="N127" s="3">
        <f t="shared" si="35"/>
        <v>0.14128943758573384</v>
      </c>
      <c r="O127" s="3">
        <f t="shared" si="36"/>
        <v>-3.8834951456310676E-2</v>
      </c>
      <c r="P127" s="3">
        <f t="shared" si="37"/>
        <v>0.14467713787085512</v>
      </c>
      <c r="Q127" s="3">
        <f t="shared" si="38"/>
        <v>0.15228013029315962</v>
      </c>
      <c r="R127" s="3">
        <f t="shared" si="39"/>
        <v>-7.0861277797387934E-2</v>
      </c>
      <c r="T127" s="3">
        <f t="shared" si="40"/>
        <v>4.228515122170057E-4</v>
      </c>
      <c r="U127" s="3">
        <f t="shared" si="41"/>
        <v>3.1254123540376404E-5</v>
      </c>
      <c r="V127" s="3">
        <f t="shared" si="42"/>
        <v>2.993936579803981E-4</v>
      </c>
      <c r="W127" s="3">
        <f t="shared" si="43"/>
        <v>5.8160224231511091E-5</v>
      </c>
      <c r="X127" s="3">
        <f t="shared" si="44"/>
        <v>6.9098005568959392E-5</v>
      </c>
      <c r="Z127" s="3">
        <f t="shared" si="45"/>
        <v>-2.0563353622816628E-2</v>
      </c>
      <c r="AA127" s="3">
        <f t="shared" si="46"/>
        <v>-5.5905387522470857E-3</v>
      </c>
      <c r="AB127" s="3">
        <f t="shared" si="47"/>
        <v>1.7302995636027829E-2</v>
      </c>
      <c r="AC127" s="3">
        <f t="shared" si="48"/>
        <v>7.6262850872171762E-3</v>
      </c>
      <c r="AD127" s="3">
        <f t="shared" si="49"/>
        <v>8.3125210116401747E-3</v>
      </c>
      <c r="AF127" s="3">
        <f t="shared" si="50"/>
        <v>1.1496022530451686E-4</v>
      </c>
      <c r="AG127" s="3">
        <f t="shared" si="51"/>
        <v>-3.5580761799769314E-4</v>
      </c>
      <c r="AH127" s="3">
        <f t="shared" si="52"/>
        <v>-1.5682199707685974E-4</v>
      </c>
      <c r="AI127" s="3">
        <f t="shared" si="53"/>
        <v>-1.7093330905945033E-4</v>
      </c>
      <c r="AJ127" s="3">
        <f t="shared" si="54"/>
        <v>-9.673306763317579E-5</v>
      </c>
      <c r="AK127" s="3">
        <f t="shared" si="55"/>
        <v>-4.2635042315771669E-5</v>
      </c>
      <c r="AL127" s="3">
        <f t="shared" si="56"/>
        <v>-4.6471470844442546E-5</v>
      </c>
      <c r="AM127" s="3">
        <f t="shared" si="57"/>
        <v>1.3195757758322291E-4</v>
      </c>
      <c r="AN127" s="3">
        <f t="shared" si="58"/>
        <v>1.4383151478879959E-4</v>
      </c>
      <c r="AO127" s="3">
        <f t="shared" si="59"/>
        <v>6.33936550282509E-5</v>
      </c>
    </row>
    <row r="128" spans="1:41">
      <c r="A128" s="32">
        <v>41507</v>
      </c>
      <c r="B128" s="33">
        <v>85</v>
      </c>
      <c r="C128" s="33">
        <v>447.9</v>
      </c>
      <c r="D128" s="33">
        <v>644.6</v>
      </c>
      <c r="E128" s="33">
        <v>4211</v>
      </c>
      <c r="F128" s="33">
        <v>10443</v>
      </c>
      <c r="G128" s="33"/>
      <c r="H128" s="3">
        <f t="shared" si="30"/>
        <v>0.11842105263157894</v>
      </c>
      <c r="I128" s="3">
        <f t="shared" si="31"/>
        <v>2.910882221226947E-3</v>
      </c>
      <c r="J128" s="3">
        <f t="shared" si="32"/>
        <v>1.2426219322772107E-3</v>
      </c>
      <c r="K128" s="3">
        <f t="shared" si="33"/>
        <v>-3.3136094674556214E-3</v>
      </c>
      <c r="L128" s="3">
        <f t="shared" si="34"/>
        <v>-2.855813953488372E-2</v>
      </c>
      <c r="N128" s="3">
        <f t="shared" si="35"/>
        <v>0.15646258503401361</v>
      </c>
      <c r="O128" s="3">
        <f t="shared" si="36"/>
        <v>-4.0488431876606758E-2</v>
      </c>
      <c r="P128" s="3">
        <f t="shared" si="37"/>
        <v>0.1210434782608696</v>
      </c>
      <c r="Q128" s="3">
        <f t="shared" si="38"/>
        <v>0.14057421451787649</v>
      </c>
      <c r="R128" s="3">
        <f t="shared" si="39"/>
        <v>-7.165081340563606E-2</v>
      </c>
      <c r="T128" s="3">
        <f t="shared" si="40"/>
        <v>1.4169133531646781E-2</v>
      </c>
      <c r="U128" s="3">
        <f t="shared" si="41"/>
        <v>7.1753393139028714E-6</v>
      </c>
      <c r="V128" s="3">
        <f t="shared" si="42"/>
        <v>1.0309686209443287E-6</v>
      </c>
      <c r="W128" s="3">
        <f t="shared" si="43"/>
        <v>1.4148250663028005E-5</v>
      </c>
      <c r="X128" s="3">
        <f t="shared" si="44"/>
        <v>8.1115596775763437E-4</v>
      </c>
      <c r="Z128" s="3">
        <f t="shared" si="45"/>
        <v>0.11903416959699757</v>
      </c>
      <c r="AA128" s="3">
        <f t="shared" si="46"/>
        <v>2.6786823839161805E-3</v>
      </c>
      <c r="AB128" s="3">
        <f t="shared" si="47"/>
        <v>1.01536624965789E-3</v>
      </c>
      <c r="AC128" s="3">
        <f t="shared" si="48"/>
        <v>-3.7614160449261666E-3</v>
      </c>
      <c r="AD128" s="3">
        <f t="shared" si="49"/>
        <v>-2.8480799984509465E-2</v>
      </c>
      <c r="AF128" s="3">
        <f t="shared" si="50"/>
        <v>3.1885473318356836E-4</v>
      </c>
      <c r="AG128" s="3">
        <f t="shared" si="51"/>
        <v>1.2086327836484465E-4</v>
      </c>
      <c r="AH128" s="3">
        <f t="shared" si="52"/>
        <v>-4.4773703541660913E-4</v>
      </c>
      <c r="AI128" s="3">
        <f t="shared" si="53"/>
        <v>-3.3901883756142655E-3</v>
      </c>
      <c r="AJ128" s="3">
        <f t="shared" si="54"/>
        <v>2.7198436861816285E-6</v>
      </c>
      <c r="AK128" s="3">
        <f t="shared" si="55"/>
        <v>-1.0075638898123394E-5</v>
      </c>
      <c r="AL128" s="3">
        <f t="shared" si="56"/>
        <v>-7.6291017198345726E-5</v>
      </c>
      <c r="AM128" s="3">
        <f t="shared" si="57"/>
        <v>-3.8192149029396957E-6</v>
      </c>
      <c r="AN128" s="3">
        <f t="shared" si="58"/>
        <v>-2.8918443067527867E-5</v>
      </c>
      <c r="AO128" s="3">
        <f t="shared" si="59"/>
        <v>1.0712813803406681E-4</v>
      </c>
    </row>
    <row r="129" spans="1:41">
      <c r="A129" s="32">
        <v>41506</v>
      </c>
      <c r="B129" s="33">
        <v>76</v>
      </c>
      <c r="C129" s="33">
        <v>446.6</v>
      </c>
      <c r="D129" s="33">
        <v>643.79999999999995</v>
      </c>
      <c r="E129" s="33">
        <v>4225</v>
      </c>
      <c r="F129" s="33">
        <v>10750</v>
      </c>
      <c r="G129" s="33"/>
      <c r="H129" s="3">
        <f t="shared" si="30"/>
        <v>4.0383299110198535E-2</v>
      </c>
      <c r="I129" s="3">
        <f t="shared" si="31"/>
        <v>-7.5555555555555046E-3</v>
      </c>
      <c r="J129" s="3">
        <f t="shared" si="32"/>
        <v>-3.8099506947557149E-2</v>
      </c>
      <c r="K129" s="3">
        <f t="shared" si="33"/>
        <v>-3.5377358490566039E-3</v>
      </c>
      <c r="L129" s="3">
        <f t="shared" si="34"/>
        <v>-2.8028933092224231E-2</v>
      </c>
      <c r="N129" s="3">
        <f t="shared" si="35"/>
        <v>2.8416779431664332E-2</v>
      </c>
      <c r="O129" s="3">
        <f t="shared" si="36"/>
        <v>-4.9787234042553141E-2</v>
      </c>
      <c r="P129" s="3">
        <f t="shared" si="37"/>
        <v>0.17054545454545447</v>
      </c>
      <c r="Q129" s="3">
        <f t="shared" si="38"/>
        <v>0.18016759776536312</v>
      </c>
      <c r="R129" s="3">
        <f t="shared" si="39"/>
        <v>-4.9093321539141969E-2</v>
      </c>
      <c r="T129" s="3">
        <f t="shared" si="40"/>
        <v>1.6807061310451215E-3</v>
      </c>
      <c r="U129" s="3">
        <f t="shared" si="41"/>
        <v>6.064913405911769E-5</v>
      </c>
      <c r="V129" s="3">
        <f t="shared" si="42"/>
        <v>1.4689407337098914E-3</v>
      </c>
      <c r="W129" s="3">
        <f t="shared" si="43"/>
        <v>1.5884548433647911E-5</v>
      </c>
      <c r="X129" s="3">
        <f t="shared" si="44"/>
        <v>7.8129158152878925E-4</v>
      </c>
      <c r="Z129" s="3">
        <f t="shared" si="45"/>
        <v>4.0996416075617166E-2</v>
      </c>
      <c r="AA129" s="3">
        <f t="shared" si="46"/>
        <v>-7.7877553928662711E-3</v>
      </c>
      <c r="AB129" s="3">
        <f t="shared" si="47"/>
        <v>-3.8326762630176467E-2</v>
      </c>
      <c r="AC129" s="3">
        <f t="shared" si="48"/>
        <v>-3.9855424265271486E-3</v>
      </c>
      <c r="AD129" s="3">
        <f t="shared" si="49"/>
        <v>-2.7951593541849975E-2</v>
      </c>
      <c r="AF129" s="3">
        <f t="shared" si="50"/>
        <v>-3.1927006038107706E-4</v>
      </c>
      <c r="AG129" s="3">
        <f t="shared" si="51"/>
        <v>-1.5712599076181297E-3</v>
      </c>
      <c r="AH129" s="3">
        <f t="shared" si="52"/>
        <v>-1.6339295560493185E-4</v>
      </c>
      <c r="AI129" s="3">
        <f t="shared" si="53"/>
        <v>-1.1459151588182153E-3</v>
      </c>
      <c r="AJ129" s="3">
        <f t="shared" si="54"/>
        <v>2.9847945236426225E-4</v>
      </c>
      <c r="AK129" s="3">
        <f t="shared" si="55"/>
        <v>3.1038429525684128E-5</v>
      </c>
      <c r="AL129" s="3">
        <f t="shared" si="56"/>
        <v>2.1768017334474819E-4</v>
      </c>
      <c r="AM129" s="3">
        <f t="shared" si="57"/>
        <v>1.5275293853400356E-4</v>
      </c>
      <c r="AN129" s="3">
        <f t="shared" si="58"/>
        <v>1.0712940908136576E-3</v>
      </c>
      <c r="AO129" s="3">
        <f t="shared" si="59"/>
        <v>1.1140226195008532E-4</v>
      </c>
    </row>
    <row r="130" spans="1:41">
      <c r="A130" s="32">
        <v>41505</v>
      </c>
      <c r="B130" s="33">
        <v>73.05</v>
      </c>
      <c r="C130" s="33">
        <v>450</v>
      </c>
      <c r="D130" s="33">
        <v>669.3</v>
      </c>
      <c r="E130" s="33">
        <v>4240</v>
      </c>
      <c r="F130" s="33">
        <v>11060</v>
      </c>
      <c r="G130" s="33"/>
      <c r="H130" s="3">
        <f t="shared" si="30"/>
        <v>-4.0078843626806797E-2</v>
      </c>
      <c r="I130" s="3">
        <f t="shared" si="31"/>
        <v>1.0101010101010102E-2</v>
      </c>
      <c r="J130" s="3">
        <f t="shared" si="32"/>
        <v>-3.2244071717756027E-2</v>
      </c>
      <c r="K130" s="3">
        <f t="shared" si="33"/>
        <v>5.9311981020166073E-3</v>
      </c>
      <c r="L130" s="3">
        <f t="shared" si="34"/>
        <v>-6.2893081761006293E-3</v>
      </c>
      <c r="N130" s="3">
        <f t="shared" si="35"/>
        <v>3.6905606813342713E-2</v>
      </c>
      <c r="O130" s="3">
        <f t="shared" si="36"/>
        <v>-2.5129982668977518E-2</v>
      </c>
      <c r="P130" s="3">
        <f t="shared" si="37"/>
        <v>0.24312778603268942</v>
      </c>
      <c r="Q130" s="3">
        <f t="shared" si="38"/>
        <v>0.21804079287561046</v>
      </c>
      <c r="R130" s="3">
        <f t="shared" si="39"/>
        <v>-2.1238938053097345E-2</v>
      </c>
      <c r="T130" s="3">
        <f t="shared" si="40"/>
        <v>1.5575435809114047E-3</v>
      </c>
      <c r="U130" s="3">
        <f t="shared" si="41"/>
        <v>9.7393416020897345E-5</v>
      </c>
      <c r="V130" s="3">
        <f t="shared" si="42"/>
        <v>1.0543871031423668E-3</v>
      </c>
      <c r="W130" s="3">
        <f t="shared" si="43"/>
        <v>3.0067582611463585E-5</v>
      </c>
      <c r="X130" s="3">
        <f t="shared" si="44"/>
        <v>3.85885542070088E-5</v>
      </c>
      <c r="Z130" s="3">
        <f t="shared" si="45"/>
        <v>-3.9465726661388166E-2</v>
      </c>
      <c r="AA130" s="3">
        <f t="shared" si="46"/>
        <v>9.8688102636993354E-3</v>
      </c>
      <c r="AB130" s="3">
        <f t="shared" si="47"/>
        <v>-3.2471327400375345E-2</v>
      </c>
      <c r="AC130" s="3">
        <f t="shared" si="48"/>
        <v>5.4833915245460618E-3</v>
      </c>
      <c r="AD130" s="3">
        <f t="shared" si="49"/>
        <v>-6.2119686257263726E-3</v>
      </c>
      <c r="AF130" s="3">
        <f t="shared" si="50"/>
        <v>-3.8947976834026004E-4</v>
      </c>
      <c r="AG130" s="3">
        <f t="shared" si="51"/>
        <v>1.2815045315156574E-3</v>
      </c>
      <c r="AH130" s="3">
        <f t="shared" si="52"/>
        <v>-2.164060310851074E-4</v>
      </c>
      <c r="AI130" s="3">
        <f t="shared" si="53"/>
        <v>2.4515985581203609E-4</v>
      </c>
      <c r="AJ130" s="3">
        <f t="shared" si="54"/>
        <v>-3.2045336912476564E-4</v>
      </c>
      <c r="AK130" s="3">
        <f t="shared" si="55"/>
        <v>5.4114550557322121E-5</v>
      </c>
      <c r="AL130" s="3">
        <f t="shared" si="56"/>
        <v>-6.1304739731346688E-5</v>
      </c>
      <c r="AM130" s="3">
        <f t="shared" si="57"/>
        <v>-1.7805300145797847E-4</v>
      </c>
      <c r="AN130" s="3">
        <f t="shared" si="58"/>
        <v>2.0171086704682075E-4</v>
      </c>
      <c r="AO130" s="3">
        <f t="shared" si="59"/>
        <v>-3.4062656113054038E-5</v>
      </c>
    </row>
    <row r="131" spans="1:41">
      <c r="A131" s="32">
        <v>41502</v>
      </c>
      <c r="B131" s="33">
        <v>76.099999999999994</v>
      </c>
      <c r="C131" s="33">
        <v>445.5</v>
      </c>
      <c r="D131" s="33">
        <v>691.6</v>
      </c>
      <c r="E131" s="33">
        <v>4215</v>
      </c>
      <c r="F131" s="33">
        <v>11130</v>
      </c>
      <c r="G131" s="33"/>
      <c r="H131" s="3">
        <f t="shared" ref="H131:H194" si="60">(B131-B132)/B132</f>
        <v>7.9470198675495943E-3</v>
      </c>
      <c r="I131" s="3">
        <f t="shared" ref="I131:I194" si="61">(C131-C132)/C132</f>
        <v>-4.2467590523021402E-3</v>
      </c>
      <c r="J131" s="3">
        <f t="shared" ref="J131:J194" si="62">(D131-D132)/D132</f>
        <v>3.7037037037037104E-2</v>
      </c>
      <c r="K131" s="3">
        <f t="shared" ref="K131:K194" si="63">(E131-E132)/E132</f>
        <v>1.1876484560570072E-3</v>
      </c>
      <c r="L131" s="3">
        <f t="shared" ref="L131:L194" si="64">(F131-F132)/F132</f>
        <v>1.1818181818181818E-2</v>
      </c>
      <c r="N131" s="3">
        <f t="shared" ref="N131:N194" si="65">(B131-B151)/B151</f>
        <v>6.4335664335664261E-2</v>
      </c>
      <c r="O131" s="3">
        <f t="shared" ref="O131:O194" si="66">(C131-C151)/C151</f>
        <v>-3.7589112119248168E-2</v>
      </c>
      <c r="P131" s="3">
        <f t="shared" ref="P131:P194" si="67">(D131-D151)/D151</f>
        <v>0.27884615384615402</v>
      </c>
      <c r="Q131" s="3">
        <f t="shared" ref="Q131:Q194" si="68">(E131-E151)/E151</f>
        <v>0.19405099150141644</v>
      </c>
      <c r="R131" s="3">
        <f t="shared" ref="R131:R194" si="69">(F131-F151)/F151</f>
        <v>-1.5479876160990712E-2</v>
      </c>
      <c r="T131" s="3">
        <f t="shared" ref="T131:T194" si="70">(H131-H$2168)^2</f>
        <v>7.3275942599139332E-5</v>
      </c>
      <c r="U131" s="3">
        <f t="shared" ref="U131:U194" si="71">(I131-I$2168)^2</f>
        <v>2.0061072734842481E-5</v>
      </c>
      <c r="V131" s="3">
        <f t="shared" ref="V131:V194" si="72">(J131-J$2168)^2</f>
        <v>1.3549600033600433E-3</v>
      </c>
      <c r="W131" s="3">
        <f t="shared" ref="W131:W194" si="73">(K131-K$2168)^2</f>
        <v>5.4736600531034522E-7</v>
      </c>
      <c r="X131" s="3">
        <f t="shared" ref="X131:X194" si="74">(L131-L$2168)^2</f>
        <v>1.4150342862977416E-4</v>
      </c>
      <c r="Z131" s="3">
        <f t="shared" ref="Z131:Z194" si="75">(H131-H$2168)</f>
        <v>8.5601368329682286E-3</v>
      </c>
      <c r="AA131" s="3">
        <f t="shared" ref="AA131:AA194" si="76">(I131-I$2168)</f>
        <v>-4.4789588896129067E-3</v>
      </c>
      <c r="AB131" s="3">
        <f t="shared" ref="AB131:AB194" si="77">(J131-J$2168)</f>
        <v>3.6809781354417787E-2</v>
      </c>
      <c r="AC131" s="3">
        <f t="shared" ref="AC131:AC194" si="78">(K131-K$2168)</f>
        <v>7.3984187858646203E-4</v>
      </c>
      <c r="AD131" s="3">
        <f t="shared" ref="AD131:AD194" si="79">(L131-L$2168)</f>
        <v>1.1895521368556074E-2</v>
      </c>
      <c r="AF131" s="3">
        <f t="shared" ref="AF131:AF194" si="80">$Z131*AA131</f>
        <v>-3.8340500964325919E-5</v>
      </c>
      <c r="AG131" s="3">
        <f t="shared" ref="AG131:AG194" si="81">$Z131*AB131</f>
        <v>3.1509676518545884E-4</v>
      </c>
      <c r="AH131" s="3">
        <f t="shared" ref="AH131:AH194" si="82">$Z131*AC131</f>
        <v>6.3331477154603818E-6</v>
      </c>
      <c r="AI131" s="3">
        <f t="shared" ref="AI131:AI194" si="83">$Z131*AD131</f>
        <v>1.0182729061433747E-4</v>
      </c>
      <c r="AJ131" s="3">
        <f t="shared" ref="AJ131:AJ194" si="84">$AA131*AB131</f>
        <v>-1.6486949742207697E-4</v>
      </c>
      <c r="AK131" s="3">
        <f t="shared" ref="AK131:AK194" si="85">$AA131*AC131</f>
        <v>-3.3137213590027467E-6</v>
      </c>
      <c r="AL131" s="3">
        <f t="shared" ref="AL131:AL194" si="86">$AA131*AD131</f>
        <v>-5.3279551180274513E-5</v>
      </c>
      <c r="AM131" s="3">
        <f t="shared" ref="AM131:AM194" si="87">$AB131*AC131</f>
        <v>2.7233417787609377E-5</v>
      </c>
      <c r="AN131" s="3">
        <f t="shared" ref="AN131:AN194" si="88">$AB131*AD131</f>
        <v>4.3787154067335369E-4</v>
      </c>
      <c r="AO131" s="3">
        <f t="shared" ref="AO131:AO194" si="89">$AC131*AD131</f>
        <v>8.800804876077927E-6</v>
      </c>
    </row>
    <row r="132" spans="1:41">
      <c r="A132" s="32">
        <v>41501</v>
      </c>
      <c r="B132" s="33">
        <v>75.5</v>
      </c>
      <c r="C132" s="33">
        <v>447.4</v>
      </c>
      <c r="D132" s="33">
        <v>666.9</v>
      </c>
      <c r="E132" s="33">
        <v>4210</v>
      </c>
      <c r="F132" s="33">
        <v>11000</v>
      </c>
      <c r="G132" s="33"/>
      <c r="H132" s="3">
        <f t="shared" si="60"/>
        <v>-1.3071895424836602E-2</v>
      </c>
      <c r="I132" s="3">
        <f t="shared" si="61"/>
        <v>-7.9822616407982765E-3</v>
      </c>
      <c r="J132" s="3">
        <f t="shared" si="62"/>
        <v>-1.4918759231905498E-2</v>
      </c>
      <c r="K132" s="3">
        <f t="shared" si="63"/>
        <v>-2.0246683732836862E-2</v>
      </c>
      <c r="L132" s="3">
        <f t="shared" si="64"/>
        <v>-9.0090090090090089E-3</v>
      </c>
      <c r="N132" s="3">
        <f t="shared" si="65"/>
        <v>7.4733096085409248E-2</v>
      </c>
      <c r="O132" s="3">
        <f t="shared" si="66"/>
        <v>-3.5775862068965568E-2</v>
      </c>
      <c r="P132" s="3">
        <f t="shared" si="67"/>
        <v>0.18244680851063827</v>
      </c>
      <c r="Q132" s="3">
        <f t="shared" si="68"/>
        <v>0.19094766619519093</v>
      </c>
      <c r="R132" s="3">
        <f t="shared" si="69"/>
        <v>-2.6807042378129701E-2</v>
      </c>
      <c r="T132" s="3">
        <f t="shared" si="70"/>
        <v>1.5522116070085715E-4</v>
      </c>
      <c r="U132" s="3">
        <f t="shared" si="71"/>
        <v>6.7477377375337405E-5</v>
      </c>
      <c r="V132" s="3">
        <f t="shared" si="72"/>
        <v>2.294017677910083E-4</v>
      </c>
      <c r="W132" s="3">
        <f t="shared" si="73"/>
        <v>4.2826192920340718E-4</v>
      </c>
      <c r="X132" s="3">
        <f t="shared" si="74"/>
        <v>7.9774719318308828E-5</v>
      </c>
      <c r="Z132" s="3">
        <f t="shared" si="75"/>
        <v>-1.2458778459417967E-2</v>
      </c>
      <c r="AA132" s="3">
        <f t="shared" si="76"/>
        <v>-8.214461478109043E-3</v>
      </c>
      <c r="AB132" s="3">
        <f t="shared" si="77"/>
        <v>-1.514601491452482E-2</v>
      </c>
      <c r="AC132" s="3">
        <f t="shared" si="78"/>
        <v>-2.0694490310307408E-2</v>
      </c>
      <c r="AD132" s="3">
        <f t="shared" si="79"/>
        <v>-8.9316694586347532E-3</v>
      </c>
      <c r="AF132" s="3">
        <f t="shared" si="80"/>
        <v>1.0234215571918362E-4</v>
      </c>
      <c r="AG132" s="3">
        <f t="shared" si="81"/>
        <v>1.887008443631051E-4</v>
      </c>
      <c r="AH132" s="3">
        <f t="shared" si="82"/>
        <v>2.5782807010669176E-4</v>
      </c>
      <c r="AI132" s="3">
        <f t="shared" si="83"/>
        <v>1.1127769105788E-4</v>
      </c>
      <c r="AJ132" s="3">
        <f t="shared" si="84"/>
        <v>1.2441635606222915E-4</v>
      </c>
      <c r="AK132" s="3">
        <f t="shared" si="85"/>
        <v>1.6999409346312106E-4</v>
      </c>
      <c r="AL132" s="3">
        <f t="shared" si="86"/>
        <v>7.336885470315823E-5</v>
      </c>
      <c r="AM132" s="3">
        <f t="shared" si="87"/>
        <v>3.1343905888840537E-4</v>
      </c>
      <c r="AN132" s="3">
        <f t="shared" si="88"/>
        <v>1.3527919883208779E-4</v>
      </c>
      <c r="AO132" s="3">
        <f t="shared" si="89"/>
        <v>1.848363470665855E-4</v>
      </c>
    </row>
    <row r="133" spans="1:41">
      <c r="A133" s="32">
        <v>41500</v>
      </c>
      <c r="B133" s="33">
        <v>76.5</v>
      </c>
      <c r="C133" s="33">
        <v>451</v>
      </c>
      <c r="D133" s="33">
        <v>677</v>
      </c>
      <c r="E133" s="33">
        <v>4297</v>
      </c>
      <c r="F133" s="33">
        <v>11100</v>
      </c>
      <c r="G133" s="33"/>
      <c r="H133" s="3">
        <f t="shared" si="60"/>
        <v>2.1361815754339042E-2</v>
      </c>
      <c r="I133" s="3">
        <f t="shared" si="61"/>
        <v>1.5765765765765764E-2</v>
      </c>
      <c r="J133" s="3">
        <f t="shared" si="62"/>
        <v>-4.4117647058823529E-3</v>
      </c>
      <c r="K133" s="3">
        <f t="shared" si="63"/>
        <v>6.5589130944014992E-3</v>
      </c>
      <c r="L133" s="3">
        <f t="shared" si="64"/>
        <v>8.6324398000908673E-3</v>
      </c>
      <c r="N133" s="3">
        <f t="shared" si="65"/>
        <v>9.285714285714286E-2</v>
      </c>
      <c r="O133" s="3">
        <f t="shared" si="66"/>
        <v>-2.1054916431517232E-2</v>
      </c>
      <c r="P133" s="3">
        <f t="shared" si="67"/>
        <v>0.22644927536231885</v>
      </c>
      <c r="Q133" s="3">
        <f t="shared" si="68"/>
        <v>0.20027932960893854</v>
      </c>
      <c r="R133" s="3">
        <f t="shared" si="69"/>
        <v>-1.7699115044247787E-2</v>
      </c>
      <c r="T133" s="3">
        <f t="shared" si="70"/>
        <v>4.8289766803787652E-4</v>
      </c>
      <c r="U133" s="3">
        <f t="shared" si="71"/>
        <v>2.4129167045365798E-4</v>
      </c>
      <c r="V133" s="3">
        <f t="shared" si="72"/>
        <v>2.1520510164934217E-5</v>
      </c>
      <c r="W133" s="3">
        <f t="shared" si="73"/>
        <v>3.734562286127598E-5</v>
      </c>
      <c r="X133" s="3">
        <f t="shared" si="74"/>
        <v>7.5860256333788663E-5</v>
      </c>
      <c r="Z133" s="3">
        <f t="shared" si="75"/>
        <v>2.1974932719757676E-2</v>
      </c>
      <c r="AA133" s="3">
        <f t="shared" si="76"/>
        <v>1.5533565928454998E-2</v>
      </c>
      <c r="AB133" s="3">
        <f t="shared" si="77"/>
        <v>-4.6390203885016733E-3</v>
      </c>
      <c r="AC133" s="3">
        <f t="shared" si="78"/>
        <v>6.1111065169309545E-3</v>
      </c>
      <c r="AD133" s="3">
        <f t="shared" si="79"/>
        <v>8.709779350465123E-3</v>
      </c>
      <c r="AF133" s="3">
        <f t="shared" si="80"/>
        <v>3.4134906617571878E-4</v>
      </c>
      <c r="AG133" s="3">
        <f t="shared" si="81"/>
        <v>-1.0194216092290839E-4</v>
      </c>
      <c r="AH133" s="3">
        <f t="shared" si="82"/>
        <v>1.3429115455283039E-4</v>
      </c>
      <c r="AI133" s="3">
        <f t="shared" si="83"/>
        <v>1.9139681523040579E-4</v>
      </c>
      <c r="AJ133" s="3">
        <f t="shared" si="84"/>
        <v>-7.2060529048237657E-5</v>
      </c>
      <c r="AK133" s="3">
        <f t="shared" si="85"/>
        <v>9.4927275976557966E-5</v>
      </c>
      <c r="AL133" s="3">
        <f t="shared" si="86"/>
        <v>1.3529393176274593E-4</v>
      </c>
      <c r="AM133" s="3">
        <f t="shared" si="87"/>
        <v>-2.8349547728348143E-5</v>
      </c>
      <c r="AN133" s="3">
        <f t="shared" si="88"/>
        <v>-4.0404843986158564E-5</v>
      </c>
      <c r="AO133" s="3">
        <f t="shared" si="89"/>
        <v>5.3226389349658066E-5</v>
      </c>
    </row>
    <row r="134" spans="1:41">
      <c r="A134" s="32">
        <v>41499</v>
      </c>
      <c r="B134" s="33">
        <v>74.900000000000006</v>
      </c>
      <c r="C134" s="33">
        <v>444</v>
      </c>
      <c r="D134" s="33">
        <v>680</v>
      </c>
      <c r="E134" s="33">
        <v>4269</v>
      </c>
      <c r="F134" s="33">
        <v>11005</v>
      </c>
      <c r="G134" s="33"/>
      <c r="H134" s="3">
        <f t="shared" si="60"/>
        <v>7.0000000000000076E-2</v>
      </c>
      <c r="I134" s="3">
        <f t="shared" si="61"/>
        <v>5.2071541770432675E-3</v>
      </c>
      <c r="J134" s="3">
        <f t="shared" si="62"/>
        <v>2.3479831426851328E-2</v>
      </c>
      <c r="K134" s="3">
        <f t="shared" si="63"/>
        <v>-7.2093023255813951E-3</v>
      </c>
      <c r="L134" s="3">
        <f t="shared" si="64"/>
        <v>0</v>
      </c>
      <c r="N134" s="3">
        <f t="shared" si="65"/>
        <v>8.080808080808094E-2</v>
      </c>
      <c r="O134" s="3">
        <f t="shared" si="66"/>
        <v>-5.128205128205128E-2</v>
      </c>
      <c r="P134" s="3">
        <f t="shared" si="67"/>
        <v>0.24087591240875914</v>
      </c>
      <c r="Q134" s="3">
        <f t="shared" si="68"/>
        <v>0.18451720310765815</v>
      </c>
      <c r="R134" s="3">
        <f t="shared" si="69"/>
        <v>-2.1777777777777778E-2</v>
      </c>
      <c r="T134" s="3">
        <f t="shared" si="70"/>
        <v>4.9862122875719032E-3</v>
      </c>
      <c r="U134" s="3">
        <f t="shared" si="71"/>
        <v>2.4750170682423245E-5</v>
      </c>
      <c r="V134" s="3">
        <f t="shared" si="72"/>
        <v>5.4068227874124668E-4</v>
      </c>
      <c r="W134" s="3">
        <f t="shared" si="73"/>
        <v>5.8631316753197281E-5</v>
      </c>
      <c r="X134" s="3">
        <f t="shared" si="74"/>
        <v>5.9814060520921444E-9</v>
      </c>
      <c r="Z134" s="3">
        <f t="shared" si="75"/>
        <v>7.0613116965418707E-2</v>
      </c>
      <c r="AA134" s="3">
        <f t="shared" si="76"/>
        <v>4.974954339732501E-3</v>
      </c>
      <c r="AB134" s="3">
        <f t="shared" si="77"/>
        <v>2.3252575744232007E-2</v>
      </c>
      <c r="AC134" s="3">
        <f t="shared" si="78"/>
        <v>-7.6571089030519398E-3</v>
      </c>
      <c r="AD134" s="3">
        <f t="shared" si="79"/>
        <v>7.7339550374256409E-5</v>
      </c>
      <c r="AF134" s="3">
        <f t="shared" si="80"/>
        <v>3.5129703268914846E-4</v>
      </c>
      <c r="AG134" s="3">
        <f t="shared" si="81"/>
        <v>1.6419368507747127E-3</v>
      </c>
      <c r="AH134" s="3">
        <f t="shared" si="82"/>
        <v>-5.4069232658815556E-4</v>
      </c>
      <c r="AI134" s="3">
        <f t="shared" si="83"/>
        <v>5.4611867166302603E-6</v>
      </c>
      <c r="AJ134" s="3">
        <f t="shared" si="84"/>
        <v>1.1568050260872571E-4</v>
      </c>
      <c r="AK134" s="3">
        <f t="shared" si="85"/>
        <v>-3.8093767167042616E-5</v>
      </c>
      <c r="AL134" s="3">
        <f t="shared" si="86"/>
        <v>3.8476073176736729E-7</v>
      </c>
      <c r="AM134" s="3">
        <f t="shared" si="87"/>
        <v>-1.7804750475004848E-4</v>
      </c>
      <c r="AN134" s="3">
        <f t="shared" si="88"/>
        <v>1.7983437531022441E-6</v>
      </c>
      <c r="AO134" s="3">
        <f t="shared" si="89"/>
        <v>-5.9219735972875271E-7</v>
      </c>
    </row>
    <row r="135" spans="1:41">
      <c r="A135" s="32">
        <v>41498</v>
      </c>
      <c r="B135" s="33">
        <v>70</v>
      </c>
      <c r="C135" s="33">
        <v>441.7</v>
      </c>
      <c r="D135" s="33">
        <v>664.4</v>
      </c>
      <c r="E135" s="33">
        <v>4300</v>
      </c>
      <c r="F135" s="33">
        <v>11005</v>
      </c>
      <c r="G135" s="33"/>
      <c r="H135" s="3">
        <f t="shared" si="60"/>
        <v>-4.2674253200568587E-3</v>
      </c>
      <c r="I135" s="3">
        <f t="shared" si="61"/>
        <v>-4.9560711872043001E-3</v>
      </c>
      <c r="J135" s="3">
        <f t="shared" si="62"/>
        <v>-1.5028554253080854E-3</v>
      </c>
      <c r="K135" s="3">
        <f t="shared" si="63"/>
        <v>2.3261223540358222E-4</v>
      </c>
      <c r="L135" s="3">
        <f t="shared" si="64"/>
        <v>-2.3569939262079592E-3</v>
      </c>
      <c r="N135" s="3">
        <f t="shared" si="65"/>
        <v>2.1897810218978103E-2</v>
      </c>
      <c r="O135" s="3">
        <f t="shared" si="66"/>
        <v>-6.0412678153584413E-2</v>
      </c>
      <c r="P135" s="3">
        <f t="shared" si="67"/>
        <v>0.18918918918918906</v>
      </c>
      <c r="Q135" s="3">
        <f t="shared" si="68"/>
        <v>0.18002195389681669</v>
      </c>
      <c r="R135" s="3">
        <f t="shared" si="69"/>
        <v>-7.306512718744362E-3</v>
      </c>
      <c r="T135" s="3">
        <f t="shared" si="70"/>
        <v>1.3353969550778734E-5</v>
      </c>
      <c r="U135" s="3">
        <f t="shared" si="71"/>
        <v>2.6918156223822617E-5</v>
      </c>
      <c r="V135" s="3">
        <f t="shared" si="72"/>
        <v>2.9932844457737964E-6</v>
      </c>
      <c r="W135" s="3">
        <f t="shared" si="73"/>
        <v>4.6308604857633049E-8</v>
      </c>
      <c r="X135" s="3">
        <f t="shared" si="74"/>
        <v>5.1968240732577499E-6</v>
      </c>
      <c r="Z135" s="3">
        <f t="shared" si="75"/>
        <v>-3.6543083546382252E-3</v>
      </c>
      <c r="AA135" s="3">
        <f t="shared" si="76"/>
        <v>-5.1882710245150666E-3</v>
      </c>
      <c r="AB135" s="3">
        <f t="shared" si="77"/>
        <v>-1.7301111079274061E-3</v>
      </c>
      <c r="AC135" s="3">
        <f t="shared" si="78"/>
        <v>-2.1519434206696293E-4</v>
      </c>
      <c r="AD135" s="3">
        <f t="shared" si="79"/>
        <v>-2.279654375833703E-3</v>
      </c>
      <c r="AF135" s="3">
        <f t="shared" si="80"/>
        <v>1.895954215101283E-5</v>
      </c>
      <c r="AG135" s="3">
        <f t="shared" si="81"/>
        <v>6.3223594761515162E-6</v>
      </c>
      <c r="AH135" s="3">
        <f t="shared" si="82"/>
        <v>7.8638648208617871E-7</v>
      </c>
      <c r="AI135" s="3">
        <f t="shared" si="83"/>
        <v>8.3305600312966901E-6</v>
      </c>
      <c r="AJ135" s="3">
        <f t="shared" si="84"/>
        <v>8.9762853304514201E-6</v>
      </c>
      <c r="AK135" s="3">
        <f t="shared" si="85"/>
        <v>1.1164865695856074E-6</v>
      </c>
      <c r="AL135" s="3">
        <f t="shared" si="86"/>
        <v>1.1827464744046981E-5</v>
      </c>
      <c r="AM135" s="3">
        <f t="shared" si="87"/>
        <v>3.7231012157318242E-7</v>
      </c>
      <c r="AN135" s="3">
        <f t="shared" si="88"/>
        <v>3.9440553578652075E-6</v>
      </c>
      <c r="AO135" s="3">
        <f t="shared" si="89"/>
        <v>4.9056872354760675E-7</v>
      </c>
    </row>
    <row r="136" spans="1:41">
      <c r="A136" s="32">
        <v>41495</v>
      </c>
      <c r="B136" s="33">
        <v>70.3</v>
      </c>
      <c r="C136" s="33">
        <v>443.9</v>
      </c>
      <c r="D136" s="33">
        <v>665.4</v>
      </c>
      <c r="E136" s="33">
        <v>4299</v>
      </c>
      <c r="F136" s="33">
        <v>11031</v>
      </c>
      <c r="G136" s="33"/>
      <c r="H136" s="3">
        <f t="shared" si="60"/>
        <v>1.6630513376717157E-2</v>
      </c>
      <c r="I136" s="3">
        <f t="shared" si="61"/>
        <v>-3.2897603485838832E-2</v>
      </c>
      <c r="J136" s="3">
        <f t="shared" si="62"/>
        <v>1.7742428877332555E-2</v>
      </c>
      <c r="K136" s="3">
        <f t="shared" si="63"/>
        <v>1.1529411764705882E-2</v>
      </c>
      <c r="L136" s="3">
        <f t="shared" si="64"/>
        <v>-1.7194570135746607E-3</v>
      </c>
      <c r="N136" s="3">
        <f t="shared" si="65"/>
        <v>3.8404726735598145E-2</v>
      </c>
      <c r="O136" s="3">
        <f t="shared" si="66"/>
        <v>-8.1142620575450311E-2</v>
      </c>
      <c r="P136" s="3">
        <f t="shared" si="67"/>
        <v>0.19290068124775911</v>
      </c>
      <c r="Q136" s="3">
        <f t="shared" si="68"/>
        <v>0.16820652173913042</v>
      </c>
      <c r="R136" s="3">
        <f t="shared" si="69"/>
        <v>-1.4561372163659103E-2</v>
      </c>
      <c r="T136" s="3">
        <f t="shared" si="70"/>
        <v>2.973427873762261E-4</v>
      </c>
      <c r="U136" s="3">
        <f t="shared" si="71"/>
        <v>1.0975838682305741E-3</v>
      </c>
      <c r="V136" s="3">
        <f t="shared" si="72"/>
        <v>3.06781292040801E-4</v>
      </c>
      <c r="W136" s="3">
        <f t="shared" si="73"/>
        <v>1.2280197352576111E-4</v>
      </c>
      <c r="X136" s="3">
        <f t="shared" si="74"/>
        <v>2.696549762947731E-6</v>
      </c>
      <c r="Z136" s="3">
        <f t="shared" si="75"/>
        <v>1.7243630342135791E-2</v>
      </c>
      <c r="AA136" s="3">
        <f t="shared" si="76"/>
        <v>-3.3129803323149597E-2</v>
      </c>
      <c r="AB136" s="3">
        <f t="shared" si="77"/>
        <v>1.7515173194713234E-2</v>
      </c>
      <c r="AC136" s="3">
        <f t="shared" si="78"/>
        <v>1.1081605187235336E-2</v>
      </c>
      <c r="AD136" s="3">
        <f t="shared" si="79"/>
        <v>-1.6421174632004043E-3</v>
      </c>
      <c r="AF136" s="3">
        <f t="shared" si="80"/>
        <v>-5.7127808181205359E-4</v>
      </c>
      <c r="AG136" s="3">
        <f t="shared" si="81"/>
        <v>3.020251719481206E-4</v>
      </c>
      <c r="AH136" s="3">
        <f t="shared" si="82"/>
        <v>1.9108710344618063E-4</v>
      </c>
      <c r="AI136" s="3">
        <f t="shared" si="83"/>
        <v>-2.8316066513793545E-5</v>
      </c>
      <c r="AJ136" s="3">
        <f t="shared" si="84"/>
        <v>-5.802742431117512E-4</v>
      </c>
      <c r="AK136" s="3">
        <f t="shared" si="85"/>
        <v>-3.6713140035790105E-4</v>
      </c>
      <c r="AL136" s="3">
        <f t="shared" si="86"/>
        <v>5.4403028589338735E-5</v>
      </c>
      <c r="AM136" s="3">
        <f t="shared" si="87"/>
        <v>1.9409623412985948E-4</v>
      </c>
      <c r="AN136" s="3">
        <f t="shared" si="88"/>
        <v>-2.8761971774018217E-5</v>
      </c>
      <c r="AO136" s="3">
        <f t="shared" si="89"/>
        <v>-1.8197297398251332E-5</v>
      </c>
    </row>
    <row r="137" spans="1:41">
      <c r="A137" s="32">
        <v>41494</v>
      </c>
      <c r="B137" s="33">
        <v>69.150000000000006</v>
      </c>
      <c r="C137" s="33">
        <v>459</v>
      </c>
      <c r="D137" s="33">
        <v>653.79999999999995</v>
      </c>
      <c r="E137" s="33">
        <v>4250</v>
      </c>
      <c r="F137" s="33">
        <v>11050</v>
      </c>
      <c r="G137" s="33"/>
      <c r="H137" s="3">
        <f t="shared" si="60"/>
        <v>2.0664206642066505E-2</v>
      </c>
      <c r="I137" s="3">
        <f t="shared" si="61"/>
        <v>8.7912087912087912E-3</v>
      </c>
      <c r="J137" s="3">
        <f t="shared" si="62"/>
        <v>3.1230283911671854E-2</v>
      </c>
      <c r="K137" s="3">
        <f t="shared" si="63"/>
        <v>3.1553398058252427E-2</v>
      </c>
      <c r="L137" s="3">
        <f t="shared" si="64"/>
        <v>-8.9686098654708519E-3</v>
      </c>
      <c r="N137" s="3">
        <f t="shared" si="65"/>
        <v>1.6911764705882435E-2</v>
      </c>
      <c r="O137" s="3">
        <f t="shared" si="66"/>
        <v>-4.3749999999999997E-2</v>
      </c>
      <c r="P137" s="3">
        <f t="shared" si="67"/>
        <v>0.22549203373945634</v>
      </c>
      <c r="Q137" s="3">
        <f t="shared" si="68"/>
        <v>0.17079889807162535</v>
      </c>
      <c r="R137" s="3">
        <f t="shared" si="69"/>
        <v>-1.5151515151515152E-2</v>
      </c>
      <c r="T137" s="3">
        <f t="shared" si="70"/>
        <v>4.5272449989764444E-4</v>
      </c>
      <c r="U137" s="3">
        <f t="shared" si="71"/>
        <v>7.3256634272906554E-5</v>
      </c>
      <c r="V137" s="3">
        <f t="shared" si="72"/>
        <v>9.6118775937142822E-4</v>
      </c>
      <c r="W137" s="3">
        <f t="shared" si="73"/>
        <v>9.6755782136929036E-4</v>
      </c>
      <c r="X137" s="3">
        <f t="shared" si="74"/>
        <v>7.9054687816117923E-5</v>
      </c>
      <c r="Z137" s="3">
        <f t="shared" si="75"/>
        <v>2.1277323607485139E-2</v>
      </c>
      <c r="AA137" s="3">
        <f t="shared" si="76"/>
        <v>8.5590089538980247E-3</v>
      </c>
      <c r="AB137" s="3">
        <f t="shared" si="77"/>
        <v>3.1003028229052532E-2</v>
      </c>
      <c r="AC137" s="3">
        <f t="shared" si="78"/>
        <v>3.1105591480781881E-2</v>
      </c>
      <c r="AD137" s="3">
        <f t="shared" si="79"/>
        <v>-8.8912703150965961E-3</v>
      </c>
      <c r="AF137" s="3">
        <f t="shared" si="80"/>
        <v>1.8211280327145113E-4</v>
      </c>
      <c r="AG137" s="3">
        <f t="shared" si="81"/>
        <v>6.5966146444154769E-4</v>
      </c>
      <c r="AH137" s="3">
        <f t="shared" si="82"/>
        <v>6.6184373593882893E-4</v>
      </c>
      <c r="AI137" s="3">
        <f t="shared" si="83"/>
        <v>-1.8918243577593664E-4</v>
      </c>
      <c r="AJ137" s="3">
        <f t="shared" si="84"/>
        <v>2.6535519621041385E-4</v>
      </c>
      <c r="AK137" s="3">
        <f t="shared" si="85"/>
        <v>2.6623303600030625E-4</v>
      </c>
      <c r="AL137" s="3">
        <f t="shared" si="86"/>
        <v>-7.610046223843948E-5</v>
      </c>
      <c r="AM137" s="3">
        <f t="shared" si="87"/>
        <v>9.6436753076005661E-4</v>
      </c>
      <c r="AN137" s="3">
        <f t="shared" si="88"/>
        <v>-2.7565630457107658E-4</v>
      </c>
      <c r="AO137" s="3">
        <f t="shared" si="89"/>
        <v>-2.765682221665975E-4</v>
      </c>
    </row>
    <row r="138" spans="1:41">
      <c r="A138" s="32">
        <v>41493</v>
      </c>
      <c r="B138" s="33">
        <v>67.75</v>
      </c>
      <c r="C138" s="33">
        <v>455</v>
      </c>
      <c r="D138" s="33">
        <v>634</v>
      </c>
      <c r="E138" s="33">
        <v>4120</v>
      </c>
      <c r="F138" s="33">
        <v>11150</v>
      </c>
      <c r="G138" s="33"/>
      <c r="H138" s="3">
        <f t="shared" si="60"/>
        <v>-1.6690856313497905E-2</v>
      </c>
      <c r="I138" s="3">
        <f t="shared" si="61"/>
        <v>-1.7066321019658624E-2</v>
      </c>
      <c r="J138" s="3">
        <f t="shared" si="62"/>
        <v>1.1971268954509178E-2</v>
      </c>
      <c r="K138" s="3">
        <f t="shared" si="63"/>
        <v>4.1719342604298354E-2</v>
      </c>
      <c r="L138" s="3">
        <f t="shared" si="64"/>
        <v>-4.3753906598803464E-3</v>
      </c>
      <c r="N138" s="3">
        <f t="shared" si="65"/>
        <v>4.4477390659747535E-3</v>
      </c>
      <c r="O138" s="3">
        <f t="shared" si="66"/>
        <v>-4.2105263157894736E-2</v>
      </c>
      <c r="P138" s="3">
        <f t="shared" si="67"/>
        <v>0.23828125</v>
      </c>
      <c r="Q138" s="3">
        <f t="shared" si="68"/>
        <v>0.15730337078651685</v>
      </c>
      <c r="R138" s="3">
        <f t="shared" si="69"/>
        <v>-6.2388591800356507E-3</v>
      </c>
      <c r="T138" s="3">
        <f t="shared" si="70"/>
        <v>2.5849370254477647E-4</v>
      </c>
      <c r="U138" s="3">
        <f t="shared" si="71"/>
        <v>2.9923882383900495E-4</v>
      </c>
      <c r="V138" s="3">
        <f t="shared" si="72"/>
        <v>1.3792184773032512E-4</v>
      </c>
      <c r="W138" s="3">
        <f t="shared" si="73"/>
        <v>1.7033396860137457E-3</v>
      </c>
      <c r="X138" s="3">
        <f t="shared" si="74"/>
        <v>1.8473243339926528E-5</v>
      </c>
      <c r="Z138" s="3">
        <f t="shared" si="75"/>
        <v>-1.6077739348079271E-2</v>
      </c>
      <c r="AA138" s="3">
        <f t="shared" si="76"/>
        <v>-1.7298520856969389E-2</v>
      </c>
      <c r="AB138" s="3">
        <f t="shared" si="77"/>
        <v>1.1744013271889857E-2</v>
      </c>
      <c r="AC138" s="3">
        <f t="shared" si="78"/>
        <v>4.1271536026827808E-2</v>
      </c>
      <c r="AD138" s="3">
        <f t="shared" si="79"/>
        <v>-4.2980511095060897E-3</v>
      </c>
      <c r="AF138" s="3">
        <f t="shared" si="80"/>
        <v>2.7812110944566671E-4</v>
      </c>
      <c r="AG138" s="3">
        <f t="shared" si="81"/>
        <v>-1.8881718428582874E-4</v>
      </c>
      <c r="AH138" s="3">
        <f t="shared" si="82"/>
        <v>-6.6355299873420068E-4</v>
      </c>
      <c r="AI138" s="3">
        <f t="shared" si="83"/>
        <v>6.9102945443361827E-5</v>
      </c>
      <c r="AJ138" s="3">
        <f t="shared" si="84"/>
        <v>-2.0315405852831201E-4</v>
      </c>
      <c r="AK138" s="3">
        <f t="shared" si="85"/>
        <v>-7.1393652675924438E-4</v>
      </c>
      <c r="AL138" s="3">
        <f t="shared" si="86"/>
        <v>7.4349926762111513E-5</v>
      </c>
      <c r="AM138" s="3">
        <f t="shared" si="87"/>
        <v>4.8469346685034616E-4</v>
      </c>
      <c r="AN138" s="3">
        <f t="shared" si="88"/>
        <v>-5.0476369273300444E-5</v>
      </c>
      <c r="AO138" s="3">
        <f t="shared" si="89"/>
        <v>-1.7738717121112781E-4</v>
      </c>
    </row>
    <row r="139" spans="1:41">
      <c r="A139" s="32">
        <v>41492</v>
      </c>
      <c r="B139" s="33">
        <v>68.900000000000006</v>
      </c>
      <c r="C139" s="33">
        <v>462.9</v>
      </c>
      <c r="D139" s="33">
        <v>626.5</v>
      </c>
      <c r="E139" s="33">
        <v>3955</v>
      </c>
      <c r="F139" s="33">
        <v>11199</v>
      </c>
      <c r="G139" s="33"/>
      <c r="H139" s="3">
        <f t="shared" si="60"/>
        <v>1.3235294117647142E-2</v>
      </c>
      <c r="I139" s="3">
        <f t="shared" si="61"/>
        <v>-1.0897435897435945E-2</v>
      </c>
      <c r="J139" s="3">
        <f t="shared" si="62"/>
        <v>4.8115477145148355E-3</v>
      </c>
      <c r="K139" s="3">
        <f t="shared" si="63"/>
        <v>1.4102564102564103E-2</v>
      </c>
      <c r="L139" s="3">
        <f t="shared" si="64"/>
        <v>-4.0907069808803912E-3</v>
      </c>
      <c r="N139" s="3">
        <f t="shared" si="65"/>
        <v>4.7112462006079159E-2</v>
      </c>
      <c r="O139" s="3">
        <f t="shared" si="66"/>
        <v>-1.5106382978723453E-2</v>
      </c>
      <c r="P139" s="3">
        <f t="shared" si="67"/>
        <v>0.20503943065974231</v>
      </c>
      <c r="Q139" s="3">
        <f t="shared" si="68"/>
        <v>0.11881188118811881</v>
      </c>
      <c r="R139" s="3">
        <f t="shared" si="69"/>
        <v>-8.850340738118417E-3</v>
      </c>
      <c r="T139" s="3">
        <f t="shared" si="70"/>
        <v>1.9177848952557901E-4</v>
      </c>
      <c r="U139" s="3">
        <f t="shared" si="71"/>
        <v>1.2386879158815097E-4</v>
      </c>
      <c r="V139" s="3">
        <f t="shared" si="72"/>
        <v>2.101573343370071E-5</v>
      </c>
      <c r="W139" s="3">
        <f t="shared" si="73"/>
        <v>1.8645240306909913E-4</v>
      </c>
      <c r="X139" s="3">
        <f t="shared" si="74"/>
        <v>1.6107118132247413E-5</v>
      </c>
      <c r="Z139" s="3">
        <f t="shared" si="75"/>
        <v>1.3848411083065776E-2</v>
      </c>
      <c r="AA139" s="3">
        <f t="shared" si="76"/>
        <v>-1.1129635734746712E-2</v>
      </c>
      <c r="AB139" s="3">
        <f t="shared" si="77"/>
        <v>4.5842920318955151E-3</v>
      </c>
      <c r="AC139" s="3">
        <f t="shared" si="78"/>
        <v>1.3654757525093557E-2</v>
      </c>
      <c r="AD139" s="3">
        <f t="shared" si="79"/>
        <v>-4.0133674305061345E-3</v>
      </c>
      <c r="AF139" s="3">
        <f t="shared" si="80"/>
        <v>-1.5412777085955129E-4</v>
      </c>
      <c r="AG139" s="3">
        <f t="shared" si="81"/>
        <v>6.3485160582511975E-5</v>
      </c>
      <c r="AH139" s="3">
        <f t="shared" si="82"/>
        <v>1.8909669544708141E-4</v>
      </c>
      <c r="AI139" s="3">
        <f t="shared" si="83"/>
        <v>-5.557876200503637E-5</v>
      </c>
      <c r="AJ139" s="3">
        <f t="shared" si="84"/>
        <v>-5.1021500416698935E-5</v>
      </c>
      <c r="AK139" s="3">
        <f t="shared" si="85"/>
        <v>-1.5197247730058282E-4</v>
      </c>
      <c r="AL139" s="3">
        <f t="shared" si="86"/>
        <v>4.4667317571229667E-5</v>
      </c>
      <c r="AM139" s="3">
        <f t="shared" si="87"/>
        <v>6.2597396119751716E-5</v>
      </c>
      <c r="AN139" s="3">
        <f t="shared" si="88"/>
        <v>-1.839844833273825E-5</v>
      </c>
      <c r="AO139" s="3">
        <f t="shared" si="89"/>
        <v>-5.4801559122669034E-5</v>
      </c>
    </row>
    <row r="140" spans="1:41">
      <c r="A140" s="32">
        <v>41491</v>
      </c>
      <c r="B140" s="33">
        <v>68</v>
      </c>
      <c r="C140" s="33">
        <v>468</v>
      </c>
      <c r="D140" s="33">
        <v>623.5</v>
      </c>
      <c r="E140" s="33">
        <v>3900</v>
      </c>
      <c r="F140" s="33">
        <v>11245</v>
      </c>
      <c r="G140" s="33"/>
      <c r="H140" s="3">
        <f t="shared" si="60"/>
        <v>0</v>
      </c>
      <c r="I140" s="3">
        <f t="shared" si="61"/>
        <v>6.0189165950129226E-3</v>
      </c>
      <c r="J140" s="3">
        <f t="shared" si="62"/>
        <v>5.6451612903225803E-3</v>
      </c>
      <c r="K140" s="3">
        <f t="shared" si="63"/>
        <v>-3.2258064516129031E-2</v>
      </c>
      <c r="L140" s="3">
        <f t="shared" si="64"/>
        <v>8.5201793721973087E-3</v>
      </c>
      <c r="N140" s="3">
        <f t="shared" si="65"/>
        <v>5.2631578947368515E-2</v>
      </c>
      <c r="O140" s="3">
        <f t="shared" si="66"/>
        <v>-3.4055727554179564E-2</v>
      </c>
      <c r="P140" s="3">
        <f t="shared" si="67"/>
        <v>0.18266312594840659</v>
      </c>
      <c r="Q140" s="3">
        <f t="shared" si="68"/>
        <v>0.10076206604572396</v>
      </c>
      <c r="R140" s="3">
        <f t="shared" si="69"/>
        <v>-4.8672566371681415E-3</v>
      </c>
      <c r="T140" s="3">
        <f t="shared" si="70"/>
        <v>3.7591241328415388E-7</v>
      </c>
      <c r="U140" s="3">
        <f t="shared" si="71"/>
        <v>3.3486090833870954E-5</v>
      </c>
      <c r="V140" s="3">
        <f t="shared" si="72"/>
        <v>2.935370117398243E-5</v>
      </c>
      <c r="W140" s="3">
        <f t="shared" si="73"/>
        <v>1.0696740039911523E-3</v>
      </c>
      <c r="X140" s="3">
        <f t="shared" si="74"/>
        <v>7.3917331623976114E-5</v>
      </c>
      <c r="Z140" s="3">
        <f t="shared" si="75"/>
        <v>6.1311696541863352E-4</v>
      </c>
      <c r="AA140" s="3">
        <f t="shared" si="76"/>
        <v>5.7867167577021561E-3</v>
      </c>
      <c r="AB140" s="3">
        <f t="shared" si="77"/>
        <v>5.4179056077032599E-3</v>
      </c>
      <c r="AC140" s="3">
        <f t="shared" si="78"/>
        <v>-3.2705871093599577E-2</v>
      </c>
      <c r="AD140" s="3">
        <f t="shared" si="79"/>
        <v>8.5975189225715645E-3</v>
      </c>
      <c r="AF140" s="3">
        <f t="shared" si="80"/>
        <v>3.5479342182194999E-6</v>
      </c>
      <c r="AG140" s="3">
        <f t="shared" si="81"/>
        <v>3.3218098451196203E-6</v>
      </c>
      <c r="AH140" s="3">
        <f t="shared" si="82"/>
        <v>-2.0052524436280776E-5</v>
      </c>
      <c r="AI140" s="3">
        <f t="shared" si="83"/>
        <v>5.2712847119363576E-6</v>
      </c>
      <c r="AJ140" s="3">
        <f t="shared" si="84"/>
        <v>3.1351885171744935E-5</v>
      </c>
      <c r="AK140" s="3">
        <f t="shared" si="85"/>
        <v>-1.8925961233257923E-4</v>
      </c>
      <c r="AL140" s="3">
        <f t="shared" si="86"/>
        <v>4.975140682390626E-5</v>
      </c>
      <c r="AM140" s="3">
        <f t="shared" si="87"/>
        <v>-1.7719732240283309E-4</v>
      </c>
      <c r="AN140" s="3">
        <f t="shared" si="88"/>
        <v>4.6580545982935367E-5</v>
      </c>
      <c r="AO140" s="3">
        <f t="shared" si="89"/>
        <v>-2.8118934560640872E-4</v>
      </c>
    </row>
    <row r="141" spans="1:41">
      <c r="A141" s="32">
        <v>41488</v>
      </c>
      <c r="B141" s="33">
        <v>68</v>
      </c>
      <c r="C141" s="33">
        <v>465.2</v>
      </c>
      <c r="D141" s="33">
        <v>620</v>
      </c>
      <c r="E141" s="33">
        <v>4030</v>
      </c>
      <c r="F141" s="33">
        <v>11150</v>
      </c>
      <c r="G141" s="33"/>
      <c r="H141" s="3">
        <f t="shared" si="60"/>
        <v>1.796407185628747E-2</v>
      </c>
      <c r="I141" s="3">
        <f t="shared" si="61"/>
        <v>8.6058519793454655E-4</v>
      </c>
      <c r="J141" s="3">
        <f t="shared" si="62"/>
        <v>1.340307289964048E-2</v>
      </c>
      <c r="K141" s="3">
        <f t="shared" si="63"/>
        <v>5.9910134797803291E-3</v>
      </c>
      <c r="L141" s="3">
        <f t="shared" si="64"/>
        <v>0</v>
      </c>
      <c r="N141" s="3">
        <f t="shared" si="65"/>
        <v>4.7765793528505303E-2</v>
      </c>
      <c r="O141" s="3">
        <f t="shared" si="66"/>
        <v>-6.2096774193548407E-2</v>
      </c>
      <c r="P141" s="3">
        <f t="shared" si="67"/>
        <v>0.19783616692426578</v>
      </c>
      <c r="Q141" s="3">
        <f t="shared" si="68"/>
        <v>0.13202247191011235</v>
      </c>
      <c r="R141" s="3">
        <f t="shared" si="69"/>
        <v>7.0447976878612716E-3</v>
      </c>
      <c r="T141" s="3">
        <f t="shared" si="70"/>
        <v>3.4511194451732221E-4</v>
      </c>
      <c r="U141" s="3">
        <f t="shared" si="71"/>
        <v>3.9486816144627835E-7</v>
      </c>
      <c r="V141" s="3">
        <f t="shared" si="72"/>
        <v>1.7360215933635121E-4</v>
      </c>
      <c r="W141" s="3">
        <f t="shared" si="73"/>
        <v>3.0727142761814834E-5</v>
      </c>
      <c r="X141" s="3">
        <f t="shared" si="74"/>
        <v>5.9814060520921444E-9</v>
      </c>
      <c r="Z141" s="3">
        <f t="shared" si="75"/>
        <v>1.8577188821706104E-2</v>
      </c>
      <c r="AA141" s="3">
        <f t="shared" si="76"/>
        <v>6.2838536062378026E-4</v>
      </c>
      <c r="AB141" s="3">
        <f t="shared" si="77"/>
        <v>1.3175817217021159E-2</v>
      </c>
      <c r="AC141" s="3">
        <f t="shared" si="78"/>
        <v>5.5432069023097844E-3</v>
      </c>
      <c r="AD141" s="3">
        <f t="shared" si="79"/>
        <v>7.7339550374256409E-5</v>
      </c>
      <c r="AF141" s="3">
        <f t="shared" si="80"/>
        <v>1.167363349710385E-5</v>
      </c>
      <c r="AG141" s="3">
        <f t="shared" si="81"/>
        <v>2.447696443208883E-4</v>
      </c>
      <c r="AH141" s="3">
        <f t="shared" si="82"/>
        <v>1.0297720130199344E-4</v>
      </c>
      <c r="AI141" s="3">
        <f t="shared" si="83"/>
        <v>1.4367514306884122E-6</v>
      </c>
      <c r="AJ141" s="3">
        <f t="shared" si="84"/>
        <v>8.2794906534308534E-6</v>
      </c>
      <c r="AK141" s="3">
        <f t="shared" si="85"/>
        <v>3.4832700683201615E-6</v>
      </c>
      <c r="AL141" s="3">
        <f t="shared" si="86"/>
        <v>4.8599041252408136E-8</v>
      </c>
      <c r="AM141" s="3">
        <f t="shared" si="87"/>
        <v>7.3036280940963781E-5</v>
      </c>
      <c r="AN141" s="3">
        <f t="shared" si="88"/>
        <v>1.0190117793778029E-6</v>
      </c>
      <c r="AO141" s="3">
        <f t="shared" si="89"/>
        <v>4.2870912945611337E-7</v>
      </c>
    </row>
    <row r="142" spans="1:41">
      <c r="A142" s="32">
        <v>41487</v>
      </c>
      <c r="B142" s="33">
        <v>66.8</v>
      </c>
      <c r="C142" s="33">
        <v>464.8</v>
      </c>
      <c r="D142" s="33">
        <v>611.79999999999995</v>
      </c>
      <c r="E142" s="33">
        <v>4006</v>
      </c>
      <c r="F142" s="33">
        <v>11150</v>
      </c>
      <c r="G142" s="33"/>
      <c r="H142" s="3">
        <f t="shared" si="60"/>
        <v>1.2121212121212078E-2</v>
      </c>
      <c r="I142" s="3">
        <f t="shared" si="61"/>
        <v>1.7241379310345072E-3</v>
      </c>
      <c r="J142" s="3">
        <f t="shared" si="62"/>
        <v>3.1355360755225735E-2</v>
      </c>
      <c r="K142" s="3">
        <f t="shared" si="63"/>
        <v>5.4210526315789473E-2</v>
      </c>
      <c r="L142" s="3">
        <f t="shared" si="64"/>
        <v>-2.9509076276491102E-3</v>
      </c>
      <c r="N142" s="3">
        <f t="shared" si="65"/>
        <v>4.7021943573667714E-2</v>
      </c>
      <c r="O142" s="3">
        <f t="shared" si="66"/>
        <v>-6.2903225806451593E-2</v>
      </c>
      <c r="P142" s="3">
        <f t="shared" si="67"/>
        <v>0.22140147734078655</v>
      </c>
      <c r="Q142" s="3">
        <f t="shared" si="68"/>
        <v>0.13355970571590267</v>
      </c>
      <c r="R142" s="3">
        <f t="shared" si="69"/>
        <v>-1.5017667844522967E-2</v>
      </c>
      <c r="T142" s="3">
        <f t="shared" si="70"/>
        <v>1.6216313728660897E-4</v>
      </c>
      <c r="U142" s="3">
        <f t="shared" si="71"/>
        <v>2.22587927550403E-6</v>
      </c>
      <c r="V142" s="3">
        <f t="shared" si="72"/>
        <v>9.689589254112251E-4</v>
      </c>
      <c r="W142" s="3">
        <f t="shared" si="73"/>
        <v>2.8904300336610278E-3</v>
      </c>
      <c r="X142" s="3">
        <f t="shared" si="74"/>
        <v>8.2573934947331005E-6</v>
      </c>
      <c r="Z142" s="3">
        <f t="shared" si="75"/>
        <v>1.2734329086630712E-2</v>
      </c>
      <c r="AA142" s="3">
        <f t="shared" si="76"/>
        <v>1.491938093723741E-3</v>
      </c>
      <c r="AB142" s="3">
        <f t="shared" si="77"/>
        <v>3.1128105072606414E-2</v>
      </c>
      <c r="AC142" s="3">
        <f t="shared" si="78"/>
        <v>5.3762719738318927E-2</v>
      </c>
      <c r="AD142" s="3">
        <f t="shared" si="79"/>
        <v>-2.873568077274854E-3</v>
      </c>
      <c r="AF142" s="3">
        <f t="shared" si="80"/>
        <v>1.8998830662358613E-5</v>
      </c>
      <c r="AG142" s="3">
        <f t="shared" si="81"/>
        <v>3.9639553383778888E-4</v>
      </c>
      <c r="AH142" s="3">
        <f t="shared" si="82"/>
        <v>6.8463216574004985E-4</v>
      </c>
      <c r="AI142" s="3">
        <f t="shared" si="83"/>
        <v>-3.6592961548854663E-5</v>
      </c>
      <c r="AJ142" s="3">
        <f t="shared" si="84"/>
        <v>4.6441205743256726E-5</v>
      </c>
      <c r="AK142" s="3">
        <f t="shared" si="85"/>
        <v>8.0210649599791282E-5</v>
      </c>
      <c r="AL142" s="3">
        <f t="shared" si="86"/>
        <v>-4.2871856793948415E-6</v>
      </c>
      <c r="AM142" s="3">
        <f t="shared" si="87"/>
        <v>1.6735315890034823E-3</v>
      </c>
      <c r="AN142" s="3">
        <f t="shared" si="88"/>
        <v>-8.9448729042699245E-5</v>
      </c>
      <c r="AO142" s="3">
        <f t="shared" si="89"/>
        <v>-1.5449083518750796E-4</v>
      </c>
    </row>
    <row r="143" spans="1:41">
      <c r="A143" s="32">
        <v>41486</v>
      </c>
      <c r="B143" s="33">
        <v>66</v>
      </c>
      <c r="C143" s="33">
        <v>464</v>
      </c>
      <c r="D143" s="33">
        <v>593.20000000000005</v>
      </c>
      <c r="E143" s="33">
        <v>3800</v>
      </c>
      <c r="F143" s="33">
        <v>11183</v>
      </c>
      <c r="G143" s="33"/>
      <c r="H143" s="3">
        <f t="shared" si="60"/>
        <v>-2.0771513353115809E-2</v>
      </c>
      <c r="I143" s="3">
        <f t="shared" si="61"/>
        <v>-6.4239828693790149E-3</v>
      </c>
      <c r="J143" s="3">
        <f t="shared" si="62"/>
        <v>6.4472344757381551E-3</v>
      </c>
      <c r="K143" s="3">
        <f t="shared" si="63"/>
        <v>0</v>
      </c>
      <c r="L143" s="3">
        <f t="shared" si="64"/>
        <v>2.6833631484794273E-4</v>
      </c>
      <c r="N143" s="3">
        <f t="shared" si="65"/>
        <v>0</v>
      </c>
      <c r="O143" s="3">
        <f t="shared" si="66"/>
        <v>-7.5697211155378488E-2</v>
      </c>
      <c r="P143" s="3">
        <f t="shared" si="67"/>
        <v>0.14694508894044855</v>
      </c>
      <c r="Q143" s="3">
        <f t="shared" si="68"/>
        <v>3.2608695652173912E-2</v>
      </c>
      <c r="R143" s="3">
        <f t="shared" si="69"/>
        <v>8.3859332732191157E-3</v>
      </c>
      <c r="T143" s="3">
        <f t="shared" si="70"/>
        <v>4.0636094492352249E-4</v>
      </c>
      <c r="U143" s="3">
        <f t="shared" si="71"/>
        <v>4.4304768224836102E-5</v>
      </c>
      <c r="V143" s="3">
        <f t="shared" si="72"/>
        <v>3.8688136186848033E-5</v>
      </c>
      <c r="W143" s="3">
        <f t="shared" si="73"/>
        <v>2.0053073082588337E-7</v>
      </c>
      <c r="X143" s="3">
        <f t="shared" si="74"/>
        <v>1.1949180379711599E-7</v>
      </c>
      <c r="Z143" s="3">
        <f t="shared" si="75"/>
        <v>-2.0158396387697175E-2</v>
      </c>
      <c r="AA143" s="3">
        <f t="shared" si="76"/>
        <v>-6.6561827066897814E-3</v>
      </c>
      <c r="AB143" s="3">
        <f t="shared" si="77"/>
        <v>6.2199787931188346E-3</v>
      </c>
      <c r="AC143" s="3">
        <f t="shared" si="78"/>
        <v>-4.4780657747054515E-4</v>
      </c>
      <c r="AD143" s="3">
        <f t="shared" si="79"/>
        <v>3.4567586522219916E-4</v>
      </c>
      <c r="AF143" s="3">
        <f t="shared" si="80"/>
        <v>1.3417796943038769E-4</v>
      </c>
      <c r="AG143" s="3">
        <f t="shared" si="81"/>
        <v>-1.2538479803475975E-4</v>
      </c>
      <c r="AH143" s="3">
        <f t="shared" si="82"/>
        <v>9.0270624936692718E-6</v>
      </c>
      <c r="AI143" s="3">
        <f t="shared" si="83"/>
        <v>-6.9682711128092748E-6</v>
      </c>
      <c r="AJ143" s="3">
        <f t="shared" si="84"/>
        <v>-4.1401315278734766E-5</v>
      </c>
      <c r="AK143" s="3">
        <f t="shared" si="85"/>
        <v>2.9806823969013805E-6</v>
      </c>
      <c r="AL143" s="3">
        <f t="shared" si="86"/>
        <v>-2.3008817162120297E-6</v>
      </c>
      <c r="AM143" s="3">
        <f t="shared" si="87"/>
        <v>-2.7853474152859172E-6</v>
      </c>
      <c r="AN143" s="3">
        <f t="shared" si="88"/>
        <v>2.1500965509750831E-6</v>
      </c>
      <c r="AO143" s="3">
        <f t="shared" si="89"/>
        <v>-1.5479592611932246E-7</v>
      </c>
    </row>
    <row r="144" spans="1:41">
      <c r="A144" s="32">
        <v>41485</v>
      </c>
      <c r="B144" s="33">
        <v>67.400000000000006</v>
      </c>
      <c r="C144" s="33">
        <v>467</v>
      </c>
      <c r="D144" s="33">
        <v>589.4</v>
      </c>
      <c r="E144" s="33">
        <v>3800</v>
      </c>
      <c r="F144" s="33">
        <v>11180</v>
      </c>
      <c r="G144" s="33"/>
      <c r="H144" s="3">
        <f t="shared" si="60"/>
        <v>-8.0941869021338795E-3</v>
      </c>
      <c r="I144" s="3">
        <f t="shared" si="61"/>
        <v>1.4555724527482052E-2</v>
      </c>
      <c r="J144" s="3">
        <f t="shared" si="62"/>
        <v>2.8926322953886875E-3</v>
      </c>
      <c r="K144" s="3">
        <f t="shared" si="63"/>
        <v>2.7027027027027029E-2</v>
      </c>
      <c r="L144" s="3">
        <f t="shared" si="64"/>
        <v>-5.7803468208092483E-3</v>
      </c>
      <c r="N144" s="3">
        <f t="shared" si="65"/>
        <v>5.9701492537314283E-3</v>
      </c>
      <c r="O144" s="3">
        <f t="shared" si="66"/>
        <v>-3.5920726672171714E-2</v>
      </c>
      <c r="P144" s="3">
        <f t="shared" si="67"/>
        <v>0.11417769376181471</v>
      </c>
      <c r="Q144" s="3">
        <f t="shared" si="68"/>
        <v>3.8535118884941238E-2</v>
      </c>
      <c r="R144" s="3">
        <f t="shared" si="69"/>
        <v>-1.0619469026548672E-2</v>
      </c>
      <c r="T144" s="3">
        <f t="shared" si="70"/>
        <v>5.5966407398024657E-5</v>
      </c>
      <c r="U144" s="3">
        <f t="shared" si="71"/>
        <v>2.0516335954994642E-4</v>
      </c>
      <c r="V144" s="3">
        <f t="shared" si="72"/>
        <v>7.1042324878979044E-6</v>
      </c>
      <c r="W144" s="3">
        <f t="shared" si="73"/>
        <v>7.0645495970612156E-4</v>
      </c>
      <c r="X144" s="3">
        <f t="shared" si="74"/>
        <v>3.2524291926634371E-5</v>
      </c>
      <c r="Z144" s="3">
        <f t="shared" si="75"/>
        <v>-7.4810699367152461E-3</v>
      </c>
      <c r="AA144" s="3">
        <f t="shared" si="76"/>
        <v>1.4323524690171285E-2</v>
      </c>
      <c r="AB144" s="3">
        <f t="shared" si="77"/>
        <v>2.665376612769367E-3</v>
      </c>
      <c r="AC144" s="3">
        <f t="shared" si="78"/>
        <v>2.6579220449556483E-2</v>
      </c>
      <c r="AD144" s="3">
        <f t="shared" si="79"/>
        <v>-5.7030072704349916E-3</v>
      </c>
      <c r="AF144" s="3">
        <f t="shared" si="80"/>
        <v>-1.0715528994743896E-4</v>
      </c>
      <c r="AG144" s="3">
        <f t="shared" si="81"/>
        <v>-1.9939868847812825E-5</v>
      </c>
      <c r="AH144" s="3">
        <f t="shared" si="82"/>
        <v>-1.9884100704650409E-4</v>
      </c>
      <c r="AI144" s="3">
        <f t="shared" si="83"/>
        <v>4.2664596239719689E-5</v>
      </c>
      <c r="AJ144" s="3">
        <f t="shared" si="84"/>
        <v>3.8177587721607137E-5</v>
      </c>
      <c r="AK144" s="3">
        <f t="shared" si="85"/>
        <v>3.8070812035472781E-4</v>
      </c>
      <c r="AL144" s="3">
        <f t="shared" si="86"/>
        <v>-8.1687165446301955E-5</v>
      </c>
      <c r="AM144" s="3">
        <f t="shared" si="87"/>
        <v>7.0843632571889156E-5</v>
      </c>
      <c r="AN144" s="3">
        <f t="shared" si="88"/>
        <v>-1.5200662201071091E-5</v>
      </c>
      <c r="AO144" s="3">
        <f t="shared" si="89"/>
        <v>-1.5158148746631503E-4</v>
      </c>
    </row>
    <row r="145" spans="1:41">
      <c r="A145" s="32">
        <v>41484</v>
      </c>
      <c r="B145" s="33">
        <v>67.95</v>
      </c>
      <c r="C145" s="33">
        <v>460.3</v>
      </c>
      <c r="D145" s="33">
        <v>587.70000000000005</v>
      </c>
      <c r="E145" s="33">
        <v>3700</v>
      </c>
      <c r="F145" s="33">
        <v>11245</v>
      </c>
      <c r="G145" s="33"/>
      <c r="H145" s="3">
        <f t="shared" si="60"/>
        <v>-4.5646067415730338E-2</v>
      </c>
      <c r="I145" s="3">
        <f t="shared" si="61"/>
        <v>-7.9741379310344588E-3</v>
      </c>
      <c r="J145" s="3">
        <f t="shared" si="62"/>
        <v>5.1072522982646956E-4</v>
      </c>
      <c r="K145" s="3">
        <f t="shared" si="63"/>
        <v>1.7321968655485291E-2</v>
      </c>
      <c r="L145" s="3">
        <f t="shared" si="64"/>
        <v>-6.6254416961130744E-3</v>
      </c>
      <c r="N145" s="3">
        <f t="shared" si="65"/>
        <v>-7.3529411764701707E-4</v>
      </c>
      <c r="O145" s="3">
        <f t="shared" si="66"/>
        <v>-3.9039665970772422E-2</v>
      </c>
      <c r="P145" s="3">
        <f t="shared" si="67"/>
        <v>0.10886792452830198</v>
      </c>
      <c r="Q145" s="3">
        <f t="shared" si="68"/>
        <v>-2.6954177897574125E-3</v>
      </c>
      <c r="R145" s="3">
        <f t="shared" si="69"/>
        <v>2.2281639928698753E-3</v>
      </c>
      <c r="T145" s="3">
        <f t="shared" si="70"/>
        <v>2.0279666262602294E-3</v>
      </c>
      <c r="U145" s="3">
        <f t="shared" si="71"/>
        <v>6.7343979568169291E-5</v>
      </c>
      <c r="V145" s="3">
        <f t="shared" si="72"/>
        <v>8.0354984193826088E-8</v>
      </c>
      <c r="W145" s="3">
        <f t="shared" si="73"/>
        <v>2.847373458351109E-4</v>
      </c>
      <c r="X145" s="3">
        <f t="shared" si="74"/>
        <v>4.2877641711029308E-5</v>
      </c>
      <c r="Z145" s="3">
        <f t="shared" si="75"/>
        <v>-4.5032950450311707E-2</v>
      </c>
      <c r="AA145" s="3">
        <f t="shared" si="76"/>
        <v>-8.2063377683452253E-3</v>
      </c>
      <c r="AB145" s="3">
        <f t="shared" si="77"/>
        <v>2.8346954720714901E-4</v>
      </c>
      <c r="AC145" s="3">
        <f t="shared" si="78"/>
        <v>1.6874162078014746E-2</v>
      </c>
      <c r="AD145" s="3">
        <f t="shared" si="79"/>
        <v>-6.5481021457388178E-3</v>
      </c>
      <c r="AF145" s="3">
        <f t="shared" si="80"/>
        <v>3.695556021004121E-4</v>
      </c>
      <c r="AG145" s="3">
        <f t="shared" si="81"/>
        <v>-1.2765470073551836E-5</v>
      </c>
      <c r="AH145" s="3">
        <f t="shared" si="82"/>
        <v>-7.5989330474976685E-4</v>
      </c>
      <c r="AI145" s="3">
        <f t="shared" si="83"/>
        <v>2.9488035947263593E-4</v>
      </c>
      <c r="AJ145" s="3">
        <f t="shared" si="84"/>
        <v>-2.3262468514217467E-6</v>
      </c>
      <c r="AK145" s="3">
        <f t="shared" si="85"/>
        <v>-1.3847507356999115E-4</v>
      </c>
      <c r="AL145" s="3">
        <f t="shared" si="86"/>
        <v>5.3735937949558868E-5</v>
      </c>
      <c r="AM145" s="3">
        <f t="shared" si="87"/>
        <v>4.7833110837548843E-6</v>
      </c>
      <c r="AN145" s="3">
        <f t="shared" si="88"/>
        <v>-1.8561875503187436E-6</v>
      </c>
      <c r="AO145" s="3">
        <f t="shared" si="89"/>
        <v>-1.1049373691059295E-4</v>
      </c>
    </row>
    <row r="146" spans="1:41">
      <c r="A146" s="32">
        <v>41481</v>
      </c>
      <c r="B146" s="33">
        <v>71.2</v>
      </c>
      <c r="C146" s="33">
        <v>464</v>
      </c>
      <c r="D146" s="33">
        <v>587.4</v>
      </c>
      <c r="E146" s="33">
        <v>3637</v>
      </c>
      <c r="F146" s="33">
        <v>11320</v>
      </c>
      <c r="G146" s="33"/>
      <c r="H146" s="3">
        <f t="shared" si="60"/>
        <v>-2.3319615912208543E-2</v>
      </c>
      <c r="I146" s="3">
        <f t="shared" si="61"/>
        <v>1.0787486515641855E-3</v>
      </c>
      <c r="J146" s="3">
        <f t="shared" si="62"/>
        <v>2.513089005235598E-2</v>
      </c>
      <c r="K146" s="3">
        <f t="shared" si="63"/>
        <v>-1.2757871878393051E-2</v>
      </c>
      <c r="L146" s="3">
        <f t="shared" si="64"/>
        <v>-1.0589481115425344E-3</v>
      </c>
      <c r="N146" s="3">
        <f t="shared" si="65"/>
        <v>5.7164068299925895E-2</v>
      </c>
      <c r="O146" s="3">
        <f t="shared" si="66"/>
        <v>-1.276595744680851E-2</v>
      </c>
      <c r="P146" s="3">
        <f t="shared" si="67"/>
        <v>8.2565425727976316E-2</v>
      </c>
      <c r="Q146" s="3">
        <f t="shared" si="68"/>
        <v>1.928374655647383E-3</v>
      </c>
      <c r="R146" s="3">
        <f t="shared" si="69"/>
        <v>8.4632516703786187E-3</v>
      </c>
      <c r="T146" s="3">
        <f t="shared" si="70"/>
        <v>5.1558509442057123E-4</v>
      </c>
      <c r="U146" s="3">
        <f t="shared" si="71"/>
        <v>7.1664489491386994E-7</v>
      </c>
      <c r="V146" s="3">
        <f t="shared" si="72"/>
        <v>6.20191004821529E-4</v>
      </c>
      <c r="W146" s="3">
        <f t="shared" si="73"/>
        <v>1.7438994347965996E-4</v>
      </c>
      <c r="X146" s="3">
        <f t="shared" si="74"/>
        <v>9.635553673588569E-7</v>
      </c>
      <c r="Z146" s="3">
        <f t="shared" si="75"/>
        <v>-2.2706498946789909E-2</v>
      </c>
      <c r="AA146" s="3">
        <f t="shared" si="76"/>
        <v>8.4654881425341917E-4</v>
      </c>
      <c r="AB146" s="3">
        <f t="shared" si="77"/>
        <v>2.4903634369736659E-2</v>
      </c>
      <c r="AC146" s="3">
        <f t="shared" si="78"/>
        <v>-1.3205678455863597E-2</v>
      </c>
      <c r="AD146" s="3">
        <f t="shared" si="79"/>
        <v>-9.8160856116827799E-4</v>
      </c>
      <c r="AF146" s="3">
        <f t="shared" si="80"/>
        <v>-1.9222159759251509E-5</v>
      </c>
      <c r="AG146" s="3">
        <f t="shared" si="81"/>
        <v>-5.6547434758766639E-4</v>
      </c>
      <c r="AH146" s="3">
        <f t="shared" si="82"/>
        <v>2.9985472394971295E-4</v>
      </c>
      <c r="AI146" s="3">
        <f t="shared" si="83"/>
        <v>2.2288893760327463E-5</v>
      </c>
      <c r="AJ146" s="3">
        <f t="shared" si="84"/>
        <v>2.1082142146301263E-5</v>
      </c>
      <c r="AK146" s="3">
        <f t="shared" si="85"/>
        <v>-1.1179251438223252E-5</v>
      </c>
      <c r="AL146" s="3">
        <f t="shared" si="86"/>
        <v>-8.3097956351801057E-7</v>
      </c>
      <c r="AM146" s="3">
        <f t="shared" si="87"/>
        <v>-3.288693878691356E-4</v>
      </c>
      <c r="AN146" s="3">
        <f t="shared" si="88"/>
        <v>-2.4445620701538077E-5</v>
      </c>
      <c r="AO146" s="3">
        <f t="shared" si="89"/>
        <v>1.2962807028311193E-5</v>
      </c>
    </row>
    <row r="147" spans="1:41">
      <c r="A147" s="32">
        <v>41480</v>
      </c>
      <c r="B147" s="33">
        <v>72.900000000000006</v>
      </c>
      <c r="C147" s="33">
        <v>463.5</v>
      </c>
      <c r="D147" s="33">
        <v>573</v>
      </c>
      <c r="E147" s="33">
        <v>3684</v>
      </c>
      <c r="F147" s="33">
        <v>11332</v>
      </c>
      <c r="G147" s="33"/>
      <c r="H147" s="3">
        <f t="shared" si="60"/>
        <v>-8.1632653061223717E-3</v>
      </c>
      <c r="I147" s="3">
        <f t="shared" si="61"/>
        <v>-7.0694087403599211E-3</v>
      </c>
      <c r="J147" s="3">
        <f t="shared" si="62"/>
        <v>-3.4782608695652175E-3</v>
      </c>
      <c r="K147" s="3">
        <f t="shared" si="63"/>
        <v>-2.1668472372697724E-3</v>
      </c>
      <c r="L147" s="3">
        <f t="shared" si="64"/>
        <v>7.3784336385456489E-3</v>
      </c>
      <c r="N147" s="3">
        <f t="shared" si="65"/>
        <v>9.1317365269461215E-2</v>
      </c>
      <c r="O147" s="3">
        <f t="shared" si="66"/>
        <v>-3.2258064516129032E-3</v>
      </c>
      <c r="P147" s="3">
        <f t="shared" si="67"/>
        <v>5.5248618784530384E-2</v>
      </c>
      <c r="Q147" s="3">
        <f t="shared" si="68"/>
        <v>4.718590108015918E-2</v>
      </c>
      <c r="R147" s="3">
        <f t="shared" si="69"/>
        <v>7.7367718986216093E-3</v>
      </c>
      <c r="T147" s="3">
        <f t="shared" si="70"/>
        <v>5.7004739966631411E-5</v>
      </c>
      <c r="U147" s="3">
        <f t="shared" si="71"/>
        <v>5.3313487821514164E-5</v>
      </c>
      <c r="V147" s="3">
        <f t="shared" si="72"/>
        <v>1.3730852918513586E-5</v>
      </c>
      <c r="W147" s="3">
        <f t="shared" si="73"/>
        <v>6.8364145709360947E-6</v>
      </c>
      <c r="X147" s="3">
        <f t="shared" si="74"/>
        <v>5.5588553844616894E-5</v>
      </c>
      <c r="Z147" s="3">
        <f t="shared" si="75"/>
        <v>-7.5501483407037382E-3</v>
      </c>
      <c r="AA147" s="3">
        <f t="shared" si="76"/>
        <v>-7.3016085776706876E-3</v>
      </c>
      <c r="AB147" s="3">
        <f t="shared" si="77"/>
        <v>-3.705516552184538E-3</v>
      </c>
      <c r="AC147" s="3">
        <f t="shared" si="78"/>
        <v>-2.6146538147403175E-3</v>
      </c>
      <c r="AD147" s="3">
        <f t="shared" si="79"/>
        <v>7.4557731889199055E-3</v>
      </c>
      <c r="AF147" s="3">
        <f t="shared" si="80"/>
        <v>5.5128227887168525E-5</v>
      </c>
      <c r="AG147" s="3">
        <f t="shared" si="81"/>
        <v>2.7977199647926328E-5</v>
      </c>
      <c r="AH147" s="3">
        <f t="shared" si="82"/>
        <v>1.9741024160876309E-5</v>
      </c>
      <c r="AI147" s="3">
        <f t="shared" si="83"/>
        <v>-5.6292193570987041E-5</v>
      </c>
      <c r="AJ147" s="3">
        <f t="shared" si="84"/>
        <v>2.7056231442131336E-5</v>
      </c>
      <c r="AK147" s="3">
        <f t="shared" si="85"/>
        <v>1.9091178721347286E-5</v>
      </c>
      <c r="AL147" s="3">
        <f t="shared" si="86"/>
        <v>-5.4439137469384717E-5</v>
      </c>
      <c r="AM147" s="3">
        <f t="shared" si="87"/>
        <v>9.6886429887526916E-6</v>
      </c>
      <c r="AN147" s="3">
        <f t="shared" si="88"/>
        <v>-2.7627490960876407E-5</v>
      </c>
      <c r="AO147" s="3">
        <f t="shared" si="89"/>
        <v>-1.9494265810248012E-5</v>
      </c>
    </row>
    <row r="148" spans="1:41">
      <c r="A148" s="32">
        <v>41479</v>
      </c>
      <c r="B148" s="33">
        <v>73.5</v>
      </c>
      <c r="C148" s="33">
        <v>466.8</v>
      </c>
      <c r="D148" s="33">
        <v>575</v>
      </c>
      <c r="E148" s="33">
        <v>3692</v>
      </c>
      <c r="F148" s="33">
        <v>11249</v>
      </c>
      <c r="G148" s="33"/>
      <c r="H148" s="3">
        <f t="shared" si="60"/>
        <v>-5.4127198917456789E-3</v>
      </c>
      <c r="I148" s="3">
        <f t="shared" si="61"/>
        <v>-6.808510638297848E-3</v>
      </c>
      <c r="J148" s="3">
        <f t="shared" si="62"/>
        <v>4.5454545454545456E-2</v>
      </c>
      <c r="K148" s="3">
        <f t="shared" si="63"/>
        <v>3.128491620111732E-2</v>
      </c>
      <c r="L148" s="3">
        <f t="shared" si="64"/>
        <v>-4.9535603715170282E-3</v>
      </c>
      <c r="N148" s="3">
        <f t="shared" si="65"/>
        <v>0.10029940119760483</v>
      </c>
      <c r="O148" s="3">
        <f t="shared" si="66"/>
        <v>1.2801041440659654E-2</v>
      </c>
      <c r="P148" s="3">
        <f t="shared" si="67"/>
        <v>0.10174362904771034</v>
      </c>
      <c r="Q148" s="3">
        <f t="shared" si="68"/>
        <v>3.1573065101983794E-2</v>
      </c>
      <c r="R148" s="3">
        <f t="shared" si="69"/>
        <v>4.8235819562304598E-3</v>
      </c>
      <c r="T148" s="3">
        <f t="shared" si="70"/>
        <v>2.3036188250407139E-5</v>
      </c>
      <c r="U148" s="3">
        <f t="shared" si="71"/>
        <v>4.9571604001344881E-5</v>
      </c>
      <c r="V148" s="3">
        <f t="shared" si="72"/>
        <v>2.0455077401137747E-3</v>
      </c>
      <c r="W148" s="3">
        <f t="shared" si="73"/>
        <v>9.5092732994080846E-4</v>
      </c>
      <c r="X148" s="3">
        <f t="shared" si="74"/>
        <v>2.3777529496546285E-5</v>
      </c>
      <c r="Z148" s="3">
        <f t="shared" si="75"/>
        <v>-4.7996029263270455E-3</v>
      </c>
      <c r="AA148" s="3">
        <f t="shared" si="76"/>
        <v>-7.0407104756086145E-3</v>
      </c>
      <c r="AB148" s="3">
        <f t="shared" si="77"/>
        <v>4.5227289771926138E-2</v>
      </c>
      <c r="AC148" s="3">
        <f t="shared" si="78"/>
        <v>3.0837109623646775E-2</v>
      </c>
      <c r="AD148" s="3">
        <f t="shared" si="79"/>
        <v>-4.8762208211427715E-3</v>
      </c>
      <c r="AF148" s="3">
        <f t="shared" si="80"/>
        <v>3.3792614602152589E-5</v>
      </c>
      <c r="AG148" s="3">
        <f t="shared" si="81"/>
        <v>-2.1707303233917794E-4</v>
      </c>
      <c r="AH148" s="3">
        <f t="shared" si="82"/>
        <v>-1.4800588158912295E-4</v>
      </c>
      <c r="AI148" s="3">
        <f t="shared" si="83"/>
        <v>2.3403923722573715E-5</v>
      </c>
      <c r="AJ148" s="3">
        <f t="shared" si="84"/>
        <v>-3.184322528805867E-4</v>
      </c>
      <c r="AK148" s="3">
        <f t="shared" si="85"/>
        <v>-2.1711516076470107E-4</v>
      </c>
      <c r="AL148" s="3">
        <f t="shared" si="86"/>
        <v>3.4332059016800753E-5</v>
      </c>
      <c r="AM148" s="3">
        <f t="shared" si="87"/>
        <v>1.3946788926773247E-3</v>
      </c>
      <c r="AN148" s="3">
        <f t="shared" si="88"/>
        <v>-2.2053825206972373E-4</v>
      </c>
      <c r="AO148" s="3">
        <f t="shared" si="89"/>
        <v>-1.5036855601068853E-4</v>
      </c>
    </row>
    <row r="149" spans="1:41">
      <c r="A149" s="32">
        <v>41478</v>
      </c>
      <c r="B149" s="33">
        <v>73.900000000000006</v>
      </c>
      <c r="C149" s="33">
        <v>470</v>
      </c>
      <c r="D149" s="33">
        <v>550</v>
      </c>
      <c r="E149" s="33">
        <v>3580</v>
      </c>
      <c r="F149" s="33">
        <v>11305</v>
      </c>
      <c r="G149" s="33"/>
      <c r="H149" s="3">
        <f t="shared" si="60"/>
        <v>4.8970901348474136E-2</v>
      </c>
      <c r="I149" s="3">
        <f t="shared" si="61"/>
        <v>1.8197573656845704E-2</v>
      </c>
      <c r="J149" s="3">
        <f t="shared" si="62"/>
        <v>2.1545319465081765E-2</v>
      </c>
      <c r="K149" s="3">
        <f t="shared" si="63"/>
        <v>2.8440103418557884E-2</v>
      </c>
      <c r="L149" s="3">
        <f t="shared" si="64"/>
        <v>4.4247787610619468E-4</v>
      </c>
      <c r="N149" s="3">
        <f t="shared" si="65"/>
        <v>0.11295180722891565</v>
      </c>
      <c r="O149" s="3">
        <f t="shared" si="66"/>
        <v>-2.1231422505307855E-3</v>
      </c>
      <c r="P149" s="3">
        <f t="shared" si="67"/>
        <v>4.781863212040393E-2</v>
      </c>
      <c r="Q149" s="3">
        <f t="shared" si="68"/>
        <v>5.6179775280898875E-3</v>
      </c>
      <c r="R149" s="3">
        <f t="shared" si="69"/>
        <v>1.8652009371057848E-2</v>
      </c>
      <c r="T149" s="3">
        <f t="shared" si="70"/>
        <v>2.4585748721524534E-3</v>
      </c>
      <c r="U149" s="3">
        <f t="shared" si="71"/>
        <v>3.2275465647563142E-4</v>
      </c>
      <c r="V149" s="3">
        <f t="shared" si="72"/>
        <v>4.5445984343313697E-4</v>
      </c>
      <c r="W149" s="3">
        <f t="shared" si="73"/>
        <v>7.8356868243954823E-4</v>
      </c>
      <c r="X149" s="3">
        <f t="shared" si="74"/>
        <v>2.7021015687275921E-7</v>
      </c>
      <c r="Z149" s="3">
        <f t="shared" si="75"/>
        <v>4.9584018313892766E-2</v>
      </c>
      <c r="AA149" s="3">
        <f t="shared" si="76"/>
        <v>1.796537381953494E-2</v>
      </c>
      <c r="AB149" s="3">
        <f t="shared" si="77"/>
        <v>2.1318063782462444E-2</v>
      </c>
      <c r="AC149" s="3">
        <f t="shared" si="78"/>
        <v>2.7992296841087339E-2</v>
      </c>
      <c r="AD149" s="3">
        <f t="shared" si="79"/>
        <v>5.1981742648045111E-4</v>
      </c>
      <c r="AF149" s="3">
        <f t="shared" si="80"/>
        <v>8.9079542448375012E-4</v>
      </c>
      <c r="AG149" s="3">
        <f t="shared" si="81"/>
        <v>1.0570352650063519E-3</v>
      </c>
      <c r="AH149" s="3">
        <f t="shared" si="82"/>
        <v>1.3879705592163972E-3</v>
      </c>
      <c r="AI149" s="3">
        <f t="shared" si="83"/>
        <v>2.5774636794487293E-5</v>
      </c>
      <c r="AJ149" s="3">
        <f t="shared" si="84"/>
        <v>3.8298698496062677E-4</v>
      </c>
      <c r="AK149" s="3">
        <f t="shared" si="85"/>
        <v>5.028920768175211E-4</v>
      </c>
      <c r="AL149" s="3">
        <f t="shared" si="86"/>
        <v>9.3387143846299254E-6</v>
      </c>
      <c r="AM149" s="3">
        <f t="shared" si="87"/>
        <v>5.9674156947592185E-4</v>
      </c>
      <c r="AN149" s="3">
        <f t="shared" si="88"/>
        <v>1.1081501052945739E-5</v>
      </c>
      <c r="AO149" s="3">
        <f t="shared" si="89"/>
        <v>1.4550883705210882E-5</v>
      </c>
    </row>
    <row r="150" spans="1:41">
      <c r="A150" s="32">
        <v>41477</v>
      </c>
      <c r="B150" s="33">
        <v>70.45</v>
      </c>
      <c r="C150" s="33">
        <v>461.6</v>
      </c>
      <c r="D150" s="33">
        <v>538.4</v>
      </c>
      <c r="E150" s="33">
        <v>3481</v>
      </c>
      <c r="F150" s="33">
        <v>11300</v>
      </c>
      <c r="G150" s="33"/>
      <c r="H150" s="3">
        <f t="shared" si="60"/>
        <v>-1.4685314685314645E-2</v>
      </c>
      <c r="I150" s="3">
        <f t="shared" si="61"/>
        <v>-2.8083819399437344E-3</v>
      </c>
      <c r="J150" s="3">
        <f t="shared" si="62"/>
        <v>-4.4378698224851656E-3</v>
      </c>
      <c r="K150" s="3">
        <f t="shared" si="63"/>
        <v>-1.3881019830028329E-2</v>
      </c>
      <c r="L150" s="3">
        <f t="shared" si="64"/>
        <v>-4.4228217602830609E-4</v>
      </c>
      <c r="N150" s="3">
        <f t="shared" si="65"/>
        <v>7.3115003808073065E-2</v>
      </c>
      <c r="O150" s="3">
        <f t="shared" si="66"/>
        <v>-2.6160337552742569E-2</v>
      </c>
      <c r="P150" s="3">
        <f t="shared" si="67"/>
        <v>-5.5438596491228113E-2</v>
      </c>
      <c r="Q150" s="3">
        <f t="shared" si="68"/>
        <v>-1.6388810398417632E-2</v>
      </c>
      <c r="R150" s="3">
        <f t="shared" si="69"/>
        <v>8.9285714285714281E-3</v>
      </c>
      <c r="T150" s="3">
        <f t="shared" si="70"/>
        <v>1.9802674866784649E-4</v>
      </c>
      <c r="U150" s="3">
        <f t="shared" si="71"/>
        <v>9.2451375441721396E-6</v>
      </c>
      <c r="V150" s="3">
        <f t="shared" si="72"/>
        <v>2.1763395978376385E-5</v>
      </c>
      <c r="W150" s="3">
        <f t="shared" si="73"/>
        <v>2.0531526621623709E-4</v>
      </c>
      <c r="X150" s="3">
        <f t="shared" si="74"/>
        <v>1.3318312001927182E-7</v>
      </c>
      <c r="Z150" s="3">
        <f t="shared" si="75"/>
        <v>-1.4072197719896011E-2</v>
      </c>
      <c r="AA150" s="3">
        <f t="shared" si="76"/>
        <v>-3.0405817772545009E-3</v>
      </c>
      <c r="AB150" s="3">
        <f t="shared" si="77"/>
        <v>-4.665125505104486E-3</v>
      </c>
      <c r="AC150" s="3">
        <f t="shared" si="78"/>
        <v>-1.4328826407498874E-2</v>
      </c>
      <c r="AD150" s="3">
        <f t="shared" si="79"/>
        <v>-3.6494262565404966E-4</v>
      </c>
      <c r="AF150" s="3">
        <f t="shared" si="80"/>
        <v>4.2787667953038145E-5</v>
      </c>
      <c r="AG150" s="3">
        <f t="shared" si="81"/>
        <v>6.564856849596007E-5</v>
      </c>
      <c r="AH150" s="3">
        <f t="shared" si="82"/>
        <v>2.0163807830039139E-4</v>
      </c>
      <c r="AI150" s="3">
        <f t="shared" si="83"/>
        <v>5.1355447846217807E-6</v>
      </c>
      <c r="AJ150" s="3">
        <f t="shared" si="84"/>
        <v>1.4184695599425899E-5</v>
      </c>
      <c r="AK150" s="3">
        <f t="shared" si="85"/>
        <v>4.3567968464084154E-5</v>
      </c>
      <c r="AL150" s="3">
        <f t="shared" si="86"/>
        <v>1.1096378973071143E-6</v>
      </c>
      <c r="AM150" s="3">
        <f t="shared" si="87"/>
        <v>6.6845773531837679E-5</v>
      </c>
      <c r="AN150" s="3">
        <f t="shared" si="88"/>
        <v>1.7025031508385059E-6</v>
      </c>
      <c r="AO150" s="3">
        <f t="shared" si="89"/>
        <v>5.2291995316937233E-6</v>
      </c>
    </row>
    <row r="151" spans="1:41">
      <c r="A151" s="32">
        <v>41474</v>
      </c>
      <c r="B151" s="33">
        <v>71.5</v>
      </c>
      <c r="C151" s="33">
        <v>462.9</v>
      </c>
      <c r="D151" s="33">
        <v>540.79999999999995</v>
      </c>
      <c r="E151" s="33">
        <v>3530</v>
      </c>
      <c r="F151" s="33">
        <v>11305</v>
      </c>
      <c r="G151" s="33"/>
      <c r="H151" s="3">
        <f t="shared" si="60"/>
        <v>1.7793594306049824E-2</v>
      </c>
      <c r="I151" s="3">
        <f t="shared" si="61"/>
        <v>-2.3706896551724628E-3</v>
      </c>
      <c r="J151" s="3">
        <f t="shared" si="62"/>
        <v>-4.1134751773049726E-2</v>
      </c>
      <c r="K151" s="3">
        <f t="shared" si="63"/>
        <v>-1.4144271570014145E-3</v>
      </c>
      <c r="L151" s="3">
        <f t="shared" si="64"/>
        <v>1.7694417411306734E-4</v>
      </c>
      <c r="N151" s="3">
        <f t="shared" si="65"/>
        <v>0.12421383647798739</v>
      </c>
      <c r="O151" s="3">
        <f t="shared" si="66"/>
        <v>-0.10099048358904641</v>
      </c>
      <c r="P151" s="3">
        <f t="shared" si="67"/>
        <v>-8.9255641630178517E-2</v>
      </c>
      <c r="Q151" s="3">
        <f t="shared" si="68"/>
        <v>1.1461318051575931E-2</v>
      </c>
      <c r="R151" s="3">
        <f t="shared" si="69"/>
        <v>2.3076923076923078E-2</v>
      </c>
      <c r="T151" s="3">
        <f t="shared" si="70"/>
        <v>3.38807019831204E-4</v>
      </c>
      <c r="U151" s="3">
        <f t="shared" si="71"/>
        <v>6.7750337100796025E-6</v>
      </c>
      <c r="V151" s="3">
        <f t="shared" si="72"/>
        <v>1.7108156607628215E-3</v>
      </c>
      <c r="W151" s="3">
        <f t="shared" si="73"/>
        <v>3.4679144818053811E-6</v>
      </c>
      <c r="X151" s="3">
        <f t="shared" si="74"/>
        <v>6.4660212539145179E-8</v>
      </c>
      <c r="Z151" s="3">
        <f t="shared" si="75"/>
        <v>1.8406711271468458E-2</v>
      </c>
      <c r="AA151" s="3">
        <f t="shared" si="76"/>
        <v>-2.6028894924832293E-3</v>
      </c>
      <c r="AB151" s="3">
        <f t="shared" si="77"/>
        <v>-4.1362007455669043E-2</v>
      </c>
      <c r="AC151" s="3">
        <f t="shared" si="78"/>
        <v>-1.8622337344719596E-3</v>
      </c>
      <c r="AD151" s="3">
        <f t="shared" si="79"/>
        <v>2.5428372448732376E-4</v>
      </c>
      <c r="AF151" s="3">
        <f t="shared" si="80"/>
        <v>-4.7910635359677868E-5</v>
      </c>
      <c r="AG151" s="3">
        <f t="shared" si="81"/>
        <v>-7.6133852884482575E-4</v>
      </c>
      <c r="AH151" s="3">
        <f t="shared" si="82"/>
        <v>-3.4277598670413818E-5</v>
      </c>
      <c r="AI151" s="3">
        <f t="shared" si="83"/>
        <v>4.680527097671802E-6</v>
      </c>
      <c r="AJ151" s="3">
        <f t="shared" si="84"/>
        <v>1.0766073459437395E-4</v>
      </c>
      <c r="AK151" s="3">
        <f t="shared" si="85"/>
        <v>4.8471886200048676E-6</v>
      </c>
      <c r="AL151" s="3">
        <f t="shared" si="86"/>
        <v>-6.6187243457755548E-7</v>
      </c>
      <c r="AM151" s="3">
        <f t="shared" si="87"/>
        <v>7.7025725609427593E-5</v>
      </c>
      <c r="AN151" s="3">
        <f t="shared" si="88"/>
        <v>-1.0517685308099978E-5</v>
      </c>
      <c r="AO151" s="3">
        <f t="shared" si="89"/>
        <v>-4.7353572986746784E-7</v>
      </c>
    </row>
    <row r="152" spans="1:41">
      <c r="A152" s="32">
        <v>41473</v>
      </c>
      <c r="B152" s="33">
        <v>70.25</v>
      </c>
      <c r="C152" s="33">
        <v>464</v>
      </c>
      <c r="D152" s="33">
        <v>564</v>
      </c>
      <c r="E152" s="33">
        <v>3535</v>
      </c>
      <c r="F152" s="33">
        <v>11303</v>
      </c>
      <c r="G152" s="33"/>
      <c r="H152" s="3">
        <f t="shared" si="60"/>
        <v>3.5714285714285713E-3</v>
      </c>
      <c r="I152" s="3">
        <f t="shared" si="61"/>
        <v>7.1630128065986792E-3</v>
      </c>
      <c r="J152" s="3">
        <f t="shared" si="62"/>
        <v>2.1739130434782608E-2</v>
      </c>
      <c r="K152" s="3">
        <f t="shared" si="63"/>
        <v>-1.2569832402234637E-2</v>
      </c>
      <c r="L152" s="3">
        <f t="shared" si="64"/>
        <v>2.6548672566371683E-4</v>
      </c>
      <c r="N152" s="3">
        <f t="shared" si="65"/>
        <v>7.5803981623277228E-2</v>
      </c>
      <c r="O152" s="3">
        <f t="shared" si="66"/>
        <v>-0.10940499040307101</v>
      </c>
      <c r="P152" s="3">
        <f t="shared" si="67"/>
        <v>-9.0615930345050055E-2</v>
      </c>
      <c r="Q152" s="3">
        <f t="shared" si="68"/>
        <v>4.261363636363636E-3</v>
      </c>
      <c r="R152" s="3">
        <f t="shared" si="69"/>
        <v>2.2803366211202606E-2</v>
      </c>
      <c r="T152" s="3">
        <f t="shared" si="70"/>
        <v>1.7510421349947866E-5</v>
      </c>
      <c r="U152" s="3">
        <f t="shared" si="71"/>
        <v>4.8036168415249532E-5</v>
      </c>
      <c r="V152" s="3">
        <f t="shared" si="72"/>
        <v>4.6276075535276026E-4</v>
      </c>
      <c r="W152" s="3">
        <f t="shared" si="73"/>
        <v>1.6945892460593979E-4</v>
      </c>
      <c r="X152" s="3">
        <f t="shared" si="74"/>
        <v>1.1752985554206464E-7</v>
      </c>
      <c r="Z152" s="3">
        <f t="shared" si="75"/>
        <v>4.1845455368472052E-3</v>
      </c>
      <c r="AA152" s="3">
        <f t="shared" si="76"/>
        <v>6.9308129692879127E-3</v>
      </c>
      <c r="AB152" s="3">
        <f t="shared" si="77"/>
        <v>2.1511874752163287E-2</v>
      </c>
      <c r="AC152" s="3">
        <f t="shared" si="78"/>
        <v>-1.3017638979705183E-2</v>
      </c>
      <c r="AD152" s="3">
        <f t="shared" si="79"/>
        <v>3.4282627603797325E-4</v>
      </c>
      <c r="AF152" s="3">
        <f t="shared" si="80"/>
        <v>2.900230247735646E-5</v>
      </c>
      <c r="AG152" s="3">
        <f t="shared" si="81"/>
        <v>9.0017419483380963E-5</v>
      </c>
      <c r="AH152" s="3">
        <f t="shared" si="82"/>
        <v>-5.4472903092813526E-5</v>
      </c>
      <c r="AI152" s="3">
        <f t="shared" si="83"/>
        <v>1.434572163308649E-6</v>
      </c>
      <c r="AJ152" s="3">
        <f t="shared" si="84"/>
        <v>1.490947805259905E-4</v>
      </c>
      <c r="AK152" s="3">
        <f t="shared" si="85"/>
        <v>-9.0222821070048558E-5</v>
      </c>
      <c r="AL152" s="3">
        <f t="shared" si="86"/>
        <v>2.3760648001766629E-6</v>
      </c>
      <c r="AM152" s="3">
        <f t="shared" si="87"/>
        <v>-2.8003381930029656E-4</v>
      </c>
      <c r="AN152" s="3">
        <f t="shared" si="88"/>
        <v>7.3748359118794383E-6</v>
      </c>
      <c r="AO152" s="3">
        <f t="shared" si="89"/>
        <v>-4.4627886942190899E-6</v>
      </c>
    </row>
    <row r="153" spans="1:41">
      <c r="A153" s="32">
        <v>41472</v>
      </c>
      <c r="B153" s="33">
        <v>70</v>
      </c>
      <c r="C153" s="33">
        <v>460.7</v>
      </c>
      <c r="D153" s="33">
        <v>552</v>
      </c>
      <c r="E153" s="33">
        <v>3580</v>
      </c>
      <c r="F153" s="33">
        <v>11300</v>
      </c>
      <c r="G153" s="33"/>
      <c r="H153" s="3">
        <f t="shared" si="60"/>
        <v>1.0101010101010142E-2</v>
      </c>
      <c r="I153" s="3">
        <f t="shared" si="61"/>
        <v>-1.5598290598290623E-2</v>
      </c>
      <c r="J153" s="3">
        <f t="shared" si="62"/>
        <v>7.2992700729927005E-3</v>
      </c>
      <c r="K153" s="3">
        <f t="shared" si="63"/>
        <v>-6.6592674805771362E-3</v>
      </c>
      <c r="L153" s="3">
        <f t="shared" si="64"/>
        <v>4.4444444444444444E-3</v>
      </c>
      <c r="N153" s="3">
        <f t="shared" si="65"/>
        <v>6.0606060606060608E-2</v>
      </c>
      <c r="O153" s="3">
        <f t="shared" si="66"/>
        <v>-0.11539938556067583</v>
      </c>
      <c r="P153" s="3">
        <f t="shared" si="67"/>
        <v>-0.10953379577351183</v>
      </c>
      <c r="Q153" s="3">
        <f t="shared" si="68"/>
        <v>1.791299402900199E-2</v>
      </c>
      <c r="R153" s="3">
        <f t="shared" si="69"/>
        <v>9.8302055406613055E-3</v>
      </c>
      <c r="T153" s="3">
        <f t="shared" si="70"/>
        <v>1.1479251879558168E-4</v>
      </c>
      <c r="U153" s="3">
        <f t="shared" si="71"/>
        <v>2.5060442743166702E-4</v>
      </c>
      <c r="V153" s="3">
        <f t="shared" si="72"/>
        <v>5.0013387537648169E-5</v>
      </c>
      <c r="W153" s="3">
        <f t="shared" si="73"/>
        <v>5.0510501666574333E-5</v>
      </c>
      <c r="X153" s="3">
        <f t="shared" si="74"/>
        <v>2.0446530495798573E-5</v>
      </c>
      <c r="Z153" s="3">
        <f t="shared" si="75"/>
        <v>1.0714127066428776E-2</v>
      </c>
      <c r="AA153" s="3">
        <f t="shared" si="76"/>
        <v>-1.5830490435601387E-2</v>
      </c>
      <c r="AB153" s="3">
        <f t="shared" si="77"/>
        <v>7.0720143903733801E-3</v>
      </c>
      <c r="AC153" s="3">
        <f t="shared" si="78"/>
        <v>-7.1070740580476809E-3</v>
      </c>
      <c r="AD153" s="3">
        <f t="shared" si="79"/>
        <v>4.5217839948187011E-3</v>
      </c>
      <c r="AF153" s="3">
        <f t="shared" si="80"/>
        <v>-1.6960988605091868E-4</v>
      </c>
      <c r="AG153" s="3">
        <f t="shared" si="81"/>
        <v>7.5770460794073228E-5</v>
      </c>
      <c r="AH153" s="3">
        <f t="shared" si="82"/>
        <v>-7.6146094528442459E-5</v>
      </c>
      <c r="AI153" s="3">
        <f t="shared" si="83"/>
        <v>4.8446968287431481E-5</v>
      </c>
      <c r="AJ153" s="3">
        <f t="shared" si="84"/>
        <v>-1.1195345616724116E-4</v>
      </c>
      <c r="AK153" s="3">
        <f t="shared" si="85"/>
        <v>1.1250846790103456E-4</v>
      </c>
      <c r="AL153" s="3">
        <f t="shared" si="86"/>
        <v>-7.1582058281832885E-5</v>
      </c>
      <c r="AM153" s="3">
        <f t="shared" si="87"/>
        <v>-5.0261330011962533E-5</v>
      </c>
      <c r="AN153" s="3">
        <f t="shared" si="88"/>
        <v>3.1978121481517884E-5</v>
      </c>
      <c r="AO153" s="3">
        <f t="shared" si="89"/>
        <v>-3.2136653725671196E-5</v>
      </c>
    </row>
    <row r="154" spans="1:41">
      <c r="A154" s="32">
        <v>41471</v>
      </c>
      <c r="B154" s="33">
        <v>69.3</v>
      </c>
      <c r="C154" s="33">
        <v>468</v>
      </c>
      <c r="D154" s="33">
        <v>548</v>
      </c>
      <c r="E154" s="33">
        <v>3604</v>
      </c>
      <c r="F154" s="33">
        <v>11250</v>
      </c>
      <c r="G154" s="33"/>
      <c r="H154" s="3">
        <f t="shared" si="60"/>
        <v>1.1678832116788281E-2</v>
      </c>
      <c r="I154" s="3">
        <f t="shared" si="61"/>
        <v>-4.4671346522017078E-3</v>
      </c>
      <c r="J154" s="3">
        <f t="shared" si="62"/>
        <v>-1.9151601933058968E-2</v>
      </c>
      <c r="K154" s="3">
        <f t="shared" si="63"/>
        <v>-1.0976948408342482E-2</v>
      </c>
      <c r="L154" s="3">
        <f t="shared" si="64"/>
        <v>1.4793433158939202E-2</v>
      </c>
      <c r="N154" s="3">
        <f t="shared" si="65"/>
        <v>5.3191489361702128E-2</v>
      </c>
      <c r="O154" s="3">
        <f t="shared" si="66"/>
        <v>-6.418716256748655E-2</v>
      </c>
      <c r="P154" s="3">
        <f t="shared" si="67"/>
        <v>-0.10807291666666663</v>
      </c>
      <c r="Q154" s="3">
        <f t="shared" si="68"/>
        <v>-8.8008800880088004E-3</v>
      </c>
      <c r="R154" s="3">
        <f t="shared" si="69"/>
        <v>2.5844398894929151E-3</v>
      </c>
      <c r="T154" s="3">
        <f t="shared" si="70"/>
        <v>1.5109201223956743E-4</v>
      </c>
      <c r="U154" s="3">
        <f t="shared" si="71"/>
        <v>2.2083744644321467E-5</v>
      </c>
      <c r="V154" s="3">
        <f t="shared" si="72"/>
        <v>3.7554012248873243E-4</v>
      </c>
      <c r="W154" s="3">
        <f t="shared" si="73"/>
        <v>1.3052502648585964E-4</v>
      </c>
      <c r="X154" s="3">
        <f t="shared" si="74"/>
        <v>2.2113988097206193E-4</v>
      </c>
      <c r="Z154" s="3">
        <f t="shared" si="75"/>
        <v>1.2291949082206915E-2</v>
      </c>
      <c r="AA154" s="3">
        <f t="shared" si="76"/>
        <v>-4.6993344895124743E-3</v>
      </c>
      <c r="AB154" s="3">
        <f t="shared" si="77"/>
        <v>-1.9378857615678289E-2</v>
      </c>
      <c r="AC154" s="3">
        <f t="shared" si="78"/>
        <v>-1.1424754985813027E-2</v>
      </c>
      <c r="AD154" s="3">
        <f t="shared" si="79"/>
        <v>1.4870772709313458E-2</v>
      </c>
      <c r="AF154" s="3">
        <f t="shared" si="80"/>
        <v>-5.7763980265346159E-5</v>
      </c>
      <c r="AG154" s="3">
        <f t="shared" si="81"/>
        <v>-2.3820393108325524E-4</v>
      </c>
      <c r="AH154" s="3">
        <f t="shared" si="82"/>
        <v>-1.4043250656230332E-4</v>
      </c>
      <c r="AI154" s="3">
        <f t="shared" si="83"/>
        <v>1.827907809559532E-4</v>
      </c>
      <c r="AJ154" s="3">
        <f t="shared" si="84"/>
        <v>9.1067733960708454E-5</v>
      </c>
      <c r="AK154" s="3">
        <f t="shared" si="85"/>
        <v>5.3688745139060756E-5</v>
      </c>
      <c r="AL154" s="3">
        <f t="shared" si="86"/>
        <v>-6.988273507857759E-5</v>
      </c>
      <c r="AM154" s="3">
        <f t="shared" si="87"/>
        <v>2.2139870016408129E-4</v>
      </c>
      <c r="AN154" s="3">
        <f t="shared" si="88"/>
        <v>-2.8817858696889996E-4</v>
      </c>
      <c r="AO154" s="3">
        <f t="shared" si="89"/>
        <v>-1.6989493465362123E-4</v>
      </c>
    </row>
    <row r="155" spans="1:41">
      <c r="A155" s="32">
        <v>41470</v>
      </c>
      <c r="B155" s="33">
        <v>68.5</v>
      </c>
      <c r="C155" s="33">
        <v>470.1</v>
      </c>
      <c r="D155" s="33">
        <v>558.70000000000005</v>
      </c>
      <c r="E155" s="33">
        <v>3644</v>
      </c>
      <c r="F155" s="33">
        <v>11086</v>
      </c>
      <c r="G155" s="33"/>
      <c r="H155" s="3">
        <f t="shared" si="60"/>
        <v>1.1816838995568643E-2</v>
      </c>
      <c r="I155" s="3">
        <f t="shared" si="61"/>
        <v>-2.6909542537776856E-2</v>
      </c>
      <c r="J155" s="3">
        <f t="shared" si="62"/>
        <v>1.6134815346003782E-3</v>
      </c>
      <c r="K155" s="3">
        <f t="shared" si="63"/>
        <v>-9.7826086956521747E-3</v>
      </c>
      <c r="L155" s="3">
        <f t="shared" si="64"/>
        <v>-9.6480257280686082E-3</v>
      </c>
      <c r="N155" s="3">
        <f t="shared" si="65"/>
        <v>0.11201298701298698</v>
      </c>
      <c r="O155" s="3">
        <f t="shared" si="66"/>
        <v>-8.7184466019417428E-2</v>
      </c>
      <c r="P155" s="3">
        <f t="shared" si="67"/>
        <v>-9.3313859136643945E-2</v>
      </c>
      <c r="Q155" s="3">
        <f t="shared" si="68"/>
        <v>-1.6438356164383563E-3</v>
      </c>
      <c r="R155" s="3">
        <f t="shared" si="69"/>
        <v>-2.0671378091872791E-2</v>
      </c>
      <c r="T155" s="3">
        <f t="shared" si="70"/>
        <v>1.5450380519208316E-4</v>
      </c>
      <c r="U155" s="3">
        <f t="shared" si="71"/>
        <v>7.3667417915562695E-4</v>
      </c>
      <c r="V155" s="3">
        <f t="shared" si="72"/>
        <v>1.921622112700609E-6</v>
      </c>
      <c r="W155" s="3">
        <f t="shared" si="73"/>
        <v>1.0466139666054262E-4</v>
      </c>
      <c r="X155" s="3">
        <f t="shared" si="74"/>
        <v>9.1598033911909738E-5</v>
      </c>
      <c r="Z155" s="3">
        <f t="shared" si="75"/>
        <v>1.2429955960987277E-2</v>
      </c>
      <c r="AA155" s="3">
        <f t="shared" si="76"/>
        <v>-2.7141742375087621E-2</v>
      </c>
      <c r="AB155" s="3">
        <f t="shared" si="77"/>
        <v>1.3862258519810576E-3</v>
      </c>
      <c r="AC155" s="3">
        <f t="shared" si="78"/>
        <v>-1.023041527312272E-2</v>
      </c>
      <c r="AD155" s="3">
        <f t="shared" si="79"/>
        <v>-9.5706861776943524E-3</v>
      </c>
      <c r="AF155" s="3">
        <f t="shared" si="80"/>
        <v>-3.3737066242680132E-4</v>
      </c>
      <c r="AG155" s="3">
        <f t="shared" si="81"/>
        <v>1.7230726292106612E-5</v>
      </c>
      <c r="AH155" s="3">
        <f t="shared" si="82"/>
        <v>-1.2716361130752705E-4</v>
      </c>
      <c r="AI155" s="3">
        <f t="shared" si="83"/>
        <v>-1.1896320770517045E-4</v>
      </c>
      <c r="AJ155" s="3">
        <f t="shared" si="84"/>
        <v>-3.7624584948156208E-5</v>
      </c>
      <c r="AK155" s="3">
        <f t="shared" si="85"/>
        <v>2.7767129573325852E-4</v>
      </c>
      <c r="AL155" s="3">
        <f t="shared" si="86"/>
        <v>2.5976509858779219E-4</v>
      </c>
      <c r="AM155" s="3">
        <f t="shared" si="87"/>
        <v>-1.4181666128104567E-5</v>
      </c>
      <c r="AN155" s="3">
        <f t="shared" si="88"/>
        <v>-1.3267132600717685E-5</v>
      </c>
      <c r="AO155" s="3">
        <f t="shared" si="89"/>
        <v>9.7912094046548808E-5</v>
      </c>
    </row>
    <row r="156" spans="1:41">
      <c r="A156" s="32">
        <v>41467</v>
      </c>
      <c r="B156" s="33">
        <v>67.7</v>
      </c>
      <c r="C156" s="33">
        <v>483.1</v>
      </c>
      <c r="D156" s="33">
        <v>557.79999999999995</v>
      </c>
      <c r="E156" s="33">
        <v>3680</v>
      </c>
      <c r="F156" s="33">
        <v>11194</v>
      </c>
      <c r="G156" s="33"/>
      <c r="H156" s="3">
        <f t="shared" si="60"/>
        <v>-4.4117647058823112E-3</v>
      </c>
      <c r="I156" s="3">
        <f t="shared" si="61"/>
        <v>6.458333333333381E-3</v>
      </c>
      <c r="J156" s="3">
        <f t="shared" si="62"/>
        <v>4.5548266166822782E-2</v>
      </c>
      <c r="K156" s="3">
        <f t="shared" si="63"/>
        <v>1.3774104683195593E-2</v>
      </c>
      <c r="L156" s="3">
        <f t="shared" si="64"/>
        <v>-2.3172905525846704E-3</v>
      </c>
      <c r="N156" s="3">
        <f t="shared" si="65"/>
        <v>9.9025974025974045E-2</v>
      </c>
      <c r="O156" s="3">
        <f t="shared" si="66"/>
        <v>-7.8053435114503772E-2</v>
      </c>
      <c r="P156" s="3">
        <f t="shared" si="67"/>
        <v>-8.4072249589491041E-2</v>
      </c>
      <c r="Q156" s="3">
        <f t="shared" si="68"/>
        <v>1.3774104683195593E-2</v>
      </c>
      <c r="R156" s="3">
        <f t="shared" si="69"/>
        <v>1.2940005429372908E-2</v>
      </c>
      <c r="T156" s="3">
        <f t="shared" si="70"/>
        <v>1.4429724656129806E-5</v>
      </c>
      <c r="U156" s="3">
        <f t="shared" si="71"/>
        <v>3.8764738310294781E-5</v>
      </c>
      <c r="V156" s="3">
        <f t="shared" si="72"/>
        <v>2.0539939913092804E-3</v>
      </c>
      <c r="W156" s="3">
        <f t="shared" si="73"/>
        <v>1.7759022120265099E-4</v>
      </c>
      <c r="X156" s="3">
        <f t="shared" si="74"/>
        <v>5.0173804923034389E-6</v>
      </c>
      <c r="Z156" s="3">
        <f t="shared" si="75"/>
        <v>-3.7986477404636778E-3</v>
      </c>
      <c r="AA156" s="3">
        <f t="shared" si="76"/>
        <v>6.2261334960226145E-3</v>
      </c>
      <c r="AB156" s="3">
        <f t="shared" si="77"/>
        <v>4.5321010484203464E-2</v>
      </c>
      <c r="AC156" s="3">
        <f t="shared" si="78"/>
        <v>1.3326298105725047E-2</v>
      </c>
      <c r="AD156" s="3">
        <f t="shared" si="79"/>
        <v>-2.2399510022104142E-3</v>
      </c>
      <c r="AF156" s="3">
        <f t="shared" si="80"/>
        <v>-2.3650887936491524E-5</v>
      </c>
      <c r="AG156" s="3">
        <f t="shared" si="81"/>
        <v>-1.7215855407135013E-4</v>
      </c>
      <c r="AH156" s="3">
        <f t="shared" si="82"/>
        <v>-5.0621912188057838E-5</v>
      </c>
      <c r="AI156" s="3">
        <f t="shared" si="83"/>
        <v>8.5087848132959402E-6</v>
      </c>
      <c r="AJ156" s="3">
        <f t="shared" si="84"/>
        <v>2.8217466144929128E-4</v>
      </c>
      <c r="AK156" s="3">
        <f t="shared" si="85"/>
        <v>8.2971311014037429E-5</v>
      </c>
      <c r="AL156" s="3">
        <f t="shared" si="86"/>
        <v>-1.3946233964311685E-5</v>
      </c>
      <c r="AM156" s="3">
        <f t="shared" si="87"/>
        <v>6.0396129616518566E-4</v>
      </c>
      <c r="AN156" s="3">
        <f t="shared" si="88"/>
        <v>-1.0151684285528023E-4</v>
      </c>
      <c r="AO156" s="3">
        <f t="shared" si="89"/>
        <v>-2.9850254797673565E-5</v>
      </c>
    </row>
    <row r="157" spans="1:41">
      <c r="A157" s="32">
        <v>41466</v>
      </c>
      <c r="B157" s="33">
        <v>68</v>
      </c>
      <c r="C157" s="33">
        <v>480</v>
      </c>
      <c r="D157" s="33">
        <v>533.5</v>
      </c>
      <c r="E157" s="33">
        <v>3630</v>
      </c>
      <c r="F157" s="33">
        <v>11220</v>
      </c>
      <c r="G157" s="33"/>
      <c r="H157" s="3">
        <f t="shared" si="60"/>
        <v>8.1541882876204168E-3</v>
      </c>
      <c r="I157" s="3">
        <f t="shared" si="61"/>
        <v>1.0526315789473684E-2</v>
      </c>
      <c r="J157" s="3">
        <f t="shared" si="62"/>
        <v>4.19921875E-2</v>
      </c>
      <c r="K157" s="3">
        <f t="shared" si="63"/>
        <v>1.9662921348314606E-2</v>
      </c>
      <c r="L157" s="3">
        <f t="shared" si="64"/>
        <v>0</v>
      </c>
      <c r="N157" s="3">
        <f t="shared" si="65"/>
        <v>5.9190031152647926E-2</v>
      </c>
      <c r="O157" s="3">
        <f t="shared" si="66"/>
        <v>-0.1044776119402985</v>
      </c>
      <c r="P157" s="3">
        <f t="shared" si="67"/>
        <v>-0.12123208697084503</v>
      </c>
      <c r="Q157" s="3">
        <f t="shared" si="68"/>
        <v>-6.8399452804377564E-3</v>
      </c>
      <c r="R157" s="3">
        <f t="shared" si="69"/>
        <v>8.9928057553956831E-3</v>
      </c>
      <c r="T157" s="3">
        <f t="shared" si="70"/>
        <v>7.6865641399966142E-5</v>
      </c>
      <c r="U157" s="3">
        <f t="shared" si="71"/>
        <v>1.0596882323657505E-4</v>
      </c>
      <c r="V157" s="3">
        <f t="shared" si="72"/>
        <v>1.7443095297104572E-3</v>
      </c>
      <c r="W157" s="3">
        <f t="shared" si="73"/>
        <v>3.6922063565670958E-4</v>
      </c>
      <c r="X157" s="3">
        <f t="shared" si="74"/>
        <v>5.9814060520921444E-9</v>
      </c>
      <c r="Z157" s="3">
        <f t="shared" si="75"/>
        <v>8.7673052530390511E-3</v>
      </c>
      <c r="AA157" s="3">
        <f t="shared" si="76"/>
        <v>1.0294115952162917E-2</v>
      </c>
      <c r="AB157" s="3">
        <f t="shared" si="77"/>
        <v>4.1764931817380682E-2</v>
      </c>
      <c r="AC157" s="3">
        <f t="shared" si="78"/>
        <v>1.9215114770844061E-2</v>
      </c>
      <c r="AD157" s="3">
        <f t="shared" si="79"/>
        <v>7.7339550374256409E-5</v>
      </c>
      <c r="AF157" s="3">
        <f t="shared" si="80"/>
        <v>9.0251656862791035E-5</v>
      </c>
      <c r="AG157" s="3">
        <f t="shared" si="81"/>
        <v>3.6616590611533945E-4</v>
      </c>
      <c r="AH157" s="3">
        <f t="shared" si="82"/>
        <v>1.684647766681694E-4</v>
      </c>
      <c r="AI157" s="3">
        <f t="shared" si="83"/>
        <v>6.7805944626389648E-7</v>
      </c>
      <c r="AJ157" s="3">
        <f t="shared" si="84"/>
        <v>4.2993305086229508E-4</v>
      </c>
      <c r="AK157" s="3">
        <f t="shared" si="85"/>
        <v>1.9780261948518715E-4</v>
      </c>
      <c r="AL157" s="3">
        <f t="shared" si="86"/>
        <v>7.9614229924074043E-7</v>
      </c>
      <c r="AM157" s="3">
        <f t="shared" si="87"/>
        <v>8.0251795826744661E-4</v>
      </c>
      <c r="AN157" s="3">
        <f t="shared" si="88"/>
        <v>3.2300810481676973E-6</v>
      </c>
      <c r="AO157" s="3">
        <f t="shared" si="89"/>
        <v>1.4860883367668127E-6</v>
      </c>
    </row>
    <row r="158" spans="1:41">
      <c r="A158" s="32">
        <v>41465</v>
      </c>
      <c r="B158" s="33">
        <v>67.45</v>
      </c>
      <c r="C158" s="33">
        <v>475</v>
      </c>
      <c r="D158" s="33">
        <v>512</v>
      </c>
      <c r="E158" s="33">
        <v>3560</v>
      </c>
      <c r="F158" s="33">
        <v>11220</v>
      </c>
      <c r="G158" s="33"/>
      <c r="H158" s="3">
        <f t="shared" si="60"/>
        <v>2.5075987841945376E-2</v>
      </c>
      <c r="I158" s="3">
        <f t="shared" si="61"/>
        <v>1.0638297872340425E-2</v>
      </c>
      <c r="J158" s="3">
        <f t="shared" si="62"/>
        <v>-1.5195229851894552E-2</v>
      </c>
      <c r="K158" s="3">
        <f t="shared" si="63"/>
        <v>7.0721357850070717E-3</v>
      </c>
      <c r="L158" s="3">
        <f t="shared" si="64"/>
        <v>-6.9917691831135496E-3</v>
      </c>
      <c r="N158" s="3">
        <f t="shared" si="65"/>
        <v>6.7164179104478037E-3</v>
      </c>
      <c r="O158" s="3">
        <f t="shared" si="66"/>
        <v>-0.12037037037037036</v>
      </c>
      <c r="P158" s="3">
        <f t="shared" si="67"/>
        <v>-0.16079331257170959</v>
      </c>
      <c r="Q158" s="3">
        <f t="shared" si="68"/>
        <v>-4.1722745625841183E-2</v>
      </c>
      <c r="R158" s="3">
        <f t="shared" si="69"/>
        <v>1.1722272317403066E-2</v>
      </c>
      <c r="T158" s="3">
        <f t="shared" si="70"/>
        <v>6.5993010580373272E-4</v>
      </c>
      <c r="U158" s="3">
        <f t="shared" si="71"/>
        <v>1.0828687631464812E-4</v>
      </c>
      <c r="V158" s="3">
        <f t="shared" si="72"/>
        <v>2.378530600622897E-4</v>
      </c>
      <c r="W158" s="3">
        <f t="shared" si="73"/>
        <v>4.38817374498215E-5</v>
      </c>
      <c r="X158" s="3">
        <f t="shared" si="74"/>
        <v>4.7809337146103233E-5</v>
      </c>
      <c r="Z158" s="3">
        <f t="shared" si="75"/>
        <v>2.568910480736401E-2</v>
      </c>
      <c r="AA158" s="3">
        <f t="shared" si="76"/>
        <v>1.0406098035029659E-2</v>
      </c>
      <c r="AB158" s="3">
        <f t="shared" si="77"/>
        <v>-1.5422485534513874E-2</v>
      </c>
      <c r="AC158" s="3">
        <f t="shared" si="78"/>
        <v>6.6243292075365261E-3</v>
      </c>
      <c r="AD158" s="3">
        <f t="shared" si="79"/>
        <v>-6.914429632739293E-3</v>
      </c>
      <c r="AF158" s="3">
        <f t="shared" si="80"/>
        <v>2.6732334305758156E-4</v>
      </c>
      <c r="AG158" s="3">
        <f t="shared" si="81"/>
        <v>-3.9618984728618227E-4</v>
      </c>
      <c r="AH158" s="3">
        <f t="shared" si="82"/>
        <v>1.7017308729088838E-4</v>
      </c>
      <c r="AI158" s="3">
        <f t="shared" si="83"/>
        <v>-1.7762550751858314E-4</v>
      </c>
      <c r="AJ158" s="3">
        <f t="shared" si="84"/>
        <v>-1.6048789641597816E-4</v>
      </c>
      <c r="AK158" s="3">
        <f t="shared" si="85"/>
        <v>6.8933419149935421E-5</v>
      </c>
      <c r="AL158" s="3">
        <f t="shared" si="86"/>
        <v>-7.1952232614599205E-5</v>
      </c>
      <c r="AM158" s="3">
        <f t="shared" si="87"/>
        <v>-1.0216362137908983E-4</v>
      </c>
      <c r="AN158" s="3">
        <f t="shared" si="88"/>
        <v>1.0663769099033582E-4</v>
      </c>
      <c r="AO158" s="3">
        <f t="shared" si="89"/>
        <v>-4.5803458169610956E-5</v>
      </c>
    </row>
    <row r="159" spans="1:41">
      <c r="A159" s="32">
        <v>41464</v>
      </c>
      <c r="B159" s="33">
        <v>65.8</v>
      </c>
      <c r="C159" s="33">
        <v>470</v>
      </c>
      <c r="D159" s="33">
        <v>519.9</v>
      </c>
      <c r="E159" s="33">
        <v>3535</v>
      </c>
      <c r="F159" s="33">
        <v>11299</v>
      </c>
      <c r="G159" s="33"/>
      <c r="H159" s="3">
        <f t="shared" si="60"/>
        <v>1.8575851393188899E-2</v>
      </c>
      <c r="I159" s="3">
        <f t="shared" si="61"/>
        <v>-2.9927760577915376E-2</v>
      </c>
      <c r="J159" s="3">
        <f t="shared" si="62"/>
        <v>-1.3846737481031995E-2</v>
      </c>
      <c r="K159" s="3">
        <f t="shared" si="63"/>
        <v>-2.2579734688117415E-3</v>
      </c>
      <c r="L159" s="3">
        <f t="shared" si="64"/>
        <v>-8.849557522123894E-5</v>
      </c>
      <c r="N159" s="3">
        <f t="shared" si="65"/>
        <v>-1.6442451420030021E-2</v>
      </c>
      <c r="O159" s="3">
        <f t="shared" si="66"/>
        <v>-0.14296134208606853</v>
      </c>
      <c r="P159" s="3">
        <f t="shared" si="67"/>
        <v>-0.15394629780309199</v>
      </c>
      <c r="Q159" s="3">
        <f t="shared" si="68"/>
        <v>-5.0241805480924231E-2</v>
      </c>
      <c r="R159" s="3">
        <f t="shared" si="69"/>
        <v>1.4363946494299309E-2</v>
      </c>
      <c r="T159" s="3">
        <f t="shared" si="70"/>
        <v>3.682165066676411E-4</v>
      </c>
      <c r="U159" s="3">
        <f t="shared" si="71"/>
        <v>9.0962321224800783E-4</v>
      </c>
      <c r="V159" s="3">
        <f t="shared" si="72"/>
        <v>1.98077283570504E-4</v>
      </c>
      <c r="W159" s="3">
        <f t="shared" si="73"/>
        <v>7.3212456588593731E-6</v>
      </c>
      <c r="X159" s="3">
        <f t="shared" si="74"/>
        <v>1.2445689038649159E-10</v>
      </c>
      <c r="Z159" s="3">
        <f t="shared" si="75"/>
        <v>1.9188968358607533E-2</v>
      </c>
      <c r="AA159" s="3">
        <f t="shared" si="76"/>
        <v>-3.0159960415226141E-2</v>
      </c>
      <c r="AB159" s="3">
        <f t="shared" si="77"/>
        <v>-1.4073993163651316E-2</v>
      </c>
      <c r="AC159" s="3">
        <f t="shared" si="78"/>
        <v>-2.7057800462822867E-3</v>
      </c>
      <c r="AD159" s="3">
        <f t="shared" si="79"/>
        <v>-1.115602484698253E-5</v>
      </c>
      <c r="AF159" s="3">
        <f t="shared" si="80"/>
        <v>-5.787385261046301E-4</v>
      </c>
      <c r="AG159" s="3">
        <f t="shared" si="81"/>
        <v>-2.7006540949656382E-4</v>
      </c>
      <c r="AH159" s="3">
        <f t="shared" si="82"/>
        <v>-5.1921127693462425E-5</v>
      </c>
      <c r="AI159" s="3">
        <f t="shared" si="83"/>
        <v>-2.1407260779658723E-7</v>
      </c>
      <c r="AJ159" s="3">
        <f t="shared" si="84"/>
        <v>4.2447107669988705E-4</v>
      </c>
      <c r="AK159" s="3">
        <f t="shared" si="85"/>
        <v>8.1606219088182523E-5</v>
      </c>
      <c r="AL159" s="3">
        <f t="shared" si="86"/>
        <v>3.3646526777627238E-7</v>
      </c>
      <c r="AM159" s="3">
        <f t="shared" si="87"/>
        <v>3.8081129873721048E-5</v>
      </c>
      <c r="AN159" s="3">
        <f t="shared" si="88"/>
        <v>1.5700981742995636E-7</v>
      </c>
      <c r="AO159" s="3">
        <f t="shared" si="89"/>
        <v>3.0185749426794729E-8</v>
      </c>
    </row>
    <row r="160" spans="1:41">
      <c r="A160" s="32">
        <v>41463</v>
      </c>
      <c r="B160" s="33">
        <v>64.599999999999994</v>
      </c>
      <c r="C160" s="33">
        <v>484.5</v>
      </c>
      <c r="D160" s="33">
        <v>527.20000000000005</v>
      </c>
      <c r="E160" s="33">
        <v>3543</v>
      </c>
      <c r="F160" s="33">
        <v>11300</v>
      </c>
      <c r="G160" s="33"/>
      <c r="H160" s="3">
        <f t="shared" si="60"/>
        <v>-4.6224961479200515E-3</v>
      </c>
      <c r="I160" s="3">
        <f t="shared" si="61"/>
        <v>-2.3185483870967742E-2</v>
      </c>
      <c r="J160" s="3">
        <f t="shared" si="62"/>
        <v>1.8547140649149967E-2</v>
      </c>
      <c r="K160" s="3">
        <f t="shared" si="63"/>
        <v>-4.7752808988764045E-3</v>
      </c>
      <c r="L160" s="3">
        <f t="shared" si="64"/>
        <v>2.0592485549132948E-2</v>
      </c>
      <c r="N160" s="3">
        <f t="shared" si="65"/>
        <v>1.5503875968991367E-3</v>
      </c>
      <c r="O160" s="3">
        <f t="shared" si="66"/>
        <v>-0.13327370304114491</v>
      </c>
      <c r="P160" s="3">
        <f t="shared" si="67"/>
        <v>-0.15350032113037879</v>
      </c>
      <c r="Q160" s="3">
        <f t="shared" si="68"/>
        <v>-5.0643086816720258E-2</v>
      </c>
      <c r="R160" s="3">
        <f t="shared" si="69"/>
        <v>2.1699819168173599E-2</v>
      </c>
      <c r="T160" s="3">
        <f t="shared" si="70"/>
        <v>1.6075121429075739E-5</v>
      </c>
      <c r="U160" s="3">
        <f t="shared" si="71"/>
        <v>5.4838791026097262E-4</v>
      </c>
      <c r="V160" s="3">
        <f t="shared" si="72"/>
        <v>3.3561818518691554E-4</v>
      </c>
      <c r="W160" s="3">
        <f t="shared" si="73"/>
        <v>2.7280642785572344E-5</v>
      </c>
      <c r="X160" s="3">
        <f t="shared" si="74"/>
        <v>4.2724166964421798E-4</v>
      </c>
      <c r="Z160" s="3">
        <f t="shared" si="75"/>
        <v>-4.009379182501418E-3</v>
      </c>
      <c r="AA160" s="3">
        <f t="shared" si="76"/>
        <v>-2.3417683708278507E-2</v>
      </c>
      <c r="AB160" s="3">
        <f t="shared" si="77"/>
        <v>1.8319884966530645E-2</v>
      </c>
      <c r="AC160" s="3">
        <f t="shared" si="78"/>
        <v>-5.2230874763469493E-3</v>
      </c>
      <c r="AD160" s="3">
        <f t="shared" si="79"/>
        <v>2.0669825099507204E-2</v>
      </c>
      <c r="AF160" s="3">
        <f t="shared" si="80"/>
        <v>9.3890373562374458E-5</v>
      </c>
      <c r="AG160" s="3">
        <f t="shared" si="81"/>
        <v>-7.3451365410628661E-5</v>
      </c>
      <c r="AH160" s="3">
        <f t="shared" si="82"/>
        <v>2.0941338196049326E-5</v>
      </c>
      <c r="AI160" s="3">
        <f t="shared" si="83"/>
        <v>-8.2873166459909486E-5</v>
      </c>
      <c r="AJ160" s="3">
        <f t="shared" si="84"/>
        <v>-4.2900927171826101E-4</v>
      </c>
      <c r="AK160" s="3">
        <f t="shared" si="85"/>
        <v>1.2231261050176345E-4</v>
      </c>
      <c r="AL160" s="3">
        <f t="shared" si="86"/>
        <v>-4.8403942648569601E-4</v>
      </c>
      <c r="AM160" s="3">
        <f t="shared" si="87"/>
        <v>-9.5686361736802965E-5</v>
      </c>
      <c r="AN160" s="3">
        <f t="shared" si="88"/>
        <v>3.7866881810127984E-4</v>
      </c>
      <c r="AO160" s="3">
        <f t="shared" si="89"/>
        <v>-1.0796030461551791E-4</v>
      </c>
    </row>
    <row r="161" spans="1:41">
      <c r="A161" s="32">
        <v>41459</v>
      </c>
      <c r="B161" s="33">
        <v>64.900000000000006</v>
      </c>
      <c r="C161" s="33">
        <v>496</v>
      </c>
      <c r="D161" s="33">
        <v>517.6</v>
      </c>
      <c r="E161" s="33">
        <v>3560</v>
      </c>
      <c r="F161" s="33">
        <v>11072</v>
      </c>
      <c r="G161" s="33"/>
      <c r="H161" s="3">
        <f t="shared" si="60"/>
        <v>1.7241379310344963E-2</v>
      </c>
      <c r="I161" s="3">
        <f t="shared" si="61"/>
        <v>0</v>
      </c>
      <c r="J161" s="3">
        <f t="shared" si="62"/>
        <v>3.3339988021561281E-2</v>
      </c>
      <c r="K161" s="3">
        <f t="shared" si="63"/>
        <v>7.3571024335031127E-3</v>
      </c>
      <c r="L161" s="3">
        <f t="shared" si="64"/>
        <v>-2.1908127208480566E-2</v>
      </c>
      <c r="N161" s="3">
        <f t="shared" si="65"/>
        <v>-3.8518518518518431E-2</v>
      </c>
      <c r="O161" s="3">
        <f t="shared" si="66"/>
        <v>-0.1171235315058739</v>
      </c>
      <c r="P161" s="3">
        <f t="shared" si="67"/>
        <v>-0.16232400064735386</v>
      </c>
      <c r="Q161" s="3">
        <f t="shared" si="68"/>
        <v>-4.7619047619047616E-2</v>
      </c>
      <c r="R161" s="3">
        <f t="shared" si="69"/>
        <v>1.990950226244344E-3</v>
      </c>
      <c r="T161" s="3">
        <f t="shared" si="70"/>
        <v>3.1878303726125615E-4</v>
      </c>
      <c r="U161" s="3">
        <f t="shared" si="71"/>
        <v>5.391676444714634E-8</v>
      </c>
      <c r="V161" s="3">
        <f t="shared" si="72"/>
        <v>1.096453042950413E-3</v>
      </c>
      <c r="W161" s="3">
        <f t="shared" si="73"/>
        <v>4.7738369226188804E-5</v>
      </c>
      <c r="X161" s="3">
        <f t="shared" si="74"/>
        <v>4.7658328977332679E-4</v>
      </c>
      <c r="Z161" s="3">
        <f t="shared" si="75"/>
        <v>1.7854496275763597E-2</v>
      </c>
      <c r="AA161" s="3">
        <f t="shared" si="76"/>
        <v>-2.3219983731076631E-4</v>
      </c>
      <c r="AB161" s="3">
        <f t="shared" si="77"/>
        <v>3.3112732338941964E-2</v>
      </c>
      <c r="AC161" s="3">
        <f t="shared" si="78"/>
        <v>6.9092958560325671E-3</v>
      </c>
      <c r="AD161" s="3">
        <f t="shared" si="79"/>
        <v>-2.183078765810631E-2</v>
      </c>
      <c r="AF161" s="3">
        <f t="shared" si="80"/>
        <v>-4.1458111304979898E-6</v>
      </c>
      <c r="AG161" s="3">
        <f t="shared" si="81"/>
        <v>5.9121115622599613E-4</v>
      </c>
      <c r="AH161" s="3">
        <f t="shared" si="82"/>
        <v>1.2336199712968232E-4</v>
      </c>
      <c r="AI161" s="3">
        <f t="shared" si="83"/>
        <v>-3.8977771693864501E-4</v>
      </c>
      <c r="AJ161" s="3">
        <f t="shared" si="84"/>
        <v>-7.6887710620172746E-6</v>
      </c>
      <c r="AK161" s="3">
        <f t="shared" si="85"/>
        <v>-1.604337373702714E-6</v>
      </c>
      <c r="AL161" s="3">
        <f t="shared" si="86"/>
        <v>5.0691053425781699E-6</v>
      </c>
      <c r="AM161" s="3">
        <f t="shared" si="87"/>
        <v>2.2878566433136727E-4</v>
      </c>
      <c r="AN161" s="3">
        <f t="shared" si="88"/>
        <v>-7.2287702847115189E-4</v>
      </c>
      <c r="AO161" s="3">
        <f t="shared" si="89"/>
        <v>-1.5083537070008084E-4</v>
      </c>
    </row>
    <row r="162" spans="1:41">
      <c r="A162" s="32">
        <v>41458</v>
      </c>
      <c r="B162" s="33">
        <v>63.8</v>
      </c>
      <c r="C162" s="33">
        <v>496</v>
      </c>
      <c r="D162" s="33">
        <v>500.9</v>
      </c>
      <c r="E162" s="33">
        <v>3534</v>
      </c>
      <c r="F162" s="33">
        <v>11320</v>
      </c>
      <c r="G162" s="33"/>
      <c r="H162" s="3">
        <f t="shared" si="60"/>
        <v>-3.3333333333333375E-2</v>
      </c>
      <c r="I162" s="3">
        <f t="shared" si="61"/>
        <v>-1.1952191235059761E-2</v>
      </c>
      <c r="J162" s="3">
        <f t="shared" si="62"/>
        <v>-3.1515854601701601E-2</v>
      </c>
      <c r="K162" s="3">
        <f t="shared" si="63"/>
        <v>-3.9673913043478261E-2</v>
      </c>
      <c r="L162" s="3">
        <f t="shared" si="64"/>
        <v>2.0739404869251576E-2</v>
      </c>
      <c r="N162" s="3">
        <f t="shared" si="65"/>
        <v>-5.4814814814814858E-2</v>
      </c>
      <c r="O162" s="3">
        <f t="shared" si="66"/>
        <v>-0.11837895485247071</v>
      </c>
      <c r="P162" s="3">
        <f t="shared" si="67"/>
        <v>-0.21856474258970363</v>
      </c>
      <c r="Q162" s="3">
        <f t="shared" si="68"/>
        <v>-5.1529790660225443E-2</v>
      </c>
      <c r="R162" s="3">
        <f t="shared" si="69"/>
        <v>2.8156221616712079E-2</v>
      </c>
      <c r="T162" s="3">
        <f t="shared" si="70"/>
        <v>1.070612559163156E-3</v>
      </c>
      <c r="U162" s="3">
        <f t="shared" si="71"/>
        <v>1.4845938580446261E-4</v>
      </c>
      <c r="V162" s="3">
        <f t="shared" si="72"/>
        <v>1.0076250505225606E-3</v>
      </c>
      <c r="W162" s="3">
        <f t="shared" si="73"/>
        <v>1.6097523853420284E-3</v>
      </c>
      <c r="X162" s="3">
        <f t="shared" si="74"/>
        <v>4.3333684823202324E-4</v>
      </c>
      <c r="Z162" s="3">
        <f t="shared" si="75"/>
        <v>-3.2720216367914744E-2</v>
      </c>
      <c r="AA162" s="3">
        <f t="shared" si="76"/>
        <v>-1.2184391072370527E-2</v>
      </c>
      <c r="AB162" s="3">
        <f t="shared" si="77"/>
        <v>-3.1743110284320919E-2</v>
      </c>
      <c r="AC162" s="3">
        <f t="shared" si="78"/>
        <v>-4.0121719620948806E-2</v>
      </c>
      <c r="AD162" s="3">
        <f t="shared" si="79"/>
        <v>2.0816744419625832E-2</v>
      </c>
      <c r="AF162" s="3">
        <f t="shared" si="80"/>
        <v>3.9867591219925241E-4</v>
      </c>
      <c r="AG162" s="3">
        <f t="shared" si="81"/>
        <v>1.0386414366935601E-3</v>
      </c>
      <c r="AH162" s="3">
        <f t="shared" si="82"/>
        <v>1.3127913470502553E-3</v>
      </c>
      <c r="AI162" s="3">
        <f t="shared" si="83"/>
        <v>-6.8112838148573908E-4</v>
      </c>
      <c r="AJ162" s="3">
        <f t="shared" si="84"/>
        <v>3.8677046955755287E-4</v>
      </c>
      <c r="AK162" s="3">
        <f t="shared" si="85"/>
        <v>4.8885872235764202E-4</v>
      </c>
      <c r="AL162" s="3">
        <f t="shared" si="86"/>
        <v>-2.53639354862308E-4</v>
      </c>
      <c r="AM162" s="3">
        <f t="shared" si="87"/>
        <v>1.2735881707243804E-3</v>
      </c>
      <c r="AN162" s="3">
        <f t="shared" si="88"/>
        <v>-6.6078821387270485E-4</v>
      </c>
      <c r="AO162" s="3">
        <f t="shared" si="89"/>
        <v>-8.3520358302517834E-4</v>
      </c>
    </row>
    <row r="163" spans="1:41">
      <c r="A163" s="32">
        <v>41457</v>
      </c>
      <c r="B163" s="33">
        <v>66</v>
      </c>
      <c r="C163" s="33">
        <v>502</v>
      </c>
      <c r="D163" s="33">
        <v>517.20000000000005</v>
      </c>
      <c r="E163" s="33">
        <v>3680</v>
      </c>
      <c r="F163" s="33">
        <v>11090</v>
      </c>
      <c r="G163" s="33"/>
      <c r="H163" s="3">
        <f t="shared" si="60"/>
        <v>-1.4925373134328358E-2</v>
      </c>
      <c r="I163" s="3">
        <f t="shared" si="61"/>
        <v>3.6333608587943898E-2</v>
      </c>
      <c r="J163" s="3">
        <f t="shared" si="62"/>
        <v>-2.2306238185255112E-2</v>
      </c>
      <c r="K163" s="3">
        <f t="shared" si="63"/>
        <v>5.7392730254167803E-3</v>
      </c>
      <c r="L163" s="3">
        <f t="shared" si="64"/>
        <v>-1.8584070796460177E-2</v>
      </c>
      <c r="N163" s="3">
        <f t="shared" si="65"/>
        <v>-3.9301310043668165E-2</v>
      </c>
      <c r="O163" s="3">
        <f t="shared" si="66"/>
        <v>-0.10929737402413063</v>
      </c>
      <c r="P163" s="3">
        <f t="shared" si="67"/>
        <v>-0.20565197358316692</v>
      </c>
      <c r="Q163" s="3">
        <f t="shared" si="68"/>
        <v>-1.2345679012345678E-2</v>
      </c>
      <c r="R163" s="3">
        <f t="shared" si="69"/>
        <v>1.8066847335140017E-3</v>
      </c>
      <c r="T163" s="3">
        <f t="shared" si="70"/>
        <v>2.0484067664449445E-4</v>
      </c>
      <c r="U163" s="3">
        <f t="shared" si="71"/>
        <v>1.3033117137802907E-3</v>
      </c>
      <c r="V163" s="3">
        <f t="shared" si="72"/>
        <v>5.0775834589353471E-4</v>
      </c>
      <c r="W163" s="3">
        <f t="shared" si="73"/>
        <v>2.7999617169740753E-5</v>
      </c>
      <c r="X163" s="3">
        <f t="shared" si="74"/>
        <v>3.4249910141485293E-4</v>
      </c>
      <c r="Z163" s="3">
        <f t="shared" si="75"/>
        <v>-1.4312256168909724E-2</v>
      </c>
      <c r="AA163" s="3">
        <f t="shared" si="76"/>
        <v>3.6101408750633134E-2</v>
      </c>
      <c r="AB163" s="3">
        <f t="shared" si="77"/>
        <v>-2.2533493867874434E-2</v>
      </c>
      <c r="AC163" s="3">
        <f t="shared" si="78"/>
        <v>5.2914664479462355E-3</v>
      </c>
      <c r="AD163" s="3">
        <f t="shared" si="79"/>
        <v>-1.8506731246085921E-2</v>
      </c>
      <c r="AF163" s="3">
        <f t="shared" si="80"/>
        <v>-5.1669261009758055E-4</v>
      </c>
      <c r="AG163" s="3">
        <f t="shared" si="81"/>
        <v>3.2250513661757527E-4</v>
      </c>
      <c r="AH163" s="3">
        <f t="shared" si="82"/>
        <v>-7.5732823312197334E-5</v>
      </c>
      <c r="AI163" s="3">
        <f t="shared" si="83"/>
        <v>2.6487307844314754E-4</v>
      </c>
      <c r="AJ163" s="3">
        <f t="shared" si="84"/>
        <v>-8.134908727040201E-4</v>
      </c>
      <c r="AK163" s="3">
        <f t="shared" si="85"/>
        <v>1.9102939312756786E-4</v>
      </c>
      <c r="AL163" s="3">
        <f t="shared" si="86"/>
        <v>-6.6811906935306193E-4</v>
      </c>
      <c r="AM163" s="3">
        <f t="shared" si="87"/>
        <v>-1.1923522675685981E-4</v>
      </c>
      <c r="AN163" s="3">
        <f t="shared" si="88"/>
        <v>4.1702131504807726E-4</v>
      </c>
      <c r="AO163" s="3">
        <f t="shared" si="89"/>
        <v>-9.7927747449821884E-5</v>
      </c>
    </row>
    <row r="164" spans="1:41">
      <c r="A164" s="32">
        <v>41456</v>
      </c>
      <c r="B164" s="33">
        <v>67</v>
      </c>
      <c r="C164" s="33">
        <v>484.4</v>
      </c>
      <c r="D164" s="33">
        <v>529</v>
      </c>
      <c r="E164" s="33">
        <v>3659</v>
      </c>
      <c r="F164" s="33">
        <v>11300</v>
      </c>
      <c r="G164" s="33"/>
      <c r="H164" s="3">
        <f t="shared" si="60"/>
        <v>-1.4705882352941176E-2</v>
      </c>
      <c r="I164" s="3">
        <f t="shared" si="61"/>
        <v>1.1273486430062584E-2</v>
      </c>
      <c r="J164" s="3">
        <f t="shared" si="62"/>
        <v>-1.8867924528301887E-3</v>
      </c>
      <c r="K164" s="3">
        <f t="shared" si="63"/>
        <v>-1.3746630727762802E-2</v>
      </c>
      <c r="L164" s="3">
        <f t="shared" si="64"/>
        <v>7.1301247771836003E-3</v>
      </c>
      <c r="N164" s="3">
        <f t="shared" si="65"/>
        <v>-2.1897810218978103E-2</v>
      </c>
      <c r="O164" s="3">
        <f t="shared" si="66"/>
        <v>-0.12877697841726624</v>
      </c>
      <c r="P164" s="3">
        <f t="shared" si="67"/>
        <v>-0.17343749999999999</v>
      </c>
      <c r="Q164" s="3">
        <f t="shared" si="68"/>
        <v>-1.401239558070601E-2</v>
      </c>
      <c r="R164" s="3">
        <f t="shared" si="69"/>
        <v>2.9143897996357013E-2</v>
      </c>
      <c r="T164" s="3">
        <f t="shared" si="70"/>
        <v>1.9860603626775338E-4</v>
      </c>
      <c r="U164" s="3">
        <f t="shared" si="71"/>
        <v>1.2191000962328103E-4</v>
      </c>
      <c r="V164" s="3">
        <f t="shared" si="72"/>
        <v>4.4691995189975461E-6</v>
      </c>
      <c r="W164" s="3">
        <f t="shared" si="73"/>
        <v>2.0148205041220014E-4</v>
      </c>
      <c r="X164" s="3">
        <f t="shared" si="74"/>
        <v>5.194754203301903E-5</v>
      </c>
      <c r="Z164" s="3">
        <f t="shared" si="75"/>
        <v>-1.4092765387522542E-2</v>
      </c>
      <c r="AA164" s="3">
        <f t="shared" si="76"/>
        <v>1.1041286592751817E-2</v>
      </c>
      <c r="AB164" s="3">
        <f t="shared" si="77"/>
        <v>-2.1140481354495091E-3</v>
      </c>
      <c r="AC164" s="3">
        <f t="shared" si="78"/>
        <v>-1.4194437305233348E-2</v>
      </c>
      <c r="AD164" s="3">
        <f t="shared" si="79"/>
        <v>7.2074643275578569E-3</v>
      </c>
      <c r="AF164" s="3">
        <f t="shared" si="80"/>
        <v>-1.5560226152804951E-4</v>
      </c>
      <c r="AG164" s="3">
        <f t="shared" si="81"/>
        <v>2.9792784390819409E-5</v>
      </c>
      <c r="AH164" s="3">
        <f t="shared" si="82"/>
        <v>2.0003887475055128E-4</v>
      </c>
      <c r="AI164" s="3">
        <f t="shared" si="83"/>
        <v>-1.015731038072108E-4</v>
      </c>
      <c r="AJ164" s="3">
        <f t="shared" si="84"/>
        <v>-2.3341811334370644E-5</v>
      </c>
      <c r="AK164" s="3">
        <f t="shared" si="85"/>
        <v>-1.567248503099292E-4</v>
      </c>
      <c r="AL164" s="3">
        <f t="shared" si="86"/>
        <v>7.9579679247601556E-5</v>
      </c>
      <c r="AM164" s="3">
        <f t="shared" si="87"/>
        <v>3.0007723718883514E-5</v>
      </c>
      <c r="AN164" s="3">
        <f t="shared" si="88"/>
        <v>-1.5236926522992537E-5</v>
      </c>
      <c r="AO164" s="3">
        <f t="shared" si="89"/>
        <v>-1.0230590052722583E-4</v>
      </c>
    </row>
    <row r="165" spans="1:41">
      <c r="A165" s="32">
        <v>41453</v>
      </c>
      <c r="B165" s="33">
        <v>68</v>
      </c>
      <c r="C165" s="33">
        <v>479</v>
      </c>
      <c r="D165" s="33">
        <v>530</v>
      </c>
      <c r="E165" s="33">
        <v>3710</v>
      </c>
      <c r="F165" s="33">
        <v>11220</v>
      </c>
      <c r="G165" s="33"/>
      <c r="H165" s="3">
        <f t="shared" si="60"/>
        <v>9.6510764662213182E-3</v>
      </c>
      <c r="I165" s="3">
        <f t="shared" si="61"/>
        <v>1.9148936170212766E-2</v>
      </c>
      <c r="J165" s="3">
        <f t="shared" si="62"/>
        <v>-2.3221525985993405E-2</v>
      </c>
      <c r="K165" s="3">
        <f t="shared" si="63"/>
        <v>2.2038567493112948E-2</v>
      </c>
      <c r="L165" s="3">
        <f t="shared" si="64"/>
        <v>-4.4543429844097997E-4</v>
      </c>
      <c r="N165" s="3">
        <f t="shared" si="65"/>
        <v>8.1541882876204168E-3</v>
      </c>
      <c r="O165" s="3">
        <f t="shared" si="66"/>
        <v>-0.12924922741319764</v>
      </c>
      <c r="P165" s="3">
        <f t="shared" si="67"/>
        <v>-0.17445482866043613</v>
      </c>
      <c r="Q165" s="3">
        <f t="shared" si="68"/>
        <v>-1.1984021304926764E-2</v>
      </c>
      <c r="R165" s="3">
        <f t="shared" si="69"/>
        <v>0.02</v>
      </c>
      <c r="T165" s="3">
        <f t="shared" si="70"/>
        <v>1.0535366680212074E-4</v>
      </c>
      <c r="U165" s="3">
        <f t="shared" si="71"/>
        <v>3.5784291348853463E-4</v>
      </c>
      <c r="V165" s="3">
        <f t="shared" si="72"/>
        <v>5.4984536174226817E-4</v>
      </c>
      <c r="W165" s="3">
        <f t="shared" si="73"/>
        <v>4.6616095691643159E-4</v>
      </c>
      <c r="X165" s="3">
        <f t="shared" si="74"/>
        <v>1.3549374355430469E-7</v>
      </c>
      <c r="Z165" s="3">
        <f t="shared" si="75"/>
        <v>1.0264193431639953E-2</v>
      </c>
      <c r="AA165" s="3">
        <f t="shared" si="76"/>
        <v>1.8916736332902001E-2</v>
      </c>
      <c r="AB165" s="3">
        <f t="shared" si="77"/>
        <v>-2.3448781668612726E-2</v>
      </c>
      <c r="AC165" s="3">
        <f t="shared" si="78"/>
        <v>2.1590760915642403E-2</v>
      </c>
      <c r="AD165" s="3">
        <f t="shared" si="79"/>
        <v>-3.6809474806672355E-4</v>
      </c>
      <c r="AF165" s="3">
        <f t="shared" si="80"/>
        <v>1.9416504081623756E-4</v>
      </c>
      <c r="AG165" s="3">
        <f t="shared" si="81"/>
        <v>-2.4068283078293408E-4</v>
      </c>
      <c r="AH165" s="3">
        <f t="shared" si="82"/>
        <v>2.2161174637444535E-4</v>
      </c>
      <c r="AI165" s="3">
        <f t="shared" si="83"/>
        <v>-3.7781956953276271E-6</v>
      </c>
      <c r="AJ165" s="3">
        <f t="shared" si="84"/>
        <v>-4.4357442015293276E-4</v>
      </c>
      <c r="AK165" s="3">
        <f t="shared" si="85"/>
        <v>4.0842673146793314E-4</v>
      </c>
      <c r="AL165" s="3">
        <f t="shared" si="86"/>
        <v>-6.963151294704198E-6</v>
      </c>
      <c r="AM165" s="3">
        <f t="shared" si="87"/>
        <v>-5.0627703877011566E-4</v>
      </c>
      <c r="AN165" s="3">
        <f t="shared" si="88"/>
        <v>8.6313733807796071E-6</v>
      </c>
      <c r="AO165" s="3">
        <f t="shared" si="89"/>
        <v>-7.9474456998122523E-6</v>
      </c>
    </row>
    <row r="166" spans="1:41">
      <c r="A166" s="32">
        <v>41452</v>
      </c>
      <c r="B166" s="33">
        <v>67.349999999999994</v>
      </c>
      <c r="C166" s="33">
        <v>470</v>
      </c>
      <c r="D166" s="33">
        <v>542.6</v>
      </c>
      <c r="E166" s="33">
        <v>3630</v>
      </c>
      <c r="F166" s="33">
        <v>11225</v>
      </c>
      <c r="G166" s="33"/>
      <c r="H166" s="3">
        <f t="shared" si="60"/>
        <v>8.2335329341316939E-3</v>
      </c>
      <c r="I166" s="3">
        <f t="shared" si="61"/>
        <v>1.0752688172043012E-2</v>
      </c>
      <c r="J166" s="3">
        <f t="shared" si="62"/>
        <v>-7.3664825046036329E-4</v>
      </c>
      <c r="K166" s="3">
        <f t="shared" si="63"/>
        <v>3.1836270608300174E-2</v>
      </c>
      <c r="L166" s="3">
        <f t="shared" si="64"/>
        <v>-1.7785682525566918E-3</v>
      </c>
      <c r="N166" s="3">
        <f t="shared" si="65"/>
        <v>7.4294205052001722E-4</v>
      </c>
      <c r="O166" s="3">
        <f t="shared" si="66"/>
        <v>-0.14839644863199852</v>
      </c>
      <c r="P166" s="3">
        <f t="shared" si="67"/>
        <v>-0.18036253776435041</v>
      </c>
      <c r="Q166" s="3">
        <f t="shared" si="68"/>
        <v>-5.9585492227979271E-2</v>
      </c>
      <c r="R166" s="3">
        <f t="shared" si="69"/>
        <v>1.2355699855699856E-2</v>
      </c>
      <c r="T166" s="3">
        <f t="shared" si="70"/>
        <v>7.826321444521383E-5</v>
      </c>
      <c r="U166" s="3">
        <f t="shared" si="71"/>
        <v>1.1068067480123724E-4</v>
      </c>
      <c r="V166" s="3">
        <f t="shared" si="72"/>
        <v>9.2911079220648366E-7</v>
      </c>
      <c r="W166" s="3">
        <f t="shared" si="73"/>
        <v>9.8523567421468527E-4</v>
      </c>
      <c r="X166" s="3">
        <f t="shared" si="74"/>
        <v>2.8941790971293335E-6</v>
      </c>
      <c r="Z166" s="3">
        <f t="shared" si="75"/>
        <v>8.8466498995503282E-3</v>
      </c>
      <c r="AA166" s="3">
        <f t="shared" si="76"/>
        <v>1.0520488334732245E-2</v>
      </c>
      <c r="AB166" s="3">
        <f t="shared" si="77"/>
        <v>-9.6390393307968383E-4</v>
      </c>
      <c r="AC166" s="3">
        <f t="shared" si="78"/>
        <v>3.1388464030829628E-2</v>
      </c>
      <c r="AD166" s="3">
        <f t="shared" si="79"/>
        <v>-1.7012287021824354E-3</v>
      </c>
      <c r="AF166" s="3">
        <f t="shared" si="80"/>
        <v>9.3071077069679418E-5</v>
      </c>
      <c r="AG166" s="3">
        <f t="shared" si="81"/>
        <v>-8.5273206327555517E-6</v>
      </c>
      <c r="AH166" s="3">
        <f t="shared" si="82"/>
        <v>2.7768275216537801E-4</v>
      </c>
      <c r="AI166" s="3">
        <f t="shared" si="83"/>
        <v>-1.5050174727274377E-5</v>
      </c>
      <c r="AJ166" s="3">
        <f t="shared" si="84"/>
        <v>-1.0140740083767344E-5</v>
      </c>
      <c r="AK166" s="3">
        <f t="shared" si="85"/>
        <v>3.3022196968150578E-4</v>
      </c>
      <c r="AL166" s="3">
        <f t="shared" si="86"/>
        <v>-1.7897756716021988E-5</v>
      </c>
      <c r="AM166" s="3">
        <f t="shared" si="87"/>
        <v>-3.0255463932646864E-5</v>
      </c>
      <c r="AN166" s="3">
        <f t="shared" si="88"/>
        <v>1.6398210371016955E-6</v>
      </c>
      <c r="AO166" s="3">
        <f t="shared" si="89"/>
        <v>-5.3398955926668341E-5</v>
      </c>
    </row>
    <row r="167" spans="1:41">
      <c r="A167" s="32">
        <v>41451</v>
      </c>
      <c r="B167" s="33">
        <v>66.8</v>
      </c>
      <c r="C167" s="33">
        <v>465</v>
      </c>
      <c r="D167" s="33">
        <v>543</v>
      </c>
      <c r="E167" s="33">
        <v>3518</v>
      </c>
      <c r="F167" s="33">
        <v>11245</v>
      </c>
      <c r="G167" s="33"/>
      <c r="H167" s="3">
        <f t="shared" si="60"/>
        <v>0</v>
      </c>
      <c r="I167" s="3">
        <f t="shared" si="61"/>
        <v>8.8956389672380631E-3</v>
      </c>
      <c r="J167" s="3">
        <f t="shared" si="62"/>
        <v>4.04292009963595E-2</v>
      </c>
      <c r="K167" s="3">
        <f t="shared" si="63"/>
        <v>-1.7043867001955853E-2</v>
      </c>
      <c r="L167" s="3">
        <f t="shared" si="64"/>
        <v>4.4662795891022775E-3</v>
      </c>
      <c r="N167" s="3">
        <f t="shared" si="65"/>
        <v>-5.4493984430290278E-2</v>
      </c>
      <c r="O167" s="3">
        <f t="shared" si="66"/>
        <v>-0.16964285714285715</v>
      </c>
      <c r="P167" s="3">
        <f t="shared" si="67"/>
        <v>-0.17602427921092564</v>
      </c>
      <c r="Q167" s="3">
        <f t="shared" si="68"/>
        <v>-9.0956072351421183E-2</v>
      </c>
      <c r="R167" s="3">
        <f t="shared" si="69"/>
        <v>2.8725642667642486E-2</v>
      </c>
      <c r="T167" s="3">
        <f t="shared" si="70"/>
        <v>3.7591241328415388E-7</v>
      </c>
      <c r="U167" s="3">
        <f t="shared" si="71"/>
        <v>7.5055177557955432E-5</v>
      </c>
      <c r="V167" s="3">
        <f t="shared" si="72"/>
        <v>1.6161964070089561E-3</v>
      </c>
      <c r="W167" s="3">
        <f t="shared" si="73"/>
        <v>3.0595864460920353E-4</v>
      </c>
      <c r="X167" s="3">
        <f t="shared" si="74"/>
        <v>2.064447488461748E-5</v>
      </c>
      <c r="Z167" s="3">
        <f t="shared" si="75"/>
        <v>6.1311696541863352E-4</v>
      </c>
      <c r="AA167" s="3">
        <f t="shared" si="76"/>
        <v>8.6634391299272966E-3</v>
      </c>
      <c r="AB167" s="3">
        <f t="shared" si="77"/>
        <v>4.0201945313740182E-2</v>
      </c>
      <c r="AC167" s="3">
        <f t="shared" si="78"/>
        <v>-1.7491673579426398E-2</v>
      </c>
      <c r="AD167" s="3">
        <f t="shared" si="79"/>
        <v>4.5436191394765341E-3</v>
      </c>
      <c r="AF167" s="3">
        <f t="shared" si="80"/>
        <v>5.3117015094300706E-6</v>
      </c>
      <c r="AG167" s="3">
        <f t="shared" si="81"/>
        <v>2.4648494714686234E-5</v>
      </c>
      <c r="AH167" s="3">
        <f t="shared" si="82"/>
        <v>-1.07244418251112E-5</v>
      </c>
      <c r="AI167" s="3">
        <f t="shared" si="83"/>
        <v>2.7857699788138756E-6</v>
      </c>
      <c r="AJ167" s="3">
        <f t="shared" si="84"/>
        <v>3.4828710613025402E-4</v>
      </c>
      <c r="AK167" s="3">
        <f t="shared" si="85"/>
        <v>-1.5153804933591811E-4</v>
      </c>
      <c r="AL167" s="3">
        <f t="shared" si="86"/>
        <v>3.9363367844427596E-5</v>
      </c>
      <c r="AM167" s="3">
        <f t="shared" si="87"/>
        <v>-7.0319930468589408E-4</v>
      </c>
      <c r="AN167" s="3">
        <f t="shared" si="88"/>
        <v>1.8266232817169885E-4</v>
      </c>
      <c r="AO167" s="3">
        <f t="shared" si="89"/>
        <v>-7.9475502856957795E-5</v>
      </c>
    </row>
    <row r="168" spans="1:41">
      <c r="A168" s="32">
        <v>41450</v>
      </c>
      <c r="B168" s="33">
        <v>66.8</v>
      </c>
      <c r="C168" s="33">
        <v>460.9</v>
      </c>
      <c r="D168" s="33">
        <v>521.9</v>
      </c>
      <c r="E168" s="33">
        <v>3579</v>
      </c>
      <c r="F168" s="33">
        <v>11195</v>
      </c>
      <c r="G168" s="33"/>
      <c r="H168" s="3">
        <f t="shared" si="60"/>
        <v>6.0240963855420398E-3</v>
      </c>
      <c r="I168" s="3">
        <f t="shared" si="61"/>
        <v>-2.1443736730360981E-2</v>
      </c>
      <c r="J168" s="3">
        <f t="shared" si="62"/>
        <v>-5.7153743570203851E-3</v>
      </c>
      <c r="K168" s="3">
        <f t="shared" si="63"/>
        <v>5.3370786516853935E-3</v>
      </c>
      <c r="L168" s="3">
        <f t="shared" si="64"/>
        <v>8.7403135700126148E-3</v>
      </c>
      <c r="N168" s="3">
        <f t="shared" si="65"/>
        <v>-0.13020833333333334</v>
      </c>
      <c r="O168" s="3">
        <f t="shared" si="66"/>
        <v>-0.17401433691756277</v>
      </c>
      <c r="P168" s="3">
        <f t="shared" si="67"/>
        <v>-0.21412437885860569</v>
      </c>
      <c r="Q168" s="3">
        <f t="shared" si="68"/>
        <v>-7.1595330739299606E-2</v>
      </c>
      <c r="R168" s="3">
        <f t="shared" si="69"/>
        <v>7.5600756007560077E-3</v>
      </c>
      <c r="T168" s="3">
        <f t="shared" si="70"/>
        <v>4.4052601066170609E-5</v>
      </c>
      <c r="U168" s="3">
        <f t="shared" si="71"/>
        <v>4.6984622608572919E-4</v>
      </c>
      <c r="V168" s="3">
        <f t="shared" si="72"/>
        <v>3.5314851788028208E-5</v>
      </c>
      <c r="W168" s="3">
        <f t="shared" si="73"/>
        <v>2.390498141569716E-5</v>
      </c>
      <c r="X168" s="3">
        <f t="shared" si="74"/>
        <v>7.775100655146832E-5</v>
      </c>
      <c r="Z168" s="3">
        <f t="shared" si="75"/>
        <v>6.6372133509606732E-3</v>
      </c>
      <c r="AA168" s="3">
        <f t="shared" si="76"/>
        <v>-2.1675936567671746E-2</v>
      </c>
      <c r="AB168" s="3">
        <f t="shared" si="77"/>
        <v>-5.9426300396397055E-3</v>
      </c>
      <c r="AC168" s="3">
        <f t="shared" si="78"/>
        <v>4.8892720742148479E-3</v>
      </c>
      <c r="AD168" s="3">
        <f t="shared" si="79"/>
        <v>8.8176531203868706E-3</v>
      </c>
      <c r="AF168" s="3">
        <f t="shared" si="80"/>
        <v>-1.4386781558152758E-4</v>
      </c>
      <c r="AG168" s="3">
        <f t="shared" si="81"/>
        <v>-3.9442503438916605E-5</v>
      </c>
      <c r="AH168" s="3">
        <f t="shared" si="82"/>
        <v>3.2451141887457971E-5</v>
      </c>
      <c r="AI168" s="3">
        <f t="shared" si="83"/>
        <v>5.8524645014771775E-5</v>
      </c>
      <c r="AJ168" s="3">
        <f t="shared" si="84"/>
        <v>1.2881207178437089E-4</v>
      </c>
      <c r="AK168" s="3">
        <f t="shared" si="85"/>
        <v>-1.0597955134276991E-4</v>
      </c>
      <c r="AL168" s="3">
        <f t="shared" si="86"/>
        <v>-1.9113088971323865E-4</v>
      </c>
      <c r="AM168" s="3">
        <f t="shared" si="87"/>
        <v>-2.9055135100200686E-5</v>
      </c>
      <c r="AN168" s="3">
        <f t="shared" si="88"/>
        <v>-5.2400050312333801E-5</v>
      </c>
      <c r="AO168" s="3">
        <f t="shared" si="89"/>
        <v>4.3111905161620937E-5</v>
      </c>
    </row>
    <row r="169" spans="1:41">
      <c r="A169" s="32">
        <v>41449</v>
      </c>
      <c r="B169" s="33">
        <v>66.400000000000006</v>
      </c>
      <c r="C169" s="33">
        <v>471</v>
      </c>
      <c r="D169" s="33">
        <v>524.9</v>
      </c>
      <c r="E169" s="33">
        <v>3560</v>
      </c>
      <c r="F169" s="33">
        <v>11098</v>
      </c>
      <c r="G169" s="33"/>
      <c r="H169" s="3">
        <f t="shared" si="60"/>
        <v>1.1424219345011423E-2</v>
      </c>
      <c r="I169" s="3">
        <f t="shared" si="61"/>
        <v>-6.3291139240506328E-3</v>
      </c>
      <c r="J169" s="3">
        <f t="shared" si="62"/>
        <v>-7.91228070175439E-2</v>
      </c>
      <c r="K169" s="3">
        <f t="shared" si="63"/>
        <v>5.9338796270132802E-3</v>
      </c>
      <c r="L169" s="3">
        <f t="shared" si="64"/>
        <v>-9.1071428571428571E-3</v>
      </c>
      <c r="N169" s="3">
        <f t="shared" si="65"/>
        <v>-0.11348464619492656</v>
      </c>
      <c r="O169" s="3">
        <f t="shared" si="66"/>
        <v>-0.15515695067264573</v>
      </c>
      <c r="P169" s="3">
        <f t="shared" si="67"/>
        <v>-0.18921841210997839</v>
      </c>
      <c r="Q169" s="3">
        <f t="shared" si="68"/>
        <v>-7.7720207253886009E-2</v>
      </c>
      <c r="R169" s="3">
        <f t="shared" si="69"/>
        <v>-9.018662380569694E-3</v>
      </c>
      <c r="T169" s="3">
        <f t="shared" si="70"/>
        <v>1.448974654503979E-4</v>
      </c>
      <c r="U169" s="3">
        <f t="shared" si="71"/>
        <v>4.3050838275030475E-5</v>
      </c>
      <c r="V169" s="3">
        <f t="shared" si="72"/>
        <v>6.2964324505198344E-3</v>
      </c>
      <c r="W169" s="3">
        <f t="shared" si="73"/>
        <v>3.009699750491913E-5</v>
      </c>
      <c r="X169" s="3">
        <f t="shared" si="74"/>
        <v>8.1537347758929172E-5</v>
      </c>
      <c r="Z169" s="3">
        <f t="shared" si="75"/>
        <v>1.2037336310430058E-2</v>
      </c>
      <c r="AA169" s="3">
        <f t="shared" si="76"/>
        <v>-6.5613137613613993E-3</v>
      </c>
      <c r="AB169" s="3">
        <f t="shared" si="77"/>
        <v>-7.9350062700163218E-2</v>
      </c>
      <c r="AC169" s="3">
        <f t="shared" si="78"/>
        <v>5.4860730495427355E-3</v>
      </c>
      <c r="AD169" s="3">
        <f t="shared" si="79"/>
        <v>-9.0298033067686013E-3</v>
      </c>
      <c r="AF169" s="3">
        <f t="shared" si="80"/>
        <v>-7.898074038375999E-5</v>
      </c>
      <c r="AG169" s="3">
        <f t="shared" si="81"/>
        <v>-9.5516339097557643E-4</v>
      </c>
      <c r="AH169" s="3">
        <f t="shared" si="82"/>
        <v>6.6037706320932533E-5</v>
      </c>
      <c r="AI169" s="3">
        <f t="shared" si="83"/>
        <v>-1.0869477922060709E-4</v>
      </c>
      <c r="AJ169" s="3">
        <f t="shared" si="84"/>
        <v>5.2064065835947084E-4</v>
      </c>
      <c r="AK169" s="3">
        <f t="shared" si="85"/>
        <v>-3.5995846595798649E-5</v>
      </c>
      <c r="AL169" s="3">
        <f t="shared" si="86"/>
        <v>5.9247372699087491E-5</v>
      </c>
      <c r="AM169" s="3">
        <f t="shared" si="87"/>
        <v>-4.3532024045889168E-4</v>
      </c>
      <c r="AN169" s="3">
        <f t="shared" si="88"/>
        <v>7.1651545856222967E-4</v>
      </c>
      <c r="AO169" s="3">
        <f t="shared" si="89"/>
        <v>-4.9538160563935099E-5</v>
      </c>
    </row>
    <row r="170" spans="1:41">
      <c r="A170" s="32">
        <v>41446</v>
      </c>
      <c r="B170" s="33">
        <v>65.650000000000006</v>
      </c>
      <c r="C170" s="33">
        <v>474</v>
      </c>
      <c r="D170" s="33">
        <v>570</v>
      </c>
      <c r="E170" s="33">
        <v>3539</v>
      </c>
      <c r="F170" s="33">
        <v>11200</v>
      </c>
      <c r="G170" s="33"/>
      <c r="H170" s="3">
        <f t="shared" si="60"/>
        <v>3.2232704402515792E-2</v>
      </c>
      <c r="I170" s="3">
        <f t="shared" si="61"/>
        <v>-7.9432899592153772E-2</v>
      </c>
      <c r="J170" s="3">
        <f t="shared" si="62"/>
        <v>-4.0080835298080091E-2</v>
      </c>
      <c r="K170" s="3">
        <f t="shared" si="63"/>
        <v>1.4040114613180516E-2</v>
      </c>
      <c r="L170" s="3">
        <f t="shared" si="64"/>
        <v>1.3574660633484163E-2</v>
      </c>
      <c r="N170" s="3">
        <f t="shared" si="65"/>
        <v>-8.3100558659217727E-2</v>
      </c>
      <c r="O170" s="3">
        <f t="shared" si="66"/>
        <v>-0.1395897622072971</v>
      </c>
      <c r="P170" s="3">
        <f t="shared" si="67"/>
        <v>-0.11104179663131634</v>
      </c>
      <c r="Q170" s="3">
        <f t="shared" si="68"/>
        <v>-7.4771241830065366E-2</v>
      </c>
      <c r="R170" s="3">
        <f t="shared" si="69"/>
        <v>3.5842293906810036E-3</v>
      </c>
      <c r="T170" s="3">
        <f t="shared" si="70"/>
        <v>1.0788479813342575E-3</v>
      </c>
      <c r="U170" s="3">
        <f t="shared" si="71"/>
        <v>6.3465280671064711E-3</v>
      </c>
      <c r="V170" s="3">
        <f t="shared" si="72"/>
        <v>1.624742198508341E-3</v>
      </c>
      <c r="W170" s="3">
        <f t="shared" si="73"/>
        <v>1.8475083773762584E-4</v>
      </c>
      <c r="X170" s="3">
        <f t="shared" si="74"/>
        <v>1.8637710902007031E-4</v>
      </c>
      <c r="Z170" s="3">
        <f t="shared" si="75"/>
        <v>3.2845821367934423E-2</v>
      </c>
      <c r="AA170" s="3">
        <f t="shared" si="76"/>
        <v>-7.9665099429464536E-2</v>
      </c>
      <c r="AB170" s="3">
        <f t="shared" si="77"/>
        <v>-4.0308090980699408E-2</v>
      </c>
      <c r="AC170" s="3">
        <f t="shared" si="78"/>
        <v>1.3592308035709971E-2</v>
      </c>
      <c r="AD170" s="3">
        <f t="shared" si="79"/>
        <v>1.3652000183858419E-2</v>
      </c>
      <c r="AF170" s="3">
        <f t="shared" si="80"/>
        <v>-2.6166656251189269E-3</v>
      </c>
      <c r="AG170" s="3">
        <f t="shared" si="81"/>
        <v>-1.3239523560345013E-3</v>
      </c>
      <c r="AH170" s="3">
        <f t="shared" si="82"/>
        <v>4.4645052171886932E-4</v>
      </c>
      <c r="AI170" s="3">
        <f t="shared" si="83"/>
        <v>4.4841115935402153E-4</v>
      </c>
      <c r="AJ170" s="3">
        <f t="shared" si="84"/>
        <v>3.211148075789321E-3</v>
      </c>
      <c r="AK170" s="3">
        <f t="shared" si="85"/>
        <v>-1.0828325711407447E-3</v>
      </c>
      <c r="AL170" s="3">
        <f t="shared" si="86"/>
        <v>-1.087587952058149E-3</v>
      </c>
      <c r="AM170" s="3">
        <f t="shared" si="87"/>
        <v>-5.4787998894108921E-4</v>
      </c>
      <c r="AN170" s="3">
        <f t="shared" si="88"/>
        <v>-5.5028606547949019E-4</v>
      </c>
      <c r="AO170" s="3">
        <f t="shared" si="89"/>
        <v>1.8556219180257278E-4</v>
      </c>
    </row>
    <row r="171" spans="1:41">
      <c r="A171" s="32">
        <v>41445</v>
      </c>
      <c r="B171" s="33">
        <v>63.6</v>
      </c>
      <c r="C171" s="33">
        <v>514.9</v>
      </c>
      <c r="D171" s="33">
        <v>593.79999999999995</v>
      </c>
      <c r="E171" s="33">
        <v>3490</v>
      </c>
      <c r="F171" s="33">
        <v>11050</v>
      </c>
      <c r="G171" s="33"/>
      <c r="H171" s="3">
        <f t="shared" si="60"/>
        <v>-2.603369065849917E-2</v>
      </c>
      <c r="I171" s="3">
        <f t="shared" si="61"/>
        <v>-1.1708253358925188E-2</v>
      </c>
      <c r="J171" s="3">
        <f t="shared" si="62"/>
        <v>-4.2566913898742488E-2</v>
      </c>
      <c r="K171" s="3">
        <f t="shared" si="63"/>
        <v>-8.5227272727272721E-3</v>
      </c>
      <c r="L171" s="3">
        <f t="shared" si="64"/>
        <v>-9.0489548457153195E-5</v>
      </c>
      <c r="N171" s="3">
        <f t="shared" si="65"/>
        <v>-0.10924369747899165</v>
      </c>
      <c r="O171" s="3">
        <f t="shared" si="66"/>
        <v>-5.7822506861848165E-2</v>
      </c>
      <c r="P171" s="3">
        <f t="shared" si="67"/>
        <v>-9.3435114503816863E-2</v>
      </c>
      <c r="Q171" s="3">
        <f t="shared" si="68"/>
        <v>-8.877284595300261E-2</v>
      </c>
      <c r="R171" s="3">
        <f t="shared" si="69"/>
        <v>6.8337129840546698E-3</v>
      </c>
      <c r="T171" s="3">
        <f t="shared" si="70"/>
        <v>6.4620556688533822E-4</v>
      </c>
      <c r="U171" s="3">
        <f t="shared" si="71"/>
        <v>1.4257442253150143E-4</v>
      </c>
      <c r="V171" s="3">
        <f t="shared" si="72"/>
        <v>1.831340950158352E-3</v>
      </c>
      <c r="W171" s="3">
        <f t="shared" si="73"/>
        <v>8.0470477557544881E-5</v>
      </c>
      <c r="X171" s="3">
        <f t="shared" si="74"/>
        <v>1.7292244958018915E-10</v>
      </c>
      <c r="Z171" s="3">
        <f t="shared" si="75"/>
        <v>-2.5420573693080536E-2</v>
      </c>
      <c r="AA171" s="3">
        <f t="shared" si="76"/>
        <v>-1.1940453196235955E-2</v>
      </c>
      <c r="AB171" s="3">
        <f t="shared" si="77"/>
        <v>-4.2794169581361806E-2</v>
      </c>
      <c r="AC171" s="3">
        <f t="shared" si="78"/>
        <v>-8.9705338501978177E-3</v>
      </c>
      <c r="AD171" s="3">
        <f t="shared" si="79"/>
        <v>-1.3149998082896786E-5</v>
      </c>
      <c r="AF171" s="3">
        <f t="shared" si="80"/>
        <v>3.035331704036951E-4</v>
      </c>
      <c r="AG171" s="3">
        <f t="shared" si="81"/>
        <v>1.0878523414771931E-3</v>
      </c>
      <c r="AH171" s="3">
        <f t="shared" si="82"/>
        <v>2.2803611680522709E-4</v>
      </c>
      <c r="AI171" s="3">
        <f t="shared" si="83"/>
        <v>3.3428049533014554E-7</v>
      </c>
      <c r="AJ171" s="3">
        <f t="shared" si="84"/>
        <v>5.109817789580351E-4</v>
      </c>
      <c r="AK171" s="3">
        <f t="shared" si="85"/>
        <v>1.0711223958353736E-4</v>
      </c>
      <c r="AL171" s="3">
        <f t="shared" si="86"/>
        <v>1.5701693663942161E-7</v>
      </c>
      <c r="AM171" s="3">
        <f t="shared" si="87"/>
        <v>3.8388654682071187E-4</v>
      </c>
      <c r="AN171" s="3">
        <f t="shared" si="88"/>
        <v>5.6274324795406773E-7</v>
      </c>
      <c r="AO171" s="3">
        <f t="shared" si="89"/>
        <v>1.1796250293266202E-7</v>
      </c>
    </row>
    <row r="172" spans="1:41">
      <c r="A172" s="32">
        <v>41444</v>
      </c>
      <c r="B172" s="33">
        <v>65.3</v>
      </c>
      <c r="C172" s="33">
        <v>521</v>
      </c>
      <c r="D172" s="33">
        <v>620.20000000000005</v>
      </c>
      <c r="E172" s="33">
        <v>3520</v>
      </c>
      <c r="F172" s="33">
        <v>11051</v>
      </c>
      <c r="G172" s="33"/>
      <c r="H172" s="3">
        <f t="shared" si="60"/>
        <v>-1.0606060606060648E-2</v>
      </c>
      <c r="I172" s="3">
        <f t="shared" si="61"/>
        <v>3.84024577573052E-4</v>
      </c>
      <c r="J172" s="3">
        <f t="shared" si="62"/>
        <v>4.839490240362449E-4</v>
      </c>
      <c r="K172" s="3">
        <f t="shared" si="63"/>
        <v>8.5299971566676143E-4</v>
      </c>
      <c r="L172" s="3">
        <f t="shared" si="64"/>
        <v>-1.2421805183199285E-2</v>
      </c>
      <c r="N172" s="3">
        <f t="shared" si="65"/>
        <v>-2.2455089820359281E-2</v>
      </c>
      <c r="O172" s="3">
        <f t="shared" si="66"/>
        <v>-6.4631956912028721E-2</v>
      </c>
      <c r="P172" s="3">
        <f t="shared" si="67"/>
        <v>-7.4328358208955156E-2</v>
      </c>
      <c r="Q172" s="3">
        <f t="shared" si="68"/>
        <v>-6.008010680907877E-2</v>
      </c>
      <c r="R172" s="3">
        <f t="shared" si="69"/>
        <v>1.8243803556620291E-2</v>
      </c>
      <c r="T172" s="3">
        <f t="shared" si="70"/>
        <v>9.9858922605047676E-5</v>
      </c>
      <c r="U172" s="3">
        <f t="shared" si="71"/>
        <v>2.3050751755710513E-8</v>
      </c>
      <c r="V172" s="3">
        <f t="shared" si="72"/>
        <v>6.5891471527785692E-8</v>
      </c>
      <c r="W172" s="3">
        <f t="shared" si="73"/>
        <v>1.6418147924129803E-7</v>
      </c>
      <c r="X172" s="3">
        <f t="shared" si="74"/>
        <v>1.5238583175999825E-4</v>
      </c>
      <c r="Z172" s="3">
        <f t="shared" si="75"/>
        <v>-9.9929436406420141E-3</v>
      </c>
      <c r="AA172" s="3">
        <f t="shared" si="76"/>
        <v>1.5182474026228569E-4</v>
      </c>
      <c r="AB172" s="3">
        <f t="shared" si="77"/>
        <v>2.5669334141692436E-4</v>
      </c>
      <c r="AC172" s="3">
        <f t="shared" si="78"/>
        <v>4.0519313819621628E-4</v>
      </c>
      <c r="AD172" s="3">
        <f t="shared" si="79"/>
        <v>-1.2344465632825029E-2</v>
      </c>
      <c r="AF172" s="3">
        <f t="shared" si="80"/>
        <v>-1.5171760726961333E-6</v>
      </c>
      <c r="AG172" s="3">
        <f t="shared" si="81"/>
        <v>-2.5651220937074036E-6</v>
      </c>
      <c r="AH172" s="3">
        <f t="shared" si="82"/>
        <v>-4.0490721935696603E-6</v>
      </c>
      <c r="AI172" s="3">
        <f t="shared" si="83"/>
        <v>1.2335754934266277E-4</v>
      </c>
      <c r="AJ172" s="3">
        <f t="shared" si="84"/>
        <v>3.8972399887682764E-8</v>
      </c>
      <c r="AK172" s="3">
        <f t="shared" si="85"/>
        <v>6.1518342962700966E-8</v>
      </c>
      <c r="AL172" s="3">
        <f t="shared" si="86"/>
        <v>-1.8741952883803723E-6</v>
      </c>
      <c r="AM172" s="3">
        <f t="shared" si="87"/>
        <v>1.0401038056279636E-7</v>
      </c>
      <c r="AN172" s="3">
        <f t="shared" si="88"/>
        <v>-3.1687421312962446E-6</v>
      </c>
      <c r="AO172" s="3">
        <f t="shared" si="89"/>
        <v>-5.0018927691197144E-6</v>
      </c>
    </row>
    <row r="173" spans="1:41">
      <c r="A173" s="32">
        <v>41443</v>
      </c>
      <c r="B173" s="33">
        <v>66</v>
      </c>
      <c r="C173" s="33">
        <v>520.79999999999995</v>
      </c>
      <c r="D173" s="33">
        <v>619.9</v>
      </c>
      <c r="E173" s="33">
        <v>3517</v>
      </c>
      <c r="F173" s="33">
        <v>11190</v>
      </c>
      <c r="G173" s="33"/>
      <c r="H173" s="3">
        <f t="shared" si="60"/>
        <v>3.0395136778115935E-3</v>
      </c>
      <c r="I173" s="3">
        <f t="shared" si="61"/>
        <v>4.1391721655668727E-2</v>
      </c>
      <c r="J173" s="3">
        <f t="shared" si="62"/>
        <v>8.9518229166666678E-3</v>
      </c>
      <c r="K173" s="3">
        <f t="shared" si="63"/>
        <v>-3.2728272827282731E-2</v>
      </c>
      <c r="L173" s="3">
        <f t="shared" si="64"/>
        <v>-2.7626771232510472E-3</v>
      </c>
      <c r="N173" s="3">
        <f t="shared" si="65"/>
        <v>7.3170731707317069E-2</v>
      </c>
      <c r="O173" s="3">
        <f t="shared" si="66"/>
        <v>-6.9833898910519776E-2</v>
      </c>
      <c r="P173" s="3">
        <f t="shared" si="67"/>
        <v>-5.7902735562310063E-2</v>
      </c>
      <c r="Q173" s="3">
        <f t="shared" si="68"/>
        <v>-6.2133333333333332E-2</v>
      </c>
      <c r="R173" s="3">
        <f t="shared" si="69"/>
        <v>3.0671456203371097E-2</v>
      </c>
      <c r="T173" s="3">
        <f t="shared" si="70"/>
        <v>1.3341710615864461E-5</v>
      </c>
      <c r="U173" s="3">
        <f t="shared" si="71"/>
        <v>1.6941062363158852E-3</v>
      </c>
      <c r="V173" s="3">
        <f t="shared" si="72"/>
        <v>7.6118073421412564E-5</v>
      </c>
      <c r="W173" s="3">
        <f t="shared" si="73"/>
        <v>1.1006522446704945E-3</v>
      </c>
      <c r="X173" s="3">
        <f t="shared" si="74"/>
        <v>7.2110378803038149E-6</v>
      </c>
      <c r="Z173" s="3">
        <f t="shared" si="75"/>
        <v>3.6526306432302269E-3</v>
      </c>
      <c r="AA173" s="3">
        <f t="shared" si="76"/>
        <v>4.1159521818357962E-2</v>
      </c>
      <c r="AB173" s="3">
        <f t="shared" si="77"/>
        <v>8.7245672340473465E-3</v>
      </c>
      <c r="AC173" s="3">
        <f t="shared" si="78"/>
        <v>-3.3176079404753277E-2</v>
      </c>
      <c r="AD173" s="3">
        <f t="shared" si="79"/>
        <v>-2.685337572876791E-3</v>
      </c>
      <c r="AF173" s="3">
        <f t="shared" si="80"/>
        <v>1.5034053065443741E-4</v>
      </c>
      <c r="AG173" s="3">
        <f t="shared" si="81"/>
        <v>3.1867621628003722E-5</v>
      </c>
      <c r="AH173" s="3">
        <f t="shared" si="82"/>
        <v>-1.2117996425604105E-4</v>
      </c>
      <c r="AI173" s="3">
        <f t="shared" si="83"/>
        <v>-9.8085463061072499E-6</v>
      </c>
      <c r="AJ173" s="3">
        <f t="shared" si="84"/>
        <v>3.5909901542550271E-4</v>
      </c>
      <c r="AK173" s="3">
        <f t="shared" si="85"/>
        <v>-1.3655115641075188E-3</v>
      </c>
      <c r="AL173" s="3">
        <f t="shared" si="86"/>
        <v>-1.105272104204787E-4</v>
      </c>
      <c r="AM173" s="3">
        <f t="shared" si="87"/>
        <v>-2.8944693532886341E-4</v>
      </c>
      <c r="AN173" s="3">
        <f t="shared" si="88"/>
        <v>-2.342840820067708E-5</v>
      </c>
      <c r="AO173" s="3">
        <f t="shared" si="89"/>
        <v>8.9088972546327852E-5</v>
      </c>
    </row>
    <row r="174" spans="1:41">
      <c r="A174" s="32">
        <v>41442</v>
      </c>
      <c r="B174" s="33">
        <v>65.8</v>
      </c>
      <c r="C174" s="33">
        <v>500.1</v>
      </c>
      <c r="D174" s="33">
        <v>614.4</v>
      </c>
      <c r="E174" s="33">
        <v>3636</v>
      </c>
      <c r="F174" s="33">
        <v>11221</v>
      </c>
      <c r="G174" s="33"/>
      <c r="H174" s="3">
        <f t="shared" si="60"/>
        <v>6.8181818181818107E-2</v>
      </c>
      <c r="I174" s="3">
        <f t="shared" si="61"/>
        <v>-2.8932038834951414E-2</v>
      </c>
      <c r="J174" s="3">
        <f t="shared" si="62"/>
        <v>-2.9211295034080949E-3</v>
      </c>
      <c r="K174" s="3">
        <f t="shared" si="63"/>
        <v>-3.8356164383561643E-3</v>
      </c>
      <c r="L174" s="3">
        <f t="shared" si="64"/>
        <v>-8.745583038869258E-3</v>
      </c>
      <c r="N174" s="3">
        <f t="shared" si="65"/>
        <v>0.11242603550295856</v>
      </c>
      <c r="O174" s="3">
        <f t="shared" si="66"/>
        <v>-0.10215439856373425</v>
      </c>
      <c r="P174" s="3">
        <f t="shared" si="67"/>
        <v>-7.927468904540684E-2</v>
      </c>
      <c r="Q174" s="3">
        <f t="shared" si="68"/>
        <v>-3.1948881789137379E-2</v>
      </c>
      <c r="R174" s="3">
        <f t="shared" si="69"/>
        <v>2.0183653059369033E-2</v>
      </c>
      <c r="T174" s="3">
        <f t="shared" si="70"/>
        <v>4.732743101912509E-3</v>
      </c>
      <c r="U174" s="3">
        <f t="shared" si="71"/>
        <v>8.5055281733267276E-4</v>
      </c>
      <c r="V174" s="3">
        <f t="shared" si="72"/>
        <v>9.9123292795968829E-6</v>
      </c>
      <c r="W174" s="3">
        <f t="shared" si="73"/>
        <v>1.8347712732513984E-5</v>
      </c>
      <c r="X174" s="3">
        <f t="shared" si="74"/>
        <v>7.5138445175836012E-5</v>
      </c>
      <c r="Z174" s="3">
        <f t="shared" si="75"/>
        <v>6.8794935147236738E-2</v>
      </c>
      <c r="AA174" s="3">
        <f t="shared" si="76"/>
        <v>-2.9164238672262179E-2</v>
      </c>
      <c r="AB174" s="3">
        <f t="shared" si="77"/>
        <v>-3.1483851860274153E-3</v>
      </c>
      <c r="AC174" s="3">
        <f t="shared" si="78"/>
        <v>-4.2834230158267095E-3</v>
      </c>
      <c r="AD174" s="3">
        <f t="shared" si="79"/>
        <v>-8.6682434884950022E-3</v>
      </c>
      <c r="AF174" s="3">
        <f t="shared" si="80"/>
        <v>-2.0063519080768103E-3</v>
      </c>
      <c r="AG174" s="3">
        <f t="shared" si="81"/>
        <v>-2.1659295469127692E-4</v>
      </c>
      <c r="AH174" s="3">
        <f t="shared" si="82"/>
        <v>-2.9467780858197966E-4</v>
      </c>
      <c r="AI174" s="3">
        <f t="shared" si="83"/>
        <v>-5.9633124863147085E-4</v>
      </c>
      <c r="AJ174" s="3">
        <f t="shared" si="84"/>
        <v>9.18202569975181E-5</v>
      </c>
      <c r="AK174" s="3">
        <f t="shared" si="85"/>
        <v>1.2492277116783122E-4</v>
      </c>
      <c r="AL174" s="3">
        <f t="shared" si="86"/>
        <v>2.5280272196775077E-4</v>
      </c>
      <c r="AM174" s="3">
        <f t="shared" si="87"/>
        <v>1.3485865568517687E-5</v>
      </c>
      <c r="AN174" s="3">
        <f t="shared" si="88"/>
        <v>2.7290969388056268E-5</v>
      </c>
      <c r="AO174" s="3">
        <f t="shared" si="89"/>
        <v>3.7129753665409496E-5</v>
      </c>
    </row>
    <row r="175" spans="1:41">
      <c r="A175" s="32">
        <v>41439</v>
      </c>
      <c r="B175" s="33">
        <v>61.6</v>
      </c>
      <c r="C175" s="33">
        <v>515</v>
      </c>
      <c r="D175" s="33">
        <v>616.20000000000005</v>
      </c>
      <c r="E175" s="33">
        <v>3650</v>
      </c>
      <c r="F175" s="33">
        <v>11320</v>
      </c>
      <c r="G175" s="33"/>
      <c r="H175" s="3">
        <f t="shared" si="60"/>
        <v>0</v>
      </c>
      <c r="I175" s="3">
        <f t="shared" si="61"/>
        <v>-1.717557251908397E-2</v>
      </c>
      <c r="J175" s="3">
        <f t="shared" si="62"/>
        <v>1.1822660098522243E-2</v>
      </c>
      <c r="K175" s="3">
        <f t="shared" si="63"/>
        <v>5.5096418732782371E-3</v>
      </c>
      <c r="L175" s="3">
        <f t="shared" si="64"/>
        <v>2.4341688534974211E-2</v>
      </c>
      <c r="N175" s="3">
        <f t="shared" si="65"/>
        <v>5.2991452991453018E-2</v>
      </c>
      <c r="O175" s="3">
        <f t="shared" si="66"/>
        <v>-7.7060931899641583E-2</v>
      </c>
      <c r="P175" s="3">
        <f t="shared" si="67"/>
        <v>-7.8923766816143423E-2</v>
      </c>
      <c r="Q175" s="3">
        <f t="shared" si="68"/>
        <v>-3.4902168164992066E-2</v>
      </c>
      <c r="R175" s="3">
        <f t="shared" si="69"/>
        <v>3.3789954337899546E-2</v>
      </c>
      <c r="T175" s="3">
        <f t="shared" si="70"/>
        <v>3.7591241328415388E-7</v>
      </c>
      <c r="U175" s="3">
        <f t="shared" si="71"/>
        <v>3.0303053841206068E-4</v>
      </c>
      <c r="V175" s="3">
        <f t="shared" si="72"/>
        <v>1.3445340356834097E-4</v>
      </c>
      <c r="W175" s="3">
        <f t="shared" si="73"/>
        <v>2.5622176561884538E-5</v>
      </c>
      <c r="X175" s="3">
        <f t="shared" si="74"/>
        <v>5.9628893263303725E-4</v>
      </c>
      <c r="Z175" s="3">
        <f t="shared" si="75"/>
        <v>6.1311696541863352E-4</v>
      </c>
      <c r="AA175" s="3">
        <f t="shared" si="76"/>
        <v>-1.7407772356394735E-2</v>
      </c>
      <c r="AB175" s="3">
        <f t="shared" si="77"/>
        <v>1.1595404415902922E-2</v>
      </c>
      <c r="AC175" s="3">
        <f t="shared" si="78"/>
        <v>5.0618352958076915E-3</v>
      </c>
      <c r="AD175" s="3">
        <f t="shared" si="79"/>
        <v>2.4419028085348467E-2</v>
      </c>
      <c r="AF175" s="3">
        <f t="shared" si="80"/>
        <v>-1.0673000561851116E-5</v>
      </c>
      <c r="AG175" s="3">
        <f t="shared" si="81"/>
        <v>7.1093391682802218E-6</v>
      </c>
      <c r="AH175" s="3">
        <f t="shared" si="82"/>
        <v>3.1034970960145428E-6</v>
      </c>
      <c r="AI175" s="3">
        <f t="shared" si="83"/>
        <v>1.4971720398161236E-5</v>
      </c>
      <c r="AJ175" s="3">
        <f t="shared" si="84"/>
        <v>-2.0185016045237231E-4</v>
      </c>
      <c r="AK175" s="3">
        <f t="shared" si="85"/>
        <v>-8.8115276534984303E-5</v>
      </c>
      <c r="AL175" s="3">
        <f t="shared" si="86"/>
        <v>-4.2508088207415568E-4</v>
      </c>
      <c r="AM175" s="3">
        <f t="shared" si="87"/>
        <v>5.8694027341581775E-5</v>
      </c>
      <c r="AN175" s="3">
        <f t="shared" si="88"/>
        <v>2.8314850609290705E-4</v>
      </c>
      <c r="AO175" s="3">
        <f t="shared" si="89"/>
        <v>1.2360509825173619E-4</v>
      </c>
    </row>
    <row r="176" spans="1:41">
      <c r="A176" s="32">
        <v>41438</v>
      </c>
      <c r="B176" s="33">
        <v>61.6</v>
      </c>
      <c r="C176" s="33">
        <v>524</v>
      </c>
      <c r="D176" s="33">
        <v>609</v>
      </c>
      <c r="E176" s="33">
        <v>3630</v>
      </c>
      <c r="F176" s="33">
        <v>11051</v>
      </c>
      <c r="G176" s="33"/>
      <c r="H176" s="3">
        <f t="shared" si="60"/>
        <v>-4.0498442367601264E-2</v>
      </c>
      <c r="I176" s="3">
        <f t="shared" si="61"/>
        <v>-2.2388059701492536E-2</v>
      </c>
      <c r="J176" s="3">
        <f t="shared" si="62"/>
        <v>3.1296326799538417E-3</v>
      </c>
      <c r="K176" s="3">
        <f t="shared" si="63"/>
        <v>-6.8399452804377564E-3</v>
      </c>
      <c r="L176" s="3">
        <f t="shared" si="64"/>
        <v>-6.2050359712230215E-3</v>
      </c>
      <c r="N176" s="3">
        <f t="shared" si="65"/>
        <v>6.2068965517241406E-2</v>
      </c>
      <c r="O176" s="3">
        <f t="shared" si="66"/>
        <v>-6.794734969761658E-2</v>
      </c>
      <c r="P176" s="3">
        <f t="shared" si="67"/>
        <v>-8.0060422960725075E-2</v>
      </c>
      <c r="Q176" s="3">
        <f t="shared" si="68"/>
        <v>-4.2469005539435507E-2</v>
      </c>
      <c r="R176" s="3">
        <f t="shared" si="69"/>
        <v>-1.1538461538461539E-2</v>
      </c>
      <c r="T176" s="3">
        <f t="shared" si="70"/>
        <v>1.5908391824379952E-3</v>
      </c>
      <c r="U176" s="3">
        <f t="shared" si="71"/>
        <v>5.1167614160282167E-4</v>
      </c>
      <c r="V176" s="3">
        <f t="shared" si="72"/>
        <v>8.4237922346565515E-6</v>
      </c>
      <c r="W176" s="3">
        <f t="shared" si="73"/>
        <v>5.3111327142445905E-5</v>
      </c>
      <c r="X176" s="3">
        <f t="shared" si="74"/>
        <v>3.754866342608276E-5</v>
      </c>
      <c r="Z176" s="3">
        <f t="shared" si="75"/>
        <v>-3.9885325402182634E-2</v>
      </c>
      <c r="AA176" s="3">
        <f t="shared" si="76"/>
        <v>-2.2620259538803301E-2</v>
      </c>
      <c r="AB176" s="3">
        <f t="shared" si="77"/>
        <v>2.9023769973345213E-3</v>
      </c>
      <c r="AC176" s="3">
        <f t="shared" si="78"/>
        <v>-7.287751857908302E-3</v>
      </c>
      <c r="AD176" s="3">
        <f t="shared" si="79"/>
        <v>-6.1276964208487649E-3</v>
      </c>
      <c r="AF176" s="3">
        <f t="shared" si="80"/>
        <v>9.0221641238699528E-4</v>
      </c>
      <c r="AG176" s="3">
        <f t="shared" si="81"/>
        <v>-1.1576225097849713E-4</v>
      </c>
      <c r="AH176" s="3">
        <f t="shared" si="82"/>
        <v>2.9067435430303368E-4</v>
      </c>
      <c r="AI176" s="3">
        <f t="shared" si="83"/>
        <v>2.4440516571134287E-4</v>
      </c>
      <c r="AJ176" s="3">
        <f t="shared" si="84"/>
        <v>-6.5652520959159493E-5</v>
      </c>
      <c r="AK176" s="3">
        <f t="shared" si="85"/>
        <v>1.6485083848028176E-4</v>
      </c>
      <c r="AL176" s="3">
        <f t="shared" si="86"/>
        <v>1.3861008341459511E-4</v>
      </c>
      <c r="AM176" s="3">
        <f t="shared" si="87"/>
        <v>-2.1151803354674977E-5</v>
      </c>
      <c r="AN176" s="3">
        <f t="shared" si="88"/>
        <v>-1.7784885138520531E-5</v>
      </c>
      <c r="AO176" s="3">
        <f t="shared" si="89"/>
        <v>4.465713097573864E-5</v>
      </c>
    </row>
    <row r="177" spans="1:41">
      <c r="A177" s="32">
        <v>41437</v>
      </c>
      <c r="B177" s="33">
        <v>64.2</v>
      </c>
      <c r="C177" s="33">
        <v>536</v>
      </c>
      <c r="D177" s="33">
        <v>607.1</v>
      </c>
      <c r="E177" s="33">
        <v>3655</v>
      </c>
      <c r="F177" s="33">
        <v>11120</v>
      </c>
      <c r="G177" s="33"/>
      <c r="H177" s="3">
        <f t="shared" si="60"/>
        <v>-4.1791044776119363E-2</v>
      </c>
      <c r="I177" s="3">
        <f t="shared" si="61"/>
        <v>-7.4074074074074077E-3</v>
      </c>
      <c r="J177" s="3">
        <f t="shared" si="62"/>
        <v>-4.9172266841501396E-3</v>
      </c>
      <c r="K177" s="3">
        <f t="shared" si="63"/>
        <v>-1.6150740242261104E-2</v>
      </c>
      <c r="L177" s="3">
        <f t="shared" si="64"/>
        <v>2.7051397655545538E-3</v>
      </c>
      <c r="N177" s="3">
        <f t="shared" si="65"/>
        <v>8.8135593220339037E-2</v>
      </c>
      <c r="O177" s="3">
        <f t="shared" si="66"/>
        <v>-4.6263345195729534E-2</v>
      </c>
      <c r="P177" s="3">
        <f t="shared" si="67"/>
        <v>-6.6143670204583907E-2</v>
      </c>
      <c r="Q177" s="3">
        <f t="shared" si="68"/>
        <v>-3.4346103038309116E-2</v>
      </c>
      <c r="R177" s="3">
        <f t="shared" si="69"/>
        <v>-1.3397214089255611E-2</v>
      </c>
      <c r="T177" s="3">
        <f t="shared" si="70"/>
        <v>1.6956217387832807E-3</v>
      </c>
      <c r="U177" s="3">
        <f t="shared" si="71"/>
        <v>5.8363598853550411E-5</v>
      </c>
      <c r="V177" s="3">
        <f t="shared" si="72"/>
        <v>2.6465698822001905E-5</v>
      </c>
      <c r="W177" s="3">
        <f t="shared" si="73"/>
        <v>2.7551175652682365E-4</v>
      </c>
      <c r="X177" s="3">
        <f t="shared" si="74"/>
        <v>7.7421911435716582E-6</v>
      </c>
      <c r="Z177" s="3">
        <f t="shared" si="75"/>
        <v>-4.1177927810700732E-2</v>
      </c>
      <c r="AA177" s="3">
        <f t="shared" si="76"/>
        <v>-7.6396072447181742E-3</v>
      </c>
      <c r="AB177" s="3">
        <f t="shared" si="77"/>
        <v>-5.14448236676946E-3</v>
      </c>
      <c r="AC177" s="3">
        <f t="shared" si="78"/>
        <v>-1.6598546819731649E-2</v>
      </c>
      <c r="AD177" s="3">
        <f t="shared" si="79"/>
        <v>2.7824793159288101E-3</v>
      </c>
      <c r="AF177" s="3">
        <f t="shared" si="80"/>
        <v>3.1458319562511128E-4</v>
      </c>
      <c r="AG177" s="3">
        <f t="shared" si="81"/>
        <v>2.1183912352225567E-4</v>
      </c>
      <c r="AH177" s="3">
        <f t="shared" si="82"/>
        <v>6.8349376270544608E-4</v>
      </c>
      <c r="AI177" s="3">
        <f t="shared" si="83"/>
        <v>-1.1457673240608449E-4</v>
      </c>
      <c r="AJ177" s="3">
        <f t="shared" si="84"/>
        <v>3.9301824759496865E-5</v>
      </c>
      <c r="AK177" s="3">
        <f t="shared" si="85"/>
        <v>1.2680637853581571E-4</v>
      </c>
      <c r="AL177" s="3">
        <f t="shared" si="86"/>
        <v>-2.1257049140248206E-5</v>
      </c>
      <c r="AM177" s="3">
        <f t="shared" si="87"/>
        <v>8.539093142810677E-5</v>
      </c>
      <c r="AN177" s="3">
        <f t="shared" si="88"/>
        <v>-1.4314415776696513E-5</v>
      </c>
      <c r="AO177" s="3">
        <f t="shared" si="89"/>
        <v>-4.6185113200379245E-5</v>
      </c>
    </row>
    <row r="178" spans="1:41">
      <c r="A178" s="32">
        <v>41436</v>
      </c>
      <c r="B178" s="33">
        <v>67</v>
      </c>
      <c r="C178" s="33">
        <v>540</v>
      </c>
      <c r="D178" s="33">
        <v>610.1</v>
      </c>
      <c r="E178" s="33">
        <v>3715</v>
      </c>
      <c r="F178" s="33">
        <v>11090</v>
      </c>
      <c r="G178" s="33"/>
      <c r="H178" s="3">
        <f t="shared" si="60"/>
        <v>1.4947683109117235E-3</v>
      </c>
      <c r="I178" s="3">
        <f t="shared" si="61"/>
        <v>-1.5317286652078734E-2</v>
      </c>
      <c r="J178" s="3">
        <f t="shared" si="62"/>
        <v>-7.1602929210740065E-3</v>
      </c>
      <c r="K178" s="3">
        <f t="shared" si="63"/>
        <v>-1.8807092960773778E-3</v>
      </c>
      <c r="L178" s="3">
        <f t="shared" si="64"/>
        <v>-4.3989586138791633E-3</v>
      </c>
      <c r="N178" s="3">
        <f t="shared" si="65"/>
        <v>0.13655640373197619</v>
      </c>
      <c r="O178" s="3">
        <f t="shared" si="66"/>
        <v>-4.4078597981943669E-2</v>
      </c>
      <c r="P178" s="3">
        <f t="shared" si="67"/>
        <v>-4.6569776527582367E-2</v>
      </c>
      <c r="Q178" s="3">
        <f t="shared" si="68"/>
        <v>-2.4934383202099737E-2</v>
      </c>
      <c r="R178" s="3">
        <f t="shared" si="69"/>
        <v>-1.5010214050981437E-2</v>
      </c>
      <c r="T178" s="3">
        <f t="shared" si="70"/>
        <v>4.443180338170305E-6</v>
      </c>
      <c r="U178" s="3">
        <f t="shared" si="71"/>
        <v>2.4178653008370663E-4</v>
      </c>
      <c r="V178" s="3">
        <f t="shared" si="72"/>
        <v>5.4575874371931228E-5</v>
      </c>
      <c r="W178" s="3">
        <f t="shared" si="73"/>
        <v>5.4219861733646465E-6</v>
      </c>
      <c r="X178" s="3">
        <f t="shared" si="74"/>
        <v>1.8676391330049026E-5</v>
      </c>
      <c r="Z178" s="3">
        <f t="shared" si="75"/>
        <v>2.1078852763303569E-3</v>
      </c>
      <c r="AA178" s="3">
        <f t="shared" si="76"/>
        <v>-1.5549486489389501E-2</v>
      </c>
      <c r="AB178" s="3">
        <f t="shared" si="77"/>
        <v>-7.387548603693327E-3</v>
      </c>
      <c r="AC178" s="3">
        <f t="shared" si="78"/>
        <v>-2.328515873547923E-3</v>
      </c>
      <c r="AD178" s="3">
        <f t="shared" si="79"/>
        <v>-4.3216190635049067E-3</v>
      </c>
      <c r="AF178" s="3">
        <f t="shared" si="80"/>
        <v>-3.2776533625481936E-5</v>
      </c>
      <c r="AG178" s="3">
        <f t="shared" si="81"/>
        <v>-1.5572104929900051E-5</v>
      </c>
      <c r="AH178" s="3">
        <f t="shared" si="82"/>
        <v>-4.9082443255531858E-6</v>
      </c>
      <c r="AI178" s="3">
        <f t="shared" si="83"/>
        <v>-9.1094771938705783E-6</v>
      </c>
      <c r="AJ178" s="3">
        <f t="shared" si="84"/>
        <v>1.1487258720283766E-4</v>
      </c>
      <c r="AK178" s="3">
        <f t="shared" si="85"/>
        <v>3.6207226116062419E-5</v>
      </c>
      <c r="AL178" s="3">
        <f t="shared" si="86"/>
        <v>6.7198957240257657E-5</v>
      </c>
      <c r="AM178" s="3">
        <f t="shared" si="87"/>
        <v>1.7202024190306705E-5</v>
      </c>
      <c r="AN178" s="3">
        <f t="shared" si="88"/>
        <v>3.1926170878290134E-5</v>
      </c>
      <c r="AO178" s="3">
        <f t="shared" si="89"/>
        <v>1.0062958588798485E-5</v>
      </c>
    </row>
    <row r="179" spans="1:41">
      <c r="A179" s="32">
        <v>41435</v>
      </c>
      <c r="B179" s="33">
        <v>66.900000000000006</v>
      </c>
      <c r="C179" s="33">
        <v>548.4</v>
      </c>
      <c r="D179" s="33">
        <v>614.5</v>
      </c>
      <c r="E179" s="33">
        <v>3722</v>
      </c>
      <c r="F179" s="33">
        <v>11139</v>
      </c>
      <c r="G179" s="33"/>
      <c r="H179" s="3">
        <f t="shared" si="60"/>
        <v>3.7209302325581485E-2</v>
      </c>
      <c r="I179" s="3">
        <f t="shared" si="61"/>
        <v>-1.896243291592133E-2</v>
      </c>
      <c r="J179" s="3">
        <f t="shared" si="62"/>
        <v>-1.3326910725754584E-2</v>
      </c>
      <c r="K179" s="3">
        <f t="shared" si="63"/>
        <v>-2.6795284030010718E-3</v>
      </c>
      <c r="L179" s="3">
        <f t="shared" si="64"/>
        <v>7.1428571428571426E-3</v>
      </c>
      <c r="N179" s="3">
        <f t="shared" si="65"/>
        <v>0.16958041958041961</v>
      </c>
      <c r="O179" s="3">
        <f t="shared" si="66"/>
        <v>-3.1095406360424068E-2</v>
      </c>
      <c r="P179" s="3">
        <f t="shared" si="67"/>
        <v>-2.2897121958975954E-2</v>
      </c>
      <c r="Q179" s="3">
        <f t="shared" si="68"/>
        <v>7.85269428648795E-3</v>
      </c>
      <c r="R179" s="3">
        <f t="shared" si="69"/>
        <v>-9.8666666666666659E-3</v>
      </c>
      <c r="T179" s="3">
        <f t="shared" si="70"/>
        <v>1.4305354010242177E-3</v>
      </c>
      <c r="U179" s="3">
        <f t="shared" si="71"/>
        <v>3.6843392653145029E-4</v>
      </c>
      <c r="V179" s="3">
        <f t="shared" si="72"/>
        <v>1.8371542702589157E-4</v>
      </c>
      <c r="W179" s="3">
        <f t="shared" si="73"/>
        <v>9.7802240800814093E-6</v>
      </c>
      <c r="X179" s="3">
        <f t="shared" si="74"/>
        <v>5.2131240288949633E-5</v>
      </c>
      <c r="Z179" s="3">
        <f t="shared" si="75"/>
        <v>3.7822419291000116E-2</v>
      </c>
      <c r="AA179" s="3">
        <f t="shared" si="76"/>
        <v>-1.9194632753232094E-2</v>
      </c>
      <c r="AB179" s="3">
        <f t="shared" si="77"/>
        <v>-1.3554166408373905E-2</v>
      </c>
      <c r="AC179" s="3">
        <f t="shared" si="78"/>
        <v>-3.1273349804716169E-3</v>
      </c>
      <c r="AD179" s="3">
        <f t="shared" si="79"/>
        <v>7.2201966932313993E-3</v>
      </c>
      <c r="AF179" s="3">
        <f t="shared" si="80"/>
        <v>-7.2598744812950821E-4</v>
      </c>
      <c r="AG179" s="3">
        <f t="shared" si="81"/>
        <v>-5.1265136503750698E-4</v>
      </c>
      <c r="AH179" s="3">
        <f t="shared" si="82"/>
        <v>-1.1828337489480916E-4</v>
      </c>
      <c r="AI179" s="3">
        <f t="shared" si="83"/>
        <v>2.7308530669489052E-4</v>
      </c>
      <c r="AJ179" s="3">
        <f t="shared" si="84"/>
        <v>2.6016724648493197E-4</v>
      </c>
      <c r="AK179" s="3">
        <f t="shared" si="85"/>
        <v>6.002804644648895E-5</v>
      </c>
      <c r="AL179" s="3">
        <f t="shared" si="86"/>
        <v>-1.3858902393267748E-4</v>
      </c>
      <c r="AM179" s="3">
        <f t="shared" si="87"/>
        <v>4.2388418740041056E-5</v>
      </c>
      <c r="AN179" s="3">
        <f t="shared" si="88"/>
        <v>-9.7863747481249377E-5</v>
      </c>
      <c r="AO179" s="3">
        <f t="shared" si="89"/>
        <v>-2.2579973684628051E-5</v>
      </c>
    </row>
    <row r="180" spans="1:41">
      <c r="A180" s="32">
        <v>41432</v>
      </c>
      <c r="B180" s="33">
        <v>64.5</v>
      </c>
      <c r="C180" s="33">
        <v>559</v>
      </c>
      <c r="D180" s="33">
        <v>622.79999999999995</v>
      </c>
      <c r="E180" s="33">
        <v>3732</v>
      </c>
      <c r="F180" s="33">
        <v>11060</v>
      </c>
      <c r="G180" s="33"/>
      <c r="H180" s="3">
        <f t="shared" si="60"/>
        <v>-4.4444444444444446E-2</v>
      </c>
      <c r="I180" s="3">
        <f t="shared" si="61"/>
        <v>-4.9839800640796633E-3</v>
      </c>
      <c r="J180" s="3">
        <f t="shared" si="62"/>
        <v>7.9300857743971158E-3</v>
      </c>
      <c r="K180" s="3">
        <f t="shared" si="63"/>
        <v>-1.6051364365971107E-3</v>
      </c>
      <c r="L180" s="3">
        <f t="shared" si="64"/>
        <v>9.049773755656109E-4</v>
      </c>
      <c r="N180" s="3">
        <f t="shared" si="65"/>
        <v>0.20335820895522386</v>
      </c>
      <c r="O180" s="3">
        <f t="shared" si="66"/>
        <v>-5.691924581999369E-3</v>
      </c>
      <c r="P180" s="3">
        <f t="shared" si="67"/>
        <v>-1.7631030613880795E-3</v>
      </c>
      <c r="Q180" s="3">
        <f t="shared" si="68"/>
        <v>2.809917355371901E-2</v>
      </c>
      <c r="R180" s="3">
        <f t="shared" si="69"/>
        <v>-1.7761989342806393E-2</v>
      </c>
      <c r="T180" s="3">
        <f t="shared" si="70"/>
        <v>1.9211852685736036E-3</v>
      </c>
      <c r="U180" s="3">
        <f t="shared" si="71"/>
        <v>2.7208532763669475E-5</v>
      </c>
      <c r="V180" s="3">
        <f t="shared" si="72"/>
        <v>5.9333591422797518E-5</v>
      </c>
      <c r="W180" s="3">
        <f t="shared" si="73"/>
        <v>4.2145750190091907E-6</v>
      </c>
      <c r="X180" s="3">
        <f t="shared" si="74"/>
        <v>9.6494654298795077E-7</v>
      </c>
      <c r="Z180" s="3">
        <f t="shared" si="75"/>
        <v>-4.3831327479025815E-2</v>
      </c>
      <c r="AA180" s="3">
        <f t="shared" si="76"/>
        <v>-5.2161799013904298E-3</v>
      </c>
      <c r="AB180" s="3">
        <f t="shared" si="77"/>
        <v>7.7028300917777954E-3</v>
      </c>
      <c r="AC180" s="3">
        <f t="shared" si="78"/>
        <v>-2.0529430140676557E-3</v>
      </c>
      <c r="AD180" s="3">
        <f t="shared" si="79"/>
        <v>9.8231692593986732E-4</v>
      </c>
      <c r="AF180" s="3">
        <f t="shared" si="80"/>
        <v>2.2863208944735652E-4</v>
      </c>
      <c r="AG180" s="3">
        <f t="shared" si="81"/>
        <v>-3.3762526826800702E-4</v>
      </c>
      <c r="AH180" s="3">
        <f t="shared" si="82"/>
        <v>8.9983217545377717E-5</v>
      </c>
      <c r="AI180" s="3">
        <f t="shared" si="83"/>
        <v>-4.3056254869060273E-5</v>
      </c>
      <c r="AJ180" s="3">
        <f t="shared" si="84"/>
        <v>-4.0179347508556737E-5</v>
      </c>
      <c r="AK180" s="3">
        <f t="shared" si="85"/>
        <v>1.0708520088679597E-5</v>
      </c>
      <c r="AL180" s="3">
        <f t="shared" si="86"/>
        <v>-5.1239418058831675E-6</v>
      </c>
      <c r="AM180" s="3">
        <f t="shared" si="87"/>
        <v>-1.5813471225465345E-5</v>
      </c>
      <c r="AN180" s="3">
        <f t="shared" si="88"/>
        <v>7.5666203767922696E-6</v>
      </c>
      <c r="AO180" s="3">
        <f t="shared" si="89"/>
        <v>-2.0166406707086653E-6</v>
      </c>
    </row>
    <row r="181" spans="1:41">
      <c r="A181" s="32">
        <v>41431</v>
      </c>
      <c r="B181" s="33">
        <v>67.5</v>
      </c>
      <c r="C181" s="33">
        <v>561.79999999999995</v>
      </c>
      <c r="D181" s="33">
        <v>617.9</v>
      </c>
      <c r="E181" s="33">
        <v>3738</v>
      </c>
      <c r="F181" s="33">
        <v>11050</v>
      </c>
      <c r="G181" s="33"/>
      <c r="H181" s="3">
        <f t="shared" si="60"/>
        <v>0</v>
      </c>
      <c r="I181" s="3">
        <f t="shared" si="61"/>
        <v>-1.4219694276574265E-3</v>
      </c>
      <c r="J181" s="3">
        <f t="shared" si="62"/>
        <v>-3.6037441497659944E-2</v>
      </c>
      <c r="K181" s="3">
        <f t="shared" si="63"/>
        <v>3.2206119162640902E-3</v>
      </c>
      <c r="L181" s="3">
        <f t="shared" si="64"/>
        <v>3.6330608537693005E-3</v>
      </c>
      <c r="N181" s="3">
        <f t="shared" si="65"/>
        <v>0.2820512820512821</v>
      </c>
      <c r="O181" s="3">
        <f t="shared" si="66"/>
        <v>-1.4385964912280782E-2</v>
      </c>
      <c r="P181" s="3">
        <f t="shared" si="67"/>
        <v>-8.6635648965184952E-3</v>
      </c>
      <c r="Q181" s="3">
        <f t="shared" si="68"/>
        <v>1.0270270270270269E-2</v>
      </c>
      <c r="R181" s="3">
        <f t="shared" si="69"/>
        <v>-1.3392857142857142E-2</v>
      </c>
      <c r="T181" s="3">
        <f t="shared" si="70"/>
        <v>3.7591241328415388E-7</v>
      </c>
      <c r="U181" s="3">
        <f t="shared" si="71"/>
        <v>2.7362759571654114E-6</v>
      </c>
      <c r="V181" s="3">
        <f t="shared" si="72"/>
        <v>1.3151282615773547E-3</v>
      </c>
      <c r="W181" s="3">
        <f t="shared" si="73"/>
        <v>7.6884494468419854E-6</v>
      </c>
      <c r="X181" s="3">
        <f t="shared" si="74"/>
        <v>1.3767071159068669E-5</v>
      </c>
      <c r="Z181" s="3">
        <f t="shared" si="75"/>
        <v>6.1311696541863352E-4</v>
      </c>
      <c r="AA181" s="3">
        <f t="shared" si="76"/>
        <v>-1.6541692649681928E-3</v>
      </c>
      <c r="AB181" s="3">
        <f t="shared" si="77"/>
        <v>-3.6264697180279262E-2</v>
      </c>
      <c r="AC181" s="3">
        <f t="shared" si="78"/>
        <v>2.772805338793545E-3</v>
      </c>
      <c r="AD181" s="3">
        <f t="shared" si="79"/>
        <v>3.7104004041435567E-3</v>
      </c>
      <c r="AF181" s="3">
        <f t="shared" si="80"/>
        <v>-1.0141992400260699E-6</v>
      </c>
      <c r="AG181" s="3">
        <f t="shared" si="81"/>
        <v>-2.2234501086998498E-5</v>
      </c>
      <c r="AH181" s="3">
        <f t="shared" si="82"/>
        <v>1.7000539950176843E-6</v>
      </c>
      <c r="AI181" s="3">
        <f t="shared" si="83"/>
        <v>2.2749094362765689E-6</v>
      </c>
      <c r="AJ181" s="3">
        <f t="shared" si="84"/>
        <v>5.9987947478996641E-5</v>
      </c>
      <c r="AK181" s="3">
        <f t="shared" si="85"/>
        <v>-4.5866893691719989E-6</v>
      </c>
      <c r="AL181" s="3">
        <f t="shared" si="86"/>
        <v>-6.1376303092598325E-6</v>
      </c>
      <c r="AM181" s="3">
        <f t="shared" si="87"/>
        <v>-1.0055494595120956E-4</v>
      </c>
      <c r="AN181" s="3">
        <f t="shared" si="88"/>
        <v>-1.3455654707385188E-4</v>
      </c>
      <c r="AO181" s="3">
        <f t="shared" si="89"/>
        <v>1.0288218049670981E-5</v>
      </c>
    </row>
    <row r="182" spans="1:41">
      <c r="A182" s="32">
        <v>41430</v>
      </c>
      <c r="B182" s="33">
        <v>67.5</v>
      </c>
      <c r="C182" s="33">
        <v>562.6</v>
      </c>
      <c r="D182" s="33">
        <v>641</v>
      </c>
      <c r="E182" s="33">
        <v>3726</v>
      </c>
      <c r="F182" s="33">
        <v>11010</v>
      </c>
      <c r="G182" s="33"/>
      <c r="H182" s="3">
        <f t="shared" si="60"/>
        <v>-1.7467248908296984E-2</v>
      </c>
      <c r="I182" s="3">
        <f t="shared" si="61"/>
        <v>-1.7743080198722497E-3</v>
      </c>
      <c r="J182" s="3">
        <f t="shared" si="62"/>
        <v>-1.5512210105974538E-2</v>
      </c>
      <c r="K182" s="3">
        <f t="shared" si="63"/>
        <v>0</v>
      </c>
      <c r="L182" s="3">
        <f t="shared" si="64"/>
        <v>-5.4200542005420054E-3</v>
      </c>
      <c r="N182" s="3">
        <f t="shared" si="65"/>
        <v>0.26641651031894942</v>
      </c>
      <c r="O182" s="3">
        <f t="shared" si="66"/>
        <v>-1.1247803163444601E-2</v>
      </c>
      <c r="P182" s="3">
        <f t="shared" si="67"/>
        <v>3.4872457216661323E-2</v>
      </c>
      <c r="Q182" s="3">
        <f t="shared" si="68"/>
        <v>-2.4351924587588374E-2</v>
      </c>
      <c r="R182" s="3">
        <f t="shared" si="69"/>
        <v>-1.6964285714285713E-2</v>
      </c>
      <c r="T182" s="3">
        <f t="shared" si="70"/>
        <v>2.8406176354795235E-4</v>
      </c>
      <c r="U182" s="3">
        <f t="shared" si="71"/>
        <v>4.0260737809371798E-6</v>
      </c>
      <c r="V182" s="3">
        <f t="shared" si="72"/>
        <v>2.477307833103165E-4</v>
      </c>
      <c r="W182" s="3">
        <f t="shared" si="73"/>
        <v>2.0053073082588337E-7</v>
      </c>
      <c r="X182" s="3">
        <f t="shared" si="74"/>
        <v>2.8544599833117089E-5</v>
      </c>
      <c r="Z182" s="3">
        <f t="shared" si="75"/>
        <v>-1.685413194287835E-2</v>
      </c>
      <c r="AA182" s="3">
        <f t="shared" si="76"/>
        <v>-2.0065078571830162E-3</v>
      </c>
      <c r="AB182" s="3">
        <f t="shared" si="77"/>
        <v>-1.5739465788593858E-2</v>
      </c>
      <c r="AC182" s="3">
        <f t="shared" si="78"/>
        <v>-4.4780657747054515E-4</v>
      </c>
      <c r="AD182" s="3">
        <f t="shared" si="79"/>
        <v>-5.3427146501677488E-3</v>
      </c>
      <c r="AF182" s="3">
        <f t="shared" si="80"/>
        <v>3.3817948169384666E-5</v>
      </c>
      <c r="AG182" s="3">
        <f t="shared" si="81"/>
        <v>2.652750331113807E-4</v>
      </c>
      <c r="AH182" s="3">
        <f t="shared" si="82"/>
        <v>7.5473911415773435E-6</v>
      </c>
      <c r="AI182" s="3">
        <f t="shared" si="83"/>
        <v>9.0046817647076386E-5</v>
      </c>
      <c r="AJ182" s="3">
        <f t="shared" si="84"/>
        <v>3.1581361772676853E-5</v>
      </c>
      <c r="AK182" s="3">
        <f t="shared" si="85"/>
        <v>8.9852741619288389E-7</v>
      </c>
      <c r="AL182" s="3">
        <f t="shared" si="86"/>
        <v>1.0720198924248399E-5</v>
      </c>
      <c r="AM182" s="3">
        <f t="shared" si="87"/>
        <v>7.0482363060049508E-6</v>
      </c>
      <c r="AN182" s="3">
        <f t="shared" si="88"/>
        <v>8.409147445453449E-5</v>
      </c>
      <c r="AO182" s="3">
        <f t="shared" si="89"/>
        <v>2.3925027618933607E-6</v>
      </c>
    </row>
    <row r="183" spans="1:41">
      <c r="A183" s="32">
        <v>41429</v>
      </c>
      <c r="B183" s="33">
        <v>68.7</v>
      </c>
      <c r="C183" s="33">
        <v>563.6</v>
      </c>
      <c r="D183" s="33">
        <v>651.1</v>
      </c>
      <c r="E183" s="33">
        <v>3726</v>
      </c>
      <c r="F183" s="33">
        <v>11070</v>
      </c>
      <c r="G183" s="33"/>
      <c r="H183" s="3">
        <f t="shared" si="60"/>
        <v>2.9197080291971217E-3</v>
      </c>
      <c r="I183" s="3">
        <f t="shared" si="61"/>
        <v>1.366906474820148E-2</v>
      </c>
      <c r="J183" s="3">
        <f t="shared" si="62"/>
        <v>1.7343750000000036E-2</v>
      </c>
      <c r="K183" s="3">
        <f t="shared" si="63"/>
        <v>4.0420371867421184E-3</v>
      </c>
      <c r="L183" s="3">
        <f t="shared" si="64"/>
        <v>8.1967213114754103E-3</v>
      </c>
      <c r="N183" s="3">
        <f t="shared" si="65"/>
        <v>0.27104532839963008</v>
      </c>
      <c r="O183" s="3">
        <f t="shared" si="66"/>
        <v>-9.4903339191563744E-3</v>
      </c>
      <c r="P183" s="3">
        <f t="shared" si="67"/>
        <v>5.7323806430659423E-2</v>
      </c>
      <c r="Q183" s="3">
        <f t="shared" si="68"/>
        <v>-2.9181865554976549E-2</v>
      </c>
      <c r="R183" s="3">
        <f t="shared" si="69"/>
        <v>-1.2400749397805335E-2</v>
      </c>
      <c r="T183" s="3">
        <f t="shared" si="70"/>
        <v>1.2480852442581811E-5</v>
      </c>
      <c r="U183" s="3">
        <f t="shared" si="71"/>
        <v>1.805493386335261E-4</v>
      </c>
      <c r="V183" s="3">
        <f t="shared" si="72"/>
        <v>2.929743777169263E-4</v>
      </c>
      <c r="W183" s="3">
        <f t="shared" si="73"/>
        <v>1.2918493672624704E-5</v>
      </c>
      <c r="X183" s="3">
        <f t="shared" si="74"/>
        <v>6.846008314559244E-5</v>
      </c>
      <c r="Z183" s="3">
        <f t="shared" si="75"/>
        <v>3.5328249946157552E-3</v>
      </c>
      <c r="AA183" s="3">
        <f t="shared" si="76"/>
        <v>1.3436864910890713E-2</v>
      </c>
      <c r="AB183" s="3">
        <f t="shared" si="77"/>
        <v>1.7116494317380715E-2</v>
      </c>
      <c r="AC183" s="3">
        <f t="shared" si="78"/>
        <v>3.5942306092715732E-3</v>
      </c>
      <c r="AD183" s="3">
        <f t="shared" si="79"/>
        <v>8.274060861849666E-3</v>
      </c>
      <c r="AF183" s="3">
        <f t="shared" si="80"/>
        <v>4.7470092206470111E-5</v>
      </c>
      <c r="AG183" s="3">
        <f t="shared" si="81"/>
        <v>6.0469578944641129E-5</v>
      </c>
      <c r="AH183" s="3">
        <f t="shared" si="82"/>
        <v>1.2697787732847627E-5</v>
      </c>
      <c r="AI183" s="3">
        <f t="shared" si="83"/>
        <v>2.9230809019714478E-5</v>
      </c>
      <c r="AJ183" s="3">
        <f t="shared" si="84"/>
        <v>2.2999202189067321E-4</v>
      </c>
      <c r="AK183" s="3">
        <f t="shared" si="85"/>
        <v>4.8295191155370549E-5</v>
      </c>
      <c r="AL183" s="3">
        <f t="shared" si="86"/>
        <v>1.1117743806516195E-4</v>
      </c>
      <c r="AM183" s="3">
        <f t="shared" si="87"/>
        <v>6.152062779895271E-5</v>
      </c>
      <c r="AN183" s="3">
        <f t="shared" si="88"/>
        <v>1.4162291572351199E-4</v>
      </c>
      <c r="AO183" s="3">
        <f t="shared" si="89"/>
        <v>2.9738882812636005E-5</v>
      </c>
    </row>
    <row r="184" spans="1:41">
      <c r="A184" s="32">
        <v>41428</v>
      </c>
      <c r="B184" s="33">
        <v>68.5</v>
      </c>
      <c r="C184" s="33">
        <v>556</v>
      </c>
      <c r="D184" s="33">
        <v>640</v>
      </c>
      <c r="E184" s="33">
        <v>3711</v>
      </c>
      <c r="F184" s="33">
        <v>10980</v>
      </c>
      <c r="G184" s="33"/>
      <c r="H184" s="3">
        <f t="shared" si="60"/>
        <v>1.5567086730911743E-2</v>
      </c>
      <c r="I184" s="3">
        <f t="shared" si="61"/>
        <v>1.0725322668605666E-2</v>
      </c>
      <c r="J184" s="3">
        <f t="shared" si="62"/>
        <v>-3.1152647975077881E-3</v>
      </c>
      <c r="K184" s="3">
        <f t="shared" si="63"/>
        <v>-1.1717709720372836E-2</v>
      </c>
      <c r="L184" s="3">
        <f t="shared" si="64"/>
        <v>-1.8181818181818182E-3</v>
      </c>
      <c r="N184" s="3">
        <f t="shared" si="65"/>
        <v>0.23757904245709122</v>
      </c>
      <c r="O184" s="3">
        <f t="shared" si="66"/>
        <v>-2.1126760563380281E-2</v>
      </c>
      <c r="P184" s="3">
        <f t="shared" si="67"/>
        <v>5.7851239669421489E-2</v>
      </c>
      <c r="Q184" s="3">
        <f t="shared" si="68"/>
        <v>-3.6103896103896103E-2</v>
      </c>
      <c r="R184" s="3">
        <f t="shared" si="69"/>
        <v>-8.130081300813009E-3</v>
      </c>
      <c r="T184" s="3">
        <f t="shared" si="70"/>
        <v>2.6179899165474317E-4</v>
      </c>
      <c r="U184" s="3">
        <f t="shared" si="71"/>
        <v>1.1010562675264229E-4</v>
      </c>
      <c r="V184" s="3">
        <f t="shared" si="72"/>
        <v>1.1172443160069157E-5</v>
      </c>
      <c r="W184" s="3">
        <f t="shared" si="73"/>
        <v>1.4799978679309292E-4</v>
      </c>
      <c r="X184" s="3">
        <f t="shared" si="74"/>
        <v>3.0305318013853747E-6</v>
      </c>
      <c r="Z184" s="3">
        <f t="shared" si="75"/>
        <v>1.6180203696330376E-2</v>
      </c>
      <c r="AA184" s="3">
        <f t="shared" si="76"/>
        <v>1.04931228312949E-2</v>
      </c>
      <c r="AB184" s="3">
        <f t="shared" si="77"/>
        <v>-3.3425204801271085E-3</v>
      </c>
      <c r="AC184" s="3">
        <f t="shared" si="78"/>
        <v>-1.2165516297843381E-2</v>
      </c>
      <c r="AD184" s="3">
        <f t="shared" si="79"/>
        <v>-1.7408422678075618E-3</v>
      </c>
      <c r="AF184" s="3">
        <f t="shared" si="80"/>
        <v>1.697808648209664E-4</v>
      </c>
      <c r="AG184" s="3">
        <f t="shared" si="81"/>
        <v>-5.4082662227612626E-5</v>
      </c>
      <c r="AH184" s="3">
        <f t="shared" si="82"/>
        <v>-1.9684053177013291E-4</v>
      </c>
      <c r="AI184" s="3">
        <f t="shared" si="83"/>
        <v>-2.8167182496308064E-5</v>
      </c>
      <c r="AJ184" s="3">
        <f t="shared" si="84"/>
        <v>-3.5073477964092554E-5</v>
      </c>
      <c r="AK184" s="3">
        <f t="shared" si="85"/>
        <v>-1.2765425681939059E-4</v>
      </c>
      <c r="AL184" s="3">
        <f t="shared" si="86"/>
        <v>-1.8266871746014717E-5</v>
      </c>
      <c r="AM184" s="3">
        <f t="shared" si="87"/>
        <v>4.066348737686162E-5</v>
      </c>
      <c r="AN184" s="3">
        <f t="shared" si="88"/>
        <v>5.8188009328176956E-6</v>
      </c>
      <c r="AO184" s="3">
        <f t="shared" si="89"/>
        <v>2.1178244980987525E-5</v>
      </c>
    </row>
    <row r="185" spans="1:41">
      <c r="A185" s="32">
        <v>41425</v>
      </c>
      <c r="B185" s="33">
        <v>67.45</v>
      </c>
      <c r="C185" s="33">
        <v>550.1</v>
      </c>
      <c r="D185" s="33">
        <v>642</v>
      </c>
      <c r="E185" s="33">
        <v>3755</v>
      </c>
      <c r="F185" s="33">
        <v>11000</v>
      </c>
      <c r="G185" s="33"/>
      <c r="H185" s="3">
        <f t="shared" si="60"/>
        <v>2.2288261515602628E-3</v>
      </c>
      <c r="I185" s="3">
        <f t="shared" si="61"/>
        <v>-3.2614604094943914E-3</v>
      </c>
      <c r="J185" s="3">
        <f t="shared" si="62"/>
        <v>-3.0211480362537766E-2</v>
      </c>
      <c r="K185" s="3">
        <f t="shared" si="63"/>
        <v>-2.7202072538860103E-2</v>
      </c>
      <c r="L185" s="3">
        <f t="shared" si="64"/>
        <v>-7.9365079365079361E-3</v>
      </c>
      <c r="N185" s="3">
        <f t="shared" si="65"/>
        <v>-8.0882352941176044E-3</v>
      </c>
      <c r="O185" s="3">
        <f t="shared" si="66"/>
        <v>-2.3779946761313179E-2</v>
      </c>
      <c r="P185" s="3">
        <f t="shared" si="67"/>
        <v>6.8219633943427616E-2</v>
      </c>
      <c r="Q185" s="3">
        <f t="shared" si="68"/>
        <v>-1.8300653594771243E-2</v>
      </c>
      <c r="R185" s="3">
        <f t="shared" si="69"/>
        <v>9.1743119266055051E-3</v>
      </c>
      <c r="T185" s="3">
        <f t="shared" si="70"/>
        <v>8.0766406801437238E-6</v>
      </c>
      <c r="U185" s="3">
        <f t="shared" si="71"/>
        <v>1.2205661920106677E-5</v>
      </c>
      <c r="V185" s="3">
        <f t="shared" si="72"/>
        <v>9.2651665202674537E-4</v>
      </c>
      <c r="W185" s="3">
        <f t="shared" si="73"/>
        <v>7.6451581514769772E-4</v>
      </c>
      <c r="X185" s="3">
        <f t="shared" si="74"/>
        <v>6.1766527721603075E-5</v>
      </c>
      <c r="Z185" s="3">
        <f t="shared" si="75"/>
        <v>2.8419431169788962E-3</v>
      </c>
      <c r="AA185" s="3">
        <f t="shared" si="76"/>
        <v>-3.4936602468051579E-3</v>
      </c>
      <c r="AB185" s="3">
        <f t="shared" si="77"/>
        <v>-3.0438736045157087E-2</v>
      </c>
      <c r="AC185" s="3">
        <f t="shared" si="78"/>
        <v>-2.7649879116330649E-2</v>
      </c>
      <c r="AD185" s="3">
        <f t="shared" si="79"/>
        <v>-7.8591683861336803E-3</v>
      </c>
      <c r="AF185" s="3">
        <f t="shared" si="80"/>
        <v>-9.9287836914707105E-6</v>
      </c>
      <c r="AG185" s="3">
        <f t="shared" si="81"/>
        <v>-8.6505156393071615E-5</v>
      </c>
      <c r="AH185" s="3">
        <f t="shared" si="82"/>
        <v>-7.8579383639954407E-5</v>
      </c>
      <c r="AI185" s="3">
        <f t="shared" si="83"/>
        <v>-2.2335309500150754E-5</v>
      </c>
      <c r="AJ185" s="3">
        <f t="shared" si="84"/>
        <v>1.0634260208396056E-4</v>
      </c>
      <c r="AK185" s="3">
        <f t="shared" si="85"/>
        <v>9.6599283497692513E-5</v>
      </c>
      <c r="AL185" s="3">
        <f t="shared" si="86"/>
        <v>2.7457264163583089E-5</v>
      </c>
      <c r="AM185" s="3">
        <f t="shared" si="87"/>
        <v>8.4162737210248994E-4</v>
      </c>
      <c r="AN185" s="3">
        <f t="shared" si="88"/>
        <v>2.3922315203996631E-4</v>
      </c>
      <c r="AO185" s="3">
        <f t="shared" si="89"/>
        <v>2.1730505583148369E-4</v>
      </c>
    </row>
    <row r="186" spans="1:41">
      <c r="A186" s="32">
        <v>41424</v>
      </c>
      <c r="B186" s="33">
        <v>67.3</v>
      </c>
      <c r="C186" s="33">
        <v>551.9</v>
      </c>
      <c r="D186" s="33">
        <v>662</v>
      </c>
      <c r="E186" s="33">
        <v>3860</v>
      </c>
      <c r="F186" s="33">
        <v>11088</v>
      </c>
      <c r="G186" s="33"/>
      <c r="H186" s="3">
        <f t="shared" si="60"/>
        <v>-4.7416843595187663E-2</v>
      </c>
      <c r="I186" s="3">
        <f t="shared" si="61"/>
        <v>-1.4464285714285754E-2</v>
      </c>
      <c r="J186" s="3">
        <f t="shared" si="62"/>
        <v>4.552352048558422E-3</v>
      </c>
      <c r="K186" s="3">
        <f t="shared" si="63"/>
        <v>-2.5839793281653748E-3</v>
      </c>
      <c r="L186" s="3">
        <f t="shared" si="64"/>
        <v>1.4362821333821243E-2</v>
      </c>
      <c r="N186" s="3">
        <f t="shared" si="65"/>
        <v>-0.12369791666666667</v>
      </c>
      <c r="O186" s="3">
        <f t="shared" si="66"/>
        <v>-2.6459693067560418E-2</v>
      </c>
      <c r="P186" s="3">
        <f t="shared" si="67"/>
        <v>7.6597820783867329E-2</v>
      </c>
      <c r="Q186" s="3">
        <f t="shared" si="68"/>
        <v>3.0982905982905984E-2</v>
      </c>
      <c r="R186" s="3">
        <f t="shared" si="69"/>
        <v>-7.3410922112802151E-3</v>
      </c>
      <c r="T186" s="3">
        <f t="shared" si="70"/>
        <v>2.190588826434151E-3</v>
      </c>
      <c r="U186" s="3">
        <f t="shared" si="71"/>
        <v>2.1598668756828528E-4</v>
      </c>
      <c r="V186" s="3">
        <f t="shared" si="72"/>
        <v>1.8706458574659623E-5</v>
      </c>
      <c r="W186" s="3">
        <f t="shared" si="73"/>
        <v>9.191725777612616E-6</v>
      </c>
      <c r="X186" s="3">
        <f t="shared" si="74"/>
        <v>2.0851824636144973E-4</v>
      </c>
      <c r="Z186" s="3">
        <f t="shared" si="75"/>
        <v>-4.6803726629769032E-2</v>
      </c>
      <c r="AA186" s="3">
        <f t="shared" si="76"/>
        <v>-1.4696485551596521E-2</v>
      </c>
      <c r="AB186" s="3">
        <f t="shared" si="77"/>
        <v>4.3250963659391016E-3</v>
      </c>
      <c r="AC186" s="3">
        <f t="shared" si="78"/>
        <v>-3.0317859056359199E-3</v>
      </c>
      <c r="AD186" s="3">
        <f t="shared" si="79"/>
        <v>1.4440160884195499E-2</v>
      </c>
      <c r="AF186" s="3">
        <f t="shared" si="80"/>
        <v>6.8785029217527393E-4</v>
      </c>
      <c r="AG186" s="3">
        <f t="shared" si="81"/>
        <v>-2.024306279588212E-4</v>
      </c>
      <c r="AH186" s="3">
        <f t="shared" si="82"/>
        <v>1.4189887872737033E-4</v>
      </c>
      <c r="AI186" s="3">
        <f t="shared" si="83"/>
        <v>-6.7585334251376997E-4</v>
      </c>
      <c r="AJ186" s="3">
        <f t="shared" si="84"/>
        <v>-6.3563716251286621E-5</v>
      </c>
      <c r="AK186" s="3">
        <f t="shared" si="85"/>
        <v>4.4556597757712271E-5</v>
      </c>
      <c r="AL186" s="3">
        <f t="shared" si="86"/>
        <v>-2.1221961579730839E-4</v>
      </c>
      <c r="AM186" s="3">
        <f t="shared" si="87"/>
        <v>-1.3112766202771305E-5</v>
      </c>
      <c r="AN186" s="3">
        <f t="shared" si="88"/>
        <v>6.2455087363809909E-5</v>
      </c>
      <c r="AO186" s="3">
        <f t="shared" si="89"/>
        <v>-4.3779476243819034E-5</v>
      </c>
    </row>
    <row r="187" spans="1:41">
      <c r="A187" s="32">
        <v>41423</v>
      </c>
      <c r="B187" s="33">
        <v>70.650000000000006</v>
      </c>
      <c r="C187" s="33">
        <v>560</v>
      </c>
      <c r="D187" s="33">
        <v>659</v>
      </c>
      <c r="E187" s="33">
        <v>3870</v>
      </c>
      <c r="F187" s="33">
        <v>10931</v>
      </c>
      <c r="G187" s="33"/>
      <c r="H187" s="3">
        <f t="shared" si="60"/>
        <v>-8.0078124999999889E-2</v>
      </c>
      <c r="I187" s="3">
        <f t="shared" si="61"/>
        <v>3.5842293906810036E-3</v>
      </c>
      <c r="J187" s="3">
        <f t="shared" si="62"/>
        <v>-7.6795663303719655E-3</v>
      </c>
      <c r="K187" s="3">
        <f t="shared" si="63"/>
        <v>3.8910505836575876E-3</v>
      </c>
      <c r="L187" s="3">
        <f t="shared" si="64"/>
        <v>-1.6200162001620017E-2</v>
      </c>
      <c r="N187" s="3">
        <f t="shared" si="65"/>
        <v>-8.3657587548637988E-2</v>
      </c>
      <c r="O187" s="3">
        <f t="shared" si="66"/>
        <v>2.1474588403723079E-3</v>
      </c>
      <c r="P187" s="3">
        <f t="shared" si="67"/>
        <v>6.0337892196299273E-2</v>
      </c>
      <c r="Q187" s="3">
        <f t="shared" si="68"/>
        <v>4.0322580645161289E-2</v>
      </c>
      <c r="R187" s="3">
        <f t="shared" si="69"/>
        <v>-3.0423984388859321E-2</v>
      </c>
      <c r="T187" s="3">
        <f t="shared" si="70"/>
        <v>6.3146875019360641E-3</v>
      </c>
      <c r="U187" s="3">
        <f t="shared" si="71"/>
        <v>1.1236102126667471E-5</v>
      </c>
      <c r="V187" s="3">
        <f t="shared" si="72"/>
        <v>6.2517834345123574E-5</v>
      </c>
      <c r="W187" s="3">
        <f t="shared" si="73"/>
        <v>1.1855929286142994E-5</v>
      </c>
      <c r="X187" s="3">
        <f t="shared" si="74"/>
        <v>2.5994540379439438E-4</v>
      </c>
      <c r="Z187" s="3">
        <f t="shared" si="75"/>
        <v>-7.9465008034581258E-2</v>
      </c>
      <c r="AA187" s="3">
        <f t="shared" si="76"/>
        <v>3.3520295533702371E-3</v>
      </c>
      <c r="AB187" s="3">
        <f t="shared" si="77"/>
        <v>-7.906822012991286E-3</v>
      </c>
      <c r="AC187" s="3">
        <f t="shared" si="78"/>
        <v>3.4432440061870425E-3</v>
      </c>
      <c r="AD187" s="3">
        <f t="shared" si="79"/>
        <v>-1.6122822451245761E-2</v>
      </c>
      <c r="AF187" s="3">
        <f t="shared" si="80"/>
        <v>-2.663690553907197E-4</v>
      </c>
      <c r="AG187" s="3">
        <f t="shared" si="81"/>
        <v>6.2831567479035646E-4</v>
      </c>
      <c r="AH187" s="3">
        <f t="shared" si="82"/>
        <v>-2.7361741261667708E-4</v>
      </c>
      <c r="AI187" s="3">
        <f t="shared" si="83"/>
        <v>1.2812002156283716E-3</v>
      </c>
      <c r="AJ187" s="3">
        <f t="shared" si="84"/>
        <v>-2.6503901060785139E-5</v>
      </c>
      <c r="AK187" s="3">
        <f t="shared" si="85"/>
        <v>1.1541855668203898E-5</v>
      </c>
      <c r="AL187" s="3">
        <f t="shared" si="86"/>
        <v>-5.4044177340316958E-5</v>
      </c>
      <c r="AM187" s="3">
        <f t="shared" si="87"/>
        <v>-2.7225117504220012E-5</v>
      </c>
      <c r="AN187" s="3">
        <f t="shared" si="88"/>
        <v>1.274802874690601E-4</v>
      </c>
      <c r="AO187" s="3">
        <f t="shared" si="89"/>
        <v>-5.5514811768069848E-5</v>
      </c>
    </row>
    <row r="188" spans="1:41">
      <c r="A188" s="32">
        <v>41422</v>
      </c>
      <c r="B188" s="33">
        <v>76.8</v>
      </c>
      <c r="C188" s="33">
        <v>558</v>
      </c>
      <c r="D188" s="33">
        <v>664.1</v>
      </c>
      <c r="E188" s="33">
        <v>3855</v>
      </c>
      <c r="F188" s="33">
        <v>11111</v>
      </c>
      <c r="G188" s="33"/>
      <c r="H188" s="3">
        <f t="shared" si="60"/>
        <v>2.5367156208277588E-2</v>
      </c>
      <c r="I188" s="3">
        <f t="shared" si="61"/>
        <v>8.9686098654708521E-4</v>
      </c>
      <c r="J188" s="3">
        <f t="shared" si="62"/>
        <v>2.5795489650911409E-2</v>
      </c>
      <c r="K188" s="3">
        <f t="shared" si="63"/>
        <v>-1.2953367875647669E-3</v>
      </c>
      <c r="L188" s="3">
        <f t="shared" si="64"/>
        <v>-7.8578444503973575E-3</v>
      </c>
      <c r="N188" s="3">
        <f t="shared" si="65"/>
        <v>-0.1100811123986095</v>
      </c>
      <c r="O188" s="3">
        <f t="shared" si="66"/>
        <v>1.4545454545454545E-2</v>
      </c>
      <c r="P188" s="3">
        <f t="shared" si="67"/>
        <v>7.4247816240698761E-2</v>
      </c>
      <c r="Q188" s="3">
        <f t="shared" si="68"/>
        <v>4.6985334057577405E-2</v>
      </c>
      <c r="R188" s="3">
        <f t="shared" si="69"/>
        <v>-7.9464285714285713E-3</v>
      </c>
      <c r="T188" s="3">
        <f t="shared" si="70"/>
        <v>6.7497459417987962E-4</v>
      </c>
      <c r="U188" s="3">
        <f t="shared" si="71"/>
        <v>4.4177444330414421E-7</v>
      </c>
      <c r="V188" s="3">
        <f t="shared" si="72"/>
        <v>6.5373458825732534E-4</v>
      </c>
      <c r="W188" s="3">
        <f t="shared" si="73"/>
        <v>3.0385487910666313E-6</v>
      </c>
      <c r="X188" s="3">
        <f t="shared" si="74"/>
        <v>6.0536256499283481E-5</v>
      </c>
      <c r="Z188" s="3">
        <f t="shared" si="75"/>
        <v>2.5980273173696222E-2</v>
      </c>
      <c r="AA188" s="3">
        <f t="shared" si="76"/>
        <v>6.6466114923631893E-4</v>
      </c>
      <c r="AB188" s="3">
        <f t="shared" si="77"/>
        <v>2.5568233968292088E-2</v>
      </c>
      <c r="AC188" s="3">
        <f t="shared" si="78"/>
        <v>-1.743143365035312E-3</v>
      </c>
      <c r="AD188" s="3">
        <f t="shared" si="79"/>
        <v>-7.7805049000231009E-3</v>
      </c>
      <c r="AF188" s="3">
        <f t="shared" si="80"/>
        <v>1.7268078225102439E-5</v>
      </c>
      <c r="AG188" s="3">
        <f t="shared" si="81"/>
        <v>6.6426970306520739E-4</v>
      </c>
      <c r="AH188" s="3">
        <f t="shared" si="82"/>
        <v>-4.5287340804533481E-5</v>
      </c>
      <c r="AI188" s="3">
        <f t="shared" si="83"/>
        <v>-2.0213964273188217E-4</v>
      </c>
      <c r="AJ188" s="3">
        <f t="shared" si="84"/>
        <v>1.6994211773308105E-5</v>
      </c>
      <c r="AK188" s="3">
        <f t="shared" si="85"/>
        <v>-1.1585996722880347E-6</v>
      </c>
      <c r="AL188" s="3">
        <f t="shared" si="86"/>
        <v>-5.1713993284881648E-6</v>
      </c>
      <c r="AM188" s="3">
        <f t="shared" si="87"/>
        <v>-4.4569097397498839E-5</v>
      </c>
      <c r="AN188" s="3">
        <f t="shared" si="88"/>
        <v>-1.9893376967523369E-4</v>
      </c>
      <c r="AO188" s="3">
        <f t="shared" si="89"/>
        <v>1.3562535493100002E-5</v>
      </c>
    </row>
    <row r="189" spans="1:41">
      <c r="A189" s="32">
        <v>41421</v>
      </c>
      <c r="B189" s="33">
        <v>74.900000000000006</v>
      </c>
      <c r="C189" s="33">
        <v>557.5</v>
      </c>
      <c r="D189" s="33">
        <v>647.4</v>
      </c>
      <c r="E189" s="33">
        <v>3860</v>
      </c>
      <c r="F189" s="33">
        <v>11199</v>
      </c>
      <c r="G189" s="33"/>
      <c r="H189" s="3">
        <f t="shared" si="60"/>
        <v>4.6089385474860495E-2</v>
      </c>
      <c r="I189" s="3">
        <f t="shared" si="61"/>
        <v>1.1980395716100968E-2</v>
      </c>
      <c r="J189" s="3">
        <f t="shared" si="62"/>
        <v>9.6693699313785582E-3</v>
      </c>
      <c r="K189" s="3">
        <f t="shared" si="63"/>
        <v>9.1503267973856214E-3</v>
      </c>
      <c r="L189" s="3">
        <f t="shared" si="64"/>
        <v>3.4946236559139786E-3</v>
      </c>
      <c r="N189" s="3">
        <f t="shared" si="65"/>
        <v>-6.9565217391304279E-2</v>
      </c>
      <c r="O189" s="3">
        <f t="shared" si="66"/>
        <v>5.3840631730070801E-4</v>
      </c>
      <c r="P189" s="3">
        <f t="shared" si="67"/>
        <v>3.6503362151777061E-2</v>
      </c>
      <c r="Q189" s="3">
        <f t="shared" si="68"/>
        <v>4.6070460704607047E-2</v>
      </c>
      <c r="R189" s="3">
        <f t="shared" si="69"/>
        <v>8.9189189189189198E-3</v>
      </c>
      <c r="T189" s="3">
        <f t="shared" si="70"/>
        <v>2.1811237341842777E-3</v>
      </c>
      <c r="U189" s="3">
        <f t="shared" si="71"/>
        <v>1.3802010640642307E-4</v>
      </c>
      <c r="V189" s="3">
        <f t="shared" si="72"/>
        <v>8.9153521486622214E-5</v>
      </c>
      <c r="W189" s="3">
        <f t="shared" si="73"/>
        <v>7.5733858178030742E-5</v>
      </c>
      <c r="X189" s="3">
        <f t="shared" si="74"/>
        <v>1.2758921147076927E-5</v>
      </c>
      <c r="Z189" s="3">
        <f t="shared" si="75"/>
        <v>4.6702502440279126E-2</v>
      </c>
      <c r="AA189" s="3">
        <f t="shared" si="76"/>
        <v>1.1748195878790202E-2</v>
      </c>
      <c r="AB189" s="3">
        <f t="shared" si="77"/>
        <v>9.4421142487592369E-3</v>
      </c>
      <c r="AC189" s="3">
        <f t="shared" si="78"/>
        <v>8.7025202199150758E-3</v>
      </c>
      <c r="AD189" s="3">
        <f t="shared" si="79"/>
        <v>3.5719632062882348E-3</v>
      </c>
      <c r="AF189" s="3">
        <f t="shared" si="80"/>
        <v>5.4867014669807655E-4</v>
      </c>
      <c r="AG189" s="3">
        <f t="shared" si="81"/>
        <v>4.4097036374407257E-4</v>
      </c>
      <c r="AH189" s="3">
        <f t="shared" si="82"/>
        <v>4.0642947180716228E-4</v>
      </c>
      <c r="AI189" s="3">
        <f t="shared" si="83"/>
        <v>1.6681962035826353E-4</v>
      </c>
      <c r="AJ189" s="3">
        <f t="shared" si="84"/>
        <v>1.109278077043395E-4</v>
      </c>
      <c r="AK189" s="3">
        <f t="shared" si="85"/>
        <v>1.0223891218269469E-4</v>
      </c>
      <c r="AL189" s="3">
        <f t="shared" si="86"/>
        <v>4.1964123419305673E-5</v>
      </c>
      <c r="AM189" s="3">
        <f t="shared" si="87"/>
        <v>8.2170190168575502E-5</v>
      </c>
      <c r="AN189" s="3">
        <f t="shared" si="88"/>
        <v>3.3726884686137874E-5</v>
      </c>
      <c r="AO189" s="3">
        <f t="shared" si="89"/>
        <v>3.1085082027516051E-5</v>
      </c>
    </row>
    <row r="190" spans="1:41">
      <c r="A190" s="32">
        <v>41418</v>
      </c>
      <c r="B190" s="33">
        <v>71.599999999999994</v>
      </c>
      <c r="C190" s="33">
        <v>550.9</v>
      </c>
      <c r="D190" s="33">
        <v>641.20000000000005</v>
      </c>
      <c r="E190" s="33">
        <v>3825</v>
      </c>
      <c r="F190" s="33">
        <v>11160</v>
      </c>
      <c r="G190" s="33"/>
      <c r="H190" s="3">
        <f t="shared" si="60"/>
        <v>2.8011204481791121E-3</v>
      </c>
      <c r="I190" s="3">
        <f t="shared" si="61"/>
        <v>8.0512351326623554E-3</v>
      </c>
      <c r="J190" s="3">
        <f t="shared" si="62"/>
        <v>-2.1068702290076267E-2</v>
      </c>
      <c r="K190" s="3">
        <f t="shared" si="63"/>
        <v>-1.3054830287206266E-3</v>
      </c>
      <c r="L190" s="3">
        <f t="shared" si="64"/>
        <v>1.685649202733485E-2</v>
      </c>
      <c r="N190" s="3">
        <f t="shared" si="65"/>
        <v>-8.2051282051282121E-2</v>
      </c>
      <c r="O190" s="3">
        <f t="shared" si="66"/>
        <v>-1.8353528153955929E-2</v>
      </c>
      <c r="P190" s="3">
        <f t="shared" si="67"/>
        <v>2.4281150159744483E-2</v>
      </c>
      <c r="Q190" s="3">
        <f t="shared" si="68"/>
        <v>3.3783783783783786E-2</v>
      </c>
      <c r="R190" s="3">
        <f t="shared" si="69"/>
        <v>4.4100441004410046E-3</v>
      </c>
      <c r="T190" s="3">
        <f t="shared" si="70"/>
        <v>1.1657017116410623E-5</v>
      </c>
      <c r="U190" s="3">
        <f t="shared" si="71"/>
        <v>6.1137312949953909E-5</v>
      </c>
      <c r="V190" s="3">
        <f t="shared" si="72"/>
        <v>4.5351782597481677E-4</v>
      </c>
      <c r="W190" s="3">
        <f t="shared" si="73"/>
        <v>3.0740244431779942E-6</v>
      </c>
      <c r="X190" s="3">
        <f t="shared" si="74"/>
        <v>2.8675465190221809E-4</v>
      </c>
      <c r="Z190" s="3">
        <f t="shared" si="75"/>
        <v>3.4142374135977455E-3</v>
      </c>
      <c r="AA190" s="3">
        <f t="shared" si="76"/>
        <v>7.8190352953515889E-3</v>
      </c>
      <c r="AB190" s="3">
        <f t="shared" si="77"/>
        <v>-2.1295957972695588E-2</v>
      </c>
      <c r="AC190" s="3">
        <f t="shared" si="78"/>
        <v>-1.7532896061911718E-3</v>
      </c>
      <c r="AD190" s="3">
        <f t="shared" si="79"/>
        <v>1.6933831577709106E-2</v>
      </c>
      <c r="AF190" s="3">
        <f t="shared" si="80"/>
        <v>2.6696042843630692E-5</v>
      </c>
      <c r="AG190" s="3">
        <f t="shared" si="81"/>
        <v>-7.2709456468782475E-5</v>
      </c>
      <c r="AH190" s="3">
        <f t="shared" si="82"/>
        <v>-5.9861469703299558E-6</v>
      </c>
      <c r="AI190" s="3">
        <f t="shared" si="83"/>
        <v>5.7816121328177367E-5</v>
      </c>
      <c r="AJ190" s="3">
        <f t="shared" si="84"/>
        <v>-1.6651384703683086E-4</v>
      </c>
      <c r="AK190" s="3">
        <f t="shared" si="85"/>
        <v>-1.370903331378186E-5</v>
      </c>
      <c r="AL190" s="3">
        <f t="shared" si="86"/>
        <v>1.3240622679164677E-4</v>
      </c>
      <c r="AM190" s="3">
        <f t="shared" si="87"/>
        <v>3.7337981767411195E-5</v>
      </c>
      <c r="AN190" s="3">
        <f t="shared" si="88"/>
        <v>-3.6062216559559854E-4</v>
      </c>
      <c r="AO190" s="3">
        <f t="shared" si="89"/>
        <v>-2.9689910898189227E-5</v>
      </c>
    </row>
    <row r="191" spans="1:41">
      <c r="A191" s="32">
        <v>41417</v>
      </c>
      <c r="B191" s="33">
        <v>71.400000000000006</v>
      </c>
      <c r="C191" s="33">
        <v>546.5</v>
      </c>
      <c r="D191" s="33">
        <v>655</v>
      </c>
      <c r="E191" s="33">
        <v>3830</v>
      </c>
      <c r="F191" s="33">
        <v>10975</v>
      </c>
      <c r="G191" s="33"/>
      <c r="H191" s="3">
        <f t="shared" si="60"/>
        <v>6.8862275449101923E-2</v>
      </c>
      <c r="I191" s="3">
        <f t="shared" si="61"/>
        <v>-1.8850987432675045E-2</v>
      </c>
      <c r="J191" s="3">
        <f t="shared" si="62"/>
        <v>-2.2388059701492536E-2</v>
      </c>
      <c r="K191" s="3">
        <f t="shared" si="63"/>
        <v>2.2696929238985315E-2</v>
      </c>
      <c r="L191" s="3">
        <f t="shared" si="64"/>
        <v>1.1241131484382199E-2</v>
      </c>
      <c r="N191" s="3">
        <f t="shared" si="65"/>
        <v>-6.2992125984251926E-2</v>
      </c>
      <c r="O191" s="3">
        <f t="shared" si="66"/>
        <v>-2.096022930849166E-2</v>
      </c>
      <c r="P191" s="3">
        <f t="shared" si="67"/>
        <v>2.9874213836477988E-2</v>
      </c>
      <c r="Q191" s="3">
        <f t="shared" si="68"/>
        <v>4.9315068493150684E-2</v>
      </c>
      <c r="R191" s="3">
        <f t="shared" si="69"/>
        <v>-2.1836007130124777E-2</v>
      </c>
      <c r="T191" s="3">
        <f t="shared" si="70"/>
        <v>4.8268301511516197E-3</v>
      </c>
      <c r="U191" s="3">
        <f t="shared" si="71"/>
        <v>3.6416803638134846E-4</v>
      </c>
      <c r="V191" s="3">
        <f t="shared" si="72"/>
        <v>5.1145248992284645E-4</v>
      </c>
      <c r="W191" s="3">
        <f t="shared" si="73"/>
        <v>4.9502345920713004E-4</v>
      </c>
      <c r="X191" s="3">
        <f t="shared" si="74"/>
        <v>1.2810778656462086E-4</v>
      </c>
      <c r="Z191" s="3">
        <f t="shared" si="75"/>
        <v>6.9475392414520554E-2</v>
      </c>
      <c r="AA191" s="3">
        <f t="shared" si="76"/>
        <v>-1.9083187269985809E-2</v>
      </c>
      <c r="AB191" s="3">
        <f t="shared" si="77"/>
        <v>-2.2615315384111857E-2</v>
      </c>
      <c r="AC191" s="3">
        <f t="shared" si="78"/>
        <v>2.224912266151477E-2</v>
      </c>
      <c r="AD191" s="3">
        <f t="shared" si="79"/>
        <v>1.1318471034756455E-2</v>
      </c>
      <c r="AF191" s="3">
        <f t="shared" si="80"/>
        <v>-1.3258119241020474E-3</v>
      </c>
      <c r="AG191" s="3">
        <f t="shared" si="81"/>
        <v>-1.571207910889315E-3</v>
      </c>
      <c r="AH191" s="3">
        <f t="shared" si="82"/>
        <v>1.5457665277875405E-3</v>
      </c>
      <c r="AI191" s="3">
        <f t="shared" si="83"/>
        <v>7.8635521667208921E-4</v>
      </c>
      <c r="AJ191" s="3">
        <f t="shared" si="84"/>
        <v>4.3157229864479761E-4</v>
      </c>
      <c r="AK191" s="3">
        <f t="shared" si="85"/>
        <v>-4.2458417434257145E-4</v>
      </c>
      <c r="AL191" s="3">
        <f t="shared" si="86"/>
        <v>-2.1599250236616749E-4</v>
      </c>
      <c r="AM191" s="3">
        <f t="shared" si="87"/>
        <v>-5.0317092600994672E-4</v>
      </c>
      <c r="AN191" s="3">
        <f t="shared" si="88"/>
        <v>-2.5597079211695211E-4</v>
      </c>
      <c r="AO191" s="3">
        <f t="shared" si="89"/>
        <v>2.5182605039309836E-4</v>
      </c>
    </row>
    <row r="192" spans="1:41">
      <c r="A192" s="32">
        <v>41416</v>
      </c>
      <c r="B192" s="33">
        <v>66.8</v>
      </c>
      <c r="C192" s="33">
        <v>557</v>
      </c>
      <c r="D192" s="33">
        <v>670</v>
      </c>
      <c r="E192" s="33">
        <v>3745</v>
      </c>
      <c r="F192" s="33">
        <v>10853</v>
      </c>
      <c r="G192" s="33"/>
      <c r="H192" s="3">
        <f t="shared" si="60"/>
        <v>8.6178861788617833E-2</v>
      </c>
      <c r="I192" s="3">
        <f t="shared" si="61"/>
        <v>-5.1794963386318582E-3</v>
      </c>
      <c r="J192" s="3">
        <f t="shared" si="62"/>
        <v>1.82370820668693E-2</v>
      </c>
      <c r="K192" s="3">
        <f t="shared" si="63"/>
        <v>-1.3333333333333333E-3</v>
      </c>
      <c r="L192" s="3">
        <f t="shared" si="64"/>
        <v>-3.6842590034079397E-4</v>
      </c>
      <c r="N192" s="3">
        <f t="shared" si="65"/>
        <v>-0.12679738562091508</v>
      </c>
      <c r="O192" s="3">
        <f t="shared" si="66"/>
        <v>-1.6769638128861428E-2</v>
      </c>
      <c r="P192" s="3">
        <f t="shared" si="67"/>
        <v>8.7662337662337664E-2</v>
      </c>
      <c r="Q192" s="3">
        <f t="shared" si="68"/>
        <v>4.3466146558930066E-2</v>
      </c>
      <c r="R192" s="3">
        <f t="shared" si="69"/>
        <v>-7.0448307410795972E-3</v>
      </c>
      <c r="T192" s="3">
        <f t="shared" si="70"/>
        <v>7.5328475760411172E-3</v>
      </c>
      <c r="U192" s="3">
        <f t="shared" si="71"/>
        <v>2.9286455500712029E-5</v>
      </c>
      <c r="V192" s="3">
        <f t="shared" si="72"/>
        <v>3.2435384639082666E-4</v>
      </c>
      <c r="W192" s="3">
        <f t="shared" si="73"/>
        <v>3.172459381858448E-6</v>
      </c>
      <c r="X192" s="3">
        <f t="shared" si="74"/>
        <v>8.4731263136841568E-8</v>
      </c>
      <c r="Z192" s="3">
        <f t="shared" si="75"/>
        <v>8.6791978754036464E-2</v>
      </c>
      <c r="AA192" s="3">
        <f t="shared" si="76"/>
        <v>-5.4116961759426247E-3</v>
      </c>
      <c r="AB192" s="3">
        <f t="shared" si="77"/>
        <v>1.8009826384249979E-2</v>
      </c>
      <c r="AC192" s="3">
        <f t="shared" si="78"/>
        <v>-1.7811399108038784E-3</v>
      </c>
      <c r="AD192" s="3">
        <f t="shared" si="79"/>
        <v>-2.9108634996653755E-4</v>
      </c>
      <c r="AF192" s="3">
        <f t="shared" si="80"/>
        <v>-4.6969181952571265E-4</v>
      </c>
      <c r="AG192" s="3">
        <f t="shared" si="81"/>
        <v>1.5631084689057095E-3</v>
      </c>
      <c r="AH192" s="3">
        <f t="shared" si="82"/>
        <v>-1.5458865729645662E-4</v>
      </c>
      <c r="AI192" s="3">
        <f t="shared" si="83"/>
        <v>-2.5263960301885749E-5</v>
      </c>
      <c r="AJ192" s="3">
        <f t="shared" si="84"/>
        <v>-9.7463708573036195E-5</v>
      </c>
      <c r="AK192" s="3">
        <f t="shared" si="85"/>
        <v>9.6389880441161365E-6</v>
      </c>
      <c r="AL192" s="3">
        <f t="shared" si="86"/>
        <v>1.5752708869830078E-6</v>
      </c>
      <c r="AM192" s="3">
        <f t="shared" si="87"/>
        <v>-3.2078020559636344E-5</v>
      </c>
      <c r="AN192" s="3">
        <f t="shared" si="88"/>
        <v>-5.2424146257223709E-6</v>
      </c>
      <c r="AO192" s="3">
        <f t="shared" si="89"/>
        <v>5.1846551541562524E-7</v>
      </c>
    </row>
    <row r="193" spans="1:41">
      <c r="A193" s="32">
        <v>41415</v>
      </c>
      <c r="B193" s="33">
        <v>61.5</v>
      </c>
      <c r="C193" s="33">
        <v>559.9</v>
      </c>
      <c r="D193" s="33">
        <v>658</v>
      </c>
      <c r="E193" s="33">
        <v>3750</v>
      </c>
      <c r="F193" s="33">
        <v>10857</v>
      </c>
      <c r="G193" s="33"/>
      <c r="H193" s="3">
        <f t="shared" si="60"/>
        <v>3.9729501267962833E-2</v>
      </c>
      <c r="I193" s="3">
        <f t="shared" si="61"/>
        <v>5.2064631956911618E-3</v>
      </c>
      <c r="J193" s="3">
        <f t="shared" si="62"/>
        <v>-1.3936760077925903E-2</v>
      </c>
      <c r="K193" s="3">
        <f t="shared" si="63"/>
        <v>-1.5974440894568689E-3</v>
      </c>
      <c r="L193" s="3">
        <f t="shared" si="64"/>
        <v>-1.2910264569506318E-2</v>
      </c>
      <c r="N193" s="3">
        <f t="shared" si="65"/>
        <v>-0.22053231939163503</v>
      </c>
      <c r="O193" s="3">
        <f t="shared" si="66"/>
        <v>-8.500088542589105E-3</v>
      </c>
      <c r="P193" s="3">
        <f t="shared" si="67"/>
        <v>9.5936042638241209E-2</v>
      </c>
      <c r="Q193" s="3">
        <f t="shared" si="68"/>
        <v>5.6933483652762122E-2</v>
      </c>
      <c r="R193" s="3">
        <f t="shared" si="69"/>
        <v>-1.7466063348416289E-2</v>
      </c>
      <c r="T193" s="3">
        <f t="shared" si="70"/>
        <v>1.6275268459243625E-3</v>
      </c>
      <c r="U193" s="3">
        <f t="shared" si="71"/>
        <v>2.4743295958525807E-5</v>
      </c>
      <c r="V193" s="3">
        <f t="shared" si="72"/>
        <v>2.0061934246497351E-4</v>
      </c>
      <c r="W193" s="3">
        <f t="shared" si="73"/>
        <v>4.1830502905670323E-6</v>
      </c>
      <c r="X193" s="3">
        <f t="shared" si="74"/>
        <v>1.6468396454666565E-4</v>
      </c>
      <c r="Z193" s="3">
        <f t="shared" si="75"/>
        <v>4.0342618233381464E-2</v>
      </c>
      <c r="AA193" s="3">
        <f t="shared" si="76"/>
        <v>4.9742633583803953E-3</v>
      </c>
      <c r="AB193" s="3">
        <f t="shared" si="77"/>
        <v>-1.4164015760545224E-2</v>
      </c>
      <c r="AC193" s="3">
        <f t="shared" si="78"/>
        <v>-2.0452506669274141E-3</v>
      </c>
      <c r="AD193" s="3">
        <f t="shared" si="79"/>
        <v>-1.2832925019132062E-2</v>
      </c>
      <c r="AF193" s="3">
        <f t="shared" si="80"/>
        <v>2.0067480765943824E-4</v>
      </c>
      <c r="AG193" s="3">
        <f t="shared" si="81"/>
        <v>-5.7141348047927421E-4</v>
      </c>
      <c r="AH193" s="3">
        <f t="shared" si="82"/>
        <v>-8.2510766847421495E-5</v>
      </c>
      <c r="AI193" s="3">
        <f t="shared" si="83"/>
        <v>-5.1771379486445436E-4</v>
      </c>
      <c r="AJ193" s="3">
        <f t="shared" si="84"/>
        <v>-7.0455544605202531E-5</v>
      </c>
      <c r="AK193" s="3">
        <f t="shared" si="85"/>
        <v>-1.0173615451200102E-5</v>
      </c>
      <c r="AL193" s="3">
        <f t="shared" si="86"/>
        <v>-6.3834348703511648E-5</v>
      </c>
      <c r="AM193" s="3">
        <f t="shared" si="87"/>
        <v>2.8968962680625525E-5</v>
      </c>
      <c r="AN193" s="3">
        <f t="shared" si="88"/>
        <v>1.8176575222488166E-4</v>
      </c>
      <c r="AO193" s="3">
        <f t="shared" si="89"/>
        <v>2.624654845400935E-5</v>
      </c>
    </row>
    <row r="194" spans="1:41">
      <c r="A194" s="32">
        <v>41414</v>
      </c>
      <c r="B194" s="33">
        <v>59.15</v>
      </c>
      <c r="C194" s="33">
        <v>557</v>
      </c>
      <c r="D194" s="33">
        <v>667.3</v>
      </c>
      <c r="E194" s="33">
        <v>3756</v>
      </c>
      <c r="F194" s="33">
        <v>10999</v>
      </c>
      <c r="G194" s="33"/>
      <c r="H194" s="3">
        <f t="shared" si="60"/>
        <v>1.1111111111111087E-2</v>
      </c>
      <c r="I194" s="3">
        <f t="shared" si="61"/>
        <v>-1.7921146953405018E-3</v>
      </c>
      <c r="J194" s="3">
        <f t="shared" si="62"/>
        <v>-2.5411061285501428E-3</v>
      </c>
      <c r="K194" s="3">
        <f t="shared" si="63"/>
        <v>-6.8746694870438921E-3</v>
      </c>
      <c r="L194" s="3">
        <f t="shared" si="64"/>
        <v>4.4748858447488582E-3</v>
      </c>
      <c r="N194" s="3">
        <f t="shared" si="65"/>
        <v>-0.21133333333333335</v>
      </c>
      <c r="O194" s="3">
        <f t="shared" si="66"/>
        <v>-1.0657193605683837E-2</v>
      </c>
      <c r="P194" s="3">
        <f t="shared" si="67"/>
        <v>0.12132414720215078</v>
      </c>
      <c r="Q194" s="3">
        <f t="shared" si="68"/>
        <v>0.10470588235294118</v>
      </c>
      <c r="R194" s="3">
        <f t="shared" si="69"/>
        <v>1.3732718894009217E-2</v>
      </c>
      <c r="T194" s="3">
        <f t="shared" si="70"/>
        <v>1.3745752399048781E-4</v>
      </c>
      <c r="U194" s="3">
        <f t="shared" si="71"/>
        <v>4.0978493271031227E-6</v>
      </c>
      <c r="V194" s="3">
        <f t="shared" si="72"/>
        <v>7.6638271175414711E-6</v>
      </c>
      <c r="W194" s="3">
        <f t="shared" si="73"/>
        <v>5.3618655715386835E-5</v>
      </c>
      <c r="X194" s="3">
        <f t="shared" si="74"/>
        <v>2.0722756048003797E-5</v>
      </c>
      <c r="Z194" s="3">
        <f t="shared" si="75"/>
        <v>1.1724228076529722E-2</v>
      </c>
      <c r="AA194" s="3">
        <f t="shared" si="76"/>
        <v>-2.0243145326512683E-3</v>
      </c>
      <c r="AB194" s="3">
        <f t="shared" si="77"/>
        <v>-2.7683618111694632E-3</v>
      </c>
      <c r="AC194" s="3">
        <f t="shared" si="78"/>
        <v>-7.3224760645144368E-3</v>
      </c>
      <c r="AD194" s="3">
        <f t="shared" si="79"/>
        <v>4.5522253951231148E-3</v>
      </c>
      <c r="AF194" s="3">
        <f t="shared" si="80"/>
        <v>-2.3733525279437142E-5</v>
      </c>
      <c r="AG194" s="3">
        <f t="shared" si="81"/>
        <v>-3.2456905272505689E-5</v>
      </c>
      <c r="AH194" s="3">
        <f t="shared" si="82"/>
        <v>-8.5850379465297021E-5</v>
      </c>
      <c r="AI194" s="3">
        <f t="shared" si="83"/>
        <v>5.3371328788194026E-5</v>
      </c>
      <c r="AJ194" s="3">
        <f t="shared" si="84"/>
        <v>5.6040350459871305E-6</v>
      </c>
      <c r="AK194" s="3">
        <f t="shared" si="85"/>
        <v>1.482299471238764E-5</v>
      </c>
      <c r="AL194" s="3">
        <f t="shared" si="86"/>
        <v>-9.2151360232518839E-6</v>
      </c>
      <c r="AM194" s="3">
        <f t="shared" si="87"/>
        <v>2.027126310020423E-5</v>
      </c>
      <c r="AN194" s="3">
        <f t="shared" si="88"/>
        <v>-1.2602206939694651E-5</v>
      </c>
      <c r="AO194" s="3">
        <f t="shared" si="89"/>
        <v>-3.3333561496063784E-5</v>
      </c>
    </row>
    <row r="195" spans="1:41">
      <c r="A195" s="32">
        <v>41411</v>
      </c>
      <c r="B195" s="33">
        <v>58.5</v>
      </c>
      <c r="C195" s="33">
        <v>558</v>
      </c>
      <c r="D195" s="33">
        <v>669</v>
      </c>
      <c r="E195" s="33">
        <v>3782</v>
      </c>
      <c r="F195" s="33">
        <v>10950</v>
      </c>
      <c r="G195" s="33"/>
      <c r="H195" s="3">
        <f t="shared" ref="H195:H258" si="90">(B195-B196)/B196</f>
        <v>8.6206896551724137E-3</v>
      </c>
      <c r="I195" s="3">
        <f t="shared" ref="I195:I258" si="91">(C195-C196)/C196</f>
        <v>-7.4706510138741467E-3</v>
      </c>
      <c r="J195" s="3">
        <f t="shared" ref="J195:J258" si="92">(D195-D196)/D196</f>
        <v>1.0574018126888218E-2</v>
      </c>
      <c r="K195" s="3">
        <f t="shared" ref="K195:K258" si="93">(E195-E196)/E196</f>
        <v>-2.3740437879187551E-3</v>
      </c>
      <c r="L195" s="3">
        <f t="shared" ref="L195:L258" si="94">(F195-F196)/F196</f>
        <v>-2.0572450805008944E-2</v>
      </c>
      <c r="N195" s="3">
        <f t="shared" ref="N195:N258" si="95">(B195-B215)/B215</f>
        <v>-0.2407527579493835</v>
      </c>
      <c r="O195" s="3">
        <f t="shared" ref="O195:O258" si="96">(C195-C215)/C215</f>
        <v>-1.5873015873015872E-2</v>
      </c>
      <c r="P195" s="3">
        <f t="shared" ref="P195:P258" si="97">(D195-D215)/D215</f>
        <v>9.1353996737357265E-2</v>
      </c>
      <c r="Q195" s="3">
        <f t="shared" ref="Q195:Q258" si="98">(E195-E215)/E215</f>
        <v>7.5348308217230597E-2</v>
      </c>
      <c r="R195" s="3">
        <f t="shared" ref="R195:R258" si="99">(F195-F215)/F215</f>
        <v>8.2872928176795577E-3</v>
      </c>
      <c r="T195" s="3">
        <f t="shared" ref="T195:T258" si="100">(H195-H$2168)^2</f>
        <v>8.5263184706471065E-5</v>
      </c>
      <c r="U195" s="3">
        <f t="shared" ref="U195:U258" si="101">(I195-I$2168)^2</f>
        <v>5.9333911235600142E-5</v>
      </c>
      <c r="V195" s="3">
        <f t="shared" ref="V195:V258" si="102">(J195-J$2168)^2</f>
        <v>1.0705549307813327E-4</v>
      </c>
      <c r="W195" s="3">
        <f t="shared" ref="W195:W258" si="103">(K195-K$2168)^2</f>
        <v>7.9628394846477268E-6</v>
      </c>
      <c r="X195" s="3">
        <f t="shared" ref="X195:X258" si="104">(L195-L$2168)^2</f>
        <v>4.2004958533985344E-4</v>
      </c>
      <c r="Z195" s="3">
        <f t="shared" ref="Z195:Z258" si="105">(H195-H$2168)</f>
        <v>9.233806620591048E-3</v>
      </c>
      <c r="AA195" s="3">
        <f t="shared" ref="AA195:AA258" si="106">(I195-I$2168)</f>
        <v>-7.7028508511849132E-3</v>
      </c>
      <c r="AB195" s="3">
        <f t="shared" ref="AB195:AB258" si="107">(J195-J$2168)</f>
        <v>1.0346762444268897E-2</v>
      </c>
      <c r="AC195" s="3">
        <f t="shared" ref="AC195:AC258" si="108">(K195-K$2168)</f>
        <v>-2.8218503653893003E-3</v>
      </c>
      <c r="AD195" s="3">
        <f t="shared" ref="AD195:AD258" si="109">(L195-L$2168)</f>
        <v>-2.0495111254634688E-2</v>
      </c>
      <c r="AF195" s="3">
        <f t="shared" ref="AF195:AF258" si="110">$Z195*AA195</f>
        <v>-7.1126635187096642E-5</v>
      </c>
      <c r="AG195" s="3">
        <f t="shared" ref="AG195:AG258" si="111">$Z195*AB195</f>
        <v>9.5540003559572948E-5</v>
      </c>
      <c r="AH195" s="3">
        <f t="shared" ref="AH195:AH258" si="112">$Z195*AC195</f>
        <v>-2.605642058624899E-5</v>
      </c>
      <c r="AI195" s="3">
        <f t="shared" ref="AI195:AI258" si="113">$Z195*AD195</f>
        <v>-1.8924789399279589E-4</v>
      </c>
      <c r="AJ195" s="3">
        <f t="shared" ref="AJ195:AJ258" si="114">$AA195*AB195</f>
        <v>-7.9699567900844769E-5</v>
      </c>
      <c r="AK195" s="3">
        <f t="shared" ref="AK195:AK258" si="115">$AA195*AC195</f>
        <v>2.1736292488955429E-5</v>
      </c>
      <c r="AL195" s="3">
        <f t="shared" ref="AL195:AL258" si="116">$AA195*AD195</f>
        <v>1.5787078517289231E-4</v>
      </c>
      <c r="AM195" s="3">
        <f t="shared" ref="AM195:AM258" si="117">$AB195*AC195</f>
        <v>-2.9197015383956477E-5</v>
      </c>
      <c r="AN195" s="3">
        <f t="shared" ref="AN195:AN258" si="118">$AB195*AD195</f>
        <v>-2.1205804742056698E-4</v>
      </c>
      <c r="AO195" s="3">
        <f t="shared" ref="AO195:AO258" si="119">$AC195*AD195</f>
        <v>5.7834137182585254E-5</v>
      </c>
    </row>
    <row r="196" spans="1:41">
      <c r="A196" s="32">
        <v>41410</v>
      </c>
      <c r="B196" s="33">
        <v>58</v>
      </c>
      <c r="C196" s="33">
        <v>562.20000000000005</v>
      </c>
      <c r="D196" s="33">
        <v>662</v>
      </c>
      <c r="E196" s="33">
        <v>3791</v>
      </c>
      <c r="F196" s="33">
        <v>11180</v>
      </c>
      <c r="G196" s="33"/>
      <c r="H196" s="3">
        <f t="shared" si="90"/>
        <v>-1.6949152542372881E-2</v>
      </c>
      <c r="I196" s="3">
        <f t="shared" si="91"/>
        <v>3.5587188612107735E-4</v>
      </c>
      <c r="J196" s="3">
        <f t="shared" si="92"/>
        <v>1.8304876172896441E-2</v>
      </c>
      <c r="K196" s="3">
        <f t="shared" si="93"/>
        <v>1.5852047556142669E-3</v>
      </c>
      <c r="L196" s="3">
        <f t="shared" si="94"/>
        <v>-8.0738177623990767E-3</v>
      </c>
      <c r="N196" s="3">
        <f t="shared" si="95"/>
        <v>-0.26675094816687733</v>
      </c>
      <c r="O196" s="3">
        <f t="shared" si="96"/>
        <v>-8.4656084656083846E-3</v>
      </c>
      <c r="P196" s="3">
        <f t="shared" si="97"/>
        <v>7.7123332248616949E-2</v>
      </c>
      <c r="Q196" s="3">
        <f t="shared" si="98"/>
        <v>5.5988857938718661E-2</v>
      </c>
      <c r="R196" s="3">
        <f t="shared" si="99"/>
        <v>-4.4444444444444446E-2</v>
      </c>
      <c r="T196" s="3">
        <f t="shared" si="100"/>
        <v>2.6686605837151486E-4</v>
      </c>
      <c r="U196" s="3">
        <f t="shared" si="101"/>
        <v>1.5294775656939954E-8</v>
      </c>
      <c r="V196" s="3">
        <f t="shared" si="102"/>
        <v>3.2680036259048718E-4</v>
      </c>
      <c r="W196" s="3">
        <f t="shared" si="103"/>
        <v>1.2936746156446574E-6</v>
      </c>
      <c r="X196" s="3">
        <f t="shared" si="104"/>
        <v>6.3943663795387683E-5</v>
      </c>
      <c r="Z196" s="3">
        <f t="shared" si="105"/>
        <v>-1.6336035576954247E-2</v>
      </c>
      <c r="AA196" s="3">
        <f t="shared" si="106"/>
        <v>1.2367204881031104E-4</v>
      </c>
      <c r="AB196" s="3">
        <f t="shared" si="107"/>
        <v>1.807762049027712E-2</v>
      </c>
      <c r="AC196" s="3">
        <f t="shared" si="108"/>
        <v>1.1373981781437217E-3</v>
      </c>
      <c r="AD196" s="3">
        <f t="shared" si="109"/>
        <v>-7.9964782120248209E-3</v>
      </c>
      <c r="AF196" s="3">
        <f t="shared" si="110"/>
        <v>-2.0203109892400634E-6</v>
      </c>
      <c r="AG196" s="3">
        <f t="shared" si="111"/>
        <v>-2.9531665147584409E-4</v>
      </c>
      <c r="AH196" s="3">
        <f t="shared" si="112"/>
        <v>-1.8580577103318782E-5</v>
      </c>
      <c r="AI196" s="3">
        <f t="shared" si="113"/>
        <v>1.3063075256197697E-4</v>
      </c>
      <c r="AJ196" s="3">
        <f t="shared" si="114"/>
        <v>2.2356963636478308E-6</v>
      </c>
      <c r="AK196" s="3">
        <f t="shared" si="115"/>
        <v>1.4066436300414921E-7</v>
      </c>
      <c r="AL196" s="3">
        <f t="shared" si="116"/>
        <v>-9.8894084374812237E-7</v>
      </c>
      <c r="AM196" s="3">
        <f t="shared" si="117"/>
        <v>2.056145261081481E-5</v>
      </c>
      <c r="AN196" s="3">
        <f t="shared" si="118"/>
        <v>-1.4455729837575446E-4</v>
      </c>
      <c r="AO196" s="3">
        <f t="shared" si="119"/>
        <v>-9.0951797499229964E-6</v>
      </c>
    </row>
    <row r="197" spans="1:41">
      <c r="A197" s="32">
        <v>41409</v>
      </c>
      <c r="B197" s="33">
        <v>59</v>
      </c>
      <c r="C197" s="33">
        <v>562</v>
      </c>
      <c r="D197" s="33">
        <v>650.1</v>
      </c>
      <c r="E197" s="33">
        <v>3785</v>
      </c>
      <c r="F197" s="33">
        <v>11271</v>
      </c>
      <c r="G197" s="33"/>
      <c r="H197" s="3">
        <f t="shared" si="90"/>
        <v>8.4817642069545641E-4</v>
      </c>
      <c r="I197" s="3">
        <f t="shared" si="91"/>
        <v>-5.1336519738006325E-3</v>
      </c>
      <c r="J197" s="3">
        <f t="shared" si="92"/>
        <v>1.5939990623534999E-2</v>
      </c>
      <c r="K197" s="3">
        <f t="shared" si="93"/>
        <v>-6.5616797900262466E-3</v>
      </c>
      <c r="L197" s="3">
        <f t="shared" si="94"/>
        <v>1.0658140154543032E-3</v>
      </c>
      <c r="N197" s="3">
        <f t="shared" si="95"/>
        <v>-0.27160493827160492</v>
      </c>
      <c r="O197" s="3">
        <f t="shared" si="96"/>
        <v>-3.7671232876712327E-2</v>
      </c>
      <c r="P197" s="3">
        <f t="shared" si="97"/>
        <v>6.8013799901429237E-2</v>
      </c>
      <c r="Q197" s="3">
        <f t="shared" si="98"/>
        <v>5.7262569832402237E-2</v>
      </c>
      <c r="R197" s="3">
        <f t="shared" si="99"/>
        <v>-3.2615226160844564E-2</v>
      </c>
      <c r="T197" s="3">
        <f t="shared" si="100"/>
        <v>2.1353783603007829E-6</v>
      </c>
      <c r="U197" s="3">
        <f t="shared" si="101"/>
        <v>2.8792365658807481E-5</v>
      </c>
      <c r="V197" s="3">
        <f t="shared" si="102"/>
        <v>2.4689003932347242E-4</v>
      </c>
      <c r="W197" s="3">
        <f t="shared" si="103"/>
        <v>4.9132899136123374E-5</v>
      </c>
      <c r="X197" s="3">
        <f t="shared" si="104"/>
        <v>1.306800075066551E-6</v>
      </c>
      <c r="Z197" s="3">
        <f t="shared" si="105"/>
        <v>1.4612933861140899E-3</v>
      </c>
      <c r="AA197" s="3">
        <f t="shared" si="106"/>
        <v>-5.365851811111399E-3</v>
      </c>
      <c r="AB197" s="3">
        <f t="shared" si="107"/>
        <v>1.5712734940915678E-2</v>
      </c>
      <c r="AC197" s="3">
        <f t="shared" si="108"/>
        <v>-7.0094863674967922E-3</v>
      </c>
      <c r="AD197" s="3">
        <f t="shared" si="109"/>
        <v>1.1431535658285596E-3</v>
      </c>
      <c r="AF197" s="3">
        <f t="shared" si="110"/>
        <v>-7.8410837624453982E-6</v>
      </c>
      <c r="AG197" s="3">
        <f t="shared" si="111"/>
        <v>2.2960915646923846E-5</v>
      </c>
      <c r="AH197" s="3">
        <f t="shared" si="112"/>
        <v>-1.024291606887994E-5</v>
      </c>
      <c r="AI197" s="3">
        <f t="shared" si="113"/>
        <v>1.6704827450580121E-6</v>
      </c>
      <c r="AJ197" s="3">
        <f t="shared" si="114"/>
        <v>-8.4312207240225755E-5</v>
      </c>
      <c r="AK197" s="3">
        <f t="shared" si="115"/>
        <v>3.7611865119993326E-5</v>
      </c>
      <c r="AL197" s="3">
        <f t="shared" si="116"/>
        <v>-6.1339926315796307E-6</v>
      </c>
      <c r="AM197" s="3">
        <f t="shared" si="117"/>
        <v>-1.1013820136443895E-4</v>
      </c>
      <c r="AN197" s="3">
        <f t="shared" si="118"/>
        <v>1.796206897662676E-5</v>
      </c>
      <c r="AO197" s="3">
        <f t="shared" si="119"/>
        <v>-8.012919335630635E-6</v>
      </c>
    </row>
    <row r="198" spans="1:41">
      <c r="A198" s="32">
        <v>41408</v>
      </c>
      <c r="B198" s="33">
        <v>58.95</v>
      </c>
      <c r="C198" s="33">
        <v>564.9</v>
      </c>
      <c r="D198" s="33">
        <v>639.9</v>
      </c>
      <c r="E198" s="33">
        <v>3810</v>
      </c>
      <c r="F198" s="33">
        <v>11259</v>
      </c>
      <c r="G198" s="33"/>
      <c r="H198" s="3">
        <f t="shared" si="90"/>
        <v>3.0594405594405592E-2</v>
      </c>
      <c r="I198" s="3">
        <f t="shared" si="91"/>
        <v>-1.943462897526542E-3</v>
      </c>
      <c r="J198" s="3">
        <f t="shared" si="92"/>
        <v>1.7490857051995549E-2</v>
      </c>
      <c r="K198" s="3">
        <f t="shared" si="93"/>
        <v>3.1681559707554832E-2</v>
      </c>
      <c r="L198" s="3">
        <f t="shared" si="94"/>
        <v>8.0000000000000004E-4</v>
      </c>
      <c r="N198" s="3">
        <f t="shared" si="95"/>
        <v>-0.31849710982658958</v>
      </c>
      <c r="O198" s="3">
        <f t="shared" si="96"/>
        <v>-4.2542372881355969E-2</v>
      </c>
      <c r="P198" s="3">
        <f t="shared" si="97"/>
        <v>3.2763072950290434E-2</v>
      </c>
      <c r="Q198" s="3">
        <f t="shared" si="98"/>
        <v>2.631578947368421E-3</v>
      </c>
      <c r="R198" s="3">
        <f t="shared" si="99"/>
        <v>-3.7692307692307692E-2</v>
      </c>
      <c r="T198" s="3">
        <f t="shared" si="100"/>
        <v>9.7390946432193801E-4</v>
      </c>
      <c r="U198" s="3">
        <f t="shared" si="101"/>
        <v>4.7335083357597554E-6</v>
      </c>
      <c r="V198" s="3">
        <f t="shared" si="102"/>
        <v>2.9803193224072877E-4</v>
      </c>
      <c r="W198" s="3">
        <f t="shared" si="103"/>
        <v>9.7554733459104996E-4</v>
      </c>
      <c r="X198" s="3">
        <f t="shared" si="104"/>
        <v>7.6972468665090246E-7</v>
      </c>
      <c r="Z198" s="3">
        <f t="shared" si="105"/>
        <v>3.1207522559824227E-2</v>
      </c>
      <c r="AA198" s="3">
        <f t="shared" si="106"/>
        <v>-2.1756627348373083E-3</v>
      </c>
      <c r="AB198" s="3">
        <f t="shared" si="107"/>
        <v>1.7263601369376227E-2</v>
      </c>
      <c r="AC198" s="3">
        <f t="shared" si="108"/>
        <v>3.1233753130084287E-2</v>
      </c>
      <c r="AD198" s="3">
        <f t="shared" si="109"/>
        <v>8.7733955037425646E-4</v>
      </c>
      <c r="AF198" s="3">
        <f t="shared" si="110"/>
        <v>-6.7897043880004167E-5</v>
      </c>
      <c r="AG198" s="3">
        <f t="shared" si="111"/>
        <v>5.3875422919862103E-4</v>
      </c>
      <c r="AH198" s="3">
        <f t="shared" si="112"/>
        <v>9.7472805543508589E-4</v>
      </c>
      <c r="AI198" s="3">
        <f t="shared" si="113"/>
        <v>2.7379593810930653E-5</v>
      </c>
      <c r="AJ198" s="3">
        <f t="shared" si="114"/>
        <v>-3.7559774168438181E-5</v>
      </c>
      <c r="AK198" s="3">
        <f t="shared" si="115"/>
        <v>-6.7954112754232512E-5</v>
      </c>
      <c r="AL198" s="3">
        <f t="shared" si="116"/>
        <v>-1.9087949655481892E-6</v>
      </c>
      <c r="AM198" s="3">
        <f t="shared" si="117"/>
        <v>5.3920706330728215E-4</v>
      </c>
      <c r="AN198" s="3">
        <f t="shared" si="118"/>
        <v>1.5146040263248937E-5</v>
      </c>
      <c r="AO198" s="3">
        <f t="shared" si="119"/>
        <v>2.7402606927648675E-5</v>
      </c>
    </row>
    <row r="199" spans="1:41">
      <c r="A199" s="32">
        <v>41407</v>
      </c>
      <c r="B199" s="33">
        <v>57.2</v>
      </c>
      <c r="C199" s="33">
        <v>566</v>
      </c>
      <c r="D199" s="33">
        <v>628.9</v>
      </c>
      <c r="E199" s="33">
        <v>3693</v>
      </c>
      <c r="F199" s="33">
        <v>11250</v>
      </c>
      <c r="G199" s="33"/>
      <c r="H199" s="3">
        <f t="shared" si="90"/>
        <v>6.7164179104477639E-2</v>
      </c>
      <c r="I199" s="3">
        <f t="shared" si="91"/>
        <v>6.7591604411240741E-3</v>
      </c>
      <c r="J199" s="3">
        <f t="shared" si="92"/>
        <v>8.0141048244911049E-3</v>
      </c>
      <c r="K199" s="3">
        <f t="shared" si="93"/>
        <v>1.7355371900826446E-2</v>
      </c>
      <c r="L199" s="3">
        <f t="shared" si="94"/>
        <v>-8.8809946714031975E-4</v>
      </c>
      <c r="N199" s="3">
        <f t="shared" si="95"/>
        <v>-0.37211855104281005</v>
      </c>
      <c r="O199" s="3">
        <f t="shared" si="96"/>
        <v>-2.4137931034482758E-2</v>
      </c>
      <c r="P199" s="3">
        <f t="shared" si="97"/>
        <v>-1.8876755070202842E-2</v>
      </c>
      <c r="Q199" s="3">
        <f t="shared" si="98"/>
        <v>-2.9179810725552049E-2</v>
      </c>
      <c r="R199" s="3">
        <f t="shared" si="99"/>
        <v>-4.0920716112531973E-2</v>
      </c>
      <c r="T199" s="3">
        <f t="shared" si="100"/>
        <v>4.5937618625463764E-3</v>
      </c>
      <c r="U199" s="3">
        <f t="shared" si="101"/>
        <v>4.2601214723730977E-5</v>
      </c>
      <c r="V199" s="3">
        <f t="shared" si="102"/>
        <v>6.0635019558269349E-5</v>
      </c>
      <c r="W199" s="3">
        <f t="shared" si="103"/>
        <v>2.8586576516354689E-4</v>
      </c>
      <c r="X199" s="3">
        <f t="shared" si="104"/>
        <v>6.5733164263451391E-7</v>
      </c>
      <c r="Z199" s="3">
        <f t="shared" si="105"/>
        <v>6.777729606989627E-2</v>
      </c>
      <c r="AA199" s="3">
        <f t="shared" si="106"/>
        <v>6.5269606038133076E-3</v>
      </c>
      <c r="AB199" s="3">
        <f t="shared" si="107"/>
        <v>7.7868491418717845E-3</v>
      </c>
      <c r="AC199" s="3">
        <f t="shared" si="108"/>
        <v>1.69075653233559E-2</v>
      </c>
      <c r="AD199" s="3">
        <f t="shared" si="109"/>
        <v>-8.1075991676606333E-4</v>
      </c>
      <c r="AF199" s="3">
        <f t="shared" si="110"/>
        <v>4.4237974128120348E-4</v>
      </c>
      <c r="AG199" s="3">
        <f t="shared" si="111"/>
        <v>5.2777157974026167E-4</v>
      </c>
      <c r="AH199" s="3">
        <f t="shared" si="112"/>
        <v>1.1459490607422043E-3</v>
      </c>
      <c r="AI199" s="3">
        <f t="shared" si="113"/>
        <v>-5.4951114920257931E-5</v>
      </c>
      <c r="AJ199" s="3">
        <f t="shared" si="114"/>
        <v>5.0824457576834597E-5</v>
      </c>
      <c r="AK199" s="3">
        <f t="shared" si="115"/>
        <v>1.1035501277194397E-4</v>
      </c>
      <c r="AL199" s="3">
        <f t="shared" si="116"/>
        <v>-5.2917980358830518E-6</v>
      </c>
      <c r="AM199" s="3">
        <f t="shared" si="117"/>
        <v>1.3165666052931504E-4</v>
      </c>
      <c r="AN199" s="3">
        <f t="shared" si="118"/>
        <v>-6.3132651621338598E-6</v>
      </c>
      <c r="AO199" s="3">
        <f t="shared" si="119"/>
        <v>-1.3707976254280808E-5</v>
      </c>
    </row>
    <row r="200" spans="1:41">
      <c r="A200" s="32">
        <v>41404</v>
      </c>
      <c r="B200" s="33">
        <v>53.6</v>
      </c>
      <c r="C200" s="33">
        <v>562.20000000000005</v>
      </c>
      <c r="D200" s="33">
        <v>623.9</v>
      </c>
      <c r="E200" s="33">
        <v>3630</v>
      </c>
      <c r="F200" s="33">
        <v>11260</v>
      </c>
      <c r="G200" s="33"/>
      <c r="H200" s="3">
        <f t="shared" si="90"/>
        <v>1.8043684710351431E-2</v>
      </c>
      <c r="I200" s="3">
        <f t="shared" si="91"/>
        <v>-1.368421052631571E-2</v>
      </c>
      <c r="J200" s="3">
        <f t="shared" si="92"/>
        <v>9.626183218354288E-4</v>
      </c>
      <c r="K200" s="3">
        <f t="shared" si="93"/>
        <v>-1.891891891891892E-2</v>
      </c>
      <c r="L200" s="3">
        <f t="shared" si="94"/>
        <v>5.3571428571428572E-3</v>
      </c>
      <c r="N200" s="3">
        <f t="shared" si="95"/>
        <v>-0.38106235565819857</v>
      </c>
      <c r="O200" s="3">
        <f t="shared" si="96"/>
        <v>-3.9795046968402997E-2</v>
      </c>
      <c r="P200" s="3">
        <f t="shared" si="97"/>
        <v>3.0546623794211851E-3</v>
      </c>
      <c r="Q200" s="3">
        <f t="shared" si="98"/>
        <v>-3.6112586298459905E-2</v>
      </c>
      <c r="R200" s="3">
        <f t="shared" si="99"/>
        <v>-3.430531732418525E-2</v>
      </c>
      <c r="T200" s="3">
        <f t="shared" si="100"/>
        <v>3.4807624876901673E-4</v>
      </c>
      <c r="U200" s="3">
        <f t="shared" si="101"/>
        <v>1.9366647740885041E-4</v>
      </c>
      <c r="V200" s="3">
        <f t="shared" si="102"/>
        <v>5.4075821115488019E-7</v>
      </c>
      <c r="W200" s="3">
        <f t="shared" si="103"/>
        <v>3.7507005645250177E-4</v>
      </c>
      <c r="X200" s="3">
        <f t="shared" si="104"/>
        <v>2.9533599037613005E-5</v>
      </c>
      <c r="Z200" s="3">
        <f t="shared" si="105"/>
        <v>1.8656801675770066E-2</v>
      </c>
      <c r="AA200" s="3">
        <f t="shared" si="106"/>
        <v>-1.3916410363626477E-2</v>
      </c>
      <c r="AB200" s="3">
        <f t="shared" si="107"/>
        <v>7.3536263921610825E-4</v>
      </c>
      <c r="AC200" s="3">
        <f t="shared" si="108"/>
        <v>-1.9366725496389466E-2</v>
      </c>
      <c r="AD200" s="3">
        <f t="shared" si="109"/>
        <v>5.4344824075171138E-3</v>
      </c>
      <c r="AF200" s="3">
        <f t="shared" si="110"/>
        <v>-2.5963570819281036E-4</v>
      </c>
      <c r="AG200" s="3">
        <f t="shared" si="111"/>
        <v>1.3719514919625786E-5</v>
      </c>
      <c r="AH200" s="3">
        <f t="shared" si="112"/>
        <v>-3.6132115669521784E-4</v>
      </c>
      <c r="AI200" s="3">
        <f t="shared" si="113"/>
        <v>1.0139006048750823E-4</v>
      </c>
      <c r="AJ200" s="3">
        <f t="shared" si="114"/>
        <v>-1.0233608253410767E-5</v>
      </c>
      <c r="AK200" s="3">
        <f t="shared" si="115"/>
        <v>2.6951529940746346E-4</v>
      </c>
      <c r="AL200" s="3">
        <f t="shared" si="116"/>
        <v>-7.5628487296916931E-5</v>
      </c>
      <c r="AM200" s="3">
        <f t="shared" si="117"/>
        <v>-1.4241566373998851E-5</v>
      </c>
      <c r="AN200" s="3">
        <f t="shared" si="118"/>
        <v>3.9963153259652946E-6</v>
      </c>
      <c r="AO200" s="3">
        <f t="shared" si="119"/>
        <v>-1.0524812900134169E-4</v>
      </c>
    </row>
    <row r="201" spans="1:41">
      <c r="A201" s="32">
        <v>41403</v>
      </c>
      <c r="B201" s="33">
        <v>52.65</v>
      </c>
      <c r="C201" s="33">
        <v>570</v>
      </c>
      <c r="D201" s="33">
        <v>623.29999999999995</v>
      </c>
      <c r="E201" s="33">
        <v>3700</v>
      </c>
      <c r="F201" s="33">
        <v>11200</v>
      </c>
      <c r="G201" s="33"/>
      <c r="H201" s="3">
        <f t="shared" si="90"/>
        <v>-1.2195121951219487E-2</v>
      </c>
      <c r="I201" s="3">
        <f t="shared" si="91"/>
        <v>1.7574692442882249E-3</v>
      </c>
      <c r="J201" s="3">
        <f t="shared" si="92"/>
        <v>6.2964158863415848E-3</v>
      </c>
      <c r="K201" s="3">
        <f t="shared" si="93"/>
        <v>-3.1159989526053943E-2</v>
      </c>
      <c r="L201" s="3">
        <f t="shared" si="94"/>
        <v>0</v>
      </c>
      <c r="N201" s="3">
        <f t="shared" si="95"/>
        <v>-0.32887189292543023</v>
      </c>
      <c r="O201" s="3">
        <f t="shared" si="96"/>
        <v>-1.6902380131079607E-2</v>
      </c>
      <c r="P201" s="3">
        <f t="shared" si="97"/>
        <v>6.5105946684893889E-2</v>
      </c>
      <c r="Q201" s="3">
        <f t="shared" si="98"/>
        <v>-1.3333333333333334E-2</v>
      </c>
      <c r="R201" s="3">
        <f t="shared" si="99"/>
        <v>-4.2735042735042736E-2</v>
      </c>
      <c r="T201" s="3">
        <f t="shared" si="100"/>
        <v>1.341428394911158E-4</v>
      </c>
      <c r="U201" s="3">
        <f t="shared" si="101"/>
        <v>2.3264467638613683E-6</v>
      </c>
      <c r="V201" s="3">
        <f t="shared" si="102"/>
        <v>3.6834705578446079E-5</v>
      </c>
      <c r="W201" s="3">
        <f t="shared" si="103"/>
        <v>9.9905277452197786E-4</v>
      </c>
      <c r="X201" s="3">
        <f t="shared" si="104"/>
        <v>5.9814060520921444E-9</v>
      </c>
      <c r="Z201" s="3">
        <f t="shared" si="105"/>
        <v>-1.1582004985800852E-2</v>
      </c>
      <c r="AA201" s="3">
        <f t="shared" si="106"/>
        <v>1.5252694069774586E-3</v>
      </c>
      <c r="AB201" s="3">
        <f t="shared" si="107"/>
        <v>6.0691602037222644E-3</v>
      </c>
      <c r="AC201" s="3">
        <f t="shared" si="108"/>
        <v>-3.1607796103524488E-2</v>
      </c>
      <c r="AD201" s="3">
        <f t="shared" si="109"/>
        <v>7.7339550374256409E-5</v>
      </c>
      <c r="AF201" s="3">
        <f t="shared" si="110"/>
        <v>-1.7665677876302435E-5</v>
      </c>
      <c r="AG201" s="3">
        <f t="shared" si="111"/>
        <v>-7.0293043739135387E-5</v>
      </c>
      <c r="AH201" s="3">
        <f t="shared" si="112"/>
        <v>3.6608165206119739E-4</v>
      </c>
      <c r="AI201" s="3">
        <f t="shared" si="113"/>
        <v>-8.9574705803423387E-7</v>
      </c>
      <c r="AJ201" s="3">
        <f t="shared" si="114"/>
        <v>9.2571043847826505E-6</v>
      </c>
      <c r="AK201" s="3">
        <f t="shared" si="115"/>
        <v>-4.821040441868722E-5</v>
      </c>
      <c r="AL201" s="3">
        <f t="shared" si="116"/>
        <v>1.1796365013524535E-7</v>
      </c>
      <c r="AM201" s="3">
        <f t="shared" si="117"/>
        <v>-1.9183277823887847E-4</v>
      </c>
      <c r="AN201" s="3">
        <f t="shared" si="118"/>
        <v>4.6938612130521038E-7</v>
      </c>
      <c r="AO201" s="3">
        <f t="shared" si="119"/>
        <v>-2.4445327389677576E-6</v>
      </c>
    </row>
    <row r="202" spans="1:41">
      <c r="A202" s="32">
        <v>41401</v>
      </c>
      <c r="B202" s="33">
        <v>53.3</v>
      </c>
      <c r="C202" s="33">
        <v>569</v>
      </c>
      <c r="D202" s="33">
        <v>619.4</v>
      </c>
      <c r="E202" s="33">
        <v>3819</v>
      </c>
      <c r="F202" s="33">
        <v>11200</v>
      </c>
      <c r="G202" s="33"/>
      <c r="H202" s="3">
        <f t="shared" si="90"/>
        <v>-1.387604070305273E-2</v>
      </c>
      <c r="I202" s="3">
        <f t="shared" si="91"/>
        <v>0</v>
      </c>
      <c r="J202" s="3">
        <f t="shared" si="92"/>
        <v>5.8460539136083517E-3</v>
      </c>
      <c r="K202" s="3">
        <f t="shared" si="93"/>
        <v>-4.9504950495049506E-3</v>
      </c>
      <c r="L202" s="3">
        <f t="shared" si="94"/>
        <v>-8.0292622000178429E-4</v>
      </c>
      <c r="N202" s="3">
        <f t="shared" si="95"/>
        <v>-0.32955974842767299</v>
      </c>
      <c r="O202" s="3">
        <f t="shared" si="96"/>
        <v>2.9966508020448537E-3</v>
      </c>
      <c r="P202" s="3">
        <f t="shared" si="97"/>
        <v>9.1261451726567924E-2</v>
      </c>
      <c r="Q202" s="3">
        <f t="shared" si="98"/>
        <v>2.9380053908355797E-2</v>
      </c>
      <c r="R202" s="3">
        <f t="shared" si="99"/>
        <v>-3.8956581431268233E-2</v>
      </c>
      <c r="T202" s="3">
        <f t="shared" si="100"/>
        <v>1.7590514607029796E-4</v>
      </c>
      <c r="U202" s="3">
        <f t="shared" si="101"/>
        <v>5.391676444714634E-8</v>
      </c>
      <c r="V202" s="3">
        <f t="shared" si="102"/>
        <v>3.157089356056547E-5</v>
      </c>
      <c r="W202" s="3">
        <f t="shared" si="103"/>
        <v>2.9141660455806281E-5</v>
      </c>
      <c r="X202" s="3">
        <f t="shared" si="104"/>
        <v>5.2647601514116724E-7</v>
      </c>
      <c r="Z202" s="3">
        <f t="shared" si="105"/>
        <v>-1.3262923737634096E-2</v>
      </c>
      <c r="AA202" s="3">
        <f t="shared" si="106"/>
        <v>-2.3219983731076631E-4</v>
      </c>
      <c r="AB202" s="3">
        <f t="shared" si="107"/>
        <v>5.6187982309890312E-3</v>
      </c>
      <c r="AC202" s="3">
        <f t="shared" si="108"/>
        <v>-5.3983016269754953E-3</v>
      </c>
      <c r="AD202" s="3">
        <f t="shared" si="109"/>
        <v>-7.2558666962752787E-4</v>
      </c>
      <c r="AF202" s="3">
        <f t="shared" si="110"/>
        <v>3.0796487341437378E-6</v>
      </c>
      <c r="AG202" s="3">
        <f t="shared" si="111"/>
        <v>-7.4521692434760883E-5</v>
      </c>
      <c r="AH202" s="3">
        <f t="shared" si="112"/>
        <v>7.1597262791322055E-5</v>
      </c>
      <c r="AI202" s="3">
        <f t="shared" si="113"/>
        <v>9.623400664313807E-6</v>
      </c>
      <c r="AJ202" s="3">
        <f t="shared" si="114"/>
        <v>-1.3046840351176747E-6</v>
      </c>
      <c r="AK202" s="3">
        <f t="shared" si="115"/>
        <v>1.253484759538155E-6</v>
      </c>
      <c r="AL202" s="3">
        <f t="shared" si="116"/>
        <v>1.6848110664237271E-7</v>
      </c>
      <c r="AM202" s="3">
        <f t="shared" si="117"/>
        <v>-3.0331967631995121E-5</v>
      </c>
      <c r="AN202" s="3">
        <f t="shared" si="118"/>
        <v>-4.076925095732376E-6</v>
      </c>
      <c r="AO202" s="3">
        <f t="shared" si="119"/>
        <v>3.9169356991620151E-6</v>
      </c>
    </row>
    <row r="203" spans="1:41">
      <c r="A203" s="32">
        <v>41400</v>
      </c>
      <c r="B203" s="33">
        <v>54.05</v>
      </c>
      <c r="C203" s="33">
        <v>569</v>
      </c>
      <c r="D203" s="33">
        <v>615.79999999999995</v>
      </c>
      <c r="E203" s="33">
        <v>3838</v>
      </c>
      <c r="F203" s="33">
        <v>11209</v>
      </c>
      <c r="G203" s="33"/>
      <c r="H203" s="3">
        <f t="shared" si="90"/>
        <v>-2.34869015356821E-2</v>
      </c>
      <c r="I203" s="3">
        <f t="shared" si="91"/>
        <v>1.7605633802816902E-3</v>
      </c>
      <c r="J203" s="3">
        <f t="shared" si="92"/>
        <v>1.7851239669421412E-2</v>
      </c>
      <c r="K203" s="3">
        <f t="shared" si="93"/>
        <v>-3.1168831168831169E-3</v>
      </c>
      <c r="L203" s="3">
        <f t="shared" si="94"/>
        <v>1.2556458897922312E-2</v>
      </c>
      <c r="N203" s="3">
        <f t="shared" si="95"/>
        <v>-0.28029294274300931</v>
      </c>
      <c r="O203" s="3">
        <f t="shared" si="96"/>
        <v>5.3003533568904597E-3</v>
      </c>
      <c r="P203" s="3">
        <f t="shared" si="97"/>
        <v>8.3201407211961217E-2</v>
      </c>
      <c r="Q203" s="3">
        <f t="shared" si="98"/>
        <v>1.2397784225797943E-2</v>
      </c>
      <c r="R203" s="3">
        <f t="shared" si="99"/>
        <v>-5.0084745762711866E-2</v>
      </c>
      <c r="T203" s="3">
        <f t="shared" si="100"/>
        <v>5.2321002056682307E-4</v>
      </c>
      <c r="U203" s="3">
        <f t="shared" si="101"/>
        <v>2.3358951194826353E-6</v>
      </c>
      <c r="V203" s="3">
        <f t="shared" si="102"/>
        <v>3.1060481156705653E-4</v>
      </c>
      <c r="W203" s="3">
        <f t="shared" si="103"/>
        <v>1.2707012617031205E-5</v>
      </c>
      <c r="X203" s="3">
        <f t="shared" si="104"/>
        <v>1.5961286323218078E-4</v>
      </c>
      <c r="Z203" s="3">
        <f t="shared" si="105"/>
        <v>-2.2873784570263466E-2</v>
      </c>
      <c r="AA203" s="3">
        <f t="shared" si="106"/>
        <v>1.5283635429709239E-3</v>
      </c>
      <c r="AB203" s="3">
        <f t="shared" si="107"/>
        <v>1.7623983986802091E-2</v>
      </c>
      <c r="AC203" s="3">
        <f t="shared" si="108"/>
        <v>-3.564689694353662E-3</v>
      </c>
      <c r="AD203" s="3">
        <f t="shared" si="109"/>
        <v>1.2633798448296568E-2</v>
      </c>
      <c r="AF203" s="3">
        <f t="shared" si="110"/>
        <v>-3.4959458426961521E-5</v>
      </c>
      <c r="AG203" s="3">
        <f t="shared" si="111"/>
        <v>-4.0312721298388409E-4</v>
      </c>
      <c r="AH203" s="3">
        <f t="shared" si="112"/>
        <v>8.1537944128483986E-5</v>
      </c>
      <c r="AI203" s="3">
        <f t="shared" si="113"/>
        <v>-2.8898278401046459E-4</v>
      </c>
      <c r="AJ203" s="3">
        <f t="shared" si="114"/>
        <v>2.6935854607331671E-5</v>
      </c>
      <c r="AK203" s="3">
        <f t="shared" si="115"/>
        <v>-5.4481417708543031E-6</v>
      </c>
      <c r="AL203" s="3">
        <f t="shared" si="116"/>
        <v>1.9309036957619105E-5</v>
      </c>
      <c r="AM203" s="3">
        <f t="shared" si="117"/>
        <v>-6.2824034091207376E-5</v>
      </c>
      <c r="AN203" s="3">
        <f t="shared" si="118"/>
        <v>2.2265786154526381E-4</v>
      </c>
      <c r="AO203" s="3">
        <f t="shared" si="119"/>
        <v>-4.5035571129184065E-5</v>
      </c>
    </row>
    <row r="204" spans="1:41">
      <c r="A204" s="32">
        <v>41397</v>
      </c>
      <c r="B204" s="33">
        <v>55.35</v>
      </c>
      <c r="C204" s="33">
        <v>568</v>
      </c>
      <c r="D204" s="33">
        <v>605</v>
      </c>
      <c r="E204" s="33">
        <v>3850</v>
      </c>
      <c r="F204" s="33">
        <v>11070</v>
      </c>
      <c r="G204" s="33"/>
      <c r="H204" s="3">
        <f t="shared" si="90"/>
        <v>-0.18602941176470586</v>
      </c>
      <c r="I204" s="3">
        <f t="shared" si="91"/>
        <v>7.9858030168589167E-3</v>
      </c>
      <c r="J204" s="3">
        <f t="shared" si="92"/>
        <v>6.6555740432612314E-3</v>
      </c>
      <c r="K204" s="3">
        <f t="shared" si="93"/>
        <v>6.5359477124183009E-3</v>
      </c>
      <c r="L204" s="3">
        <f t="shared" si="94"/>
        <v>1.5596330275229359E-2</v>
      </c>
      <c r="N204" s="3">
        <f t="shared" si="95"/>
        <v>-0.28116883116883112</v>
      </c>
      <c r="O204" s="3">
        <f t="shared" si="96"/>
        <v>0</v>
      </c>
      <c r="P204" s="3">
        <f t="shared" si="97"/>
        <v>4.7619047619047616E-2</v>
      </c>
      <c r="Q204" s="3">
        <f t="shared" si="98"/>
        <v>-7.9876320535944342E-3</v>
      </c>
      <c r="R204" s="3">
        <f t="shared" si="99"/>
        <v>-5.7872340425531917E-2</v>
      </c>
      <c r="T204" s="3">
        <f t="shared" si="100"/>
        <v>3.4379202377096185E-2</v>
      </c>
      <c r="U204" s="3">
        <f t="shared" si="101"/>
        <v>6.0118362265899187E-5</v>
      </c>
      <c r="V204" s="3">
        <f t="shared" si="102"/>
        <v>4.1323276945765905E-5</v>
      </c>
      <c r="W204" s="3">
        <f t="shared" si="103"/>
        <v>3.7065462479042955E-5</v>
      </c>
      <c r="X204" s="3">
        <f t="shared" si="104"/>
        <v>2.4566392580203721E-4</v>
      </c>
      <c r="Z204" s="3">
        <f t="shared" si="105"/>
        <v>-0.18541629479928723</v>
      </c>
      <c r="AA204" s="3">
        <f t="shared" si="106"/>
        <v>7.7536031795481502E-3</v>
      </c>
      <c r="AB204" s="3">
        <f t="shared" si="107"/>
        <v>6.428318360641911E-3</v>
      </c>
      <c r="AC204" s="3">
        <f t="shared" si="108"/>
        <v>6.0881411349477561E-3</v>
      </c>
      <c r="AD204" s="3">
        <f t="shared" si="109"/>
        <v>1.5673669825603614E-2</v>
      </c>
      <c r="AF204" s="3">
        <f t="shared" si="110"/>
        <v>-1.4376443728957907E-3</v>
      </c>
      <c r="AG204" s="3">
        <f t="shared" si="111"/>
        <v>-1.1919149722204514E-3</v>
      </c>
      <c r="AH204" s="3">
        <f t="shared" si="112"/>
        <v>-1.1288405714571404E-3</v>
      </c>
      <c r="AI204" s="3">
        <f t="shared" si="113"/>
        <v>-2.9061537849708126E-3</v>
      </c>
      <c r="AJ204" s="3">
        <f t="shared" si="114"/>
        <v>4.9842629680220876E-5</v>
      </c>
      <c r="AK204" s="3">
        <f t="shared" si="115"/>
        <v>4.7205030461468803E-5</v>
      </c>
      <c r="AL204" s="3">
        <f t="shared" si="116"/>
        <v>1.2152741619498809E-4</v>
      </c>
      <c r="AM204" s="3">
        <f t="shared" si="117"/>
        <v>3.9136509439963941E-5</v>
      </c>
      <c r="AN204" s="3">
        <f t="shared" si="118"/>
        <v>1.0075533951856682E-4</v>
      </c>
      <c r="AO204" s="3">
        <f t="shared" si="119"/>
        <v>9.5423514000846793E-5</v>
      </c>
    </row>
    <row r="205" spans="1:41">
      <c r="A205" s="32">
        <v>41396</v>
      </c>
      <c r="B205" s="33">
        <v>68</v>
      </c>
      <c r="C205" s="33">
        <v>563.5</v>
      </c>
      <c r="D205" s="33">
        <v>601</v>
      </c>
      <c r="E205" s="33">
        <v>3825</v>
      </c>
      <c r="F205" s="33">
        <v>10900</v>
      </c>
      <c r="G205" s="33"/>
      <c r="H205" s="3">
        <f t="shared" si="90"/>
        <v>-0.1145833333333333</v>
      </c>
      <c r="I205" s="3">
        <f t="shared" si="91"/>
        <v>-5.9975304286469877E-3</v>
      </c>
      <c r="J205" s="3">
        <f t="shared" si="92"/>
        <v>-2.2605301675069082E-2</v>
      </c>
      <c r="K205" s="3">
        <f t="shared" si="93"/>
        <v>2.1634615384615384E-2</v>
      </c>
      <c r="L205" s="3">
        <f t="shared" si="94"/>
        <v>-2.4171888988361683E-2</v>
      </c>
      <c r="N205" s="3">
        <f t="shared" si="95"/>
        <v>-0.13375796178343949</v>
      </c>
      <c r="O205" s="3">
        <f t="shared" si="96"/>
        <v>-2.8448275862068967E-2</v>
      </c>
      <c r="P205" s="3">
        <f t="shared" si="97"/>
        <v>3.7638121546961244E-2</v>
      </c>
      <c r="Q205" s="3">
        <f t="shared" si="98"/>
        <v>-2.7707168276563294E-2</v>
      </c>
      <c r="R205" s="3">
        <f t="shared" si="99"/>
        <v>-7.6271186440677971E-2</v>
      </c>
      <c r="T205" s="3">
        <f t="shared" si="100"/>
        <v>1.2989210218949285E-2</v>
      </c>
      <c r="U205" s="3">
        <f t="shared" si="101"/>
        <v>3.8809539186590071E-5</v>
      </c>
      <c r="V205" s="3">
        <f t="shared" si="102"/>
        <v>5.2132567549213087E-4</v>
      </c>
      <c r="W205" s="3">
        <f t="shared" si="103"/>
        <v>4.488808674305101E-4</v>
      </c>
      <c r="X205" s="3">
        <f t="shared" si="104"/>
        <v>5.8054731261962024E-4</v>
      </c>
      <c r="Z205" s="3">
        <f t="shared" si="105"/>
        <v>-0.11397021636791467</v>
      </c>
      <c r="AA205" s="3">
        <f t="shared" si="106"/>
        <v>-6.2297302659577542E-3</v>
      </c>
      <c r="AB205" s="3">
        <f t="shared" si="107"/>
        <v>-2.2832557357688403E-2</v>
      </c>
      <c r="AC205" s="3">
        <f t="shared" si="108"/>
        <v>2.1186808807144838E-2</v>
      </c>
      <c r="AD205" s="3">
        <f t="shared" si="109"/>
        <v>-2.4094549437987427E-2</v>
      </c>
      <c r="AF205" s="3">
        <f t="shared" si="110"/>
        <v>7.1000370632495183E-4</v>
      </c>
      <c r="AG205" s="3">
        <f t="shared" si="111"/>
        <v>2.6022315022885692E-3</v>
      </c>
      <c r="AH205" s="3">
        <f t="shared" si="112"/>
        <v>-2.4146651838959374E-3</v>
      </c>
      <c r="AI205" s="3">
        <f t="shared" si="113"/>
        <v>2.7460610127348437E-3</v>
      </c>
      <c r="AJ205" s="3">
        <f t="shared" si="114"/>
        <v>1.4224067362040785E-4</v>
      </c>
      <c r="AK205" s="3">
        <f t="shared" si="115"/>
        <v>-1.3198810406493051E-4</v>
      </c>
      <c r="AL205" s="3">
        <f t="shared" si="116"/>
        <v>1.5010254387844566E-4</v>
      </c>
      <c r="AM205" s="3">
        <f t="shared" si="117"/>
        <v>-4.8374902731551233E-4</v>
      </c>
      <c r="AN205" s="3">
        <f t="shared" si="118"/>
        <v>5.5014018205050679E-4</v>
      </c>
      <c r="AO205" s="3">
        <f t="shared" si="119"/>
        <v>-5.1048661223693876E-4</v>
      </c>
    </row>
    <row r="206" spans="1:41">
      <c r="A206" s="32">
        <v>41394</v>
      </c>
      <c r="B206" s="33">
        <v>76.8</v>
      </c>
      <c r="C206" s="33">
        <v>566.9</v>
      </c>
      <c r="D206" s="33">
        <v>614.9</v>
      </c>
      <c r="E206" s="33">
        <v>3744</v>
      </c>
      <c r="F206" s="33">
        <v>11170</v>
      </c>
      <c r="G206" s="33"/>
      <c r="H206" s="3">
        <f t="shared" si="90"/>
        <v>-3.8910505836575512E-3</v>
      </c>
      <c r="I206" s="3">
        <f t="shared" si="91"/>
        <v>1.4495347172512569E-2</v>
      </c>
      <c r="J206" s="3">
        <f t="shared" si="92"/>
        <v>-1.0619469026548709E-2</v>
      </c>
      <c r="K206" s="3">
        <f t="shared" si="93"/>
        <v>6.4516129032258064E-3</v>
      </c>
      <c r="L206" s="3">
        <f t="shared" si="94"/>
        <v>-9.2247649458932057E-3</v>
      </c>
      <c r="N206" s="3">
        <f t="shared" si="95"/>
        <v>-7.9136690647482105E-2</v>
      </c>
      <c r="O206" s="3">
        <f t="shared" si="96"/>
        <v>-5.1213389121338951E-2</v>
      </c>
      <c r="P206" s="3">
        <f t="shared" si="97"/>
        <v>7.1254355400696828E-2</v>
      </c>
      <c r="Q206" s="3">
        <f t="shared" si="98"/>
        <v>-4.732824427480916E-2</v>
      </c>
      <c r="R206" s="3">
        <f t="shared" si="99"/>
        <v>-3.0297768903550657E-2</v>
      </c>
      <c r="T206" s="3">
        <f t="shared" si="100"/>
        <v>1.0744848805580883E-5</v>
      </c>
      <c r="U206" s="3">
        <f t="shared" si="101"/>
        <v>2.0343737190567428E-4</v>
      </c>
      <c r="V206" s="3">
        <f t="shared" si="102"/>
        <v>1.1765143691647629E-4</v>
      </c>
      <c r="W206" s="3">
        <f t="shared" si="103"/>
        <v>3.6045690397178898E-5</v>
      </c>
      <c r="X206" s="3">
        <f t="shared" si="104"/>
        <v>8.3675391366585015E-5</v>
      </c>
      <c r="Z206" s="3">
        <f t="shared" si="105"/>
        <v>-3.2779336182389178E-3</v>
      </c>
      <c r="AA206" s="3">
        <f t="shared" si="106"/>
        <v>1.4263147335201802E-2</v>
      </c>
      <c r="AB206" s="3">
        <f t="shared" si="107"/>
        <v>-1.084672470916803E-2</v>
      </c>
      <c r="AC206" s="3">
        <f t="shared" si="108"/>
        <v>6.0038063257552617E-3</v>
      </c>
      <c r="AD206" s="3">
        <f t="shared" si="109"/>
        <v>-9.1474253955189499E-3</v>
      </c>
      <c r="AF206" s="3">
        <f t="shared" si="110"/>
        <v>-4.6753650151952821E-5</v>
      </c>
      <c r="AG206" s="3">
        <f t="shared" si="111"/>
        <v>3.5554843571964634E-5</v>
      </c>
      <c r="AH206" s="3">
        <f t="shared" si="112"/>
        <v>-1.9680078592588649E-5</v>
      </c>
      <c r="AI206" s="3">
        <f t="shared" si="113"/>
        <v>2.9984653224303993E-5</v>
      </c>
      <c r="AJ206" s="3">
        <f t="shared" si="114"/>
        <v>-1.5470843263123754E-4</v>
      </c>
      <c r="AK206" s="3">
        <f t="shared" si="115"/>
        <v>8.5633174196263884E-5</v>
      </c>
      <c r="AL206" s="3">
        <f t="shared" si="116"/>
        <v>-1.3047107615405339E-4</v>
      </c>
      <c r="AM206" s="3">
        <f t="shared" si="117"/>
        <v>-6.5121634422628922E-5</v>
      </c>
      <c r="AN206" s="3">
        <f t="shared" si="118"/>
        <v>9.9219605062846533E-5</v>
      </c>
      <c r="AO206" s="3">
        <f t="shared" si="119"/>
        <v>-5.4919370453990997E-5</v>
      </c>
    </row>
    <row r="207" spans="1:41">
      <c r="A207" s="32">
        <v>41393</v>
      </c>
      <c r="B207" s="33">
        <v>77.099999999999994</v>
      </c>
      <c r="C207" s="33">
        <v>558.79999999999995</v>
      </c>
      <c r="D207" s="33">
        <v>621.5</v>
      </c>
      <c r="E207" s="33">
        <v>3720</v>
      </c>
      <c r="F207" s="33">
        <v>11274</v>
      </c>
      <c r="G207" s="33"/>
      <c r="H207" s="3">
        <f t="shared" si="90"/>
        <v>-0.1066048667439166</v>
      </c>
      <c r="I207" s="3">
        <f t="shared" si="91"/>
        <v>1.5999999999999917E-2</v>
      </c>
      <c r="J207" s="3">
        <f t="shared" si="92"/>
        <v>5.3380782918148731E-3</v>
      </c>
      <c r="K207" s="3">
        <f t="shared" si="93"/>
        <v>1.0320478001086366E-2</v>
      </c>
      <c r="L207" s="3">
        <f t="shared" si="94"/>
        <v>6.6071428571428574E-3</v>
      </c>
      <c r="N207" s="3">
        <f t="shared" si="95"/>
        <v>-7.1084337349397661E-2</v>
      </c>
      <c r="O207" s="3">
        <f t="shared" si="96"/>
        <v>-5.0467289719626246E-2</v>
      </c>
      <c r="P207" s="3">
        <f t="shared" si="97"/>
        <v>0.1</v>
      </c>
      <c r="Q207" s="3">
        <f t="shared" si="98"/>
        <v>-3.099765563948945E-2</v>
      </c>
      <c r="R207" s="3">
        <f t="shared" si="99"/>
        <v>-2.3008849557522122E-3</v>
      </c>
      <c r="T207" s="3">
        <f t="shared" si="100"/>
        <v>1.1234251021107724E-2</v>
      </c>
      <c r="U207" s="3">
        <f t="shared" si="101"/>
        <v>2.4862352197050003E-4</v>
      </c>
      <c r="V207" s="3">
        <f t="shared" si="102"/>
        <v>2.6120507742664435E-5</v>
      </c>
      <c r="W207" s="3">
        <f t="shared" si="103"/>
        <v>9.7469641038680442E-5</v>
      </c>
      <c r="X207" s="3">
        <f t="shared" si="104"/>
        <v>4.4682305056405792E-5</v>
      </c>
      <c r="Z207" s="3">
        <f t="shared" si="105"/>
        <v>-0.10599174977849797</v>
      </c>
      <c r="AA207" s="3">
        <f t="shared" si="106"/>
        <v>1.5767800162689152E-2</v>
      </c>
      <c r="AB207" s="3">
        <f t="shared" si="107"/>
        <v>5.1108226091955526E-3</v>
      </c>
      <c r="AC207" s="3">
        <f t="shared" si="108"/>
        <v>9.8726714236158208E-3</v>
      </c>
      <c r="AD207" s="3">
        <f t="shared" si="109"/>
        <v>6.6844824075171141E-3</v>
      </c>
      <c r="AF207" s="3">
        <f t="shared" si="110"/>
        <v>-1.6712567294011082E-3</v>
      </c>
      <c r="AG207" s="3">
        <f t="shared" si="111"/>
        <v>-5.4170503115614512E-4</v>
      </c>
      <c r="AH207" s="3">
        <f t="shared" si="112"/>
        <v>-1.0464217191772155E-3</v>
      </c>
      <c r="AI207" s="3">
        <f t="shared" si="113"/>
        <v>-7.084999867363257E-4</v>
      </c>
      <c r="AJ207" s="3">
        <f t="shared" si="114"/>
        <v>8.0586429568749038E-5</v>
      </c>
      <c r="AK207" s="3">
        <f t="shared" si="115"/>
        <v>1.556703100794661E-4</v>
      </c>
      <c r="AL207" s="3">
        <f t="shared" si="116"/>
        <v>1.0539958279274113E-4</v>
      </c>
      <c r="AM207" s="3">
        <f t="shared" si="117"/>
        <v>5.0457472324974578E-5</v>
      </c>
      <c r="AN207" s="3">
        <f t="shared" si="118"/>
        <v>3.4163203819108385E-5</v>
      </c>
      <c r="AO207" s="3">
        <f t="shared" si="119"/>
        <v>6.5993698446356892E-5</v>
      </c>
    </row>
    <row r="208" spans="1:41">
      <c r="A208" s="32">
        <v>41390</v>
      </c>
      <c r="B208" s="33">
        <v>86.3</v>
      </c>
      <c r="C208" s="33">
        <v>550</v>
      </c>
      <c r="D208" s="33">
        <v>618.20000000000005</v>
      </c>
      <c r="E208" s="33">
        <v>3682</v>
      </c>
      <c r="F208" s="33">
        <v>11200</v>
      </c>
      <c r="G208" s="33"/>
      <c r="H208" s="3">
        <f t="shared" si="90"/>
        <v>7.2049689440993755E-2</v>
      </c>
      <c r="I208" s="3">
        <f t="shared" si="91"/>
        <v>-1.2921751615219032E-2</v>
      </c>
      <c r="J208" s="3">
        <f t="shared" si="92"/>
        <v>-1.0246557796990036E-2</v>
      </c>
      <c r="K208" s="3">
        <f t="shared" si="93"/>
        <v>-2.1680216802168022E-3</v>
      </c>
      <c r="L208" s="3">
        <f t="shared" si="94"/>
        <v>9.0090090090090089E-3</v>
      </c>
      <c r="N208" s="3">
        <f t="shared" si="95"/>
        <v>-9.1848450057404954E-3</v>
      </c>
      <c r="O208" s="3">
        <f t="shared" si="96"/>
        <v>-4.3478260869565216E-2</v>
      </c>
      <c r="P208" s="3">
        <f t="shared" si="97"/>
        <v>9.0299823633157042E-2</v>
      </c>
      <c r="Q208" s="3">
        <f t="shared" si="98"/>
        <v>-2.0744680851063829E-2</v>
      </c>
      <c r="R208" s="3">
        <f t="shared" si="99"/>
        <v>-7.0921985815602835E-3</v>
      </c>
      <c r="T208" s="3">
        <f t="shared" si="100"/>
        <v>5.2798834348557651E-3</v>
      </c>
      <c r="U208" s="3">
        <f t="shared" si="101"/>
        <v>1.7302643881551082E-4</v>
      </c>
      <c r="V208" s="3">
        <f t="shared" si="102"/>
        <v>1.0970076880564668E-4</v>
      </c>
      <c r="W208" s="3">
        <f t="shared" si="103"/>
        <v>6.8425574737156231E-6</v>
      </c>
      <c r="X208" s="3">
        <f t="shared" si="104"/>
        <v>8.2561730142606326E-5</v>
      </c>
      <c r="Z208" s="3">
        <f t="shared" si="105"/>
        <v>7.2662806406412386E-2</v>
      </c>
      <c r="AA208" s="3">
        <f t="shared" si="106"/>
        <v>-1.3153951452529799E-2</v>
      </c>
      <c r="AB208" s="3">
        <f t="shared" si="107"/>
        <v>-1.0473813479609358E-2</v>
      </c>
      <c r="AC208" s="3">
        <f t="shared" si="108"/>
        <v>-2.6158282576873473E-3</v>
      </c>
      <c r="AD208" s="3">
        <f t="shared" si="109"/>
        <v>9.0863485593832647E-3</v>
      </c>
      <c r="AF208" s="3">
        <f t="shared" si="110"/>
        <v>-9.5580302787451983E-4</v>
      </c>
      <c r="AG208" s="3">
        <f t="shared" si="111"/>
        <v>-7.6105668120572722E-4</v>
      </c>
      <c r="AH208" s="3">
        <f t="shared" si="112"/>
        <v>-1.9007342228075872E-4</v>
      </c>
      <c r="AI208" s="3">
        <f t="shared" si="113"/>
        <v>6.6023958631165024E-4</v>
      </c>
      <c r="AJ208" s="3">
        <f t="shared" si="114"/>
        <v>1.3777203403363369E-4</v>
      </c>
      <c r="AK208" s="3">
        <f t="shared" si="115"/>
        <v>3.4408477909774973E-5</v>
      </c>
      <c r="AL208" s="3">
        <f t="shared" si="116"/>
        <v>-1.1952138783089154E-4</v>
      </c>
      <c r="AM208" s="3">
        <f t="shared" si="117"/>
        <v>2.73976972657088E-5</v>
      </c>
      <c r="AN208" s="3">
        <f t="shared" si="118"/>
        <v>-9.5168720021697505E-5</v>
      </c>
      <c r="AO208" s="3">
        <f t="shared" si="119"/>
        <v>-2.3768327320831464E-5</v>
      </c>
    </row>
    <row r="209" spans="1:41">
      <c r="A209" s="32">
        <v>41389</v>
      </c>
      <c r="B209" s="33">
        <v>80.5</v>
      </c>
      <c r="C209" s="33">
        <v>557.20000000000005</v>
      </c>
      <c r="D209" s="33">
        <v>624.6</v>
      </c>
      <c r="E209" s="33">
        <v>3690</v>
      </c>
      <c r="F209" s="33">
        <v>11100</v>
      </c>
      <c r="G209" s="33"/>
      <c r="H209" s="3">
        <f t="shared" si="90"/>
        <v>3.2051282051282048E-2</v>
      </c>
      <c r="I209" s="3">
        <f t="shared" si="91"/>
        <v>-7.1275837491090515E-3</v>
      </c>
      <c r="J209" s="3">
        <f t="shared" si="92"/>
        <v>-2.2364217252395804E-3</v>
      </c>
      <c r="K209" s="3">
        <f t="shared" si="93"/>
        <v>-2.7027027027027029E-3</v>
      </c>
      <c r="L209" s="3">
        <f t="shared" si="94"/>
        <v>-9.90009900099001E-4</v>
      </c>
      <c r="N209" s="3">
        <f t="shared" si="95"/>
        <v>-8.1050228310502223E-2</v>
      </c>
      <c r="O209" s="3">
        <f t="shared" si="96"/>
        <v>-1.5547703180211933E-2</v>
      </c>
      <c r="P209" s="3">
        <f t="shared" si="97"/>
        <v>9.406200735680513E-2</v>
      </c>
      <c r="Q209" s="3">
        <f t="shared" si="98"/>
        <v>-2.406770695583179E-2</v>
      </c>
      <c r="R209" s="3">
        <f t="shared" si="99"/>
        <v>-8.9285714285714281E-3</v>
      </c>
      <c r="T209" s="3">
        <f t="shared" si="100"/>
        <v>1.0669629631222363E-3</v>
      </c>
      <c r="U209" s="3">
        <f t="shared" si="101"/>
        <v>5.4166414438934562E-5</v>
      </c>
      <c r="V209" s="3">
        <f t="shared" si="102"/>
        <v>6.0697063699943525E-6</v>
      </c>
      <c r="W209" s="3">
        <f t="shared" si="103"/>
        <v>9.9257087244577565E-6</v>
      </c>
      <c r="X209" s="3">
        <f t="shared" si="104"/>
        <v>8.329671672666876E-7</v>
      </c>
      <c r="Z209" s="3">
        <f t="shared" si="105"/>
        <v>3.2664399016700679E-2</v>
      </c>
      <c r="AA209" s="3">
        <f t="shared" si="106"/>
        <v>-7.359783586419818E-3</v>
      </c>
      <c r="AB209" s="3">
        <f t="shared" si="107"/>
        <v>-2.4636774078589008E-3</v>
      </c>
      <c r="AC209" s="3">
        <f t="shared" si="108"/>
        <v>-3.150509280173248E-3</v>
      </c>
      <c r="AD209" s="3">
        <f t="shared" si="109"/>
        <v>-9.1267034972474458E-4</v>
      </c>
      <c r="AF209" s="3">
        <f t="shared" si="110"/>
        <v>-2.404029077433813E-4</v>
      </c>
      <c r="AG209" s="3">
        <f t="shared" si="111"/>
        <v>-8.0474541898733964E-5</v>
      </c>
      <c r="AH209" s="3">
        <f t="shared" si="112"/>
        <v>-1.0290949223339741E-4</v>
      </c>
      <c r="AI209" s="3">
        <f t="shared" si="113"/>
        <v>-2.9811828474120812E-5</v>
      </c>
      <c r="AJ209" s="3">
        <f t="shared" si="114"/>
        <v>1.8132132548593261E-5</v>
      </c>
      <c r="AK209" s="3">
        <f t="shared" si="115"/>
        <v>2.3187066489082388E-5</v>
      </c>
      <c r="AL209" s="3">
        <f t="shared" si="116"/>
        <v>6.7170562597162098E-6</v>
      </c>
      <c r="AM209" s="3">
        <f t="shared" si="117"/>
        <v>7.7618385368126392E-6</v>
      </c>
      <c r="AN209" s="3">
        <f t="shared" si="118"/>
        <v>2.2485253214395351E-6</v>
      </c>
      <c r="AO209" s="3">
        <f t="shared" si="119"/>
        <v>2.8753764065467714E-6</v>
      </c>
    </row>
    <row r="210" spans="1:41">
      <c r="A210" s="32">
        <v>41388</v>
      </c>
      <c r="B210" s="33">
        <v>78</v>
      </c>
      <c r="C210" s="33">
        <v>561.20000000000005</v>
      </c>
      <c r="D210" s="33">
        <v>626</v>
      </c>
      <c r="E210" s="33">
        <v>3700</v>
      </c>
      <c r="F210" s="33">
        <v>11111</v>
      </c>
      <c r="G210" s="33"/>
      <c r="H210" s="3">
        <f t="shared" si="90"/>
        <v>2.362204724409445E-2</v>
      </c>
      <c r="I210" s="3">
        <f t="shared" si="91"/>
        <v>5.3744177714080974E-3</v>
      </c>
      <c r="J210" s="3">
        <f t="shared" si="92"/>
        <v>-1.5723270440251572E-2</v>
      </c>
      <c r="K210" s="3">
        <f t="shared" si="93"/>
        <v>1.3698630136986301E-2</v>
      </c>
      <c r="L210" s="3">
        <f t="shared" si="94"/>
        <v>-9.7147950089126554E-3</v>
      </c>
      <c r="N210" s="3">
        <f t="shared" si="95"/>
        <v>-0.13429522752497219</v>
      </c>
      <c r="O210" s="3">
        <f t="shared" si="96"/>
        <v>-1.4747191011235915E-2</v>
      </c>
      <c r="P210" s="3">
        <f t="shared" si="97"/>
        <v>0.10017574692442882</v>
      </c>
      <c r="Q210" s="3">
        <f t="shared" si="98"/>
        <v>-2.6315789473684209E-2</v>
      </c>
      <c r="R210" s="3">
        <f t="shared" si="99"/>
        <v>-1.0155902004454343E-2</v>
      </c>
      <c r="T210" s="3">
        <f t="shared" si="100"/>
        <v>5.8734318426206399E-4</v>
      </c>
      <c r="U210" s="3">
        <f t="shared" si="101"/>
        <v>2.6442405281752221E-5</v>
      </c>
      <c r="V210" s="3">
        <f t="shared" si="102"/>
        <v>2.544192835963868E-4</v>
      </c>
      <c r="W210" s="3">
        <f t="shared" si="103"/>
        <v>1.7558432500541779E-4</v>
      </c>
      <c r="X210" s="3">
        <f t="shared" si="104"/>
        <v>9.28805477153116E-5</v>
      </c>
      <c r="Z210" s="3">
        <f t="shared" si="105"/>
        <v>2.4235164209513084E-2</v>
      </c>
      <c r="AA210" s="3">
        <f t="shared" si="106"/>
        <v>5.1422179340973309E-3</v>
      </c>
      <c r="AB210" s="3">
        <f t="shared" si="107"/>
        <v>-1.5950526122870894E-2</v>
      </c>
      <c r="AC210" s="3">
        <f t="shared" si="108"/>
        <v>1.3250823559515755E-2</v>
      </c>
      <c r="AD210" s="3">
        <f t="shared" si="109"/>
        <v>-9.6374554585383996E-3</v>
      </c>
      <c r="AF210" s="3">
        <f t="shared" si="110"/>
        <v>1.2462249603395194E-4</v>
      </c>
      <c r="AG210" s="3">
        <f t="shared" si="111"/>
        <v>-3.865636198159042E-4</v>
      </c>
      <c r="AH210" s="3">
        <f t="shared" si="112"/>
        <v>3.2113588487614898E-4</v>
      </c>
      <c r="AI210" s="3">
        <f t="shared" si="113"/>
        <v>-2.3356531559954634E-4</v>
      </c>
      <c r="AJ210" s="3">
        <f t="shared" si="114"/>
        <v>-8.2021081487314678E-5</v>
      </c>
      <c r="AK210" s="3">
        <f t="shared" si="115"/>
        <v>6.8138622549301353E-5</v>
      </c>
      <c r="AL210" s="3">
        <f t="shared" si="116"/>
        <v>-4.9557896297960371E-5</v>
      </c>
      <c r="AM210" s="3">
        <f t="shared" si="117"/>
        <v>-2.1135760733560912E-4</v>
      </c>
      <c r="AN210" s="3">
        <f t="shared" si="118"/>
        <v>1.5372248504942143E-4</v>
      </c>
      <c r="AO210" s="3">
        <f t="shared" si="119"/>
        <v>-1.2770422184378433E-4</v>
      </c>
    </row>
    <row r="211" spans="1:41">
      <c r="A211" s="32">
        <v>41387</v>
      </c>
      <c r="B211" s="33">
        <v>76.2</v>
      </c>
      <c r="C211" s="33">
        <v>558.20000000000005</v>
      </c>
      <c r="D211" s="33">
        <v>636</v>
      </c>
      <c r="E211" s="33">
        <v>3650</v>
      </c>
      <c r="F211" s="33">
        <v>11220</v>
      </c>
      <c r="G211" s="33"/>
      <c r="H211" s="3">
        <f t="shared" si="90"/>
        <v>-3.921568627450943E-3</v>
      </c>
      <c r="I211" s="3">
        <f t="shared" si="91"/>
        <v>-1.4651368049426221E-2</v>
      </c>
      <c r="J211" s="3">
        <f t="shared" si="92"/>
        <v>3.2467532467532464E-2</v>
      </c>
      <c r="K211" s="3">
        <f t="shared" si="93"/>
        <v>1.6996377821120089E-2</v>
      </c>
      <c r="L211" s="3">
        <f t="shared" si="94"/>
        <v>2.6532479414455627E-2</v>
      </c>
      <c r="N211" s="3">
        <f t="shared" si="95"/>
        <v>-0.17532467532467536</v>
      </c>
      <c r="O211" s="3">
        <f t="shared" si="96"/>
        <v>-3.0060816681146751E-2</v>
      </c>
      <c r="P211" s="3">
        <f t="shared" si="97"/>
        <v>7.6506431956669008E-2</v>
      </c>
      <c r="Q211" s="3">
        <f t="shared" si="98"/>
        <v>-3.9473684210526314E-2</v>
      </c>
      <c r="R211" s="3">
        <f t="shared" si="99"/>
        <v>4.4762757385854966E-3</v>
      </c>
      <c r="T211" s="3">
        <f t="shared" si="100"/>
        <v>1.0945852400004352E-5</v>
      </c>
      <c r="U211" s="3">
        <f t="shared" si="101"/>
        <v>2.2152059303910852E-4</v>
      </c>
      <c r="V211" s="3">
        <f t="shared" si="102"/>
        <v>1.0394354471678095E-3</v>
      </c>
      <c r="W211" s="3">
        <f t="shared" si="103"/>
        <v>2.7385521020614458E-4</v>
      </c>
      <c r="X211" s="3">
        <f t="shared" si="104"/>
        <v>7.0808246534102013E-4</v>
      </c>
      <c r="Z211" s="3">
        <f t="shared" si="105"/>
        <v>-3.3084516620323096E-3</v>
      </c>
      <c r="AA211" s="3">
        <f t="shared" si="106"/>
        <v>-1.4883567886736988E-2</v>
      </c>
      <c r="AB211" s="3">
        <f t="shared" si="107"/>
        <v>3.2240276784913147E-2</v>
      </c>
      <c r="AC211" s="3">
        <f t="shared" si="108"/>
        <v>1.6548571243649543E-2</v>
      </c>
      <c r="AD211" s="3">
        <f t="shared" si="109"/>
        <v>2.6609818964829883E-2</v>
      </c>
      <c r="AF211" s="3">
        <f t="shared" si="110"/>
        <v>4.92415649118457E-5</v>
      </c>
      <c r="AG211" s="3">
        <f t="shared" si="111"/>
        <v>-1.0666539731342758E-4</v>
      </c>
      <c r="AH211" s="3">
        <f t="shared" si="112"/>
        <v>-5.4750148035312418E-5</v>
      </c>
      <c r="AI211" s="3">
        <f t="shared" si="113"/>
        <v>-8.8037299780570306E-5</v>
      </c>
      <c r="AJ211" s="3">
        <f t="shared" si="114"/>
        <v>-4.7985034821544534E-4</v>
      </c>
      <c r="AK211" s="3">
        <f t="shared" si="115"/>
        <v>-2.463017835333615E-4</v>
      </c>
      <c r="AL211" s="3">
        <f t="shared" si="116"/>
        <v>-3.9604904701682694E-4</v>
      </c>
      <c r="AM211" s="3">
        <f t="shared" si="117"/>
        <v>5.3353051729011563E-4</v>
      </c>
      <c r="AN211" s="3">
        <f t="shared" si="118"/>
        <v>8.5790792862254646E-4</v>
      </c>
      <c r="AO211" s="3">
        <f t="shared" si="119"/>
        <v>4.4035448492010408E-4</v>
      </c>
    </row>
    <row r="212" spans="1:41">
      <c r="A212" s="32">
        <v>41386</v>
      </c>
      <c r="B212" s="33">
        <v>76.5</v>
      </c>
      <c r="C212" s="33">
        <v>566.5</v>
      </c>
      <c r="D212" s="33">
        <v>616</v>
      </c>
      <c r="E212" s="33">
        <v>3589</v>
      </c>
      <c r="F212" s="33">
        <v>10930</v>
      </c>
      <c r="G212" s="33"/>
      <c r="H212" s="3">
        <f t="shared" si="90"/>
        <v>-3.0418250950570411E-2</v>
      </c>
      <c r="I212" s="3">
        <f t="shared" si="91"/>
        <v>3.1875332034707886E-3</v>
      </c>
      <c r="J212" s="3">
        <f t="shared" si="92"/>
        <v>2.5982678214523689E-2</v>
      </c>
      <c r="K212" s="3">
        <f t="shared" si="93"/>
        <v>1.1555806087936866E-2</v>
      </c>
      <c r="L212" s="3">
        <f t="shared" si="94"/>
        <v>-1.085972850678733E-2</v>
      </c>
      <c r="N212" s="3">
        <f t="shared" si="95"/>
        <v>-0.19431279620853084</v>
      </c>
      <c r="O212" s="3">
        <f t="shared" si="96"/>
        <v>-1.0653161019909225E-2</v>
      </c>
      <c r="P212" s="3">
        <f t="shared" si="97"/>
        <v>2.8380634390651086E-2</v>
      </c>
      <c r="Q212" s="3">
        <f t="shared" si="98"/>
        <v>-6.1699346405228755E-2</v>
      </c>
      <c r="R212" s="3">
        <f t="shared" si="99"/>
        <v>-2.4107142857142858E-2</v>
      </c>
      <c r="T212" s="3">
        <f t="shared" si="100"/>
        <v>8.8834601187284942E-4</v>
      </c>
      <c r="U212" s="3">
        <f t="shared" si="101"/>
        <v>8.7339953051387279E-6</v>
      </c>
      <c r="V212" s="3">
        <f t="shared" si="102"/>
        <v>6.633417897969272E-4</v>
      </c>
      <c r="W212" s="3">
        <f t="shared" si="103"/>
        <v>1.2338765312452002E-4</v>
      </c>
      <c r="X212" s="3">
        <f t="shared" si="104"/>
        <v>1.1625991160737863E-4</v>
      </c>
      <c r="Z212" s="3">
        <f t="shared" si="105"/>
        <v>-2.9805133985151777E-2</v>
      </c>
      <c r="AA212" s="3">
        <f t="shared" si="106"/>
        <v>2.9553333661600221E-3</v>
      </c>
      <c r="AB212" s="3">
        <f t="shared" si="107"/>
        <v>2.5755422531904368E-2</v>
      </c>
      <c r="AC212" s="3">
        <f t="shared" si="108"/>
        <v>1.1107999510466321E-2</v>
      </c>
      <c r="AD212" s="3">
        <f t="shared" si="109"/>
        <v>-1.0782388956413074E-2</v>
      </c>
      <c r="AF212" s="3">
        <f t="shared" si="110"/>
        <v>-8.808410694918908E-5</v>
      </c>
      <c r="AG212" s="3">
        <f t="shared" si="111"/>
        <v>-7.6764381940760669E-4</v>
      </c>
      <c r="AH212" s="3">
        <f t="shared" si="112"/>
        <v>-3.3107541371644902E-4</v>
      </c>
      <c r="AI212" s="3">
        <f t="shared" si="113"/>
        <v>3.2137054752591254E-4</v>
      </c>
      <c r="AJ212" s="3">
        <f t="shared" si="114"/>
        <v>7.6115859568086616E-5</v>
      </c>
      <c r="AK212" s="3">
        <f t="shared" si="115"/>
        <v>3.2827841584570312E-5</v>
      </c>
      <c r="AL212" s="3">
        <f t="shared" si="116"/>
        <v>-3.1865553849802901E-5</v>
      </c>
      <c r="AM212" s="3">
        <f t="shared" si="117"/>
        <v>2.8609122087624696E-4</v>
      </c>
      <c r="AN212" s="3">
        <f t="shared" si="118"/>
        <v>-2.7770498347575812E-4</v>
      </c>
      <c r="AO212" s="3">
        <f t="shared" si="119"/>
        <v>-1.1977077124949389E-4</v>
      </c>
    </row>
    <row r="213" spans="1:41">
      <c r="A213" s="32">
        <v>41383</v>
      </c>
      <c r="B213" s="33">
        <v>78.900000000000006</v>
      </c>
      <c r="C213" s="33">
        <v>564.70000000000005</v>
      </c>
      <c r="D213" s="33">
        <v>600.4</v>
      </c>
      <c r="E213" s="33">
        <v>3548</v>
      </c>
      <c r="F213" s="33">
        <v>11050</v>
      </c>
      <c r="G213" s="33"/>
      <c r="H213" s="3">
        <f t="shared" si="90"/>
        <v>5.2000000000000074E-2</v>
      </c>
      <c r="I213" s="3">
        <f t="shared" si="91"/>
        <v>3.0195381882771677E-3</v>
      </c>
      <c r="J213" s="3">
        <f t="shared" si="92"/>
        <v>8.9060662073600309E-3</v>
      </c>
      <c r="K213" s="3">
        <f t="shared" si="93"/>
        <v>4.3529411764705879E-2</v>
      </c>
      <c r="L213" s="3">
        <f t="shared" si="94"/>
        <v>1.8433179723502304E-2</v>
      </c>
      <c r="N213" s="3">
        <f t="shared" si="95"/>
        <v>-0.18322981366459618</v>
      </c>
      <c r="O213" s="3">
        <f t="shared" si="96"/>
        <v>3.5429583702399555E-4</v>
      </c>
      <c r="P213" s="3">
        <f t="shared" si="97"/>
        <v>9.0756302521008015E-3</v>
      </c>
      <c r="Q213" s="3">
        <f t="shared" si="98"/>
        <v>-8.0829015544041455E-2</v>
      </c>
      <c r="R213" s="3">
        <f t="shared" si="99"/>
        <v>-9.7679003494936818E-3</v>
      </c>
      <c r="T213" s="3">
        <f t="shared" si="100"/>
        <v>2.7681400768168295E-3</v>
      </c>
      <c r="U213" s="3">
        <f t="shared" si="101"/>
        <v>7.769255082768096E-6</v>
      </c>
      <c r="V213" s="3">
        <f t="shared" si="102"/>
        <v>7.5321752124350112E-5</v>
      </c>
      <c r="W213" s="3">
        <f t="shared" si="103"/>
        <v>1.8560247055088223E-3</v>
      </c>
      <c r="X213" s="3">
        <f t="shared" si="104"/>
        <v>3.4263932378855559E-4</v>
      </c>
      <c r="Z213" s="3">
        <f t="shared" si="105"/>
        <v>5.2613116965418705E-2</v>
      </c>
      <c r="AA213" s="3">
        <f t="shared" si="106"/>
        <v>2.7873383509664012E-3</v>
      </c>
      <c r="AB213" s="3">
        <f t="shared" si="107"/>
        <v>8.6788105247407096E-3</v>
      </c>
      <c r="AC213" s="3">
        <f t="shared" si="108"/>
        <v>4.3081605187235333E-2</v>
      </c>
      <c r="AD213" s="3">
        <f t="shared" si="109"/>
        <v>1.851051927387656E-2</v>
      </c>
      <c r="AF213" s="3">
        <f t="shared" si="110"/>
        <v>1.4665055868159257E-4</v>
      </c>
      <c r="AG213" s="3">
        <f t="shared" si="111"/>
        <v>4.5661927325888981E-4</v>
      </c>
      <c r="AH213" s="3">
        <f t="shared" si="112"/>
        <v>2.2666575327740016E-3</v>
      </c>
      <c r="AI213" s="3">
        <f t="shared" si="113"/>
        <v>9.7389611564710477E-4</v>
      </c>
      <c r="AJ213" s="3">
        <f t="shared" si="114"/>
        <v>2.4190781416380618E-5</v>
      </c>
      <c r="AK213" s="3">
        <f t="shared" si="115"/>
        <v>1.2008301035957409E-4</v>
      </c>
      <c r="AL213" s="3">
        <f t="shared" si="116"/>
        <v>5.1595080268378874E-5</v>
      </c>
      <c r="AM213" s="3">
        <f t="shared" si="117"/>
        <v>3.7389708852170195E-4</v>
      </c>
      <c r="AN213" s="3">
        <f t="shared" si="118"/>
        <v>1.6064928949253564E-4</v>
      </c>
      <c r="AO213" s="3">
        <f t="shared" si="119"/>
        <v>7.9746288316786E-4</v>
      </c>
    </row>
    <row r="214" spans="1:41">
      <c r="A214" s="32">
        <v>41382</v>
      </c>
      <c r="B214" s="33">
        <v>75</v>
      </c>
      <c r="C214" s="33">
        <v>563</v>
      </c>
      <c r="D214" s="33">
        <v>595.1</v>
      </c>
      <c r="E214" s="33">
        <v>3400</v>
      </c>
      <c r="F214" s="33">
        <v>10850</v>
      </c>
      <c r="G214" s="33"/>
      <c r="H214" s="3">
        <f t="shared" si="90"/>
        <v>-2.6606099935107038E-2</v>
      </c>
      <c r="I214" s="3">
        <f t="shared" si="91"/>
        <v>-7.0546737213403876E-3</v>
      </c>
      <c r="J214" s="3">
        <f t="shared" si="92"/>
        <v>-2.9200652528548088E-2</v>
      </c>
      <c r="K214" s="3">
        <f t="shared" si="93"/>
        <v>-3.3266988911003693E-2</v>
      </c>
      <c r="L214" s="3">
        <f t="shared" si="94"/>
        <v>-9.2081031307550648E-4</v>
      </c>
      <c r="N214" s="3">
        <f t="shared" si="95"/>
        <v>-0.21052631578947367</v>
      </c>
      <c r="O214" s="3">
        <f t="shared" si="96"/>
        <v>-1.7730496453900709E-3</v>
      </c>
      <c r="P214" s="3">
        <f t="shared" si="97"/>
        <v>1.3798977853492373E-2</v>
      </c>
      <c r="Q214" s="3">
        <f t="shared" si="98"/>
        <v>-0.12144702842377261</v>
      </c>
      <c r="R214" s="3">
        <f t="shared" si="99"/>
        <v>-3.7267080745341616E-2</v>
      </c>
      <c r="T214" s="3">
        <f t="shared" si="100"/>
        <v>6.7563516366251134E-4</v>
      </c>
      <c r="U214" s="3">
        <f t="shared" si="101"/>
        <v>5.3098526259769336E-5</v>
      </c>
      <c r="V214" s="3">
        <f t="shared" si="102"/>
        <v>8.6600178168489425E-4</v>
      </c>
      <c r="W214" s="3">
        <f t="shared" si="103"/>
        <v>1.1366874348296429E-3</v>
      </c>
      <c r="X214" s="3">
        <f t="shared" si="104"/>
        <v>7.1144292753182854E-7</v>
      </c>
      <c r="Z214" s="3">
        <f t="shared" si="105"/>
        <v>-2.5992982969688404E-2</v>
      </c>
      <c r="AA214" s="3">
        <f t="shared" si="106"/>
        <v>-7.2868735586511541E-3</v>
      </c>
      <c r="AB214" s="3">
        <f t="shared" si="107"/>
        <v>-2.9427908211167409E-2</v>
      </c>
      <c r="AC214" s="3">
        <f t="shared" si="108"/>
        <v>-3.3714795488474239E-2</v>
      </c>
      <c r="AD214" s="3">
        <f t="shared" si="109"/>
        <v>-8.4347076270125006E-4</v>
      </c>
      <c r="AF214" s="3">
        <f t="shared" si="110"/>
        <v>1.894075803122922E-4</v>
      </c>
      <c r="AG214" s="3">
        <f t="shared" si="111"/>
        <v>7.6491911696642805E-4</v>
      </c>
      <c r="AH214" s="3">
        <f t="shared" si="112"/>
        <v>8.7634810495843831E-4</v>
      </c>
      <c r="AI214" s="3">
        <f t="shared" si="113"/>
        <v>2.1924321170323682E-5</v>
      </c>
      <c r="AJ214" s="3">
        <f t="shared" si="114"/>
        <v>2.1443744623036897E-4</v>
      </c>
      <c r="AK214" s="3">
        <f t="shared" si="115"/>
        <v>2.4567545178029416E-4</v>
      </c>
      <c r="AL214" s="3">
        <f t="shared" si="116"/>
        <v>6.1462647982230614E-6</v>
      </c>
      <c r="AM214" s="3">
        <f t="shared" si="117"/>
        <v>9.9215590699310106E-4</v>
      </c>
      <c r="AN214" s="3">
        <f t="shared" si="118"/>
        <v>2.4821580183575755E-5</v>
      </c>
      <c r="AO214" s="3">
        <f t="shared" si="119"/>
        <v>2.8437444264980031E-5</v>
      </c>
    </row>
    <row r="215" spans="1:41">
      <c r="A215" s="32">
        <v>41381</v>
      </c>
      <c r="B215" s="33">
        <v>77.05</v>
      </c>
      <c r="C215" s="33">
        <v>567</v>
      </c>
      <c r="D215" s="33">
        <v>613</v>
      </c>
      <c r="E215" s="33">
        <v>3517</v>
      </c>
      <c r="F215" s="33">
        <v>10860</v>
      </c>
      <c r="G215" s="33"/>
      <c r="H215" s="3">
        <f t="shared" si="90"/>
        <v>-2.5916561314791368E-2</v>
      </c>
      <c r="I215" s="3">
        <f t="shared" si="91"/>
        <v>0</v>
      </c>
      <c r="J215" s="3">
        <f t="shared" si="92"/>
        <v>-2.6033192320208637E-3</v>
      </c>
      <c r="K215" s="3">
        <f t="shared" si="93"/>
        <v>-2.0334261838440112E-2</v>
      </c>
      <c r="L215" s="3">
        <f t="shared" si="94"/>
        <v>-7.179487179487179E-2</v>
      </c>
      <c r="N215" s="3">
        <f t="shared" si="95"/>
        <v>-0.20933812211390462</v>
      </c>
      <c r="O215" s="3">
        <f t="shared" si="96"/>
        <v>-1.5625E-2</v>
      </c>
      <c r="P215" s="3">
        <f t="shared" si="97"/>
        <v>3.2508000673740871E-2</v>
      </c>
      <c r="Q215" s="3">
        <f t="shared" si="98"/>
        <v>-9.8205128205128209E-2</v>
      </c>
      <c r="R215" s="3">
        <f t="shared" si="99"/>
        <v>-3.8852995840339855E-2</v>
      </c>
      <c r="T215" s="3">
        <f t="shared" si="100"/>
        <v>6.4026429594180295E-4</v>
      </c>
      <c r="U215" s="3">
        <f t="shared" si="101"/>
        <v>5.391676444714634E-8</v>
      </c>
      <c r="V215" s="3">
        <f t="shared" si="102"/>
        <v>8.0121543473902855E-6</v>
      </c>
      <c r="W215" s="3">
        <f t="shared" si="103"/>
        <v>4.3189436764359129E-4</v>
      </c>
      <c r="X215" s="3">
        <f t="shared" si="104"/>
        <v>5.1434044312405431E-3</v>
      </c>
      <c r="Z215" s="3">
        <f t="shared" si="105"/>
        <v>-2.5303444349372733E-2</v>
      </c>
      <c r="AA215" s="3">
        <f t="shared" si="106"/>
        <v>-2.3219983731076631E-4</v>
      </c>
      <c r="AB215" s="3">
        <f t="shared" si="107"/>
        <v>-2.8305749146401841E-3</v>
      </c>
      <c r="AC215" s="3">
        <f t="shared" si="108"/>
        <v>-2.0782068415910657E-2</v>
      </c>
      <c r="AD215" s="3">
        <f t="shared" si="109"/>
        <v>-7.1717532244497534E-2</v>
      </c>
      <c r="AF215" s="3">
        <f t="shared" si="110"/>
        <v>5.8754556613263778E-6</v>
      </c>
      <c r="AG215" s="3">
        <f t="shared" si="111"/>
        <v>7.1623294829328379E-5</v>
      </c>
      <c r="AH215" s="3">
        <f t="shared" si="112"/>
        <v>5.2585791162685204E-4</v>
      </c>
      <c r="AI215" s="3">
        <f t="shared" si="113"/>
        <v>1.814700586022988E-3</v>
      </c>
      <c r="AJ215" s="3">
        <f t="shared" si="114"/>
        <v>6.57259034675387E-7</v>
      </c>
      <c r="AK215" s="3">
        <f t="shared" si="115"/>
        <v>4.8255929051556694E-6</v>
      </c>
      <c r="AL215" s="3">
        <f t="shared" si="116"/>
        <v>1.6652799319501964E-5</v>
      </c>
      <c r="AM215" s="3">
        <f t="shared" si="117"/>
        <v>5.8825201532412774E-5</v>
      </c>
      <c r="AN215" s="3">
        <f t="shared" si="118"/>
        <v>2.0300184771117325E-4</v>
      </c>
      <c r="AO215" s="3">
        <f t="shared" si="119"/>
        <v>1.4904386617254264E-3</v>
      </c>
    </row>
    <row r="216" spans="1:41">
      <c r="A216" s="32">
        <v>41380</v>
      </c>
      <c r="B216" s="33">
        <v>79.099999999999994</v>
      </c>
      <c r="C216" s="33">
        <v>567</v>
      </c>
      <c r="D216" s="33">
        <v>614.6</v>
      </c>
      <c r="E216" s="33">
        <v>3590</v>
      </c>
      <c r="F216" s="33">
        <v>11700</v>
      </c>
      <c r="G216" s="33"/>
      <c r="H216" s="3">
        <f t="shared" si="90"/>
        <v>-2.3456790123456861E-2</v>
      </c>
      <c r="I216" s="3">
        <f t="shared" si="91"/>
        <v>-2.9109589041095889E-2</v>
      </c>
      <c r="J216" s="3">
        <f t="shared" si="92"/>
        <v>9.692787908657758E-3</v>
      </c>
      <c r="K216" s="3">
        <f t="shared" si="93"/>
        <v>2.7932960893854749E-3</v>
      </c>
      <c r="L216" s="3">
        <f t="shared" si="94"/>
        <v>4.2056475838983774E-3</v>
      </c>
      <c r="N216" s="3">
        <f t="shared" si="95"/>
        <v>-0.16736842105263164</v>
      </c>
      <c r="O216" s="3">
        <f t="shared" si="96"/>
        <v>-1.5625E-2</v>
      </c>
      <c r="P216" s="3">
        <f t="shared" si="97"/>
        <v>7.5409836065574139E-3</v>
      </c>
      <c r="Q216" s="3">
        <f t="shared" si="98"/>
        <v>-9.1139240506329114E-2</v>
      </c>
      <c r="R216" s="3">
        <f t="shared" si="99"/>
        <v>3.4482758620689655E-2</v>
      </c>
      <c r="T216" s="3">
        <f t="shared" si="100"/>
        <v>5.2183340335127618E-4</v>
      </c>
      <c r="U216" s="3">
        <f t="shared" si="101"/>
        <v>8.6094057458498835E-4</v>
      </c>
      <c r="V216" s="3">
        <f t="shared" si="102"/>
        <v>8.9596300322172161E-5</v>
      </c>
      <c r="W216" s="3">
        <f t="shared" si="103"/>
        <v>5.5013210505029352E-6</v>
      </c>
      <c r="X216" s="3">
        <f t="shared" si="104"/>
        <v>1.8343978792344911E-5</v>
      </c>
      <c r="Z216" s="3">
        <f t="shared" si="105"/>
        <v>-2.2843673158038227E-2</v>
      </c>
      <c r="AA216" s="3">
        <f t="shared" si="106"/>
        <v>-2.9341788878406654E-2</v>
      </c>
      <c r="AB216" s="3">
        <f t="shared" si="107"/>
        <v>9.4655322260384367E-3</v>
      </c>
      <c r="AC216" s="3">
        <f t="shared" si="108"/>
        <v>2.3454895119149298E-3</v>
      </c>
      <c r="AD216" s="3">
        <f t="shared" si="109"/>
        <v>4.2829871342726341E-3</v>
      </c>
      <c r="AF216" s="3">
        <f t="shared" si="110"/>
        <v>6.7027423501048265E-4</v>
      </c>
      <c r="AG216" s="3">
        <f t="shared" si="111"/>
        <v>-2.1622752443850005E-4</v>
      </c>
      <c r="AH216" s="3">
        <f t="shared" si="112"/>
        <v>-5.3579595805791263E-5</v>
      </c>
      <c r="AI216" s="3">
        <f t="shared" si="113"/>
        <v>-9.7839158235406843E-5</v>
      </c>
      <c r="AJ216" s="3">
        <f t="shared" si="114"/>
        <v>-2.7773564819817437E-4</v>
      </c>
      <c r="AK216" s="3">
        <f t="shared" si="115"/>
        <v>-6.8820858075124933E-5</v>
      </c>
      <c r="AL216" s="3">
        <f t="shared" si="116"/>
        <v>-1.2567050426275957E-4</v>
      </c>
      <c r="AM216" s="3">
        <f t="shared" si="117"/>
        <v>2.2201306560865932E-5</v>
      </c>
      <c r="AN216" s="3">
        <f t="shared" si="118"/>
        <v>4.0540752743165632E-5</v>
      </c>
      <c r="AO216" s="3">
        <f t="shared" si="119"/>
        <v>1.0045701403103044E-5</v>
      </c>
    </row>
    <row r="217" spans="1:41">
      <c r="A217" s="32">
        <v>41379</v>
      </c>
      <c r="B217" s="33">
        <v>81</v>
      </c>
      <c r="C217" s="33">
        <v>584</v>
      </c>
      <c r="D217" s="33">
        <v>608.70000000000005</v>
      </c>
      <c r="E217" s="33">
        <v>3580</v>
      </c>
      <c r="F217" s="33">
        <v>11651</v>
      </c>
      <c r="G217" s="33"/>
      <c r="H217" s="3">
        <f t="shared" si="90"/>
        <v>-6.358381502890173E-2</v>
      </c>
      <c r="I217" s="3">
        <f t="shared" si="91"/>
        <v>-1.0169491525423728E-2</v>
      </c>
      <c r="J217" s="3">
        <f t="shared" si="92"/>
        <v>-1.7591994835377624E-2</v>
      </c>
      <c r="K217" s="3">
        <f t="shared" si="93"/>
        <v>-5.7894736842105263E-2</v>
      </c>
      <c r="L217" s="3">
        <f t="shared" si="94"/>
        <v>-4.1880341880341882E-3</v>
      </c>
      <c r="N217" s="3">
        <f t="shared" si="95"/>
        <v>-0.15183246073298429</v>
      </c>
      <c r="O217" s="3">
        <f t="shared" si="96"/>
        <v>-2.9900332225913623E-2</v>
      </c>
      <c r="P217" s="3">
        <f t="shared" si="97"/>
        <v>-2.5300240192153649E-2</v>
      </c>
      <c r="Q217" s="3">
        <f t="shared" si="98"/>
        <v>-0.11604938271604938</v>
      </c>
      <c r="R217" s="3">
        <f t="shared" si="99"/>
        <v>2.3813708260105447E-2</v>
      </c>
      <c r="T217" s="3">
        <f t="shared" si="100"/>
        <v>3.9653088146023542E-3</v>
      </c>
      <c r="U217" s="3">
        <f t="shared" si="101"/>
        <v>1.0819518320558539E-4</v>
      </c>
      <c r="V217" s="3">
        <f t="shared" si="102"/>
        <v>3.1752568902313443E-4</v>
      </c>
      <c r="W217" s="3">
        <f t="shared" si="103"/>
        <v>3.4038523726650886E-3</v>
      </c>
      <c r="X217" s="3">
        <f t="shared" si="104"/>
        <v>1.6897810404086117E-5</v>
      </c>
      <c r="Z217" s="3">
        <f t="shared" si="105"/>
        <v>-6.2970698063483099E-2</v>
      </c>
      <c r="AA217" s="3">
        <f t="shared" si="106"/>
        <v>-1.0401691362734495E-2</v>
      </c>
      <c r="AB217" s="3">
        <f t="shared" si="107"/>
        <v>-1.7819250517996946E-2</v>
      </c>
      <c r="AC217" s="3">
        <f t="shared" si="108"/>
        <v>-5.8342543419575808E-2</v>
      </c>
      <c r="AD217" s="3">
        <f t="shared" si="109"/>
        <v>-4.1106946376599316E-3</v>
      </c>
      <c r="AF217" s="3">
        <f t="shared" si="110"/>
        <v>6.5500176615229395E-4</v>
      </c>
      <c r="AG217" s="3">
        <f t="shared" si="111"/>
        <v>1.1220906440863505E-3</v>
      </c>
      <c r="AH217" s="3">
        <f t="shared" si="112"/>
        <v>3.673870685929761E-3</v>
      </c>
      <c r="AI217" s="3">
        <f t="shared" si="113"/>
        <v>2.5885331085926262E-4</v>
      </c>
      <c r="AJ217" s="3">
        <f t="shared" si="114"/>
        <v>1.8535034420345101E-4</v>
      </c>
      <c r="AK217" s="3">
        <f t="shared" si="115"/>
        <v>6.068611299673639E-4</v>
      </c>
      <c r="AL217" s="3">
        <f t="shared" si="116"/>
        <v>4.2758176907386316E-5</v>
      </c>
      <c r="AM217" s="3">
        <f t="shared" si="117"/>
        <v>1.0396203970505355E-3</v>
      </c>
      <c r="AN217" s="3">
        <f t="shared" si="118"/>
        <v>7.3249497551449005E-5</v>
      </c>
      <c r="AO217" s="3">
        <f t="shared" si="119"/>
        <v>2.39828380382292E-4</v>
      </c>
    </row>
    <row r="218" spans="1:41">
      <c r="A218" s="32">
        <v>41376</v>
      </c>
      <c r="B218" s="33">
        <v>86.5</v>
      </c>
      <c r="C218" s="33">
        <v>590</v>
      </c>
      <c r="D218" s="33">
        <v>619.6</v>
      </c>
      <c r="E218" s="33">
        <v>3800</v>
      </c>
      <c r="F218" s="33">
        <v>11700</v>
      </c>
      <c r="G218" s="33"/>
      <c r="H218" s="3">
        <f t="shared" si="90"/>
        <v>-5.0493962678375352E-2</v>
      </c>
      <c r="I218" s="3">
        <f t="shared" si="91"/>
        <v>1.7241379310344827E-2</v>
      </c>
      <c r="J218" s="3">
        <f t="shared" si="92"/>
        <v>-3.3385335413416505E-2</v>
      </c>
      <c r="K218" s="3">
        <f t="shared" si="93"/>
        <v>-1.0515247108307045E-3</v>
      </c>
      <c r="L218" s="3">
        <f t="shared" si="94"/>
        <v>-2.5575447570332483E-3</v>
      </c>
      <c r="N218" s="3">
        <f t="shared" si="95"/>
        <v>-0.12537917087967648</v>
      </c>
      <c r="O218" s="3">
        <f t="shared" si="96"/>
        <v>-1.7976031957390073E-2</v>
      </c>
      <c r="P218" s="3">
        <f t="shared" si="97"/>
        <v>1.1261628855883755E-2</v>
      </c>
      <c r="Q218" s="3">
        <f t="shared" si="98"/>
        <v>-6.6339066339066333E-2</v>
      </c>
      <c r="R218" s="3">
        <f t="shared" si="99"/>
        <v>1.7391304347826087E-2</v>
      </c>
      <c r="T218" s="3">
        <f t="shared" si="100"/>
        <v>2.488098769039793E-3</v>
      </c>
      <c r="U218" s="3">
        <f t="shared" si="101"/>
        <v>2.8931218634588329E-4</v>
      </c>
      <c r="V218" s="3">
        <f t="shared" si="102"/>
        <v>1.1298062801893066E-3</v>
      </c>
      <c r="W218" s="3">
        <f t="shared" si="103"/>
        <v>2.247994312079085E-6</v>
      </c>
      <c r="X218" s="3">
        <f t="shared" si="104"/>
        <v>6.1514178671383736E-6</v>
      </c>
      <c r="Z218" s="3">
        <f t="shared" si="105"/>
        <v>-4.9880845712956721E-2</v>
      </c>
      <c r="AA218" s="3">
        <f t="shared" si="106"/>
        <v>1.7009179473034063E-2</v>
      </c>
      <c r="AB218" s="3">
        <f t="shared" si="107"/>
        <v>-3.3612591096035822E-2</v>
      </c>
      <c r="AC218" s="3">
        <f t="shared" si="108"/>
        <v>-1.4993312883012496E-3</v>
      </c>
      <c r="AD218" s="3">
        <f t="shared" si="109"/>
        <v>-2.4802052066589921E-3</v>
      </c>
      <c r="AF218" s="3">
        <f t="shared" si="110"/>
        <v>-8.4843225699840258E-4</v>
      </c>
      <c r="AG218" s="3">
        <f t="shared" si="111"/>
        <v>1.6766244704740658E-3</v>
      </c>
      <c r="AH218" s="3">
        <f t="shared" si="112"/>
        <v>7.4787912664363261E-5</v>
      </c>
      <c r="AI218" s="3">
        <f t="shared" si="113"/>
        <v>1.2371473324982913E-4</v>
      </c>
      <c r="AJ218" s="3">
        <f t="shared" si="114"/>
        <v>-5.7172259450618006E-4</v>
      </c>
      <c r="AK218" s="3">
        <f t="shared" si="115"/>
        <v>-2.5502394972251331E-5</v>
      </c>
      <c r="AL218" s="3">
        <f t="shared" si="116"/>
        <v>-4.2186255490016336E-5</v>
      </c>
      <c r="AM218" s="3">
        <f t="shared" si="117"/>
        <v>5.0396409511162505E-5</v>
      </c>
      <c r="AN218" s="3">
        <f t="shared" si="118"/>
        <v>8.3366123445687728E-5</v>
      </c>
      <c r="AO218" s="3">
        <f t="shared" si="119"/>
        <v>3.7186492677514935E-6</v>
      </c>
    </row>
    <row r="219" spans="1:41">
      <c r="A219" s="32">
        <v>41375</v>
      </c>
      <c r="B219" s="33">
        <v>91.1</v>
      </c>
      <c r="C219" s="33">
        <v>580</v>
      </c>
      <c r="D219" s="33">
        <v>641</v>
      </c>
      <c r="E219" s="33">
        <v>3804</v>
      </c>
      <c r="F219" s="33">
        <v>11730</v>
      </c>
      <c r="G219" s="33"/>
      <c r="H219" s="3">
        <f t="shared" si="90"/>
        <v>5.1963048498845268E-2</v>
      </c>
      <c r="I219" s="3">
        <f t="shared" si="91"/>
        <v>-9.3936806148590939E-3</v>
      </c>
      <c r="J219" s="3">
        <f t="shared" si="92"/>
        <v>3.0546623794212219E-2</v>
      </c>
      <c r="K219" s="3">
        <f t="shared" si="93"/>
        <v>1.009028146574615E-2</v>
      </c>
      <c r="L219" s="3">
        <f t="shared" si="94"/>
        <v>6.0034305317324182E-3</v>
      </c>
      <c r="N219" s="3">
        <f t="shared" si="95"/>
        <v>-5.4979253112033312E-2</v>
      </c>
      <c r="O219" s="3">
        <f t="shared" si="96"/>
        <v>-4.243024599636791E-2</v>
      </c>
      <c r="P219" s="3">
        <f t="shared" si="97"/>
        <v>2.2328548644338118E-2</v>
      </c>
      <c r="Q219" s="3">
        <f t="shared" si="98"/>
        <v>-8.0048367593712214E-2</v>
      </c>
      <c r="R219" s="3">
        <f t="shared" si="99"/>
        <v>0.02</v>
      </c>
      <c r="T219" s="3">
        <f t="shared" si="100"/>
        <v>2.7642531749256559E-3</v>
      </c>
      <c r="U219" s="3">
        <f t="shared" si="101"/>
        <v>9.2657574479465833E-5</v>
      </c>
      <c r="V219" s="3">
        <f t="shared" si="102"/>
        <v>9.1926408268627627E-4</v>
      </c>
      <c r="W219" s="3">
        <f t="shared" si="103"/>
        <v>9.297732197102562E-5</v>
      </c>
      <c r="X219" s="3">
        <f t="shared" si="104"/>
        <v>3.6975764791443619E-5</v>
      </c>
      <c r="Z219" s="3">
        <f t="shared" si="105"/>
        <v>5.2576165464263899E-2</v>
      </c>
      <c r="AA219" s="3">
        <f t="shared" si="106"/>
        <v>-9.6258804521698604E-3</v>
      </c>
      <c r="AB219" s="3">
        <f t="shared" si="107"/>
        <v>3.0319368111592897E-2</v>
      </c>
      <c r="AC219" s="3">
        <f t="shared" si="108"/>
        <v>9.642474888275604E-3</v>
      </c>
      <c r="AD219" s="3">
        <f t="shared" si="109"/>
        <v>6.0807700821066749E-3</v>
      </c>
      <c r="AF219" s="3">
        <f t="shared" si="110"/>
        <v>-5.0609188339250603E-4</v>
      </c>
      <c r="AG219" s="3">
        <f t="shared" si="111"/>
        <v>1.5940761146070346E-3</v>
      </c>
      <c r="AH219" s="3">
        <f t="shared" si="112"/>
        <v>5.0696435521098773E-4</v>
      </c>
      <c r="AI219" s="3">
        <f t="shared" si="113"/>
        <v>3.197035739869861E-4</v>
      </c>
      <c r="AJ219" s="3">
        <f t="shared" si="114"/>
        <v>-2.9185061282752426E-4</v>
      </c>
      <c r="AK219" s="3">
        <f t="shared" si="115"/>
        <v>-9.2817310537590897E-5</v>
      </c>
      <c r="AL219" s="3">
        <f t="shared" si="116"/>
        <v>-5.8532765867489959E-5</v>
      </c>
      <c r="AM219" s="3">
        <f t="shared" si="117"/>
        <v>2.9235374564441863E-4</v>
      </c>
      <c r="AN219" s="3">
        <f t="shared" si="118"/>
        <v>1.8436510652135324E-4</v>
      </c>
      <c r="AO219" s="3">
        <f t="shared" si="119"/>
        <v>5.8633672818091198E-5</v>
      </c>
    </row>
    <row r="220" spans="1:41">
      <c r="A220" s="32">
        <v>41374</v>
      </c>
      <c r="B220" s="33">
        <v>86.6</v>
      </c>
      <c r="C220" s="33">
        <v>585.5</v>
      </c>
      <c r="D220" s="33">
        <v>622</v>
      </c>
      <c r="E220" s="33">
        <v>3766</v>
      </c>
      <c r="F220" s="33">
        <v>11660</v>
      </c>
      <c r="G220" s="33"/>
      <c r="H220" s="3">
        <f t="shared" si="90"/>
        <v>0.1038878266411726</v>
      </c>
      <c r="I220" s="3">
        <f t="shared" si="91"/>
        <v>9.830976198689282E-3</v>
      </c>
      <c r="J220" s="3">
        <f t="shared" si="92"/>
        <v>6.2884483937115432E-2</v>
      </c>
      <c r="K220" s="3">
        <f t="shared" si="93"/>
        <v>4.2666666666666669E-3</v>
      </c>
      <c r="L220" s="3">
        <f t="shared" si="94"/>
        <v>-3.4188034188034188E-3</v>
      </c>
      <c r="N220" s="3">
        <f t="shared" si="95"/>
        <v>-0.11632653061224496</v>
      </c>
      <c r="O220" s="3">
        <f t="shared" si="96"/>
        <v>-5.4119547657512118E-2</v>
      </c>
      <c r="P220" s="3">
        <f t="shared" si="97"/>
        <v>-2.8125000000000001E-2</v>
      </c>
      <c r="Q220" s="3">
        <f t="shared" si="98"/>
        <v>-9.4058215058936731E-2</v>
      </c>
      <c r="R220" s="3">
        <f t="shared" si="99"/>
        <v>1.6564952048823016E-2</v>
      </c>
      <c r="T220" s="3">
        <f t="shared" si="100"/>
        <v>1.0920447214667962E-2</v>
      </c>
      <c r="U220" s="3">
        <f t="shared" si="101"/>
        <v>9.2136507635758976E-5</v>
      </c>
      <c r="V220" s="3">
        <f t="shared" si="102"/>
        <v>3.9259282525360263E-3</v>
      </c>
      <c r="W220" s="3">
        <f t="shared" si="103"/>
        <v>1.4583692380855011E-5</v>
      </c>
      <c r="X220" s="3">
        <f t="shared" si="104"/>
        <v>1.1165380784017584E-5</v>
      </c>
      <c r="Z220" s="3">
        <f t="shared" si="105"/>
        <v>0.10450094360659123</v>
      </c>
      <c r="AA220" s="3">
        <f t="shared" si="106"/>
        <v>9.5987763613785155E-3</v>
      </c>
      <c r="AB220" s="3">
        <f t="shared" si="107"/>
        <v>6.2657228254496114E-2</v>
      </c>
      <c r="AC220" s="3">
        <f t="shared" si="108"/>
        <v>3.8188600891961217E-3</v>
      </c>
      <c r="AD220" s="3">
        <f t="shared" si="109"/>
        <v>-3.3414638684291626E-3</v>
      </c>
      <c r="AF220" s="3">
        <f t="shared" si="110"/>
        <v>1.0030811872326973E-3</v>
      </c>
      <c r="AG220" s="3">
        <f t="shared" si="111"/>
        <v>6.5477394763684129E-3</v>
      </c>
      <c r="AH220" s="3">
        <f t="shared" si="112"/>
        <v>3.9907448282254591E-4</v>
      </c>
      <c r="AI220" s="3">
        <f t="shared" si="113"/>
        <v>-3.491861272781781E-4</v>
      </c>
      <c r="AJ220" s="3">
        <f t="shared" si="114"/>
        <v>6.0143272143875536E-4</v>
      </c>
      <c r="AK220" s="3">
        <f t="shared" si="115"/>
        <v>3.6656383951587581E-5</v>
      </c>
      <c r="AL220" s="3">
        <f t="shared" si="116"/>
        <v>-3.2073964392678253E-5</v>
      </c>
      <c r="AM220" s="3">
        <f t="shared" si="117"/>
        <v>2.392791882807468E-4</v>
      </c>
      <c r="AN220" s="3">
        <f t="shared" si="118"/>
        <v>-2.0936686430831763E-4</v>
      </c>
      <c r="AO220" s="3">
        <f t="shared" si="119"/>
        <v>-1.276058300663501E-5</v>
      </c>
    </row>
    <row r="221" spans="1:41">
      <c r="A221" s="32">
        <v>41373</v>
      </c>
      <c r="B221" s="33">
        <v>78.45</v>
      </c>
      <c r="C221" s="33">
        <v>579.79999999999995</v>
      </c>
      <c r="D221" s="33">
        <v>585.20000000000005</v>
      </c>
      <c r="E221" s="33">
        <v>3750</v>
      </c>
      <c r="F221" s="33">
        <v>11700</v>
      </c>
      <c r="G221" s="33"/>
      <c r="H221" s="3">
        <f t="shared" si="90"/>
        <v>-1.3207547169811285E-2</v>
      </c>
      <c r="I221" s="3">
        <f t="shared" si="91"/>
        <v>2.2034197073858629E-2</v>
      </c>
      <c r="J221" s="3">
        <f t="shared" si="92"/>
        <v>3.1007751937984534E-2</v>
      </c>
      <c r="K221" s="3">
        <f t="shared" si="93"/>
        <v>1.078167115902965E-2</v>
      </c>
      <c r="L221" s="3">
        <f t="shared" si="94"/>
        <v>3.9471426119787201E-3</v>
      </c>
      <c r="N221" s="3">
        <f t="shared" si="95"/>
        <v>-0.19538461538461535</v>
      </c>
      <c r="O221" s="3">
        <f t="shared" si="96"/>
        <v>-6.6344605475040327E-2</v>
      </c>
      <c r="P221" s="3">
        <f t="shared" si="97"/>
        <v>-9.8027127003699005E-2</v>
      </c>
      <c r="Q221" s="3">
        <f t="shared" si="98"/>
        <v>-9.2009685230024216E-2</v>
      </c>
      <c r="R221" s="3">
        <f t="shared" si="99"/>
        <v>1.7391304347826087E-2</v>
      </c>
      <c r="T221" s="3">
        <f t="shared" si="100"/>
        <v>1.5861967217331791E-4</v>
      </c>
      <c r="U221" s="3">
        <f t="shared" si="101"/>
        <v>4.7532708350244075E-4</v>
      </c>
      <c r="V221" s="3">
        <f t="shared" si="102"/>
        <v>9.4743894972655184E-4</v>
      </c>
      <c r="W221" s="3">
        <f t="shared" si="103"/>
        <v>1.0678875719000173E-4</v>
      </c>
      <c r="X221" s="3">
        <f t="shared" si="104"/>
        <v>1.6196456675097293E-5</v>
      </c>
      <c r="Z221" s="3">
        <f t="shared" si="105"/>
        <v>-1.2594430204392651E-2</v>
      </c>
      <c r="AA221" s="3">
        <f t="shared" si="106"/>
        <v>2.1801997236547865E-2</v>
      </c>
      <c r="AB221" s="3">
        <f t="shared" si="107"/>
        <v>3.0780496255365213E-2</v>
      </c>
      <c r="AC221" s="3">
        <f t="shared" si="108"/>
        <v>1.0333864581559105E-2</v>
      </c>
      <c r="AD221" s="3">
        <f t="shared" si="109"/>
        <v>4.0244821623529768E-3</v>
      </c>
      <c r="AF221" s="3">
        <f t="shared" si="110"/>
        <v>-2.7458373251206355E-4</v>
      </c>
      <c r="AG221" s="3">
        <f t="shared" si="111"/>
        <v>-3.876628117447665E-4</v>
      </c>
      <c r="AH221" s="3">
        <f t="shared" si="112"/>
        <v>-1.3014913621409142E-4</v>
      </c>
      <c r="AI221" s="3">
        <f t="shared" si="113"/>
        <v>-5.0686059702577777E-5</v>
      </c>
      <c r="AJ221" s="3">
        <f t="shared" si="114"/>
        <v>6.7107629429904428E-4</v>
      </c>
      <c r="AK221" s="3">
        <f t="shared" si="115"/>
        <v>2.2529888705001146E-4</v>
      </c>
      <c r="AL221" s="3">
        <f t="shared" si="116"/>
        <v>8.7741748982155768E-5</v>
      </c>
      <c r="AM221" s="3">
        <f t="shared" si="117"/>
        <v>3.1808148005613119E-4</v>
      </c>
      <c r="AN221" s="3">
        <f t="shared" si="118"/>
        <v>1.238755581280899E-4</v>
      </c>
      <c r="AO221" s="3">
        <f t="shared" si="119"/>
        <v>4.1588453676655822E-5</v>
      </c>
    </row>
    <row r="222" spans="1:41">
      <c r="A222" s="32">
        <v>41372</v>
      </c>
      <c r="B222" s="33">
        <v>79.5</v>
      </c>
      <c r="C222" s="33">
        <v>567.29999999999995</v>
      </c>
      <c r="D222" s="33">
        <v>567.6</v>
      </c>
      <c r="E222" s="33">
        <v>3710</v>
      </c>
      <c r="F222" s="33">
        <v>11654</v>
      </c>
      <c r="G222" s="33"/>
      <c r="H222" s="3">
        <f t="shared" si="90"/>
        <v>5.8588548601864264E-2</v>
      </c>
      <c r="I222" s="3">
        <f t="shared" si="91"/>
        <v>2.2968197879857854E-3</v>
      </c>
      <c r="J222" s="3">
        <f t="shared" si="92"/>
        <v>-1.58311345646434E-3</v>
      </c>
      <c r="K222" s="3">
        <f t="shared" si="93"/>
        <v>-2.1366394091268795E-2</v>
      </c>
      <c r="L222" s="3">
        <f t="shared" si="94"/>
        <v>-1.2372881355932203E-2</v>
      </c>
      <c r="N222" s="3">
        <f t="shared" si="95"/>
        <v>-0.18041237113402062</v>
      </c>
      <c r="O222" s="3">
        <f t="shared" si="96"/>
        <v>-8.2335813652539766E-2</v>
      </c>
      <c r="P222" s="3">
        <f t="shared" si="97"/>
        <v>-0.11034482758620687</v>
      </c>
      <c r="Q222" s="3">
        <f t="shared" si="98"/>
        <v>-0.1006060606060606</v>
      </c>
      <c r="R222" s="3">
        <f t="shared" si="99"/>
        <v>1.3391304347826087E-2</v>
      </c>
      <c r="T222" s="3">
        <f t="shared" si="100"/>
        <v>3.5048372059404091E-3</v>
      </c>
      <c r="U222" s="3">
        <f t="shared" si="101"/>
        <v>4.2626555407253176E-6</v>
      </c>
      <c r="V222" s="3">
        <f t="shared" si="102"/>
        <v>3.2774364197465145E-6</v>
      </c>
      <c r="W222" s="3">
        <f t="shared" si="103"/>
        <v>4.7585935081602789E-4</v>
      </c>
      <c r="X222" s="3">
        <f t="shared" si="104"/>
        <v>1.5118034829222319E-4</v>
      </c>
      <c r="Z222" s="3">
        <f t="shared" si="105"/>
        <v>5.9201665567282895E-2</v>
      </c>
      <c r="AA222" s="3">
        <f t="shared" si="106"/>
        <v>2.0646199506750189E-3</v>
      </c>
      <c r="AB222" s="3">
        <f t="shared" si="107"/>
        <v>-1.8103691390836606E-3</v>
      </c>
      <c r="AC222" s="3">
        <f t="shared" si="108"/>
        <v>-2.1814200668739341E-2</v>
      </c>
      <c r="AD222" s="3">
        <f t="shared" si="109"/>
        <v>-1.2295541805557947E-2</v>
      </c>
      <c r="AF222" s="3">
        <f t="shared" si="110"/>
        <v>1.2222893984340259E-4</v>
      </c>
      <c r="AG222" s="3">
        <f t="shared" si="111"/>
        <v>-1.0717686832536073E-4</v>
      </c>
      <c r="AH222" s="3">
        <f t="shared" si="112"/>
        <v>-1.2914370126083053E-3</v>
      </c>
      <c r="AI222" s="3">
        <f t="shared" si="113"/>
        <v>-7.279165539411873E-4</v>
      </c>
      <c r="AJ222" s="3">
        <f t="shared" si="114"/>
        <v>-3.737724242638484E-6</v>
      </c>
      <c r="AK222" s="3">
        <f t="shared" si="115"/>
        <v>-4.503803390870758E-5</v>
      </c>
      <c r="AL222" s="3">
        <f t="shared" si="116"/>
        <v>-2.5385620916113683E-5</v>
      </c>
      <c r="AM222" s="3">
        <f t="shared" si="117"/>
        <v>3.9491755684463856E-5</v>
      </c>
      <c r="AN222" s="3">
        <f t="shared" si="118"/>
        <v>2.2259469433095099E-5</v>
      </c>
      <c r="AO222" s="3">
        <f t="shared" si="119"/>
        <v>2.6821741627731466E-4</v>
      </c>
    </row>
    <row r="223" spans="1:41">
      <c r="A223" s="32">
        <v>41369</v>
      </c>
      <c r="B223" s="33">
        <v>75.099999999999994</v>
      </c>
      <c r="C223" s="33">
        <v>566</v>
      </c>
      <c r="D223" s="33">
        <v>568.5</v>
      </c>
      <c r="E223" s="33">
        <v>3791</v>
      </c>
      <c r="F223" s="33">
        <v>11800</v>
      </c>
      <c r="G223" s="33"/>
      <c r="H223" s="3">
        <f t="shared" si="90"/>
        <v>-2.4675324675324749E-2</v>
      </c>
      <c r="I223" s="3">
        <f t="shared" si="91"/>
        <v>-3.5211267605633804E-3</v>
      </c>
      <c r="J223" s="3">
        <f t="shared" si="92"/>
        <v>-1.5584415584415584E-2</v>
      </c>
      <c r="K223" s="3">
        <f t="shared" si="93"/>
        <v>-2.3189899510435454E-2</v>
      </c>
      <c r="L223" s="3">
        <f t="shared" si="94"/>
        <v>4.2553191489361703E-3</v>
      </c>
      <c r="N223" s="3">
        <f t="shared" si="95"/>
        <v>-0.24824824824824834</v>
      </c>
      <c r="O223" s="3">
        <f t="shared" si="96"/>
        <v>-7.5163398692810454E-2</v>
      </c>
      <c r="P223" s="3">
        <f t="shared" si="97"/>
        <v>-0.12132921174652241</v>
      </c>
      <c r="Q223" s="3">
        <f t="shared" si="98"/>
        <v>-7.0833333333333331E-2</v>
      </c>
      <c r="R223" s="3">
        <f t="shared" si="99"/>
        <v>1.2875536480686695E-2</v>
      </c>
      <c r="T223" s="3">
        <f t="shared" si="100"/>
        <v>5.7898983987466528E-4</v>
      </c>
      <c r="U223" s="3">
        <f t="shared" si="101"/>
        <v>1.4087460550309517E-5</v>
      </c>
      <c r="V223" s="3">
        <f t="shared" si="102"/>
        <v>2.5000894825677716E-4</v>
      </c>
      <c r="W223" s="3">
        <f t="shared" si="103"/>
        <v>5.5874114909822842E-4</v>
      </c>
      <c r="X223" s="3">
        <f t="shared" si="104"/>
        <v>1.877193140471032E-5</v>
      </c>
      <c r="Z223" s="3">
        <f t="shared" si="105"/>
        <v>-2.4062207709906115E-2</v>
      </c>
      <c r="AA223" s="3">
        <f t="shared" si="106"/>
        <v>-3.7533265978741469E-3</v>
      </c>
      <c r="AB223" s="3">
        <f t="shared" si="107"/>
        <v>-1.5811671267034904E-2</v>
      </c>
      <c r="AC223" s="3">
        <f t="shared" si="108"/>
        <v>-2.3637706087906E-2</v>
      </c>
      <c r="AD223" s="3">
        <f t="shared" si="109"/>
        <v>4.3326586993104269E-3</v>
      </c>
      <c r="AF223" s="3">
        <f t="shared" si="110"/>
        <v>9.0313324201162987E-5</v>
      </c>
      <c r="AG223" s="3">
        <f t="shared" si="111"/>
        <v>3.8046371826814824E-4</v>
      </c>
      <c r="AH223" s="3">
        <f t="shared" si="112"/>
        <v>5.6877539367290644E-4</v>
      </c>
      <c r="AI223" s="3">
        <f t="shared" si="113"/>
        <v>-1.0425333355893916E-4</v>
      </c>
      <c r="AJ223" s="3">
        <f t="shared" si="114"/>
        <v>5.9346366323404516E-5</v>
      </c>
      <c r="AK223" s="3">
        <f t="shared" si="115"/>
        <v>8.8720030972469236E-5</v>
      </c>
      <c r="AL223" s="3">
        <f t="shared" si="116"/>
        <v>-1.6261883135632632E-5</v>
      </c>
      <c r="AM223" s="3">
        <f t="shared" si="117"/>
        <v>3.7375163816875934E-4</v>
      </c>
      <c r="AN223" s="3">
        <f t="shared" si="118"/>
        <v>-6.8506575065755497E-5</v>
      </c>
      <c r="AO223" s="3">
        <f t="shared" si="119"/>
        <v>-1.0241411291350897E-4</v>
      </c>
    </row>
    <row r="224" spans="1:41">
      <c r="A224" s="32">
        <v>41368</v>
      </c>
      <c r="B224" s="33">
        <v>77</v>
      </c>
      <c r="C224" s="33">
        <v>568</v>
      </c>
      <c r="D224" s="33">
        <v>577.5</v>
      </c>
      <c r="E224" s="33">
        <v>3881</v>
      </c>
      <c r="F224" s="33">
        <v>11750</v>
      </c>
      <c r="G224" s="33"/>
      <c r="H224" s="3">
        <f t="shared" si="90"/>
        <v>-1.9108280254777069E-2</v>
      </c>
      <c r="I224" s="3">
        <f t="shared" si="91"/>
        <v>-2.0689655172413793E-2</v>
      </c>
      <c r="J224" s="3">
        <f t="shared" si="92"/>
        <v>-2.9350828729282552E-3</v>
      </c>
      <c r="K224" s="3">
        <f t="shared" si="93"/>
        <v>-1.3472292831723437E-2</v>
      </c>
      <c r="L224" s="3">
        <f t="shared" si="94"/>
        <v>-4.2372881355932203E-3</v>
      </c>
      <c r="N224" s="3">
        <f t="shared" si="95"/>
        <v>-0.23383084577114427</v>
      </c>
      <c r="O224" s="3">
        <f t="shared" si="96"/>
        <v>-6.5789473684210523E-2</v>
      </c>
      <c r="P224" s="3">
        <f t="shared" si="97"/>
        <v>-0.12113833510881147</v>
      </c>
      <c r="Q224" s="3">
        <f t="shared" si="98"/>
        <v>-1.994949494949495E-2</v>
      </c>
      <c r="R224" s="3">
        <f t="shared" si="99"/>
        <v>1.301836365203897E-2</v>
      </c>
      <c r="T224" s="3">
        <f t="shared" si="100"/>
        <v>3.4207106510003192E-4</v>
      </c>
      <c r="U224" s="3">
        <f t="shared" si="101"/>
        <v>4.3772401704793659E-4</v>
      </c>
      <c r="V224" s="3">
        <f t="shared" si="102"/>
        <v>1.0000385139902727E-5</v>
      </c>
      <c r="W224" s="3">
        <f t="shared" si="103"/>
        <v>1.9376916756184265E-4</v>
      </c>
      <c r="X224" s="3">
        <f t="shared" si="104"/>
        <v>1.7305172231665258E-5</v>
      </c>
      <c r="Z224" s="3">
        <f t="shared" si="105"/>
        <v>-1.8495163289358435E-2</v>
      </c>
      <c r="AA224" s="3">
        <f t="shared" si="106"/>
        <v>-2.0921855009724558E-2</v>
      </c>
      <c r="AB224" s="3">
        <f t="shared" si="107"/>
        <v>-3.1623385555475756E-3</v>
      </c>
      <c r="AC224" s="3">
        <f t="shared" si="108"/>
        <v>-1.3920099409193983E-2</v>
      </c>
      <c r="AD224" s="3">
        <f t="shared" si="109"/>
        <v>-4.1599485852189637E-3</v>
      </c>
      <c r="AF224" s="3">
        <f t="shared" si="110"/>
        <v>3.8695312472113749E-4</v>
      </c>
      <c r="AG224" s="3">
        <f t="shared" si="111"/>
        <v>5.8487967961086302E-5</v>
      </c>
      <c r="AH224" s="3">
        <f t="shared" si="112"/>
        <v>2.5745451157714458E-4</v>
      </c>
      <c r="AI224" s="3">
        <f t="shared" si="113"/>
        <v>7.6938928358960331E-5</v>
      </c>
      <c r="AJ224" s="3">
        <f t="shared" si="114"/>
        <v>6.6161988750828166E-5</v>
      </c>
      <c r="AK224" s="3">
        <f t="shared" si="115"/>
        <v>2.9123430156010899E-4</v>
      </c>
      <c r="AL224" s="3">
        <f t="shared" si="116"/>
        <v>8.7033841147859961E-5</v>
      </c>
      <c r="AM224" s="3">
        <f t="shared" si="117"/>
        <v>4.402006705874916E-5</v>
      </c>
      <c r="AN224" s="3">
        <f t="shared" si="118"/>
        <v>1.3155165800133519E-5</v>
      </c>
      <c r="AO224" s="3">
        <f t="shared" si="119"/>
        <v>5.7906897843383839E-5</v>
      </c>
    </row>
    <row r="225" spans="1:41">
      <c r="A225" s="32">
        <v>41367</v>
      </c>
      <c r="B225" s="33">
        <v>78.5</v>
      </c>
      <c r="C225" s="33">
        <v>580</v>
      </c>
      <c r="D225" s="33">
        <v>579.20000000000005</v>
      </c>
      <c r="E225" s="33">
        <v>3934</v>
      </c>
      <c r="F225" s="33">
        <v>11800</v>
      </c>
      <c r="G225" s="33"/>
      <c r="H225" s="3">
        <f t="shared" si="90"/>
        <v>-5.875299760191853E-2</v>
      </c>
      <c r="I225" s="3">
        <f t="shared" si="91"/>
        <v>-2.9288702928870293E-2</v>
      </c>
      <c r="J225" s="3">
        <f t="shared" si="92"/>
        <v>9.0592334494774308E-3</v>
      </c>
      <c r="K225" s="3">
        <f t="shared" si="93"/>
        <v>1.0178117048346056E-3</v>
      </c>
      <c r="L225" s="3">
        <f t="shared" si="94"/>
        <v>2.4394478687386058E-2</v>
      </c>
      <c r="N225" s="3">
        <f t="shared" si="95"/>
        <v>-0.20707070707070707</v>
      </c>
      <c r="O225" s="3">
        <f t="shared" si="96"/>
        <v>-3.8142620232172471E-2</v>
      </c>
      <c r="P225" s="3">
        <f t="shared" si="97"/>
        <v>-9.1308440539692393E-2</v>
      </c>
      <c r="Q225" s="3">
        <f t="shared" si="98"/>
        <v>6.6530194472876154E-3</v>
      </c>
      <c r="R225" s="3">
        <f t="shared" si="99"/>
        <v>2.4750325662179766E-2</v>
      </c>
      <c r="T225" s="3">
        <f t="shared" si="100"/>
        <v>3.3802457204264559E-3</v>
      </c>
      <c r="U225" s="3">
        <f t="shared" si="101"/>
        <v>8.714837001303164E-4</v>
      </c>
      <c r="V225" s="3">
        <f t="shared" si="102"/>
        <v>7.8003831274275955E-5</v>
      </c>
      <c r="W225" s="3">
        <f t="shared" si="103"/>
        <v>3.2490584522131878E-7</v>
      </c>
      <c r="X225" s="3">
        <f t="shared" si="104"/>
        <v>5.988698878619783E-4</v>
      </c>
      <c r="Z225" s="3">
        <f t="shared" si="105"/>
        <v>-5.8139880636499899E-2</v>
      </c>
      <c r="AA225" s="3">
        <f t="shared" si="106"/>
        <v>-2.9520902766181058E-2</v>
      </c>
      <c r="AB225" s="3">
        <f t="shared" si="107"/>
        <v>8.8319777668581095E-3</v>
      </c>
      <c r="AC225" s="3">
        <f t="shared" si="108"/>
        <v>5.7000512736406043E-4</v>
      </c>
      <c r="AD225" s="3">
        <f t="shared" si="109"/>
        <v>2.4471818237760314E-2</v>
      </c>
      <c r="AF225" s="3">
        <f t="shared" si="110"/>
        <v>1.7163417631074864E-3</v>
      </c>
      <c r="AG225" s="3">
        <f t="shared" si="111"/>
        <v>-5.1349013314935137E-4</v>
      </c>
      <c r="AH225" s="3">
        <f t="shared" si="112"/>
        <v>-3.3140030067139396E-5</v>
      </c>
      <c r="AI225" s="3">
        <f t="shared" si="113"/>
        <v>-1.4227885913015059E-3</v>
      </c>
      <c r="AJ225" s="3">
        <f t="shared" si="114"/>
        <v>-2.6072795688849117E-4</v>
      </c>
      <c r="AK225" s="3">
        <f t="shared" si="115"/>
        <v>-1.6827065941139078E-5</v>
      </c>
      <c r="AL225" s="3">
        <f t="shared" si="116"/>
        <v>-7.2243016670857851E-4</v>
      </c>
      <c r="AM225" s="3">
        <f t="shared" si="117"/>
        <v>5.0342726118745065E-6</v>
      </c>
      <c r="AN225" s="3">
        <f t="shared" si="118"/>
        <v>2.161345545904919E-4</v>
      </c>
      <c r="AO225" s="3">
        <f t="shared" si="119"/>
        <v>1.3949061871444704E-5</v>
      </c>
    </row>
    <row r="226" spans="1:41">
      <c r="A226" s="32">
        <v>41366</v>
      </c>
      <c r="B226" s="33">
        <v>83.4</v>
      </c>
      <c r="C226" s="33">
        <v>597.5</v>
      </c>
      <c r="D226" s="33">
        <v>574</v>
      </c>
      <c r="E226" s="33">
        <v>3930</v>
      </c>
      <c r="F226" s="33">
        <v>11519</v>
      </c>
      <c r="G226" s="33"/>
      <c r="H226" s="3">
        <f t="shared" si="90"/>
        <v>4.819277108433803E-3</v>
      </c>
      <c r="I226" s="3">
        <f t="shared" si="91"/>
        <v>1.5293118096856415E-2</v>
      </c>
      <c r="J226" s="3">
        <f t="shared" si="92"/>
        <v>1.5929203539823009E-2</v>
      </c>
      <c r="K226" s="3">
        <f t="shared" si="93"/>
        <v>2.3704089606668404E-2</v>
      </c>
      <c r="L226" s="3">
        <f t="shared" si="94"/>
        <v>1.9380530973451326E-2</v>
      </c>
      <c r="N226" s="3">
        <f t="shared" si="95"/>
        <v>-0.18235294117647052</v>
      </c>
      <c r="O226" s="3">
        <f t="shared" si="96"/>
        <v>1.5085484411665726E-3</v>
      </c>
      <c r="P226" s="3">
        <f t="shared" si="97"/>
        <v>-9.6062992125984251E-2</v>
      </c>
      <c r="Q226" s="3">
        <f t="shared" si="98"/>
        <v>-9.8261526832955411E-3</v>
      </c>
      <c r="R226" s="3">
        <f t="shared" si="99"/>
        <v>-6.9827586206896554E-3</v>
      </c>
      <c r="T226" s="3">
        <f t="shared" si="100"/>
        <v>2.9510905373627069E-5</v>
      </c>
      <c r="U226" s="3">
        <f t="shared" si="101"/>
        <v>2.2683125882071552E-4</v>
      </c>
      <c r="V226" s="3">
        <f t="shared" si="102"/>
        <v>2.4655116651034345E-4</v>
      </c>
      <c r="W226" s="3">
        <f t="shared" si="103"/>
        <v>5.4085470033415634E-4</v>
      </c>
      <c r="X226" s="3">
        <f t="shared" si="104"/>
        <v>3.7860872532196043E-4</v>
      </c>
      <c r="Z226" s="3">
        <f t="shared" si="105"/>
        <v>5.4323940738524364E-3</v>
      </c>
      <c r="AA226" s="3">
        <f t="shared" si="106"/>
        <v>1.5060918259545648E-2</v>
      </c>
      <c r="AB226" s="3">
        <f t="shared" si="107"/>
        <v>1.5701947857203687E-2</v>
      </c>
      <c r="AC226" s="3">
        <f t="shared" si="108"/>
        <v>2.3256283029197859E-2</v>
      </c>
      <c r="AD226" s="3">
        <f t="shared" si="109"/>
        <v>1.9457870523825582E-2</v>
      </c>
      <c r="AF226" s="3">
        <f t="shared" si="110"/>
        <v>8.1816843099931738E-5</v>
      </c>
      <c r="AG226" s="3">
        <f t="shared" si="111"/>
        <v>8.5299168487413269E-5</v>
      </c>
      <c r="AH226" s="3">
        <f t="shared" si="112"/>
        <v>1.2633729410764944E-4</v>
      </c>
      <c r="AI226" s="3">
        <f t="shared" si="113"/>
        <v>1.057028205234181E-4</v>
      </c>
      <c r="AJ226" s="3">
        <f t="shared" si="114"/>
        <v>2.3648575319299269E-4</v>
      </c>
      <c r="AK226" s="3">
        <f t="shared" si="115"/>
        <v>3.5026097772360761E-4</v>
      </c>
      <c r="AL226" s="3">
        <f t="shared" si="116"/>
        <v>2.9305339746415977E-4</v>
      </c>
      <c r="AM226" s="3">
        <f t="shared" si="117"/>
        <v>3.651689434768358E-4</v>
      </c>
      <c r="AN226" s="3">
        <f t="shared" si="118"/>
        <v>3.055264683773299E-4</v>
      </c>
      <c r="AO226" s="3">
        <f t="shared" si="119"/>
        <v>4.5251774404757414E-4</v>
      </c>
    </row>
    <row r="227" spans="1:41">
      <c r="A227" s="32">
        <v>41361</v>
      </c>
      <c r="B227" s="33">
        <v>83</v>
      </c>
      <c r="C227" s="33">
        <v>588.5</v>
      </c>
      <c r="D227" s="33">
        <v>565</v>
      </c>
      <c r="E227" s="33">
        <v>3839</v>
      </c>
      <c r="F227" s="33">
        <v>11300</v>
      </c>
      <c r="G227" s="33"/>
      <c r="H227" s="3">
        <f t="shared" si="90"/>
        <v>-4.7072330654420146E-2</v>
      </c>
      <c r="I227" s="3">
        <f t="shared" si="91"/>
        <v>2.3478260869565216E-2</v>
      </c>
      <c r="J227" s="3">
        <f t="shared" si="92"/>
        <v>-3.5273368606701938E-3</v>
      </c>
      <c r="K227" s="3">
        <f t="shared" si="93"/>
        <v>2.101063829787234E-2</v>
      </c>
      <c r="L227" s="3">
        <f t="shared" si="94"/>
        <v>1.7730496453900709E-3</v>
      </c>
      <c r="N227" s="3">
        <f t="shared" si="95"/>
        <v>-0.18945312500000006</v>
      </c>
      <c r="O227" s="3">
        <f t="shared" si="96"/>
        <v>-5.9121621621621625E-3</v>
      </c>
      <c r="P227" s="3">
        <f t="shared" si="97"/>
        <v>-0.11023622047244094</v>
      </c>
      <c r="Q227" s="3">
        <f t="shared" si="98"/>
        <v>-4.0010002500625155E-2</v>
      </c>
      <c r="R227" s="3">
        <f t="shared" si="99"/>
        <v>-4.1154009333899025E-2</v>
      </c>
      <c r="T227" s="3">
        <f t="shared" si="100"/>
        <v>2.1584585366003057E-3</v>
      </c>
      <c r="U227" s="3">
        <f t="shared" si="101"/>
        <v>5.4037935351529886E-4</v>
      </c>
      <c r="V227" s="3">
        <f t="shared" si="102"/>
        <v>1.4096965166125223E-5</v>
      </c>
      <c r="W227" s="3">
        <f t="shared" si="103"/>
        <v>4.2283004836156222E-4</v>
      </c>
      <c r="X227" s="3">
        <f t="shared" si="104"/>
        <v>3.4239401758013538E-6</v>
      </c>
      <c r="Z227" s="3">
        <f t="shared" si="105"/>
        <v>-4.6459213689001515E-2</v>
      </c>
      <c r="AA227" s="3">
        <f t="shared" si="106"/>
        <v>2.3246061032254451E-2</v>
      </c>
      <c r="AB227" s="3">
        <f t="shared" si="107"/>
        <v>-3.7545925432895142E-3</v>
      </c>
      <c r="AC227" s="3">
        <f t="shared" si="108"/>
        <v>2.0562831720401794E-2</v>
      </c>
      <c r="AD227" s="3">
        <f t="shared" si="109"/>
        <v>1.8503891957643273E-3</v>
      </c>
      <c r="AF227" s="3">
        <f t="shared" si="110"/>
        <v>-1.0799937169250807E-3</v>
      </c>
      <c r="AG227" s="3">
        <f t="shared" si="111"/>
        <v>1.7443541728381923E-4</v>
      </c>
      <c r="AH227" s="3">
        <f t="shared" si="112"/>
        <v>-9.5533299294912563E-4</v>
      </c>
      <c r="AI227" s="3">
        <f t="shared" si="113"/>
        <v>-8.5967627053834542E-5</v>
      </c>
      <c r="AJ227" s="3">
        <f t="shared" si="114"/>
        <v>-8.7279487412555509E-5</v>
      </c>
      <c r="AK227" s="3">
        <f t="shared" si="115"/>
        <v>4.7800484116843788E-4</v>
      </c>
      <c r="AL227" s="3">
        <f t="shared" si="116"/>
        <v>4.3014260178161783E-5</v>
      </c>
      <c r="AM227" s="3">
        <f t="shared" si="117"/>
        <v>-7.720505464633767E-5</v>
      </c>
      <c r="AN227" s="3">
        <f t="shared" si="118"/>
        <v>-6.9474574766002248E-6</v>
      </c>
      <c r="AO227" s="3">
        <f t="shared" si="119"/>
        <v>3.8049241649751473E-5</v>
      </c>
    </row>
    <row r="228" spans="1:41">
      <c r="A228" s="32">
        <v>41360</v>
      </c>
      <c r="B228" s="33">
        <v>87.1</v>
      </c>
      <c r="C228" s="33">
        <v>575</v>
      </c>
      <c r="D228" s="33">
        <v>567</v>
      </c>
      <c r="E228" s="33">
        <v>3760</v>
      </c>
      <c r="F228" s="33">
        <v>11280</v>
      </c>
      <c r="G228" s="33"/>
      <c r="H228" s="3">
        <f t="shared" si="90"/>
        <v>-5.7077625570776261E-3</v>
      </c>
      <c r="I228" s="3">
        <f t="shared" si="91"/>
        <v>1.5901060070671377E-2</v>
      </c>
      <c r="J228" s="3">
        <f t="shared" si="92"/>
        <v>-6.8313189700472546E-3</v>
      </c>
      <c r="K228" s="3">
        <f t="shared" si="93"/>
        <v>-5.5540862205765672E-3</v>
      </c>
      <c r="L228" s="3">
        <f t="shared" si="94"/>
        <v>7.1428571428571426E-3</v>
      </c>
      <c r="N228" s="3">
        <f t="shared" si="95"/>
        <v>-8.3157894736842167E-2</v>
      </c>
      <c r="O228" s="3">
        <f t="shared" si="96"/>
        <v>-3.6850921273031828E-2</v>
      </c>
      <c r="P228" s="3">
        <f t="shared" si="97"/>
        <v>-5.2631578947368418E-2</v>
      </c>
      <c r="Q228" s="3">
        <f t="shared" si="98"/>
        <v>-4.3013489437515907E-2</v>
      </c>
      <c r="R228" s="3">
        <f t="shared" si="99"/>
        <v>-2.464332036316472E-2</v>
      </c>
      <c r="T228" s="3">
        <f t="shared" si="100"/>
        <v>2.595541370461041E-5</v>
      </c>
      <c r="U228" s="3">
        <f t="shared" si="101"/>
        <v>2.4551318101258957E-4</v>
      </c>
      <c r="V228" s="3">
        <f t="shared" si="102"/>
        <v>4.9823476127267062E-5</v>
      </c>
      <c r="W228" s="3">
        <f t="shared" si="103"/>
        <v>3.60227171592498E-5</v>
      </c>
      <c r="X228" s="3">
        <f t="shared" si="104"/>
        <v>5.2131240288949633E-5</v>
      </c>
      <c r="Z228" s="3">
        <f t="shared" si="105"/>
        <v>-5.0946455916589927E-3</v>
      </c>
      <c r="AA228" s="3">
        <f t="shared" si="106"/>
        <v>1.5668860233360612E-2</v>
      </c>
      <c r="AB228" s="3">
        <f t="shared" si="107"/>
        <v>-7.058574652666575E-3</v>
      </c>
      <c r="AC228" s="3">
        <f t="shared" si="108"/>
        <v>-6.0018927980471128E-3</v>
      </c>
      <c r="AD228" s="3">
        <f t="shared" si="109"/>
        <v>7.2201966932313993E-3</v>
      </c>
      <c r="AF228" s="3">
        <f t="shared" si="110"/>
        <v>-7.9827289714211531E-5</v>
      </c>
      <c r="AG228" s="3">
        <f t="shared" si="111"/>
        <v>3.5960936237603674E-5</v>
      </c>
      <c r="AH228" s="3">
        <f t="shared" si="112"/>
        <v>3.0577516685180577E-5</v>
      </c>
      <c r="AI228" s="3">
        <f t="shared" si="113"/>
        <v>-3.6784343254082187E-5</v>
      </c>
      <c r="AJ228" s="3">
        <f t="shared" si="114"/>
        <v>-1.1059981967937449E-4</v>
      </c>
      <c r="AK228" s="3">
        <f t="shared" si="115"/>
        <v>-9.404281938821386E-5</v>
      </c>
      <c r="AL228" s="3">
        <f t="shared" si="116"/>
        <v>1.1313225284361527E-4</v>
      </c>
      <c r="AM228" s="3">
        <f t="shared" si="117"/>
        <v>4.2364808372317418E-5</v>
      </c>
      <c r="AN228" s="3">
        <f t="shared" si="118"/>
        <v>-5.0964297366110179E-5</v>
      </c>
      <c r="AO228" s="3">
        <f t="shared" si="119"/>
        <v>-4.3334846533589113E-5</v>
      </c>
    </row>
    <row r="229" spans="1:41">
      <c r="A229" s="32">
        <v>41359</v>
      </c>
      <c r="B229" s="33">
        <v>87.6</v>
      </c>
      <c r="C229" s="33">
        <v>566</v>
      </c>
      <c r="D229" s="33">
        <v>570.9</v>
      </c>
      <c r="E229" s="33">
        <v>3781</v>
      </c>
      <c r="F229" s="33">
        <v>11200</v>
      </c>
      <c r="G229" s="33"/>
      <c r="H229" s="3">
        <f t="shared" si="90"/>
        <v>-2.774694783573807E-2</v>
      </c>
      <c r="I229" s="3">
        <f t="shared" si="91"/>
        <v>-6.3202247191011633E-3</v>
      </c>
      <c r="J229" s="3">
        <f t="shared" si="92"/>
        <v>3.3391915641475876E-3</v>
      </c>
      <c r="K229" s="3">
        <f t="shared" si="93"/>
        <v>-5.0000000000000001E-3</v>
      </c>
      <c r="L229" s="3">
        <f t="shared" si="94"/>
        <v>-2.2271714922048997E-3</v>
      </c>
      <c r="N229" s="3">
        <f t="shared" si="95"/>
        <v>-0.15809706871696302</v>
      </c>
      <c r="O229" s="3">
        <f t="shared" si="96"/>
        <v>-6.7545304777594725E-2</v>
      </c>
      <c r="P229" s="3">
        <f t="shared" si="97"/>
        <v>-3.2372881355932241E-2</v>
      </c>
      <c r="Q229" s="3">
        <f t="shared" si="98"/>
        <v>-3.4473953013278859E-2</v>
      </c>
      <c r="R229" s="3">
        <f t="shared" si="99"/>
        <v>-3.8626609442060089E-2</v>
      </c>
      <c r="T229" s="3">
        <f t="shared" si="100"/>
        <v>7.3624477769909994E-4</v>
      </c>
      <c r="U229" s="3">
        <f t="shared" si="101"/>
        <v>4.2934267567470078E-5</v>
      </c>
      <c r="V229" s="3">
        <f t="shared" si="102"/>
        <v>9.6841449307431142E-6</v>
      </c>
      <c r="W229" s="3">
        <f t="shared" si="103"/>
        <v>2.967859650553133E-5</v>
      </c>
      <c r="X229" s="3">
        <f t="shared" si="104"/>
        <v>4.6217773781153153E-6</v>
      </c>
      <c r="Z229" s="3">
        <f t="shared" si="105"/>
        <v>-2.7133830870319436E-2</v>
      </c>
      <c r="AA229" s="3">
        <f t="shared" si="106"/>
        <v>-6.5524245564119298E-3</v>
      </c>
      <c r="AB229" s="3">
        <f t="shared" si="107"/>
        <v>3.1119358815282672E-3</v>
      </c>
      <c r="AC229" s="3">
        <f t="shared" si="108"/>
        <v>-5.4478065774705448E-3</v>
      </c>
      <c r="AD229" s="3">
        <f t="shared" si="109"/>
        <v>-2.1498319418306435E-3</v>
      </c>
      <c r="AF229" s="3">
        <f t="shared" si="110"/>
        <v>1.7779237970420915E-4</v>
      </c>
      <c r="AG229" s="3">
        <f t="shared" si="111"/>
        <v>-8.443874188866642E-5</v>
      </c>
      <c r="AH229" s="3">
        <f t="shared" si="112"/>
        <v>1.4781986228729955E-4</v>
      </c>
      <c r="AI229" s="3">
        <f t="shared" si="113"/>
        <v>5.8333176309243089E-5</v>
      </c>
      <c r="AJ229" s="3">
        <f t="shared" si="114"/>
        <v>-2.0390725088105222E-5</v>
      </c>
      <c r="AK229" s="3">
        <f t="shared" si="115"/>
        <v>3.5696341596800425E-5</v>
      </c>
      <c r="AL229" s="3">
        <f t="shared" si="116"/>
        <v>1.4086611607809852E-5</v>
      </c>
      <c r="AM229" s="3">
        <f t="shared" si="117"/>
        <v>-1.6953224764056293E-5</v>
      </c>
      <c r="AN229" s="3">
        <f t="shared" si="118"/>
        <v>-6.6901391590383697E-6</v>
      </c>
      <c r="AO229" s="3">
        <f t="shared" si="119"/>
        <v>1.1711868593161253E-5</v>
      </c>
    </row>
    <row r="230" spans="1:41">
      <c r="A230" s="32">
        <v>41358</v>
      </c>
      <c r="B230" s="33">
        <v>90.1</v>
      </c>
      <c r="C230" s="33">
        <v>569.6</v>
      </c>
      <c r="D230" s="33">
        <v>569</v>
      </c>
      <c r="E230" s="33">
        <v>3800</v>
      </c>
      <c r="F230" s="33">
        <v>11225</v>
      </c>
      <c r="G230" s="33"/>
      <c r="H230" s="3">
        <f t="shared" si="90"/>
        <v>-2.4891774891775013E-2</v>
      </c>
      <c r="I230" s="3">
        <f t="shared" si="91"/>
        <v>-1.0251954821893965E-2</v>
      </c>
      <c r="J230" s="3">
        <f t="shared" si="92"/>
        <v>-3.689911983750839E-2</v>
      </c>
      <c r="K230" s="3">
        <f t="shared" si="93"/>
        <v>0</v>
      </c>
      <c r="L230" s="3">
        <f t="shared" si="94"/>
        <v>4.9239033124440466E-3</v>
      </c>
      <c r="N230" s="3">
        <f t="shared" si="95"/>
        <v>-0.17415215398716774</v>
      </c>
      <c r="O230" s="3">
        <f t="shared" si="96"/>
        <v>-7.1556642216788882E-2</v>
      </c>
      <c r="P230" s="3">
        <f t="shared" si="97"/>
        <v>-6.8739770867430439E-2</v>
      </c>
      <c r="Q230" s="3">
        <f t="shared" si="98"/>
        <v>-6.1728395061728392E-2</v>
      </c>
      <c r="R230" s="3">
        <f t="shared" si="99"/>
        <v>-3.6480686695278972E-2</v>
      </c>
      <c r="T230" s="3">
        <f t="shared" si="100"/>
        <v>5.8945323070502744E-4</v>
      </c>
      <c r="U230" s="3">
        <f t="shared" si="101"/>
        <v>1.0991749891812427E-4</v>
      </c>
      <c r="V230" s="3">
        <f t="shared" si="102"/>
        <v>1.3783677592615379E-3</v>
      </c>
      <c r="W230" s="3">
        <f t="shared" si="103"/>
        <v>2.0053073082588337E-7</v>
      </c>
      <c r="X230" s="3">
        <f t="shared" si="104"/>
        <v>2.5012430172891019E-5</v>
      </c>
      <c r="Z230" s="3">
        <f t="shared" si="105"/>
        <v>-2.4278657926356379E-2</v>
      </c>
      <c r="AA230" s="3">
        <f t="shared" si="106"/>
        <v>-1.0484154659204731E-2</v>
      </c>
      <c r="AB230" s="3">
        <f t="shared" si="107"/>
        <v>-3.7126375520127708E-2</v>
      </c>
      <c r="AC230" s="3">
        <f t="shared" si="108"/>
        <v>-4.4780657747054515E-4</v>
      </c>
      <c r="AD230" s="3">
        <f t="shared" si="109"/>
        <v>5.0012428628183033E-3</v>
      </c>
      <c r="AF230" s="3">
        <f t="shared" si="110"/>
        <v>2.5454120461784714E-4</v>
      </c>
      <c r="AG230" s="3">
        <f t="shared" si="111"/>
        <v>9.0137857129863198E-4</v>
      </c>
      <c r="AH230" s="3">
        <f t="shared" si="112"/>
        <v>1.0872142711579774E-5</v>
      </c>
      <c r="AI230" s="3">
        <f t="shared" si="113"/>
        <v>-1.2142346467299686E-4</v>
      </c>
      <c r="AJ230" s="3">
        <f t="shared" si="114"/>
        <v>3.892386628887314E-4</v>
      </c>
      <c r="AK230" s="3">
        <f t="shared" si="115"/>
        <v>4.6948734156103401E-6</v>
      </c>
      <c r="AL230" s="3">
        <f t="shared" si="116"/>
        <v>-5.2433803662030924E-5</v>
      </c>
      <c r="AM230" s="3">
        <f t="shared" si="117"/>
        <v>1.662543515555462E-5</v>
      </c>
      <c r="AN230" s="3">
        <f t="shared" si="118"/>
        <v>-1.8567802059235087E-4</v>
      </c>
      <c r="AO230" s="3">
        <f t="shared" si="119"/>
        <v>-2.2395894494976554E-6</v>
      </c>
    </row>
    <row r="231" spans="1:41">
      <c r="A231" s="32">
        <v>41355</v>
      </c>
      <c r="B231" s="33">
        <v>92.4</v>
      </c>
      <c r="C231" s="33">
        <v>575.5</v>
      </c>
      <c r="D231" s="33">
        <v>590.79999999999995</v>
      </c>
      <c r="E231" s="33">
        <v>3800</v>
      </c>
      <c r="F231" s="33">
        <v>11170</v>
      </c>
      <c r="G231" s="33"/>
      <c r="H231" s="3">
        <f t="shared" si="90"/>
        <v>-2.6856240126382276E-2</v>
      </c>
      <c r="I231" s="3">
        <f t="shared" si="91"/>
        <v>5.0646175340551469E-3</v>
      </c>
      <c r="J231" s="3">
        <f t="shared" si="92"/>
        <v>-1.3689482470784718E-2</v>
      </c>
      <c r="K231" s="3">
        <f t="shared" si="93"/>
        <v>-6.5359477124183009E-3</v>
      </c>
      <c r="L231" s="3">
        <f t="shared" si="94"/>
        <v>-2.6785714285714286E-3</v>
      </c>
      <c r="N231" s="3">
        <f t="shared" si="95"/>
        <v>-0.18374558303886923</v>
      </c>
      <c r="O231" s="3">
        <f t="shared" si="96"/>
        <v>-4.8760330578512395E-2</v>
      </c>
      <c r="P231" s="3">
        <f t="shared" si="97"/>
        <v>-2.0270270270271039E-3</v>
      </c>
      <c r="Q231" s="3">
        <f t="shared" si="98"/>
        <v>-5.6135121708892198E-2</v>
      </c>
      <c r="R231" s="3">
        <f t="shared" si="99"/>
        <v>-3.9552880481513328E-2</v>
      </c>
      <c r="T231" s="3">
        <f t="shared" si="100"/>
        <v>6.8870151324150637E-4</v>
      </c>
      <c r="U231" s="3">
        <f t="shared" si="101"/>
        <v>2.3352260795808261E-5</v>
      </c>
      <c r="V231" s="3">
        <f t="shared" si="102"/>
        <v>1.9367560083041166E-4</v>
      </c>
      <c r="W231" s="3">
        <f t="shared" si="103"/>
        <v>4.8772823981540856E-5</v>
      </c>
      <c r="X231" s="3">
        <f t="shared" si="104"/>
        <v>6.7664072841491895E-6</v>
      </c>
      <c r="Z231" s="3">
        <f t="shared" si="105"/>
        <v>-2.6243123160963642E-2</v>
      </c>
      <c r="AA231" s="3">
        <f t="shared" si="106"/>
        <v>4.8324176967443804E-3</v>
      </c>
      <c r="AB231" s="3">
        <f t="shared" si="107"/>
        <v>-1.3916738153404039E-2</v>
      </c>
      <c r="AC231" s="3">
        <f t="shared" si="108"/>
        <v>-6.9837542898888456E-3</v>
      </c>
      <c r="AD231" s="3">
        <f t="shared" si="109"/>
        <v>-2.6012318781971724E-3</v>
      </c>
      <c r="AF231" s="3">
        <f t="shared" si="110"/>
        <v>-1.2681773278088303E-4</v>
      </c>
      <c r="AG231" s="3">
        <f t="shared" si="111"/>
        <v>3.6521867335866391E-4</v>
      </c>
      <c r="AH231" s="3">
        <f t="shared" si="112"/>
        <v>1.8327552395546115E-4</v>
      </c>
      <c r="AI231" s="3">
        <f t="shared" si="113"/>
        <v>6.8264448549753176E-5</v>
      </c>
      <c r="AJ231" s="3">
        <f t="shared" si="114"/>
        <v>-6.7251491733467391E-5</v>
      </c>
      <c r="AK231" s="3">
        <f t="shared" si="115"/>
        <v>-3.374841782017334E-5</v>
      </c>
      <c r="AL231" s="3">
        <f t="shared" si="116"/>
        <v>-1.2570238961535638E-5</v>
      </c>
      <c r="AM231" s="3">
        <f t="shared" si="117"/>
        <v>9.7191079780095235E-5</v>
      </c>
      <c r="AN231" s="3">
        <f t="shared" si="118"/>
        <v>3.6200662925157435E-5</v>
      </c>
      <c r="AO231" s="3">
        <f t="shared" si="119"/>
        <v>1.8166364288355122E-5</v>
      </c>
    </row>
    <row r="232" spans="1:41">
      <c r="A232" s="32">
        <v>41354</v>
      </c>
      <c r="B232" s="33">
        <v>94.95</v>
      </c>
      <c r="C232" s="33">
        <v>572.6</v>
      </c>
      <c r="D232" s="33">
        <v>599</v>
      </c>
      <c r="E232" s="33">
        <v>3825</v>
      </c>
      <c r="F232" s="33">
        <v>11200</v>
      </c>
      <c r="G232" s="33"/>
      <c r="H232" s="3">
        <f t="shared" si="90"/>
        <v>-1.7080745341614821E-2</v>
      </c>
      <c r="I232" s="3">
        <f t="shared" si="91"/>
        <v>1.4348981399468597E-2</v>
      </c>
      <c r="J232" s="3">
        <f t="shared" si="92"/>
        <v>6.7226890756302525E-3</v>
      </c>
      <c r="K232" s="3">
        <f t="shared" si="93"/>
        <v>-9.0673575129533671E-3</v>
      </c>
      <c r="L232" s="3">
        <f t="shared" si="94"/>
        <v>3.6741643516444125E-3</v>
      </c>
      <c r="N232" s="3">
        <f t="shared" si="95"/>
        <v>-0.14804845222072677</v>
      </c>
      <c r="O232" s="3">
        <f t="shared" si="96"/>
        <v>-4.4073455759599298E-2</v>
      </c>
      <c r="P232" s="3">
        <f t="shared" si="97"/>
        <v>2.1312872975277068E-2</v>
      </c>
      <c r="Q232" s="3">
        <f t="shared" si="98"/>
        <v>-5.5555555555555552E-2</v>
      </c>
      <c r="R232" s="3">
        <f t="shared" si="99"/>
        <v>-3.2731669401502718E-2</v>
      </c>
      <c r="T232" s="3">
        <f t="shared" si="100"/>
        <v>2.7118278433650185E-4</v>
      </c>
      <c r="U232" s="3">
        <f t="shared" si="101"/>
        <v>1.9928352167367929E-4</v>
      </c>
      <c r="V232" s="3">
        <f t="shared" si="102"/>
        <v>4.2190654963041512E-5</v>
      </c>
      <c r="W232" s="3">
        <f t="shared" si="103"/>
        <v>9.0538347667692723E-5</v>
      </c>
      <c r="X232" s="3">
        <f t="shared" si="104"/>
        <v>1.4073781526861297E-5</v>
      </c>
      <c r="Z232" s="3">
        <f t="shared" si="105"/>
        <v>-1.6467628376196187E-2</v>
      </c>
      <c r="AA232" s="3">
        <f t="shared" si="106"/>
        <v>1.4116781562157831E-2</v>
      </c>
      <c r="AB232" s="3">
        <f t="shared" si="107"/>
        <v>6.4954333930109321E-3</v>
      </c>
      <c r="AC232" s="3">
        <f t="shared" si="108"/>
        <v>-9.5151640904239127E-3</v>
      </c>
      <c r="AD232" s="3">
        <f t="shared" si="109"/>
        <v>3.7515039020186687E-3</v>
      </c>
      <c r="AF232" s="3">
        <f t="shared" si="110"/>
        <v>-2.3246991263355343E-4</v>
      </c>
      <c r="AG232" s="3">
        <f t="shared" si="111"/>
        <v>-1.0696438325843911E-4</v>
      </c>
      <c r="AH232" s="3">
        <f t="shared" si="112"/>
        <v>1.5669218617962781E-4</v>
      </c>
      <c r="AI232" s="3">
        <f t="shared" si="113"/>
        <v>-6.1778372110293347E-5</v>
      </c>
      <c r="AJ232" s="3">
        <f t="shared" si="114"/>
        <v>9.1694614360681001E-5</v>
      </c>
      <c r="AK232" s="3">
        <f t="shared" si="115"/>
        <v>-1.3432349299260257E-4</v>
      </c>
      <c r="AL232" s="3">
        <f t="shared" si="116"/>
        <v>5.29591611143803E-5</v>
      </c>
      <c r="AM232" s="3">
        <f t="shared" si="117"/>
        <v>-6.1805114572917975E-5</v>
      </c>
      <c r="AN232" s="3">
        <f t="shared" si="118"/>
        <v>2.4367643719182873E-5</v>
      </c>
      <c r="AO232" s="3">
        <f t="shared" si="119"/>
        <v>-3.5696175213573222E-5</v>
      </c>
    </row>
    <row r="233" spans="1:41">
      <c r="A233" s="32">
        <v>41353</v>
      </c>
      <c r="B233" s="33">
        <v>96.6</v>
      </c>
      <c r="C233" s="33">
        <v>564.5</v>
      </c>
      <c r="D233" s="33">
        <v>595</v>
      </c>
      <c r="E233" s="33">
        <v>3860</v>
      </c>
      <c r="F233" s="33">
        <v>11159</v>
      </c>
      <c r="G233" s="33"/>
      <c r="H233" s="3">
        <f t="shared" si="90"/>
        <v>1.6842105263157835E-2</v>
      </c>
      <c r="I233" s="3">
        <f t="shared" si="91"/>
        <v>8.8652482269503544E-4</v>
      </c>
      <c r="J233" s="3">
        <f t="shared" si="92"/>
        <v>1.3628620102214651E-2</v>
      </c>
      <c r="K233" s="3">
        <f t="shared" si="93"/>
        <v>-2.5839793281653748E-3</v>
      </c>
      <c r="L233" s="3">
        <f t="shared" si="94"/>
        <v>-9.8491570541259978E-3</v>
      </c>
      <c r="N233" s="3">
        <f t="shared" si="95"/>
        <v>-0.14588859416445624</v>
      </c>
      <c r="O233" s="3">
        <f t="shared" si="96"/>
        <v>-6.7558638916418862E-2</v>
      </c>
      <c r="P233" s="3">
        <f t="shared" si="97"/>
        <v>-1.1627906976744186E-2</v>
      </c>
      <c r="Q233" s="3">
        <f t="shared" si="98"/>
        <v>-5.5079559363525092E-2</v>
      </c>
      <c r="R233" s="3">
        <f t="shared" si="99"/>
        <v>-3.4270878407615751E-2</v>
      </c>
      <c r="T233" s="3">
        <f t="shared" si="100"/>
        <v>3.0468478304899012E-4</v>
      </c>
      <c r="U233" s="3">
        <f t="shared" si="101"/>
        <v>4.2814118649812402E-7</v>
      </c>
      <c r="V233" s="3">
        <f t="shared" si="102"/>
        <v>1.7959656830679566E-4</v>
      </c>
      <c r="W233" s="3">
        <f t="shared" si="103"/>
        <v>9.191725777612616E-6</v>
      </c>
      <c r="X233" s="3">
        <f t="shared" si="104"/>
        <v>9.5488417326628934E-5</v>
      </c>
      <c r="Z233" s="3">
        <f t="shared" si="105"/>
        <v>1.745522222857647E-2</v>
      </c>
      <c r="AA233" s="3">
        <f t="shared" si="106"/>
        <v>6.5432498538426915E-4</v>
      </c>
      <c r="AB233" s="3">
        <f t="shared" si="107"/>
        <v>1.340136441959533E-2</v>
      </c>
      <c r="AC233" s="3">
        <f t="shared" si="108"/>
        <v>-3.0317859056359199E-3</v>
      </c>
      <c r="AD233" s="3">
        <f t="shared" si="109"/>
        <v>-9.7718175037517421E-3</v>
      </c>
      <c r="AF233" s="3">
        <f t="shared" si="110"/>
        <v>1.1421388029592469E-5</v>
      </c>
      <c r="AG233" s="3">
        <f t="shared" si="111"/>
        <v>2.3392379411017419E-4</v>
      </c>
      <c r="AH233" s="3">
        <f t="shared" si="112"/>
        <v>-5.2920496732340951E-5</v>
      </c>
      <c r="AI233" s="3">
        <f t="shared" si="113"/>
        <v>-1.7056924610508003E-4</v>
      </c>
      <c r="AJ233" s="3">
        <f t="shared" si="114"/>
        <v>8.7688475779809784E-6</v>
      </c>
      <c r="AK233" s="3">
        <f t="shared" si="115"/>
        <v>-1.9837732683934565E-6</v>
      </c>
      <c r="AL233" s="3">
        <f t="shared" si="116"/>
        <v>-6.393944345320104E-6</v>
      </c>
      <c r="AM233" s="3">
        <f t="shared" si="117"/>
        <v>-4.0630067763619818E-5</v>
      </c>
      <c r="AN233" s="3">
        <f t="shared" si="118"/>
        <v>-1.3095568740955745E-4</v>
      </c>
      <c r="AO233" s="3">
        <f t="shared" si="119"/>
        <v>2.962605858032091E-5</v>
      </c>
    </row>
    <row r="234" spans="1:41">
      <c r="A234" s="32">
        <v>41352</v>
      </c>
      <c r="B234" s="33">
        <v>95</v>
      </c>
      <c r="C234" s="33">
        <v>564</v>
      </c>
      <c r="D234" s="33">
        <v>587</v>
      </c>
      <c r="E234" s="33">
        <v>3870</v>
      </c>
      <c r="F234" s="33">
        <v>11270</v>
      </c>
      <c r="G234" s="33"/>
      <c r="H234" s="3">
        <f t="shared" si="90"/>
        <v>-2.514109799897386E-2</v>
      </c>
      <c r="I234" s="3">
        <f t="shared" si="91"/>
        <v>-2.0833333333333332E-2</v>
      </c>
      <c r="J234" s="3">
        <f t="shared" si="92"/>
        <v>-1.1285160855651078E-2</v>
      </c>
      <c r="K234" s="3">
        <f t="shared" si="93"/>
        <v>-7.6923076923076927E-3</v>
      </c>
      <c r="L234" s="3">
        <f t="shared" si="94"/>
        <v>-2.5665988140543411E-3</v>
      </c>
      <c r="N234" s="3">
        <f t="shared" si="95"/>
        <v>-0.15555555555555556</v>
      </c>
      <c r="O234" s="3">
        <f t="shared" si="96"/>
        <v>-7.6923076923076927E-2</v>
      </c>
      <c r="P234" s="3">
        <f t="shared" si="97"/>
        <v>-4.5785992877735212E-3</v>
      </c>
      <c r="Q234" s="3">
        <f t="shared" si="98"/>
        <v>-4.797047970479705E-2</v>
      </c>
      <c r="R234" s="3">
        <f t="shared" si="99"/>
        <v>-3.5515618314077881E-2</v>
      </c>
      <c r="T234" s="3">
        <f t="shared" si="100"/>
        <v>6.0162185358244484E-4</v>
      </c>
      <c r="U234" s="3">
        <f t="shared" si="101"/>
        <v>4.4375668776350675E-4</v>
      </c>
      <c r="V234" s="3">
        <f t="shared" si="102"/>
        <v>1.3253573455064181E-4</v>
      </c>
      <c r="W234" s="3">
        <f t="shared" si="103"/>
        <v>6.6261460325047308E-5</v>
      </c>
      <c r="X234" s="3">
        <f t="shared" si="104"/>
        <v>6.1964116818171183E-6</v>
      </c>
      <c r="Z234" s="3">
        <f t="shared" si="105"/>
        <v>-2.4527981033555225E-2</v>
      </c>
      <c r="AA234" s="3">
        <f t="shared" si="106"/>
        <v>-2.1065533170644097E-2</v>
      </c>
      <c r="AB234" s="3">
        <f t="shared" si="107"/>
        <v>-1.15124165382704E-2</v>
      </c>
      <c r="AC234" s="3">
        <f t="shared" si="108"/>
        <v>-8.1401142697782383E-3</v>
      </c>
      <c r="AD234" s="3">
        <f t="shared" si="109"/>
        <v>-2.4892592636800849E-3</v>
      </c>
      <c r="AF234" s="3">
        <f t="shared" si="110"/>
        <v>5.1669499807128691E-4</v>
      </c>
      <c r="AG234" s="3">
        <f t="shared" si="111"/>
        <v>2.8237633450108388E-4</v>
      </c>
      <c r="AH234" s="3">
        <f t="shared" si="112"/>
        <v>1.9966056842009286E-4</v>
      </c>
      <c r="AI234" s="3">
        <f t="shared" si="113"/>
        <v>6.1056504007146774E-5</v>
      </c>
      <c r="AJ234" s="3">
        <f t="shared" si="114"/>
        <v>2.4251519246120678E-4</v>
      </c>
      <c r="AK234" s="3">
        <f t="shared" si="115"/>
        <v>1.7147584716284683E-4</v>
      </c>
      <c r="AL234" s="3">
        <f t="shared" si="116"/>
        <v>5.2437573589385928E-5</v>
      </c>
      <c r="AM234" s="3">
        <f t="shared" si="117"/>
        <v>9.3712386142805868E-5</v>
      </c>
      <c r="AN234" s="3">
        <f t="shared" si="118"/>
        <v>2.8657389515233405E-5</v>
      </c>
      <c r="AO234" s="3">
        <f t="shared" si="119"/>
        <v>2.0262854853459928E-5</v>
      </c>
    </row>
    <row r="235" spans="1:41">
      <c r="A235" s="32">
        <v>41351</v>
      </c>
      <c r="B235" s="33">
        <v>97.45</v>
      </c>
      <c r="C235" s="33">
        <v>576</v>
      </c>
      <c r="D235" s="33">
        <v>593.70000000000005</v>
      </c>
      <c r="E235" s="33">
        <v>3900</v>
      </c>
      <c r="F235" s="33">
        <v>11299</v>
      </c>
      <c r="G235" s="33"/>
      <c r="H235" s="3">
        <f t="shared" si="90"/>
        <v>2.5789473684210557E-2</v>
      </c>
      <c r="I235" s="3">
        <f t="shared" si="91"/>
        <v>0</v>
      </c>
      <c r="J235" s="3">
        <f t="shared" si="92"/>
        <v>-2.6721311475409761E-2</v>
      </c>
      <c r="K235" s="3">
        <f t="shared" si="93"/>
        <v>-1.2658227848101266E-2</v>
      </c>
      <c r="L235" s="3">
        <f t="shared" si="94"/>
        <v>-9.7259062776304159E-4</v>
      </c>
      <c r="N235" s="3">
        <f t="shared" si="95"/>
        <v>-0.13377777777777775</v>
      </c>
      <c r="O235" s="3">
        <f t="shared" si="96"/>
        <v>-6.5238558909445049E-2</v>
      </c>
      <c r="P235" s="3">
        <f t="shared" si="97"/>
        <v>1.4871794871794949E-2</v>
      </c>
      <c r="Q235" s="3">
        <f t="shared" si="98"/>
        <v>-4.5053868756121447E-2</v>
      </c>
      <c r="R235" s="3">
        <f t="shared" si="99"/>
        <v>-2.5948275862068965E-2</v>
      </c>
      <c r="T235" s="3">
        <f t="shared" si="100"/>
        <v>6.9709679301188676E-4</v>
      </c>
      <c r="U235" s="3">
        <f t="shared" si="101"/>
        <v>5.391676444714634E-8</v>
      </c>
      <c r="V235" s="3">
        <f t="shared" si="102"/>
        <v>7.262252718708037E-4</v>
      </c>
      <c r="W235" s="3">
        <f t="shared" si="103"/>
        <v>1.7176813836427345E-4</v>
      </c>
      <c r="X235" s="3">
        <f t="shared" si="104"/>
        <v>8.0147449156578061E-7</v>
      </c>
      <c r="Z235" s="3">
        <f t="shared" si="105"/>
        <v>2.6402590649629191E-2</v>
      </c>
      <c r="AA235" s="3">
        <f t="shared" si="106"/>
        <v>-2.3219983731076631E-4</v>
      </c>
      <c r="AB235" s="3">
        <f t="shared" si="107"/>
        <v>-2.6948567158029083E-2</v>
      </c>
      <c r="AC235" s="3">
        <f t="shared" si="108"/>
        <v>-1.3106034425571811E-2</v>
      </c>
      <c r="AD235" s="3">
        <f t="shared" si="109"/>
        <v>-8.9525107738878517E-4</v>
      </c>
      <c r="AF235" s="3">
        <f t="shared" si="110"/>
        <v>-6.1306772534266581E-6</v>
      </c>
      <c r="AG235" s="3">
        <f t="shared" si="111"/>
        <v>-7.11511987267483E-4</v>
      </c>
      <c r="AH235" s="3">
        <f t="shared" si="112"/>
        <v>-3.4603326197832059E-4</v>
      </c>
      <c r="AI235" s="3">
        <f t="shared" si="113"/>
        <v>-2.36369477249356E-5</v>
      </c>
      <c r="AJ235" s="3">
        <f t="shared" si="114"/>
        <v>6.2574529098526132E-6</v>
      </c>
      <c r="AK235" s="3">
        <f t="shared" si="115"/>
        <v>3.0432190614070772E-6</v>
      </c>
      <c r="AL235" s="3">
        <f t="shared" si="116"/>
        <v>2.0787715452196418E-7</v>
      </c>
      <c r="AM235" s="3">
        <f t="shared" si="117"/>
        <v>3.5318884889296308E-4</v>
      </c>
      <c r="AN235" s="3">
        <f t="shared" si="118"/>
        <v>2.4125733782309569E-5</v>
      </c>
      <c r="AO235" s="3">
        <f t="shared" si="119"/>
        <v>1.1733191439787672E-5</v>
      </c>
    </row>
    <row r="236" spans="1:41">
      <c r="A236" s="32">
        <v>41348</v>
      </c>
      <c r="B236" s="33">
        <v>95</v>
      </c>
      <c r="C236" s="33">
        <v>576</v>
      </c>
      <c r="D236" s="33">
        <v>610</v>
      </c>
      <c r="E236" s="33">
        <v>3950</v>
      </c>
      <c r="F236" s="33">
        <v>11310</v>
      </c>
      <c r="G236" s="33"/>
      <c r="H236" s="3">
        <f t="shared" si="90"/>
        <v>-5.235602094240838E-3</v>
      </c>
      <c r="I236" s="3">
        <f t="shared" si="91"/>
        <v>-4.3189368770764118E-2</v>
      </c>
      <c r="J236" s="3">
        <f t="shared" si="92"/>
        <v>-2.321857485988791E-2</v>
      </c>
      <c r="K236" s="3">
        <f t="shared" si="93"/>
        <v>-2.4691358024691357E-2</v>
      </c>
      <c r="L236" s="3">
        <f t="shared" si="94"/>
        <v>-6.1511423550087872E-3</v>
      </c>
      <c r="N236" s="3">
        <f t="shared" si="95"/>
        <v>-0.16077738515901063</v>
      </c>
      <c r="O236" s="3">
        <f t="shared" si="96"/>
        <v>-6.9316529326223911E-2</v>
      </c>
      <c r="P236" s="3">
        <f t="shared" si="97"/>
        <v>3.2498307379824044E-2</v>
      </c>
      <c r="Q236" s="3">
        <f t="shared" si="98"/>
        <v>-1.7412935323383085E-2</v>
      </c>
      <c r="R236" s="3">
        <f t="shared" si="99"/>
        <v>-3.3333333333333333E-2</v>
      </c>
      <c r="T236" s="3">
        <f t="shared" si="100"/>
        <v>2.1367368766182433E-5</v>
      </c>
      <c r="U236" s="3">
        <f t="shared" si="101"/>
        <v>1.8854326203857541E-3</v>
      </c>
      <c r="V236" s="3">
        <f t="shared" si="102"/>
        <v>5.4970696982796496E-4</v>
      </c>
      <c r="W236" s="3">
        <f t="shared" si="103"/>
        <v>6.3197759689459E-4</v>
      </c>
      <c r="X236" s="3">
        <f t="shared" si="104"/>
        <v>3.6891080509586292E-5</v>
      </c>
      <c r="Z236" s="3">
        <f t="shared" si="105"/>
        <v>-4.6224851288222046E-3</v>
      </c>
      <c r="AA236" s="3">
        <f t="shared" si="106"/>
        <v>-4.3421568608074883E-2</v>
      </c>
      <c r="AB236" s="3">
        <f t="shared" si="107"/>
        <v>-2.3445830542507231E-2</v>
      </c>
      <c r="AC236" s="3">
        <f t="shared" si="108"/>
        <v>-2.5139164602161902E-2</v>
      </c>
      <c r="AD236" s="3">
        <f t="shared" si="109"/>
        <v>-6.0738028046345306E-3</v>
      </c>
      <c r="AF236" s="3">
        <f t="shared" si="110"/>
        <v>2.0071555516095921E-4</v>
      </c>
      <c r="AG236" s="3">
        <f t="shared" si="111"/>
        <v>1.0837800301562511E-4</v>
      </c>
      <c r="AH236" s="3">
        <f t="shared" si="112"/>
        <v>1.1620541452450697E-4</v>
      </c>
      <c r="AI236" s="3">
        <f t="shared" si="113"/>
        <v>2.8076063139821717E-5</v>
      </c>
      <c r="AJ236" s="3">
        <f t="shared" si="114"/>
        <v>1.0180547394747753E-3</v>
      </c>
      <c r="AK236" s="3">
        <f t="shared" si="115"/>
        <v>1.0915819605224605E-3</v>
      </c>
      <c r="AL236" s="3">
        <f t="shared" si="116"/>
        <v>2.637340451933559E-4</v>
      </c>
      <c r="AM236" s="3">
        <f t="shared" si="117"/>
        <v>5.8940859324248414E-4</v>
      </c>
      <c r="AN236" s="3">
        <f t="shared" si="118"/>
        <v>1.4240535130606637E-4</v>
      </c>
      <c r="AO236" s="3">
        <f t="shared" si="119"/>
        <v>1.5269032846678006E-4</v>
      </c>
    </row>
    <row r="237" spans="1:41">
      <c r="A237" s="32">
        <v>41347</v>
      </c>
      <c r="B237" s="33">
        <v>95.5</v>
      </c>
      <c r="C237" s="33">
        <v>602</v>
      </c>
      <c r="D237" s="33">
        <v>624.5</v>
      </c>
      <c r="E237" s="33">
        <v>4050</v>
      </c>
      <c r="F237" s="33">
        <v>11380</v>
      </c>
      <c r="G237" s="33"/>
      <c r="H237" s="3">
        <f t="shared" si="90"/>
        <v>-3.437815975733069E-2</v>
      </c>
      <c r="I237" s="3">
        <f t="shared" si="91"/>
        <v>1.9973368841545366E-3</v>
      </c>
      <c r="J237" s="3">
        <f t="shared" si="92"/>
        <v>1.9259017463685253E-2</v>
      </c>
      <c r="K237" s="3">
        <f t="shared" si="93"/>
        <v>-4.9140049140049139E-3</v>
      </c>
      <c r="L237" s="3">
        <f t="shared" si="94"/>
        <v>-1.0434782608695653E-2</v>
      </c>
      <c r="N237" s="3">
        <f t="shared" si="95"/>
        <v>-0.15561450044208661</v>
      </c>
      <c r="O237" s="3">
        <f t="shared" si="96"/>
        <v>-3.6799999999999999E-2</v>
      </c>
      <c r="P237" s="3">
        <f t="shared" si="97"/>
        <v>5.454238432961829E-2</v>
      </c>
      <c r="Q237" s="3">
        <f t="shared" si="98"/>
        <v>2.7918781725888325E-2</v>
      </c>
      <c r="R237" s="3">
        <f t="shared" si="99"/>
        <v>-1.8542475204829666E-2</v>
      </c>
      <c r="T237" s="3">
        <f t="shared" si="100"/>
        <v>1.1400781147396526E-3</v>
      </c>
      <c r="U237" s="3">
        <f t="shared" si="101"/>
        <v>3.1157087941403466E-6</v>
      </c>
      <c r="V237" s="3">
        <f t="shared" si="102"/>
        <v>3.6220795649124187E-4</v>
      </c>
      <c r="W237" s="3">
        <f t="shared" si="103"/>
        <v>2.874902247011828E-5</v>
      </c>
      <c r="X237" s="3">
        <f t="shared" si="104"/>
        <v>1.072766267063701E-4</v>
      </c>
      <c r="Z237" s="3">
        <f t="shared" si="105"/>
        <v>-3.3765042791912059E-2</v>
      </c>
      <c r="AA237" s="3">
        <f t="shared" si="106"/>
        <v>1.7651370468437704E-3</v>
      </c>
      <c r="AB237" s="3">
        <f t="shared" si="107"/>
        <v>1.9031761781065932E-2</v>
      </c>
      <c r="AC237" s="3">
        <f t="shared" si="108"/>
        <v>-5.3618114914754586E-3</v>
      </c>
      <c r="AD237" s="3">
        <f t="shared" si="109"/>
        <v>-1.0357443058321397E-2</v>
      </c>
      <c r="AF237" s="3">
        <f t="shared" si="110"/>
        <v>-5.9599927920269183E-5</v>
      </c>
      <c r="AG237" s="3">
        <f t="shared" si="111"/>
        <v>-6.4260825094316764E-4</v>
      </c>
      <c r="AH237" s="3">
        <f t="shared" si="112"/>
        <v>1.8104179445183467E-4</v>
      </c>
      <c r="AI237" s="3">
        <f t="shared" si="113"/>
        <v>3.4971950807901448E-4</v>
      </c>
      <c r="AJ237" s="3">
        <f t="shared" si="114"/>
        <v>3.3593667786464853E-5</v>
      </c>
      <c r="AK237" s="3">
        <f t="shared" si="115"/>
        <v>-9.4643321017959836E-6</v>
      </c>
      <c r="AL237" s="3">
        <f t="shared" si="116"/>
        <v>-1.8282306452817941E-5</v>
      </c>
      <c r="AM237" s="3">
        <f t="shared" si="117"/>
        <v>-1.0204471902074275E-4</v>
      </c>
      <c r="AN237" s="3">
        <f t="shared" si="118"/>
        <v>-1.9712038894692782E-4</v>
      </c>
      <c r="AO237" s="3">
        <f t="shared" si="119"/>
        <v>5.5534657212410389E-5</v>
      </c>
    </row>
    <row r="238" spans="1:41">
      <c r="A238" s="32">
        <v>41346</v>
      </c>
      <c r="B238" s="33">
        <v>98.9</v>
      </c>
      <c r="C238" s="33">
        <v>600.79999999999995</v>
      </c>
      <c r="D238" s="33">
        <v>612.70000000000005</v>
      </c>
      <c r="E238" s="33">
        <v>4070</v>
      </c>
      <c r="F238" s="33">
        <v>11500</v>
      </c>
      <c r="G238" s="33"/>
      <c r="H238" s="3">
        <f t="shared" si="90"/>
        <v>2.5933609958506222E-2</v>
      </c>
      <c r="I238" s="3">
        <f t="shared" si="91"/>
        <v>-8.0898134389963527E-3</v>
      </c>
      <c r="J238" s="3">
        <f t="shared" si="92"/>
        <v>-2.2807017543859578E-2</v>
      </c>
      <c r="K238" s="3">
        <f t="shared" si="93"/>
        <v>-1.5719467956469165E-2</v>
      </c>
      <c r="L238" s="3">
        <f t="shared" si="94"/>
        <v>0</v>
      </c>
      <c r="N238" s="3">
        <f t="shared" si="95"/>
        <v>-0.10090909090909085</v>
      </c>
      <c r="O238" s="3">
        <f t="shared" si="96"/>
        <v>-5.2216437923962807E-2</v>
      </c>
      <c r="P238" s="3">
        <f t="shared" si="97"/>
        <v>6.9022185702547999E-3</v>
      </c>
      <c r="Q238" s="3">
        <f t="shared" si="98"/>
        <v>4.1453428863868984E-2</v>
      </c>
      <c r="R238" s="3">
        <f t="shared" si="99"/>
        <v>1.4109347442680775E-2</v>
      </c>
      <c r="T238" s="3">
        <f t="shared" si="100"/>
        <v>7.0472871037343689E-4</v>
      </c>
      <c r="U238" s="3">
        <f t="shared" si="101"/>
        <v>6.925590497103195E-5</v>
      </c>
      <c r="V238" s="3">
        <f t="shared" si="102"/>
        <v>5.3057774307208266E-4</v>
      </c>
      <c r="W238" s="3">
        <f t="shared" si="103"/>
        <v>2.6138076585577547E-4</v>
      </c>
      <c r="X238" s="3">
        <f t="shared" si="104"/>
        <v>5.9814060520921444E-9</v>
      </c>
      <c r="Z238" s="3">
        <f t="shared" si="105"/>
        <v>2.6546726923924856E-2</v>
      </c>
      <c r="AA238" s="3">
        <f t="shared" si="106"/>
        <v>-8.3220132763071192E-3</v>
      </c>
      <c r="AB238" s="3">
        <f t="shared" si="107"/>
        <v>-2.3034273226478899E-2</v>
      </c>
      <c r="AC238" s="3">
        <f t="shared" si="108"/>
        <v>-1.6167274533939711E-2</v>
      </c>
      <c r="AD238" s="3">
        <f t="shared" si="109"/>
        <v>7.7339550374256409E-5</v>
      </c>
      <c r="AF238" s="3">
        <f t="shared" si="110"/>
        <v>-2.2092221390340231E-4</v>
      </c>
      <c r="AG238" s="3">
        <f t="shared" si="111"/>
        <v>-6.1148456123440891E-4</v>
      </c>
      <c r="AH238" s="3">
        <f t="shared" si="112"/>
        <v>-4.2918822215662198E-4</v>
      </c>
      <c r="AI238" s="3">
        <f t="shared" si="113"/>
        <v>2.0531119242045152E-6</v>
      </c>
      <c r="AJ238" s="3">
        <f t="shared" si="114"/>
        <v>1.9169152760084302E-4</v>
      </c>
      <c r="AK238" s="3">
        <f t="shared" si="115"/>
        <v>1.3454427331314827E-4</v>
      </c>
      <c r="AL238" s="3">
        <f t="shared" si="116"/>
        <v>-6.4362076499818503E-7</v>
      </c>
      <c r="AM238" s="3">
        <f t="shared" si="117"/>
        <v>3.7240141894226159E-4</v>
      </c>
      <c r="AN238" s="3">
        <f t="shared" si="118"/>
        <v>-1.7814603345336506E-6</v>
      </c>
      <c r="AO238" s="3">
        <f t="shared" si="119"/>
        <v>-1.2503697432320631E-6</v>
      </c>
    </row>
    <row r="239" spans="1:41">
      <c r="A239" s="32">
        <v>41345</v>
      </c>
      <c r="B239" s="33">
        <v>96.4</v>
      </c>
      <c r="C239" s="33">
        <v>605.70000000000005</v>
      </c>
      <c r="D239" s="33">
        <v>627</v>
      </c>
      <c r="E239" s="33">
        <v>4135</v>
      </c>
      <c r="F239" s="33">
        <v>11500</v>
      </c>
      <c r="G239" s="33"/>
      <c r="H239" s="3">
        <f t="shared" si="90"/>
        <v>-1.632653061224484E-2</v>
      </c>
      <c r="I239" s="3">
        <f t="shared" si="91"/>
        <v>-2.1486268174474885E-2</v>
      </c>
      <c r="J239" s="3">
        <f t="shared" si="92"/>
        <v>-2.0312500000000001E-2</v>
      </c>
      <c r="K239" s="3">
        <f t="shared" si="93"/>
        <v>-5.292278085157566E-3</v>
      </c>
      <c r="L239" s="3">
        <f t="shared" si="94"/>
        <v>2.6155187445510027E-3</v>
      </c>
      <c r="N239" s="3">
        <f t="shared" si="95"/>
        <v>-9.6532333645735685E-2</v>
      </c>
      <c r="O239" s="3">
        <f t="shared" si="96"/>
        <v>-5.0626959247648831E-2</v>
      </c>
      <c r="P239" s="3">
        <f t="shared" si="97"/>
        <v>3.5507844756399669E-2</v>
      </c>
      <c r="Q239" s="3">
        <f t="shared" si="98"/>
        <v>7.4025974025974023E-2</v>
      </c>
      <c r="R239" s="3">
        <f t="shared" si="99"/>
        <v>2.6785714285714284E-2</v>
      </c>
      <c r="T239" s="3">
        <f t="shared" si="100"/>
        <v>2.4691136843626408E-4</v>
      </c>
      <c r="U239" s="3">
        <f t="shared" si="101"/>
        <v>4.7169185277895655E-4</v>
      </c>
      <c r="V239" s="3">
        <f t="shared" si="102"/>
        <v>4.2188156350169272E-4</v>
      </c>
      <c r="W239" s="3">
        <f t="shared" si="103"/>
        <v>3.2948571934138481E-5</v>
      </c>
      <c r="X239" s="3">
        <f t="shared" si="104"/>
        <v>7.2514857965477725E-6</v>
      </c>
      <c r="Z239" s="3">
        <f t="shared" si="105"/>
        <v>-1.5713413646826206E-2</v>
      </c>
      <c r="AA239" s="3">
        <f t="shared" si="106"/>
        <v>-2.171846801178565E-2</v>
      </c>
      <c r="AB239" s="3">
        <f t="shared" si="107"/>
        <v>-2.0539755682619322E-2</v>
      </c>
      <c r="AC239" s="3">
        <f t="shared" si="108"/>
        <v>-5.7400846626281116E-3</v>
      </c>
      <c r="AD239" s="3">
        <f t="shared" si="109"/>
        <v>2.6928582949252589E-3</v>
      </c>
      <c r="AF239" s="3">
        <f t="shared" si="110"/>
        <v>3.4127127164455107E-4</v>
      </c>
      <c r="AG239" s="3">
        <f t="shared" si="111"/>
        <v>3.2274967724574657E-4</v>
      </c>
      <c r="AH239" s="3">
        <f t="shared" si="112"/>
        <v>9.0196324671678365E-5</v>
      </c>
      <c r="AI239" s="3">
        <f t="shared" si="113"/>
        <v>-4.2313996280447714E-5</v>
      </c>
      <c r="AJ239" s="3">
        <f t="shared" si="114"/>
        <v>4.4609202676286025E-4</v>
      </c>
      <c r="AK239" s="3">
        <f t="shared" si="115"/>
        <v>1.2466584513023005E-4</v>
      </c>
      <c r="AL239" s="3">
        <f t="shared" si="116"/>
        <v>-5.8484756738605885E-5</v>
      </c>
      <c r="AM239" s="3">
        <f t="shared" si="117"/>
        <v>1.1789993656793177E-4</v>
      </c>
      <c r="AN239" s="3">
        <f t="shared" si="118"/>
        <v>-5.5310651465679664E-5</v>
      </c>
      <c r="AO239" s="3">
        <f t="shared" si="119"/>
        <v>-1.5457234597331366E-5</v>
      </c>
    </row>
    <row r="240" spans="1:41">
      <c r="A240" s="32">
        <v>41344</v>
      </c>
      <c r="B240" s="33">
        <v>98</v>
      </c>
      <c r="C240" s="33">
        <v>619</v>
      </c>
      <c r="D240" s="33">
        <v>640</v>
      </c>
      <c r="E240" s="33">
        <v>4157</v>
      </c>
      <c r="F240" s="33">
        <v>11470</v>
      </c>
      <c r="G240" s="33"/>
      <c r="H240" s="3">
        <f t="shared" si="90"/>
        <v>5.1282051282051282E-3</v>
      </c>
      <c r="I240" s="3">
        <f t="shared" si="91"/>
        <v>-3.2206119162640902E-3</v>
      </c>
      <c r="J240" s="3">
        <f t="shared" si="92"/>
        <v>-1.3563501849568366E-2</v>
      </c>
      <c r="K240" s="3">
        <f t="shared" si="93"/>
        <v>6.5375302663438261E-3</v>
      </c>
      <c r="L240" s="3">
        <f t="shared" si="94"/>
        <v>-2.6086956521739132E-3</v>
      </c>
      <c r="N240" s="3">
        <f t="shared" si="95"/>
        <v>-7.9812206572769953E-2</v>
      </c>
      <c r="O240" s="3">
        <f t="shared" si="96"/>
        <v>-2.5196850393700787E-2</v>
      </c>
      <c r="P240" s="3">
        <f t="shared" si="97"/>
        <v>9.4017094017094016E-2</v>
      </c>
      <c r="Q240" s="3">
        <f t="shared" si="98"/>
        <v>7.9459880550506359E-2</v>
      </c>
      <c r="R240" s="3">
        <f t="shared" si="99"/>
        <v>-7.2702094512722866E-3</v>
      </c>
      <c r="T240" s="3">
        <f t="shared" si="100"/>
        <v>3.296277938273233E-5</v>
      </c>
      <c r="U240" s="3">
        <f t="shared" si="101"/>
        <v>1.1921909005624676E-5</v>
      </c>
      <c r="V240" s="3">
        <f t="shared" si="102"/>
        <v>1.9018499331159143E-4</v>
      </c>
      <c r="W240" s="3">
        <f t="shared" si="103"/>
        <v>3.7084734606824406E-5</v>
      </c>
      <c r="X240" s="3">
        <f t="shared" si="104"/>
        <v>6.4077637141183561E-6</v>
      </c>
      <c r="Z240" s="3">
        <f t="shared" si="105"/>
        <v>5.7413220936237616E-3</v>
      </c>
      <c r="AA240" s="3">
        <f t="shared" si="106"/>
        <v>-3.4528117535748567E-3</v>
      </c>
      <c r="AB240" s="3">
        <f t="shared" si="107"/>
        <v>-1.3790757532187687E-2</v>
      </c>
      <c r="AC240" s="3">
        <f t="shared" si="108"/>
        <v>6.0897236888732813E-3</v>
      </c>
      <c r="AD240" s="3">
        <f t="shared" si="109"/>
        <v>-2.531356101799657E-3</v>
      </c>
      <c r="AF240" s="3">
        <f t="shared" si="110"/>
        <v>-1.9823704405923127E-5</v>
      </c>
      <c r="AG240" s="3">
        <f t="shared" si="111"/>
        <v>-7.9177180907357472E-5</v>
      </c>
      <c r="AH240" s="3">
        <f t="shared" si="112"/>
        <v>3.4963065158992165E-5</v>
      </c>
      <c r="AI240" s="3">
        <f t="shared" si="113"/>
        <v>-1.4533330714091691E-5</v>
      </c>
      <c r="AJ240" s="3">
        <f t="shared" si="114"/>
        <v>4.7616889697838629E-5</v>
      </c>
      <c r="AK240" s="3">
        <f t="shared" si="115"/>
        <v>-2.1026669528964898E-5</v>
      </c>
      <c r="AL240" s="3">
        <f t="shared" si="116"/>
        <v>8.7402961007772872E-6</v>
      </c>
      <c r="AM240" s="3">
        <f t="shared" si="117"/>
        <v>-8.3981902831270987E-5</v>
      </c>
      <c r="AN240" s="3">
        <f t="shared" si="118"/>
        <v>3.4909318227542883E-5</v>
      </c>
      <c r="AO240" s="3">
        <f t="shared" si="119"/>
        <v>-1.5415259218103295E-5</v>
      </c>
    </row>
    <row r="241" spans="1:41">
      <c r="A241" s="32">
        <v>41341</v>
      </c>
      <c r="B241" s="33">
        <v>97.5</v>
      </c>
      <c r="C241" s="33">
        <v>621</v>
      </c>
      <c r="D241" s="33">
        <v>648.79999999999995</v>
      </c>
      <c r="E241" s="33">
        <v>4130</v>
      </c>
      <c r="F241" s="33">
        <v>11500</v>
      </c>
      <c r="G241" s="33"/>
      <c r="H241" s="3">
        <f t="shared" si="90"/>
        <v>5.1546391752577319E-3</v>
      </c>
      <c r="I241" s="3">
        <f t="shared" si="91"/>
        <v>4.5292785506307895E-3</v>
      </c>
      <c r="J241" s="3">
        <f t="shared" si="92"/>
        <v>1.6927899686520306E-2</v>
      </c>
      <c r="K241" s="3">
        <f t="shared" si="93"/>
        <v>1.2121212121212121E-3</v>
      </c>
      <c r="L241" s="3">
        <f t="shared" si="94"/>
        <v>0</v>
      </c>
      <c r="N241" s="3">
        <f t="shared" si="95"/>
        <v>-5.6147144240077419E-2</v>
      </c>
      <c r="O241" s="3">
        <f t="shared" si="96"/>
        <v>-1.1146496815286623E-2</v>
      </c>
      <c r="P241" s="3">
        <f t="shared" si="97"/>
        <v>0.10452843037112697</v>
      </c>
      <c r="Q241" s="3">
        <f t="shared" si="98"/>
        <v>9.0285110876451954E-2</v>
      </c>
      <c r="R241" s="3">
        <f t="shared" si="99"/>
        <v>4.3668122270742356E-3</v>
      </c>
      <c r="T241" s="3">
        <f t="shared" si="100"/>
        <v>3.3267010898309922E-5</v>
      </c>
      <c r="U241" s="3">
        <f t="shared" si="101"/>
        <v>1.8464885468468064E-5</v>
      </c>
      <c r="V241" s="3">
        <f t="shared" si="102"/>
        <v>2.7891151014503392E-4</v>
      </c>
      <c r="W241" s="3">
        <f t="shared" si="103"/>
        <v>5.8417686074118249E-7</v>
      </c>
      <c r="X241" s="3">
        <f t="shared" si="104"/>
        <v>5.9814060520921444E-9</v>
      </c>
      <c r="Z241" s="3">
        <f t="shared" si="105"/>
        <v>5.7677561406763653E-3</v>
      </c>
      <c r="AA241" s="3">
        <f t="shared" si="106"/>
        <v>4.297078713320023E-3</v>
      </c>
      <c r="AB241" s="3">
        <f t="shared" si="107"/>
        <v>1.6700644003900984E-2</v>
      </c>
      <c r="AC241" s="3">
        <f t="shared" si="108"/>
        <v>7.6431463465066697E-4</v>
      </c>
      <c r="AD241" s="3">
        <f t="shared" si="109"/>
        <v>7.7339550374256409E-5</v>
      </c>
      <c r="AF241" s="3">
        <f t="shared" si="110"/>
        <v>2.4784502135721256E-5</v>
      </c>
      <c r="AG241" s="3">
        <f t="shared" si="111"/>
        <v>9.6325242006749828E-5</v>
      </c>
      <c r="AH241" s="3">
        <f t="shared" si="112"/>
        <v>4.4083804274151972E-6</v>
      </c>
      <c r="AI241" s="3">
        <f t="shared" si="113"/>
        <v>4.4607566658826648E-7</v>
      </c>
      <c r="AJ241" s="3">
        <f t="shared" si="114"/>
        <v>7.1763981847898595E-5</v>
      </c>
      <c r="AK241" s="3">
        <f t="shared" si="115"/>
        <v>3.2843201468363515E-6</v>
      </c>
      <c r="AL241" s="3">
        <f t="shared" si="116"/>
        <v>3.3233413561095886E-7</v>
      </c>
      <c r="AM241" s="3">
        <f t="shared" si="117"/>
        <v>1.2764546620272433E-5</v>
      </c>
      <c r="AN241" s="3">
        <f t="shared" si="118"/>
        <v>1.2916202982222235E-6</v>
      </c>
      <c r="AO241" s="3">
        <f t="shared" si="119"/>
        <v>5.9111750188346643E-8</v>
      </c>
    </row>
    <row r="242" spans="1:41">
      <c r="A242" s="32">
        <v>41340</v>
      </c>
      <c r="B242" s="33">
        <v>97</v>
      </c>
      <c r="C242" s="33">
        <v>618.20000000000005</v>
      </c>
      <c r="D242" s="33">
        <v>638</v>
      </c>
      <c r="E242" s="33">
        <v>4125</v>
      </c>
      <c r="F242" s="33">
        <v>11500</v>
      </c>
      <c r="G242" s="33"/>
      <c r="H242" s="3">
        <f t="shared" si="90"/>
        <v>-2.9029029029029083E-2</v>
      </c>
      <c r="I242" s="3">
        <f t="shared" si="91"/>
        <v>1.0130718954248441E-2</v>
      </c>
      <c r="J242" s="3">
        <f t="shared" si="92"/>
        <v>-1.3910355486862442E-2</v>
      </c>
      <c r="K242" s="3">
        <f t="shared" si="93"/>
        <v>1.1029411764705883E-2</v>
      </c>
      <c r="L242" s="3">
        <f t="shared" si="94"/>
        <v>-1.2875536480686695E-2</v>
      </c>
      <c r="N242" s="3">
        <f t="shared" si="95"/>
        <v>-5.4580896686159792E-2</v>
      </c>
      <c r="O242" s="3">
        <f t="shared" si="96"/>
        <v>4.8551545557544624E-4</v>
      </c>
      <c r="P242" s="3">
        <f t="shared" si="97"/>
        <v>0.11929824561403508</v>
      </c>
      <c r="Q242" s="3">
        <f t="shared" si="98"/>
        <v>9.1558613389785659E-2</v>
      </c>
      <c r="R242" s="3">
        <f t="shared" si="99"/>
        <v>-2.5153959580189087E-3</v>
      </c>
      <c r="T242" s="3">
        <f t="shared" si="100"/>
        <v>8.0746405840684179E-4</v>
      </c>
      <c r="U242" s="3">
        <f t="shared" si="101"/>
        <v>9.7980680708380607E-5</v>
      </c>
      <c r="V242" s="3">
        <f t="shared" si="102"/>
        <v>1.998720495794555E-4</v>
      </c>
      <c r="W242" s="3">
        <f t="shared" si="103"/>
        <v>1.119703683385258E-4</v>
      </c>
      <c r="X242" s="3">
        <f t="shared" si="104"/>
        <v>1.6379384466705876E-4</v>
      </c>
      <c r="Z242" s="3">
        <f t="shared" si="105"/>
        <v>-2.8415912063610448E-2</v>
      </c>
      <c r="AA242" s="3">
        <f t="shared" si="106"/>
        <v>9.8985191169376745E-3</v>
      </c>
      <c r="AB242" s="3">
        <f t="shared" si="107"/>
        <v>-1.4137611169481763E-2</v>
      </c>
      <c r="AC242" s="3">
        <f t="shared" si="108"/>
        <v>1.0581605187235337E-2</v>
      </c>
      <c r="AD242" s="3">
        <f t="shared" si="109"/>
        <v>-1.2798196930312439E-2</v>
      </c>
      <c r="AF242" s="3">
        <f t="shared" si="110"/>
        <v>-2.812754487868679E-4</v>
      </c>
      <c r="AG242" s="3">
        <f t="shared" si="111"/>
        <v>4.0173311578151066E-4</v>
      </c>
      <c r="AH242" s="3">
        <f t="shared" si="112"/>
        <v>-3.006859624923235E-4</v>
      </c>
      <c r="AI242" s="3">
        <f t="shared" si="113"/>
        <v>3.6367243854452746E-4</v>
      </c>
      <c r="AJ242" s="3">
        <f t="shared" si="114"/>
        <v>-1.3994141442894682E-4</v>
      </c>
      <c r="AK242" s="3">
        <f t="shared" si="115"/>
        <v>1.0474222123373585E-4</v>
      </c>
      <c r="AL242" s="3">
        <f t="shared" si="116"/>
        <v>-1.2668319697703074E-4</v>
      </c>
      <c r="AM242" s="3">
        <f t="shared" si="117"/>
        <v>-1.4959861968610446E-4</v>
      </c>
      <c r="AN242" s="3">
        <f t="shared" si="118"/>
        <v>1.8093593187121237E-4</v>
      </c>
      <c r="AO242" s="3">
        <f t="shared" si="119"/>
        <v>-1.3542546702505348E-4</v>
      </c>
    </row>
    <row r="243" spans="1:41">
      <c r="A243" s="32">
        <v>41339</v>
      </c>
      <c r="B243" s="33">
        <v>99.9</v>
      </c>
      <c r="C243" s="33">
        <v>612</v>
      </c>
      <c r="D243" s="33">
        <v>647</v>
      </c>
      <c r="E243" s="33">
        <v>4080</v>
      </c>
      <c r="F243" s="33">
        <v>11650</v>
      </c>
      <c r="G243" s="33"/>
      <c r="H243" s="3">
        <f t="shared" si="90"/>
        <v>-5.970149253731287E-3</v>
      </c>
      <c r="I243" s="3">
        <f t="shared" si="91"/>
        <v>6.5789473684210523E-3</v>
      </c>
      <c r="J243" s="3">
        <f t="shared" si="92"/>
        <v>-1.5370567645716059E-2</v>
      </c>
      <c r="K243" s="3">
        <f t="shared" si="93"/>
        <v>3.0303030303030304E-2</v>
      </c>
      <c r="L243" s="3">
        <f t="shared" si="94"/>
        <v>4.3969307698939562E-3</v>
      </c>
      <c r="N243" s="3">
        <f t="shared" si="95"/>
        <v>-1.0891089108910835E-2</v>
      </c>
      <c r="O243" s="3">
        <f t="shared" si="96"/>
        <v>-2.3456199138343774E-2</v>
      </c>
      <c r="P243" s="3">
        <f t="shared" si="97"/>
        <v>0.11937716262975778</v>
      </c>
      <c r="Q243" s="3">
        <f t="shared" si="98"/>
        <v>7.3684210526315783E-2</v>
      </c>
      <c r="R243" s="3">
        <f t="shared" si="99"/>
        <v>7.3497622135754431E-3</v>
      </c>
      <c r="T243" s="3">
        <f t="shared" si="100"/>
        <v>2.8697794938024305E-5</v>
      </c>
      <c r="U243" s="3">
        <f t="shared" si="101"/>
        <v>4.028120422365451E-5</v>
      </c>
      <c r="V243" s="3">
        <f t="shared" si="102"/>
        <v>2.4329209258196338E-4</v>
      </c>
      <c r="W243" s="3">
        <f t="shared" si="103"/>
        <v>8.9133438370322634E-4</v>
      </c>
      <c r="X243" s="3">
        <f t="shared" si="104"/>
        <v>2.0019094898833016E-5</v>
      </c>
      <c r="Z243" s="3">
        <f t="shared" si="105"/>
        <v>-5.3570322883126536E-3</v>
      </c>
      <c r="AA243" s="3">
        <f t="shared" si="106"/>
        <v>6.3467475311102858E-3</v>
      </c>
      <c r="AB243" s="3">
        <f t="shared" si="107"/>
        <v>-1.559782332833538E-2</v>
      </c>
      <c r="AC243" s="3">
        <f t="shared" si="108"/>
        <v>2.9855223725559758E-2</v>
      </c>
      <c r="AD243" s="3">
        <f t="shared" si="109"/>
        <v>4.4742703202682128E-3</v>
      </c>
      <c r="AF243" s="3">
        <f t="shared" si="110"/>
        <v>-3.3999731449926416E-5</v>
      </c>
      <c r="AG243" s="3">
        <f t="shared" si="111"/>
        <v>8.3558043197288969E-5</v>
      </c>
      <c r="AH243" s="3">
        <f t="shared" si="112"/>
        <v>-1.5993539747262162E-4</v>
      </c>
      <c r="AI243" s="3">
        <f t="shared" si="113"/>
        <v>-2.3968810572315813E-5</v>
      </c>
      <c r="AJ243" s="3">
        <f t="shared" si="114"/>
        <v>-9.8995446699806996E-5</v>
      </c>
      <c r="AK243" s="3">
        <f t="shared" si="115"/>
        <v>1.8948356747094163E-4</v>
      </c>
      <c r="AL243" s="3">
        <f t="shared" si="116"/>
        <v>2.8397064108682307E-5</v>
      </c>
      <c r="AM243" s="3">
        <f t="shared" si="117"/>
        <v>-4.6567650509920789E-4</v>
      </c>
      <c r="AN243" s="3">
        <f t="shared" si="118"/>
        <v>-6.978887797875814E-5</v>
      </c>
      <c r="AO243" s="3">
        <f t="shared" si="119"/>
        <v>1.3358034142023942E-4</v>
      </c>
    </row>
    <row r="244" spans="1:41">
      <c r="A244" s="32">
        <v>41338</v>
      </c>
      <c r="B244" s="33">
        <v>100.5</v>
      </c>
      <c r="C244" s="33">
        <v>608</v>
      </c>
      <c r="D244" s="33">
        <v>657.1</v>
      </c>
      <c r="E244" s="33">
        <v>3960</v>
      </c>
      <c r="F244" s="33">
        <v>11599</v>
      </c>
      <c r="G244" s="33"/>
      <c r="H244" s="3">
        <f t="shared" si="90"/>
        <v>1.5151515151515152E-2</v>
      </c>
      <c r="I244" s="3">
        <f t="shared" si="91"/>
        <v>8.291873963515755E-3</v>
      </c>
      <c r="J244" s="3">
        <f t="shared" si="92"/>
        <v>3.090680891120183E-2</v>
      </c>
      <c r="K244" s="3">
        <f t="shared" si="93"/>
        <v>1.3306038894575231E-2</v>
      </c>
      <c r="L244" s="3">
        <f t="shared" si="94"/>
        <v>7.29483282674772E-3</v>
      </c>
      <c r="N244" s="3">
        <f t="shared" si="95"/>
        <v>-4.4676806083650218E-2</v>
      </c>
      <c r="O244" s="3">
        <f t="shared" si="96"/>
        <v>-1.1382113821138212E-2</v>
      </c>
      <c r="P244" s="3">
        <f t="shared" si="97"/>
        <v>9.9197055871529063E-2</v>
      </c>
      <c r="Q244" s="3">
        <f t="shared" si="98"/>
        <v>4.7619047619047616E-2</v>
      </c>
      <c r="R244" s="3">
        <f t="shared" si="99"/>
        <v>8.6086956521739134E-3</v>
      </c>
      <c r="T244" s="3">
        <f t="shared" si="100"/>
        <v>2.4852362578226022E-4</v>
      </c>
      <c r="U244" s="3">
        <f t="shared" si="101"/>
        <v>6.4958347020618144E-5</v>
      </c>
      <c r="V244" s="3">
        <f t="shared" si="102"/>
        <v>9.4123498630542741E-4</v>
      </c>
      <c r="W244" s="3">
        <f t="shared" si="103"/>
        <v>1.6533413832063533E-4</v>
      </c>
      <c r="X244" s="3">
        <f t="shared" si="104"/>
        <v>5.4348925558000294E-5</v>
      </c>
      <c r="Z244" s="3">
        <f t="shared" si="105"/>
        <v>1.5764632116933786E-2</v>
      </c>
      <c r="AA244" s="3">
        <f t="shared" si="106"/>
        <v>8.0596741262049885E-3</v>
      </c>
      <c r="AB244" s="3">
        <f t="shared" si="107"/>
        <v>3.0679553228582509E-2</v>
      </c>
      <c r="AC244" s="3">
        <f t="shared" si="108"/>
        <v>1.2858232317104685E-2</v>
      </c>
      <c r="AD244" s="3">
        <f t="shared" si="109"/>
        <v>7.3721723771219766E-3</v>
      </c>
      <c r="AF244" s="3">
        <f t="shared" si="110"/>
        <v>1.2705779758199142E-4</v>
      </c>
      <c r="AG244" s="3">
        <f t="shared" si="111"/>
        <v>4.8365187016049144E-4</v>
      </c>
      <c r="AH244" s="3">
        <f t="shared" si="112"/>
        <v>2.0270530215322447E-4</v>
      </c>
      <c r="AI244" s="3">
        <f t="shared" si="113"/>
        <v>1.1621958542794921E-4</v>
      </c>
      <c r="AJ244" s="3">
        <f t="shared" si="114"/>
        <v>2.4726720135993514E-4</v>
      </c>
      <c r="AK244" s="3">
        <f t="shared" si="115"/>
        <v>1.0363316231490144E-4</v>
      </c>
      <c r="AL244" s="3">
        <f t="shared" si="116"/>
        <v>5.9417306961813122E-5</v>
      </c>
      <c r="AM244" s="3">
        <f t="shared" si="117"/>
        <v>3.9448482279809302E-4</v>
      </c>
      <c r="AN244" s="3">
        <f t="shared" si="118"/>
        <v>2.2617495485419934E-4</v>
      </c>
      <c r="AO244" s="3">
        <f t="shared" si="119"/>
        <v>9.4793105106776268E-5</v>
      </c>
    </row>
    <row r="245" spans="1:41">
      <c r="A245" s="32">
        <v>41337</v>
      </c>
      <c r="B245" s="33">
        <v>99</v>
      </c>
      <c r="C245" s="33">
        <v>603</v>
      </c>
      <c r="D245" s="33">
        <v>637.4</v>
      </c>
      <c r="E245" s="33">
        <v>3908</v>
      </c>
      <c r="F245" s="33">
        <v>11515</v>
      </c>
      <c r="G245" s="33"/>
      <c r="H245" s="3">
        <f t="shared" si="90"/>
        <v>-2.9411764705882353E-2</v>
      </c>
      <c r="I245" s="3">
        <f t="shared" si="91"/>
        <v>1.0727455581629193E-2</v>
      </c>
      <c r="J245" s="3">
        <f t="shared" si="92"/>
        <v>3.7795275590550821E-3</v>
      </c>
      <c r="K245" s="3">
        <f t="shared" si="93"/>
        <v>-1.5369110607205845E-2</v>
      </c>
      <c r="L245" s="3">
        <f t="shared" si="94"/>
        <v>-7.3275862068965516E-3</v>
      </c>
      <c r="N245" s="3">
        <f t="shared" si="95"/>
        <v>-8.3333333333333329E-2</v>
      </c>
      <c r="O245" s="3">
        <f t="shared" si="96"/>
        <v>-1.4705882352941176E-2</v>
      </c>
      <c r="P245" s="3">
        <f t="shared" si="97"/>
        <v>4.4918032786885206E-2</v>
      </c>
      <c r="Q245" s="3">
        <f t="shared" si="98"/>
        <v>3.3862433862433865E-2</v>
      </c>
      <c r="R245" s="3">
        <f t="shared" si="99"/>
        <v>-4.7536732929991353E-3</v>
      </c>
      <c r="T245" s="3">
        <f t="shared" si="100"/>
        <v>8.2936211167931601E-4</v>
      </c>
      <c r="U245" s="3">
        <f t="shared" si="101"/>
        <v>1.1015039313864894E-4</v>
      </c>
      <c r="V245" s="3">
        <f t="shared" si="102"/>
        <v>1.2618635484116447E-5</v>
      </c>
      <c r="W245" s="3">
        <f t="shared" si="103"/>
        <v>2.5017486922691124E-4</v>
      </c>
      <c r="X245" s="3">
        <f t="shared" si="104"/>
        <v>5.2566076580412718E-5</v>
      </c>
      <c r="Z245" s="3">
        <f t="shared" si="105"/>
        <v>-2.8798647740463718E-2</v>
      </c>
      <c r="AA245" s="3">
        <f t="shared" si="106"/>
        <v>1.0495255744318427E-2</v>
      </c>
      <c r="AB245" s="3">
        <f t="shared" si="107"/>
        <v>3.5522718764357617E-3</v>
      </c>
      <c r="AC245" s="3">
        <f t="shared" si="108"/>
        <v>-1.5816917184676389E-2</v>
      </c>
      <c r="AD245" s="3">
        <f t="shared" si="109"/>
        <v>-7.250246656522295E-3</v>
      </c>
      <c r="AF245" s="3">
        <f t="shared" si="110"/>
        <v>-3.0224917312670469E-4</v>
      </c>
      <c r="AG245" s="3">
        <f t="shared" si="111"/>
        <v>-1.0230062644782956E-4</v>
      </c>
      <c r="AH245" s="3">
        <f t="shared" si="112"/>
        <v>4.5550582634158244E-4</v>
      </c>
      <c r="AI245" s="3">
        <f t="shared" si="113"/>
        <v>2.0879729949266042E-4</v>
      </c>
      <c r="AJ245" s="3">
        <f t="shared" si="114"/>
        <v>3.7282001816543226E-5</v>
      </c>
      <c r="AK245" s="3">
        <f t="shared" si="115"/>
        <v>-1.660025909398837E-4</v>
      </c>
      <c r="AL245" s="3">
        <f t="shared" si="116"/>
        <v>-7.6093192869591085E-5</v>
      </c>
      <c r="AM245" s="3">
        <f t="shared" si="117"/>
        <v>-5.6185990087039438E-5</v>
      </c>
      <c r="AN245" s="3">
        <f t="shared" si="118"/>
        <v>-2.5754847295186562E-5</v>
      </c>
      <c r="AO245" s="3">
        <f t="shared" si="119"/>
        <v>1.1467655093469001E-4</v>
      </c>
    </row>
    <row r="246" spans="1:41">
      <c r="A246" s="32">
        <v>41334</v>
      </c>
      <c r="B246" s="33">
        <v>102</v>
      </c>
      <c r="C246" s="33">
        <v>596.6</v>
      </c>
      <c r="D246" s="33">
        <v>635</v>
      </c>
      <c r="E246" s="33">
        <v>3969</v>
      </c>
      <c r="F246" s="33">
        <v>11600</v>
      </c>
      <c r="G246" s="33"/>
      <c r="H246" s="3">
        <f t="shared" si="90"/>
        <v>-3.9062500000000555E-3</v>
      </c>
      <c r="I246" s="3">
        <f t="shared" si="91"/>
        <v>7.7702702702703089E-3</v>
      </c>
      <c r="J246" s="3">
        <f t="shared" si="92"/>
        <v>0</v>
      </c>
      <c r="K246" s="3">
        <f t="shared" si="93"/>
        <v>-7.5018754688672166E-3</v>
      </c>
      <c r="L246" s="3">
        <f t="shared" si="94"/>
        <v>-1.5697921086126432E-2</v>
      </c>
      <c r="N246" s="3">
        <f t="shared" si="95"/>
        <v>-7.8590785907859104E-2</v>
      </c>
      <c r="O246" s="3">
        <f t="shared" si="96"/>
        <v>-2.802215705441501E-2</v>
      </c>
      <c r="P246" s="3">
        <f t="shared" si="97"/>
        <v>4.2701249406927816E-3</v>
      </c>
      <c r="Q246" s="3">
        <f t="shared" si="98"/>
        <v>4.7229551451187332E-2</v>
      </c>
      <c r="R246" s="3">
        <f t="shared" si="99"/>
        <v>9.5735422106179285E-3</v>
      </c>
      <c r="T246" s="3">
        <f t="shared" si="100"/>
        <v>1.0844725183451446E-5</v>
      </c>
      <c r="U246" s="3">
        <f t="shared" si="101"/>
        <v>5.6822505852258863E-5</v>
      </c>
      <c r="V246" s="3">
        <f t="shared" si="102"/>
        <v>5.164514528277336E-8</v>
      </c>
      <c r="W246" s="3">
        <f t="shared" si="103"/>
        <v>6.3197444637864937E-5</v>
      </c>
      <c r="X246" s="3">
        <f t="shared" si="104"/>
        <v>2.4400256751508183E-4</v>
      </c>
      <c r="Z246" s="3">
        <f t="shared" si="105"/>
        <v>-3.2931330345814221E-3</v>
      </c>
      <c r="AA246" s="3">
        <f t="shared" si="106"/>
        <v>7.5380704329595424E-3</v>
      </c>
      <c r="AB246" s="3">
        <f t="shared" si="107"/>
        <v>-2.2725568261932057E-4</v>
      </c>
      <c r="AC246" s="3">
        <f t="shared" si="108"/>
        <v>-7.9496820463377613E-3</v>
      </c>
      <c r="AD246" s="3">
        <f t="shared" si="109"/>
        <v>-1.5620581535752177E-2</v>
      </c>
      <c r="AF246" s="3">
        <f t="shared" si="110"/>
        <v>-2.4823868759780551E-5</v>
      </c>
      <c r="AG246" s="3">
        <f t="shared" si="111"/>
        <v>7.4838319573003571E-7</v>
      </c>
      <c r="AH246" s="3">
        <f t="shared" si="112"/>
        <v>2.617936056121372E-5</v>
      </c>
      <c r="AI246" s="3">
        <f t="shared" si="113"/>
        <v>5.14406530747581E-5</v>
      </c>
      <c r="AJ246" s="3">
        <f t="shared" si="114"/>
        <v>-1.7130693418747381E-6</v>
      </c>
      <c r="AK246" s="3">
        <f t="shared" si="115"/>
        <v>-5.9925263184927986E-5</v>
      </c>
      <c r="AL246" s="3">
        <f t="shared" si="116"/>
        <v>-1.1774904382028724E-4</v>
      </c>
      <c r="AM246" s="3">
        <f t="shared" si="117"/>
        <v>1.8066104200470452E-6</v>
      </c>
      <c r="AN246" s="3">
        <f t="shared" si="118"/>
        <v>3.5498659198181159E-6</v>
      </c>
      <c r="AO246" s="3">
        <f t="shared" si="119"/>
        <v>1.2417865658812422E-4</v>
      </c>
    </row>
    <row r="247" spans="1:41">
      <c r="A247" s="32">
        <v>41333</v>
      </c>
      <c r="B247" s="33">
        <v>102.4</v>
      </c>
      <c r="C247" s="33">
        <v>592</v>
      </c>
      <c r="D247" s="33">
        <v>635</v>
      </c>
      <c r="E247" s="33">
        <v>3999</v>
      </c>
      <c r="F247" s="33">
        <v>11785</v>
      </c>
      <c r="G247" s="33"/>
      <c r="H247" s="3">
        <f t="shared" si="90"/>
        <v>7.7894736842105322E-2</v>
      </c>
      <c r="I247" s="3">
        <f t="shared" si="91"/>
        <v>-8.3752093802345051E-3</v>
      </c>
      <c r="J247" s="3">
        <f t="shared" si="92"/>
        <v>6.0985797827903088E-2</v>
      </c>
      <c r="K247" s="3">
        <f t="shared" si="93"/>
        <v>1.7816238228556883E-2</v>
      </c>
      <c r="L247" s="3">
        <f t="shared" si="94"/>
        <v>1.9022913964548204E-2</v>
      </c>
      <c r="N247" s="3">
        <f t="shared" si="95"/>
        <v>-6.9513857337573759E-2</v>
      </c>
      <c r="O247" s="3">
        <f t="shared" si="96"/>
        <v>-3.2837771605946774E-2</v>
      </c>
      <c r="P247" s="3">
        <f t="shared" si="97"/>
        <v>-1.2441679626749611E-2</v>
      </c>
      <c r="Q247" s="3">
        <f t="shared" si="98"/>
        <v>4.7407019381875325E-2</v>
      </c>
      <c r="R247" s="3">
        <f t="shared" si="99"/>
        <v>3.1961471103327498E-2</v>
      </c>
      <c r="T247" s="3">
        <f t="shared" si="100"/>
        <v>6.1634831094635537E-3</v>
      </c>
      <c r="U247" s="3">
        <f t="shared" si="101"/>
        <v>7.40874934382833E-5</v>
      </c>
      <c r="V247" s="3">
        <f t="shared" si="102"/>
        <v>3.6916004436202241E-3</v>
      </c>
      <c r="W247" s="3">
        <f t="shared" si="103"/>
        <v>3.016624180184577E-4</v>
      </c>
      <c r="X247" s="3">
        <f t="shared" si="104"/>
        <v>3.6481968433430776E-4</v>
      </c>
      <c r="Z247" s="3">
        <f t="shared" si="105"/>
        <v>7.8507853807523953E-2</v>
      </c>
      <c r="AA247" s="3">
        <f t="shared" si="106"/>
        <v>-8.6074092175452716E-3</v>
      </c>
      <c r="AB247" s="3">
        <f t="shared" si="107"/>
        <v>6.075854214528377E-2</v>
      </c>
      <c r="AC247" s="3">
        <f t="shared" si="108"/>
        <v>1.7368431651086338E-2</v>
      </c>
      <c r="AD247" s="3">
        <f t="shared" si="109"/>
        <v>1.910025351492246E-2</v>
      </c>
      <c r="AF247" s="3">
        <f t="shared" si="110"/>
        <v>-6.7574922451257835E-4</v>
      </c>
      <c r="AG247" s="3">
        <f t="shared" si="111"/>
        <v>4.7700227443002209E-3</v>
      </c>
      <c r="AH247" s="3">
        <f t="shared" si="112"/>
        <v>1.363558292929458E-3</v>
      </c>
      <c r="AI247" s="3">
        <f t="shared" si="113"/>
        <v>1.4995199106361779E-3</v>
      </c>
      <c r="AJ247" s="3">
        <f t="shared" si="114"/>
        <v>-5.2297363570592836E-4</v>
      </c>
      <c r="AK247" s="3">
        <f t="shared" si="115"/>
        <v>-1.4949719868786559E-4</v>
      </c>
      <c r="AL247" s="3">
        <f t="shared" si="116"/>
        <v>-1.6440369816179506E-4</v>
      </c>
      <c r="AM247" s="3">
        <f t="shared" si="117"/>
        <v>1.0552805864700097E-3</v>
      </c>
      <c r="AN247" s="3">
        <f t="shared" si="118"/>
        <v>1.1605035581720208E-3</v>
      </c>
      <c r="AO247" s="3">
        <f t="shared" si="119"/>
        <v>3.317414476923523E-4</v>
      </c>
    </row>
    <row r="248" spans="1:41">
      <c r="A248" s="32">
        <v>41332</v>
      </c>
      <c r="B248" s="33">
        <v>95</v>
      </c>
      <c r="C248" s="33">
        <v>597</v>
      </c>
      <c r="D248" s="33">
        <v>598.5</v>
      </c>
      <c r="E248" s="33">
        <v>3929</v>
      </c>
      <c r="F248" s="33">
        <v>11565</v>
      </c>
      <c r="G248" s="33"/>
      <c r="H248" s="3">
        <f t="shared" si="90"/>
        <v>-8.6977414704468986E-2</v>
      </c>
      <c r="I248" s="3">
        <f t="shared" si="91"/>
        <v>-1.6474464579901153E-2</v>
      </c>
      <c r="J248" s="3">
        <f t="shared" si="92"/>
        <v>1.4406779661016949E-2</v>
      </c>
      <c r="K248" s="3">
        <f t="shared" si="93"/>
        <v>3.3197139938712971E-3</v>
      </c>
      <c r="L248" s="3">
        <f t="shared" si="94"/>
        <v>-7.2961373390557941E-3</v>
      </c>
      <c r="N248" s="3">
        <f t="shared" si="95"/>
        <v>-0.1703056768558952</v>
      </c>
      <c r="O248" s="3">
        <f t="shared" si="96"/>
        <v>-2.9268292682926831E-2</v>
      </c>
      <c r="P248" s="3">
        <f t="shared" si="97"/>
        <v>-5.1655839011250232E-2</v>
      </c>
      <c r="Q248" s="3">
        <f t="shared" si="98"/>
        <v>3.1775210084033612E-2</v>
      </c>
      <c r="R248" s="3">
        <f t="shared" si="99"/>
        <v>2.8000000000000001E-2</v>
      </c>
      <c r="T248" s="3">
        <f t="shared" si="100"/>
        <v>7.4587919239593381E-3</v>
      </c>
      <c r="U248" s="3">
        <f t="shared" si="101"/>
        <v>2.7911263594933484E-4</v>
      </c>
      <c r="V248" s="3">
        <f t="shared" si="102"/>
        <v>2.0105890025395331E-4</v>
      </c>
      <c r="W248" s="3">
        <f t="shared" si="103"/>
        <v>8.2478522083776417E-6</v>
      </c>
      <c r="X248" s="3">
        <f t="shared" si="104"/>
        <v>5.2111041513873458E-5</v>
      </c>
      <c r="Z248" s="3">
        <f t="shared" si="105"/>
        <v>-8.6364297739050355E-2</v>
      </c>
      <c r="AA248" s="3">
        <f t="shared" si="106"/>
        <v>-1.6706664417211917E-2</v>
      </c>
      <c r="AB248" s="3">
        <f t="shared" si="107"/>
        <v>1.4179523978397628E-2</v>
      </c>
      <c r="AC248" s="3">
        <f t="shared" si="108"/>
        <v>2.8719074164007519E-3</v>
      </c>
      <c r="AD248" s="3">
        <f t="shared" si="109"/>
        <v>-7.2187977886815375E-3</v>
      </c>
      <c r="AF248" s="3">
        <f t="shared" si="110"/>
        <v>1.4428593399544883E-3</v>
      </c>
      <c r="AG248" s="3">
        <f t="shared" si="111"/>
        <v>-1.2246046306683366E-3</v>
      </c>
      <c r="AH248" s="3">
        <f t="shared" si="112"/>
        <v>-2.4803026718902139E-4</v>
      </c>
      <c r="AI248" s="3">
        <f t="shared" si="113"/>
        <v>6.2344640153969065E-4</v>
      </c>
      <c r="AJ248" s="3">
        <f t="shared" si="114"/>
        <v>-2.3689254870289881E-4</v>
      </c>
      <c r="AK248" s="3">
        <f t="shared" si="115"/>
        <v>-4.7979993443109449E-5</v>
      </c>
      <c r="AL248" s="3">
        <f t="shared" si="116"/>
        <v>1.2060203215121391E-4</v>
      </c>
      <c r="AM248" s="3">
        <f t="shared" si="117"/>
        <v>4.0722280074592445E-5</v>
      </c>
      <c r="AN248" s="3">
        <f t="shared" si="118"/>
        <v>-1.0235911633981364E-4</v>
      </c>
      <c r="AO248" s="3">
        <f t="shared" si="119"/>
        <v>-2.0731718906811856E-5</v>
      </c>
    </row>
    <row r="249" spans="1:41">
      <c r="A249" s="32">
        <v>41331</v>
      </c>
      <c r="B249" s="33">
        <v>104.05</v>
      </c>
      <c r="C249" s="33">
        <v>607</v>
      </c>
      <c r="D249" s="33">
        <v>590</v>
      </c>
      <c r="E249" s="33">
        <v>3916</v>
      </c>
      <c r="F249" s="33">
        <v>11650</v>
      </c>
      <c r="G249" s="33"/>
      <c r="H249" s="3">
        <f t="shared" si="90"/>
        <v>-4.6287809349220874E-2</v>
      </c>
      <c r="I249" s="3">
        <f t="shared" si="91"/>
        <v>-1.0594947025264874E-2</v>
      </c>
      <c r="J249" s="3">
        <f t="shared" si="92"/>
        <v>-3.4369885433715219E-2</v>
      </c>
      <c r="K249" s="3">
        <f t="shared" si="93"/>
        <v>-3.3086419753086418E-2</v>
      </c>
      <c r="L249" s="3">
        <f t="shared" si="94"/>
        <v>0</v>
      </c>
      <c r="N249" s="3">
        <f t="shared" si="95"/>
        <v>-9.6788194444444489E-2</v>
      </c>
      <c r="O249" s="3">
        <f t="shared" si="96"/>
        <v>-1.3008130081300813E-2</v>
      </c>
      <c r="P249" s="3">
        <f t="shared" si="97"/>
        <v>-6.7193675889328064E-2</v>
      </c>
      <c r="Q249" s="3">
        <f t="shared" si="98"/>
        <v>2.0323084940072955E-2</v>
      </c>
      <c r="R249" s="3">
        <f t="shared" si="99"/>
        <v>3.8324420677361852E-2</v>
      </c>
      <c r="T249" s="3">
        <f t="shared" si="100"/>
        <v>2.0861775243549625E-3</v>
      </c>
      <c r="U249" s="3">
        <f t="shared" si="101"/>
        <v>1.1722710918378153E-4</v>
      </c>
      <c r="V249" s="3">
        <f t="shared" si="102"/>
        <v>1.1969621734235659E-3</v>
      </c>
      <c r="W249" s="3">
        <f t="shared" si="103"/>
        <v>1.12454433558902E-3</v>
      </c>
      <c r="X249" s="3">
        <f t="shared" si="104"/>
        <v>5.9814060520921444E-9</v>
      </c>
      <c r="Z249" s="3">
        <f t="shared" si="105"/>
        <v>-4.5674692383802243E-2</v>
      </c>
      <c r="AA249" s="3">
        <f t="shared" si="106"/>
        <v>-1.082714686257564E-2</v>
      </c>
      <c r="AB249" s="3">
        <f t="shared" si="107"/>
        <v>-3.4597141116334537E-2</v>
      </c>
      <c r="AC249" s="3">
        <f t="shared" si="108"/>
        <v>-3.3534226330556964E-2</v>
      </c>
      <c r="AD249" s="3">
        <f t="shared" si="109"/>
        <v>7.7339550374256409E-5</v>
      </c>
      <c r="AF249" s="3">
        <f t="shared" si="110"/>
        <v>4.9452660234239191E-4</v>
      </c>
      <c r="AG249" s="3">
        <f t="shared" si="111"/>
        <v>1.5802137778475765E-3</v>
      </c>
      <c r="AH249" s="3">
        <f t="shared" si="112"/>
        <v>1.5316654719769909E-3</v>
      </c>
      <c r="AI249" s="3">
        <f t="shared" si="113"/>
        <v>-3.5324601724457392E-6</v>
      </c>
      <c r="AJ249" s="3">
        <f t="shared" si="114"/>
        <v>3.7458832789180819E-4</v>
      </c>
      <c r="AK249" s="3">
        <f t="shared" si="115"/>
        <v>3.6307999340379129E-4</v>
      </c>
      <c r="AL249" s="3">
        <f t="shared" si="116"/>
        <v>-8.3736667018764102E-7</v>
      </c>
      <c r="AM249" s="3">
        <f t="shared" si="117"/>
        <v>1.1601883605853805E-3</v>
      </c>
      <c r="AN249" s="3">
        <f t="shared" si="118"/>
        <v>-2.6757273381720124E-6</v>
      </c>
      <c r="AO249" s="3">
        <f t="shared" si="119"/>
        <v>-2.5935219865538259E-6</v>
      </c>
    </row>
    <row r="250" spans="1:41">
      <c r="A250" s="32">
        <v>41330</v>
      </c>
      <c r="B250" s="33">
        <v>109.1</v>
      </c>
      <c r="C250" s="33">
        <v>613.5</v>
      </c>
      <c r="D250" s="33">
        <v>611</v>
      </c>
      <c r="E250" s="33">
        <v>4050</v>
      </c>
      <c r="F250" s="33">
        <v>11650</v>
      </c>
      <c r="G250" s="33"/>
      <c r="H250" s="3">
        <f t="shared" si="90"/>
        <v>-3.6219081272084883E-2</v>
      </c>
      <c r="I250" s="3">
        <f t="shared" si="91"/>
        <v>1.4049586776859505E-2</v>
      </c>
      <c r="J250" s="3">
        <f t="shared" si="92"/>
        <v>3.2094594594594593E-2</v>
      </c>
      <c r="K250" s="3">
        <f t="shared" si="93"/>
        <v>5.9612518628912071E-3</v>
      </c>
      <c r="L250" s="3">
        <f t="shared" si="94"/>
        <v>1.7196904557179708E-3</v>
      </c>
      <c r="N250" s="3">
        <f t="shared" si="95"/>
        <v>-3.6529680365297323E-3</v>
      </c>
      <c r="O250" s="3">
        <f t="shared" si="96"/>
        <v>8.1566068515497557E-4</v>
      </c>
      <c r="P250" s="3">
        <f t="shared" si="97"/>
        <v>-2.6449968132568551E-2</v>
      </c>
      <c r="Q250" s="3">
        <f t="shared" si="98"/>
        <v>8.1441922563417896E-2</v>
      </c>
      <c r="R250" s="3">
        <f t="shared" si="99"/>
        <v>4.2505592841163314E-2</v>
      </c>
      <c r="T250" s="3">
        <f t="shared" si="100"/>
        <v>1.267784694207591E-3</v>
      </c>
      <c r="U250" s="3">
        <f t="shared" si="101"/>
        <v>1.9092018183721206E-4</v>
      </c>
      <c r="V250" s="3">
        <f t="shared" si="102"/>
        <v>1.0155272893306935E-3</v>
      </c>
      <c r="W250" s="3">
        <f t="shared" si="103"/>
        <v>3.0398078915327319E-5</v>
      </c>
      <c r="X250" s="3">
        <f t="shared" si="104"/>
        <v>3.2293168427958303E-6</v>
      </c>
      <c r="Z250" s="3">
        <f t="shared" si="105"/>
        <v>-3.5605964306666252E-2</v>
      </c>
      <c r="AA250" s="3">
        <f t="shared" si="106"/>
        <v>1.3817386939548738E-2</v>
      </c>
      <c r="AB250" s="3">
        <f t="shared" si="107"/>
        <v>3.1867338911975275E-2</v>
      </c>
      <c r="AC250" s="3">
        <f t="shared" si="108"/>
        <v>5.5134452854206616E-3</v>
      </c>
      <c r="AD250" s="3">
        <f t="shared" si="109"/>
        <v>1.7970300060922272E-3</v>
      </c>
      <c r="AF250" s="3">
        <f t="shared" si="110"/>
        <v>-4.9198138618096877E-4</v>
      </c>
      <c r="AG250" s="3">
        <f t="shared" si="111"/>
        <v>-1.1346673318482282E-3</v>
      </c>
      <c r="AH250" s="3">
        <f t="shared" si="112"/>
        <v>-1.963115360394454E-4</v>
      </c>
      <c r="AI250" s="3">
        <f t="shared" si="113"/>
        <v>-6.3984986254928084E-5</v>
      </c>
      <c r="AJ250" s="3">
        <f t="shared" si="114"/>
        <v>4.4032335248050047E-4</v>
      </c>
      <c r="AK250" s="3">
        <f t="shared" si="115"/>
        <v>7.6181406878688017E-5</v>
      </c>
      <c r="AL250" s="3">
        <f t="shared" si="116"/>
        <v>2.4830258936155931E-5</v>
      </c>
      <c r="AM250" s="3">
        <f t="shared" si="117"/>
        <v>1.7569882948313247E-4</v>
      </c>
      <c r="AN250" s="3">
        <f t="shared" si="118"/>
        <v>5.7266564239129998E-5</v>
      </c>
      <c r="AO250" s="3">
        <f t="shared" si="119"/>
        <v>9.9078266148486529E-6</v>
      </c>
    </row>
    <row r="251" spans="1:41">
      <c r="A251" s="32">
        <v>41327</v>
      </c>
      <c r="B251" s="33">
        <v>113.2</v>
      </c>
      <c r="C251" s="33">
        <v>605</v>
      </c>
      <c r="D251" s="33">
        <v>592</v>
      </c>
      <c r="E251" s="33">
        <v>4026</v>
      </c>
      <c r="F251" s="33">
        <v>11630</v>
      </c>
      <c r="G251" s="33"/>
      <c r="H251" s="3">
        <f t="shared" si="90"/>
        <v>1.5702108568864961E-2</v>
      </c>
      <c r="I251" s="3">
        <f t="shared" si="91"/>
        <v>1.001669449081803E-2</v>
      </c>
      <c r="J251" s="3">
        <f t="shared" si="92"/>
        <v>9.3776641091219103E-3</v>
      </c>
      <c r="K251" s="3">
        <f t="shared" si="93"/>
        <v>-5.9259259259259256E-3</v>
      </c>
      <c r="L251" s="3">
        <f t="shared" si="94"/>
        <v>4.4045254339753004E-3</v>
      </c>
      <c r="N251" s="3">
        <f t="shared" si="95"/>
        <v>2.8623353021353982E-2</v>
      </c>
      <c r="O251" s="3">
        <f t="shared" si="96"/>
        <v>-1.9448946515397084E-2</v>
      </c>
      <c r="P251" s="3">
        <f t="shared" si="97"/>
        <v>-6.5213958629401478E-2</v>
      </c>
      <c r="Q251" s="3">
        <f t="shared" si="98"/>
        <v>3.2572454475506538E-2</v>
      </c>
      <c r="R251" s="3">
        <f t="shared" si="99"/>
        <v>5.2488687782805431E-2</v>
      </c>
      <c r="T251" s="3">
        <f t="shared" si="100"/>
        <v>2.6618658423453945E-4</v>
      </c>
      <c r="U251" s="3">
        <f t="shared" si="101"/>
        <v>9.5736335624512224E-5</v>
      </c>
      <c r="V251" s="3">
        <f t="shared" si="102"/>
        <v>8.372997437180958E-5</v>
      </c>
      <c r="W251" s="3">
        <f t="shared" si="103"/>
        <v>4.0624466024852635E-5</v>
      </c>
      <c r="X251" s="3">
        <f t="shared" si="104"/>
        <v>2.0087113737938656E-5</v>
      </c>
      <c r="Z251" s="3">
        <f t="shared" si="105"/>
        <v>1.6315225534283596E-2</v>
      </c>
      <c r="AA251" s="3">
        <f t="shared" si="106"/>
        <v>9.7844946535072634E-3</v>
      </c>
      <c r="AB251" s="3">
        <f t="shared" si="107"/>
        <v>9.150408426502589E-3</v>
      </c>
      <c r="AC251" s="3">
        <f t="shared" si="108"/>
        <v>-6.3737325033964704E-3</v>
      </c>
      <c r="AD251" s="3">
        <f t="shared" si="109"/>
        <v>4.4818649843495571E-3</v>
      </c>
      <c r="AF251" s="3">
        <f t="shared" si="110"/>
        <v>1.5963623701096302E-4</v>
      </c>
      <c r="AG251" s="3">
        <f t="shared" si="111"/>
        <v>1.4929097720919882E-4</v>
      </c>
      <c r="AH251" s="3">
        <f t="shared" si="112"/>
        <v>-1.0398888328810739E-4</v>
      </c>
      <c r="AI251" s="3">
        <f t="shared" si="113"/>
        <v>7.3122638033871446E-5</v>
      </c>
      <c r="AJ251" s="3">
        <f t="shared" si="114"/>
        <v>8.9532122326522388E-5</v>
      </c>
      <c r="AK251" s="3">
        <f t="shared" si="115"/>
        <v>-6.2363751602368233E-5</v>
      </c>
      <c r="AL251" s="3">
        <f t="shared" si="116"/>
        <v>4.3852783977109657E-5</v>
      </c>
      <c r="AM251" s="3">
        <f t="shared" si="117"/>
        <v>-5.8322255607352506E-5</v>
      </c>
      <c r="AN251" s="3">
        <f t="shared" si="118"/>
        <v>4.1010895119239081E-5</v>
      </c>
      <c r="AO251" s="3">
        <f t="shared" si="119"/>
        <v>-2.8566208526583286E-5</v>
      </c>
    </row>
    <row r="252" spans="1:41">
      <c r="A252" s="32">
        <v>41326</v>
      </c>
      <c r="B252" s="33">
        <v>111.45</v>
      </c>
      <c r="C252" s="33">
        <v>599</v>
      </c>
      <c r="D252" s="33">
        <v>586.5</v>
      </c>
      <c r="E252" s="33">
        <v>4050</v>
      </c>
      <c r="F252" s="33">
        <v>11579</v>
      </c>
      <c r="G252" s="33"/>
      <c r="H252" s="3">
        <f t="shared" si="90"/>
        <v>-1.4588859416445549E-2</v>
      </c>
      <c r="I252" s="3">
        <f t="shared" si="91"/>
        <v>-1.0571522960026392E-2</v>
      </c>
      <c r="J252" s="3">
        <f t="shared" si="92"/>
        <v>-2.5747508305647839E-2</v>
      </c>
      <c r="K252" s="3">
        <f t="shared" si="93"/>
        <v>-8.5679314565483469E-3</v>
      </c>
      <c r="L252" s="3">
        <f t="shared" si="94"/>
        <v>2.0770229337948938E-3</v>
      </c>
      <c r="N252" s="3">
        <f t="shared" si="95"/>
        <v>2.2477064220183512E-2</v>
      </c>
      <c r="O252" s="3">
        <f t="shared" si="96"/>
        <v>-3.6977491961414789E-2</v>
      </c>
      <c r="P252" s="3">
        <f t="shared" si="97"/>
        <v>-4.5254761517173947E-2</v>
      </c>
      <c r="Q252" s="3">
        <f t="shared" si="98"/>
        <v>4.1934653974787753E-2</v>
      </c>
      <c r="R252" s="3">
        <f t="shared" si="99"/>
        <v>6.6206261510128914E-2</v>
      </c>
      <c r="T252" s="3">
        <f t="shared" si="100"/>
        <v>1.9532137705743579E-4</v>
      </c>
      <c r="U252" s="3">
        <f t="shared" si="101"/>
        <v>1.1672042628170263E-4</v>
      </c>
      <c r="V252" s="3">
        <f t="shared" si="102"/>
        <v>6.7468836424618053E-4</v>
      </c>
      <c r="W252" s="3">
        <f t="shared" si="103"/>
        <v>8.1283532298054837E-5</v>
      </c>
      <c r="X252" s="3">
        <f t="shared" si="104"/>
        <v>4.6412777131954714E-6</v>
      </c>
      <c r="Z252" s="3">
        <f t="shared" si="105"/>
        <v>-1.3975742451026915E-2</v>
      </c>
      <c r="AA252" s="3">
        <f t="shared" si="106"/>
        <v>-1.0803722797337158E-2</v>
      </c>
      <c r="AB252" s="3">
        <f t="shared" si="107"/>
        <v>-2.597476398826716E-2</v>
      </c>
      <c r="AC252" s="3">
        <f t="shared" si="108"/>
        <v>-9.0157380340188924E-3</v>
      </c>
      <c r="AD252" s="3">
        <f t="shared" si="109"/>
        <v>2.15436248416915E-3</v>
      </c>
      <c r="AF252" s="3">
        <f t="shared" si="110"/>
        <v>1.5099004732787216E-4</v>
      </c>
      <c r="AG252" s="3">
        <f t="shared" si="111"/>
        <v>3.6301661172623051E-4</v>
      </c>
      <c r="AH252" s="3">
        <f t="shared" si="112"/>
        <v>1.2600163276937578E-4</v>
      </c>
      <c r="AI252" s="3">
        <f t="shared" si="113"/>
        <v>-3.0108815224902589E-5</v>
      </c>
      <c r="AJ252" s="3">
        <f t="shared" si="114"/>
        <v>2.8062414985549416E-4</v>
      </c>
      <c r="AK252" s="3">
        <f t="shared" si="115"/>
        <v>9.7403534532949603E-5</v>
      </c>
      <c r="AL252" s="3">
        <f t="shared" si="116"/>
        <v>-2.3275135083946158E-5</v>
      </c>
      <c r="AM252" s="3">
        <f t="shared" si="117"/>
        <v>2.341816676136845E-4</v>
      </c>
      <c r="AN252" s="3">
        <f t="shared" si="118"/>
        <v>-5.5959057071470621E-5</v>
      </c>
      <c r="AO252" s="3">
        <f t="shared" si="119"/>
        <v>-1.942316778758723E-5</v>
      </c>
    </row>
    <row r="253" spans="1:41">
      <c r="A253" s="32">
        <v>41325</v>
      </c>
      <c r="B253" s="33">
        <v>113.1</v>
      </c>
      <c r="C253" s="33">
        <v>605.4</v>
      </c>
      <c r="D253" s="33">
        <v>602</v>
      </c>
      <c r="E253" s="33">
        <v>4085</v>
      </c>
      <c r="F253" s="33">
        <v>11555</v>
      </c>
      <c r="G253" s="33"/>
      <c r="H253" s="3">
        <f t="shared" si="90"/>
        <v>5.3333333333332828E-3</v>
      </c>
      <c r="I253" s="3">
        <f t="shared" si="91"/>
        <v>-9.1653027823240963E-3</v>
      </c>
      <c r="J253" s="3">
        <f t="shared" si="92"/>
        <v>2.0858063422078944E-2</v>
      </c>
      <c r="K253" s="3">
        <f t="shared" si="93"/>
        <v>4.9200492004920051E-3</v>
      </c>
      <c r="L253" s="3">
        <f t="shared" si="94"/>
        <v>-1.1125374411638854E-2</v>
      </c>
      <c r="N253" s="3">
        <f t="shared" si="95"/>
        <v>4.7222222222222172E-2</v>
      </c>
      <c r="O253" s="3">
        <f t="shared" si="96"/>
        <v>-5.8475894245723206E-2</v>
      </c>
      <c r="P253" s="3">
        <f t="shared" si="97"/>
        <v>-2.2092267706302831E-2</v>
      </c>
      <c r="Q253" s="3">
        <f t="shared" si="98"/>
        <v>3.7592075184150371E-2</v>
      </c>
      <c r="R253" s="3">
        <f t="shared" si="99"/>
        <v>6.0091743119266058E-2</v>
      </c>
      <c r="T253" s="3">
        <f t="shared" si="100"/>
        <v>3.5360271155526757E-5</v>
      </c>
      <c r="U253" s="3">
        <f t="shared" si="101"/>
        <v>8.831305548604411E-5</v>
      </c>
      <c r="V253" s="3">
        <f t="shared" si="102"/>
        <v>4.256302279825471E-4</v>
      </c>
      <c r="W253" s="3">
        <f t="shared" si="103"/>
        <v>2.000095407916987E-5</v>
      </c>
      <c r="X253" s="3">
        <f t="shared" si="104"/>
        <v>1.2205907429571786E-4</v>
      </c>
      <c r="Z253" s="3">
        <f t="shared" si="105"/>
        <v>5.9464502987519163E-3</v>
      </c>
      <c r="AA253" s="3">
        <f t="shared" si="106"/>
        <v>-9.3975026196348628E-3</v>
      </c>
      <c r="AB253" s="3">
        <f t="shared" si="107"/>
        <v>2.0630807739459623E-2</v>
      </c>
      <c r="AC253" s="3">
        <f t="shared" si="108"/>
        <v>4.4722426230214603E-3</v>
      </c>
      <c r="AD253" s="3">
        <f t="shared" si="109"/>
        <v>-1.1048034861264598E-2</v>
      </c>
      <c r="AF253" s="3">
        <f t="shared" si="110"/>
        <v>-5.5881782260049647E-5</v>
      </c>
      <c r="AG253" s="3">
        <f t="shared" si="111"/>
        <v>1.2268007284580302E-4</v>
      </c>
      <c r="AH253" s="3">
        <f t="shared" si="112"/>
        <v>2.6593968481757018E-5</v>
      </c>
      <c r="AI253" s="3">
        <f t="shared" si="113"/>
        <v>-6.5696590201388456E-5</v>
      </c>
      <c r="AJ253" s="3">
        <f t="shared" si="114"/>
        <v>-1.9387806977675501E-4</v>
      </c>
      <c r="AK253" s="3">
        <f t="shared" si="115"/>
        <v>-4.2027911765486864E-5</v>
      </c>
      <c r="AL253" s="3">
        <f t="shared" si="116"/>
        <v>1.0382393655055134E-4</v>
      </c>
      <c r="AM253" s="3">
        <f t="shared" si="117"/>
        <v>9.2265977719772343E-5</v>
      </c>
      <c r="AN253" s="3">
        <f t="shared" si="118"/>
        <v>-2.2792988312159739E-4</v>
      </c>
      <c r="AO253" s="3">
        <f t="shared" si="119"/>
        <v>-4.9409492407174518E-5</v>
      </c>
    </row>
    <row r="254" spans="1:41">
      <c r="A254" s="32">
        <v>41324</v>
      </c>
      <c r="B254" s="33">
        <v>112.5</v>
      </c>
      <c r="C254" s="33">
        <v>611</v>
      </c>
      <c r="D254" s="33">
        <v>589.70000000000005</v>
      </c>
      <c r="E254" s="33">
        <v>4065</v>
      </c>
      <c r="F254" s="33">
        <v>11685</v>
      </c>
      <c r="G254" s="33"/>
      <c r="H254" s="3">
        <f t="shared" si="90"/>
        <v>0</v>
      </c>
      <c r="I254" s="3">
        <f t="shared" si="91"/>
        <v>-8.4388185654009178E-3</v>
      </c>
      <c r="J254" s="3">
        <f t="shared" si="92"/>
        <v>8.0341880341881118E-3</v>
      </c>
      <c r="K254" s="3">
        <f t="shared" si="93"/>
        <v>-4.6523016650342804E-3</v>
      </c>
      <c r="L254" s="3">
        <f t="shared" si="94"/>
        <v>7.3275862068965516E-3</v>
      </c>
      <c r="N254" s="3">
        <f t="shared" si="95"/>
        <v>4.1666666666666664E-2</v>
      </c>
      <c r="O254" s="3">
        <f t="shared" si="96"/>
        <v>-5.7098765432098762E-2</v>
      </c>
      <c r="P254" s="3">
        <f t="shared" si="97"/>
        <v>-3.8950456323337643E-2</v>
      </c>
      <c r="Q254" s="3">
        <f t="shared" si="98"/>
        <v>2.911392405063291E-2</v>
      </c>
      <c r="R254" s="3">
        <f t="shared" si="99"/>
        <v>7.2018348623853215E-2</v>
      </c>
      <c r="T254" s="3">
        <f t="shared" si="100"/>
        <v>3.7591241328415388E-7</v>
      </c>
      <c r="U254" s="3">
        <f t="shared" si="101"/>
        <v>7.5186560140164688E-5</v>
      </c>
      <c r="V254" s="3">
        <f t="shared" si="102"/>
        <v>6.0948192741971417E-5</v>
      </c>
      <c r="W254" s="3">
        <f t="shared" si="103"/>
        <v>2.6011104085265664E-5</v>
      </c>
      <c r="X254" s="3">
        <f t="shared" si="104"/>
        <v>5.4832925470692654E-5</v>
      </c>
      <c r="Z254" s="3">
        <f t="shared" si="105"/>
        <v>6.1311696541863352E-4</v>
      </c>
      <c r="AA254" s="3">
        <f t="shared" si="106"/>
        <v>-8.6710184027116843E-3</v>
      </c>
      <c r="AB254" s="3">
        <f t="shared" si="107"/>
        <v>7.8069323515687914E-3</v>
      </c>
      <c r="AC254" s="3">
        <f t="shared" si="108"/>
        <v>-5.100108242504826E-3</v>
      </c>
      <c r="AD254" s="3">
        <f t="shared" si="109"/>
        <v>7.4049257572708083E-3</v>
      </c>
      <c r="AF254" s="3">
        <f t="shared" si="110"/>
        <v>-5.3163484901597146E-6</v>
      </c>
      <c r="AG254" s="3">
        <f t="shared" si="111"/>
        <v>4.7865626726224135E-6</v>
      </c>
      <c r="AH254" s="3">
        <f t="shared" si="112"/>
        <v>-3.1269628889511193E-6</v>
      </c>
      <c r="AI254" s="3">
        <f t="shared" si="113"/>
        <v>4.5400856094481547E-6</v>
      </c>
      <c r="AJ254" s="3">
        <f t="shared" si="114"/>
        <v>-6.7694054089178197E-5</v>
      </c>
      <c r="AK254" s="3">
        <f t="shared" si="115"/>
        <v>4.4223132426580891E-5</v>
      </c>
      <c r="AL254" s="3">
        <f t="shared" si="116"/>
        <v>-6.4208247512008928E-5</v>
      </c>
      <c r="AM254" s="3">
        <f t="shared" si="117"/>
        <v>-3.981620003491358E-5</v>
      </c>
      <c r="AN254" s="3">
        <f t="shared" si="118"/>
        <v>5.7809754455402505E-5</v>
      </c>
      <c r="AO254" s="3">
        <f t="shared" si="119"/>
        <v>-3.776592288979314E-5</v>
      </c>
    </row>
    <row r="255" spans="1:41">
      <c r="A255" s="32">
        <v>41323</v>
      </c>
      <c r="B255" s="33">
        <v>112.5</v>
      </c>
      <c r="C255" s="33">
        <v>616.20000000000005</v>
      </c>
      <c r="D255" s="33">
        <v>585</v>
      </c>
      <c r="E255" s="33">
        <v>4084</v>
      </c>
      <c r="F255" s="33">
        <v>11600</v>
      </c>
      <c r="G255" s="33"/>
      <c r="H255" s="3">
        <f t="shared" si="90"/>
        <v>-6.1837455830388941E-3</v>
      </c>
      <c r="I255" s="3">
        <f t="shared" si="91"/>
        <v>-4.3625787687832148E-3</v>
      </c>
      <c r="J255" s="3">
        <f t="shared" si="92"/>
        <v>-9.8171970209884139E-3</v>
      </c>
      <c r="K255" s="3">
        <f t="shared" si="93"/>
        <v>1.5920398009950248E-2</v>
      </c>
      <c r="L255" s="3">
        <f t="shared" si="94"/>
        <v>-8.5470085470085479E-3</v>
      </c>
      <c r="N255" s="3">
        <f t="shared" si="95"/>
        <v>3.2110091743119268E-2</v>
      </c>
      <c r="O255" s="3">
        <f t="shared" si="96"/>
        <v>-4.7751506722299455E-2</v>
      </c>
      <c r="P255" s="3">
        <f t="shared" si="97"/>
        <v>-6.3250600480384306E-2</v>
      </c>
      <c r="Q255" s="3">
        <f t="shared" si="98"/>
        <v>4.0244523688232295E-2</v>
      </c>
      <c r="R255" s="3">
        <f t="shared" si="99"/>
        <v>7.407407407407407E-2</v>
      </c>
      <c r="T255" s="3">
        <f t="shared" si="100"/>
        <v>3.1031903195449815E-5</v>
      </c>
      <c r="U255" s="3">
        <f t="shared" si="101"/>
        <v>2.1111990439018948E-5</v>
      </c>
      <c r="V255" s="3">
        <f t="shared" si="102"/>
        <v>1.0089103011501274E-4</v>
      </c>
      <c r="W255" s="3">
        <f t="shared" si="103"/>
        <v>2.3940108563644429E-4</v>
      </c>
      <c r="X255" s="3">
        <f t="shared" si="104"/>
        <v>7.1735292912548143E-5</v>
      </c>
      <c r="Z255" s="3">
        <f t="shared" si="105"/>
        <v>-5.5706286176202607E-3</v>
      </c>
      <c r="AA255" s="3">
        <f t="shared" si="106"/>
        <v>-4.5947786060939813E-3</v>
      </c>
      <c r="AB255" s="3">
        <f t="shared" si="107"/>
        <v>-1.0044452703607735E-2</v>
      </c>
      <c r="AC255" s="3">
        <f t="shared" si="108"/>
        <v>1.5472591432479702E-2</v>
      </c>
      <c r="AD255" s="3">
        <f t="shared" si="109"/>
        <v>-8.4696689966342921E-3</v>
      </c>
      <c r="AF255" s="3">
        <f t="shared" si="110"/>
        <v>2.5595805194736463E-5</v>
      </c>
      <c r="AG255" s="3">
        <f t="shared" si="111"/>
        <v>5.5953915679050445E-5</v>
      </c>
      <c r="AH255" s="3">
        <f t="shared" si="112"/>
        <v>-8.6192060622517495E-5</v>
      </c>
      <c r="AI255" s="3">
        <f t="shared" si="113"/>
        <v>4.718138049442207E-5</v>
      </c>
      <c r="AJ255" s="3">
        <f t="shared" si="114"/>
        <v>4.6152036392459672E-5</v>
      </c>
      <c r="AK255" s="3">
        <f t="shared" si="115"/>
        <v>-7.1093132094790759E-5</v>
      </c>
      <c r="AL255" s="3">
        <f t="shared" si="116"/>
        <v>3.8916253906432722E-5</v>
      </c>
      <c r="AM255" s="3">
        <f t="shared" si="117"/>
        <v>-1.5541371284578863E-4</v>
      </c>
      <c r="AN255" s="3">
        <f t="shared" si="118"/>
        <v>8.5073189651905932E-5</v>
      </c>
      <c r="AO255" s="3">
        <f t="shared" si="119"/>
        <v>-1.3104772795326271E-4</v>
      </c>
    </row>
    <row r="256" spans="1:41">
      <c r="A256" s="32">
        <v>41320</v>
      </c>
      <c r="B256" s="33">
        <v>113.2</v>
      </c>
      <c r="C256" s="33">
        <v>618.9</v>
      </c>
      <c r="D256" s="33">
        <v>590.79999999999995</v>
      </c>
      <c r="E256" s="33">
        <v>4020</v>
      </c>
      <c r="F256" s="33">
        <v>11700</v>
      </c>
      <c r="G256" s="33"/>
      <c r="H256" s="3">
        <f t="shared" si="90"/>
        <v>8.8417329796647683E-4</v>
      </c>
      <c r="I256" s="3">
        <f t="shared" si="91"/>
        <v>-9.760000000000036E-3</v>
      </c>
      <c r="J256" s="3">
        <f t="shared" si="92"/>
        <v>-2.3640661938535814E-3</v>
      </c>
      <c r="K256" s="3">
        <f t="shared" si="93"/>
        <v>2.030456852791878E-2</v>
      </c>
      <c r="L256" s="3">
        <f t="shared" si="94"/>
        <v>9.0556274256144882E-3</v>
      </c>
      <c r="N256" s="3">
        <f t="shared" si="95"/>
        <v>1.1617515638963334E-2</v>
      </c>
      <c r="O256" s="3">
        <f t="shared" si="96"/>
        <v>-5.2075356103538063E-2</v>
      </c>
      <c r="P256" s="3">
        <f t="shared" si="97"/>
        <v>-8.4740511231603477E-2</v>
      </c>
      <c r="Q256" s="3">
        <f t="shared" si="98"/>
        <v>1.0050251256281407E-2</v>
      </c>
      <c r="R256" s="3">
        <f t="shared" si="99"/>
        <v>9.0909090909090912E-2</v>
      </c>
      <c r="T256" s="3">
        <f t="shared" si="100"/>
        <v>2.2418781328278527E-6</v>
      </c>
      <c r="U256" s="3">
        <f t="shared" si="101"/>
        <v>9.9844057588754025E-5</v>
      </c>
      <c r="V256" s="3">
        <f t="shared" si="102"/>
        <v>6.7149490674870406E-6</v>
      </c>
      <c r="W256" s="3">
        <f t="shared" si="103"/>
        <v>3.9429099515676878E-4</v>
      </c>
      <c r="X256" s="3">
        <f t="shared" si="104"/>
        <v>8.3411085784500981E-5</v>
      </c>
      <c r="Z256" s="3">
        <f t="shared" si="105"/>
        <v>1.4972902633851102E-3</v>
      </c>
      <c r="AA256" s="3">
        <f t="shared" si="106"/>
        <v>-9.9921998373108025E-3</v>
      </c>
      <c r="AB256" s="3">
        <f t="shared" si="107"/>
        <v>-2.5913218764729018E-3</v>
      </c>
      <c r="AC256" s="3">
        <f t="shared" si="108"/>
        <v>1.9856761950448235E-2</v>
      </c>
      <c r="AD256" s="3">
        <f t="shared" si="109"/>
        <v>9.132966975988744E-3</v>
      </c>
      <c r="AF256" s="3">
        <f t="shared" si="110"/>
        <v>-1.4961223526203748E-5</v>
      </c>
      <c r="AG256" s="3">
        <f t="shared" si="111"/>
        <v>-3.8799610149397089E-6</v>
      </c>
      <c r="AH256" s="3">
        <f t="shared" si="112"/>
        <v>2.9731336330762073E-5</v>
      </c>
      <c r="AI256" s="3">
        <f t="shared" si="113"/>
        <v>1.3674702528965701E-5</v>
      </c>
      <c r="AJ256" s="3">
        <f t="shared" si="114"/>
        <v>2.5893006032512452E-5</v>
      </c>
      <c r="AK256" s="3">
        <f t="shared" si="115"/>
        <v>-1.9841273353078819E-4</v>
      </c>
      <c r="AL256" s="3">
        <f t="shared" si="116"/>
        <v>-9.1258431131639666E-5</v>
      </c>
      <c r="AM256" s="3">
        <f t="shared" si="117"/>
        <v>-5.1455261638111236E-5</v>
      </c>
      <c r="AN256" s="3">
        <f t="shared" si="118"/>
        <v>-2.3666457121984196E-5</v>
      </c>
      <c r="AO256" s="3">
        <f t="shared" si="119"/>
        <v>1.8135115114351356E-4</v>
      </c>
    </row>
    <row r="257" spans="1:41">
      <c r="A257" s="32">
        <v>41319</v>
      </c>
      <c r="B257" s="33">
        <v>113.1</v>
      </c>
      <c r="C257" s="33">
        <v>625</v>
      </c>
      <c r="D257" s="33">
        <v>592.20000000000005</v>
      </c>
      <c r="E257" s="33">
        <v>3940</v>
      </c>
      <c r="F257" s="33">
        <v>11595</v>
      </c>
      <c r="G257" s="33"/>
      <c r="H257" s="3">
        <f t="shared" si="90"/>
        <v>2.8181818181818131E-2</v>
      </c>
      <c r="I257" s="3">
        <f t="shared" si="91"/>
        <v>-1.4040069411579079E-2</v>
      </c>
      <c r="J257" s="3">
        <f t="shared" si="92"/>
        <v>-2.6787181594083737E-2</v>
      </c>
      <c r="K257" s="3">
        <f t="shared" si="93"/>
        <v>8.1883316274309111E-3</v>
      </c>
      <c r="L257" s="3">
        <f t="shared" si="94"/>
        <v>2.2486772486772486E-2</v>
      </c>
      <c r="N257" s="3">
        <f t="shared" si="95"/>
        <v>2.0758122743682286E-2</v>
      </c>
      <c r="O257" s="3">
        <f t="shared" si="96"/>
        <v>-4.0969771367193562E-2</v>
      </c>
      <c r="P257" s="3">
        <f t="shared" si="97"/>
        <v>-8.7378640776698921E-2</v>
      </c>
      <c r="Q257" s="3">
        <f t="shared" si="98"/>
        <v>-7.556675062972292E-3</v>
      </c>
      <c r="R257" s="3">
        <f t="shared" si="99"/>
        <v>7.8303729191853438E-2</v>
      </c>
      <c r="T257" s="3">
        <f t="shared" si="100"/>
        <v>8.2914829013357118E-4</v>
      </c>
      <c r="U257" s="3">
        <f t="shared" si="101"/>
        <v>2.0369766951280671E-4</v>
      </c>
      <c r="V257" s="3">
        <f t="shared" si="102"/>
        <v>7.2977982137692379E-4</v>
      </c>
      <c r="W257" s="3">
        <f t="shared" si="103"/>
        <v>5.9915728049063919E-5</v>
      </c>
      <c r="X257" s="3">
        <f t="shared" si="104"/>
        <v>5.0913915202491049E-4</v>
      </c>
      <c r="Z257" s="3">
        <f t="shared" si="105"/>
        <v>2.8794935147236765E-2</v>
      </c>
      <c r="AA257" s="3">
        <f t="shared" si="106"/>
        <v>-1.4272269248889845E-2</v>
      </c>
      <c r="AB257" s="3">
        <f t="shared" si="107"/>
        <v>-2.7014437276703059E-2</v>
      </c>
      <c r="AC257" s="3">
        <f t="shared" si="108"/>
        <v>7.7405250499603655E-3</v>
      </c>
      <c r="AD257" s="3">
        <f t="shared" si="109"/>
        <v>2.2564112037146741E-2</v>
      </c>
      <c r="AF257" s="3">
        <f t="shared" si="110"/>
        <v>-4.1096906742568468E-4</v>
      </c>
      <c r="AG257" s="3">
        <f t="shared" si="111"/>
        <v>-7.7787896942175996E-4</v>
      </c>
      <c r="AH257" s="3">
        <f t="shared" si="112"/>
        <v>2.2288791681917034E-4</v>
      </c>
      <c r="AI257" s="3">
        <f t="shared" si="113"/>
        <v>6.4973214276462486E-4</v>
      </c>
      <c r="AJ257" s="3">
        <f t="shared" si="114"/>
        <v>3.8555732242035259E-4</v>
      </c>
      <c r="AK257" s="3">
        <f t="shared" si="115"/>
        <v>-1.1047485764081085E-4</v>
      </c>
      <c r="AL257" s="3">
        <f t="shared" si="116"/>
        <v>-3.2204108235627465E-4</v>
      </c>
      <c r="AM257" s="3">
        <f t="shared" si="117"/>
        <v>-2.0910592845090311E-4</v>
      </c>
      <c r="AN257" s="3">
        <f t="shared" si="118"/>
        <v>-6.0955678933200116E-4</v>
      </c>
      <c r="AO257" s="3">
        <f t="shared" si="119"/>
        <v>1.7465807445364657E-4</v>
      </c>
    </row>
    <row r="258" spans="1:41">
      <c r="A258" s="32">
        <v>41318</v>
      </c>
      <c r="B258" s="33">
        <v>110</v>
      </c>
      <c r="C258" s="33">
        <v>633.9</v>
      </c>
      <c r="D258" s="33">
        <v>608.5</v>
      </c>
      <c r="E258" s="33">
        <v>3908</v>
      </c>
      <c r="F258" s="33">
        <v>11340</v>
      </c>
      <c r="G258" s="33"/>
      <c r="H258" s="3">
        <f t="shared" si="90"/>
        <v>3.0927835051546365E-2</v>
      </c>
      <c r="I258" s="3">
        <f t="shared" si="91"/>
        <v>-6.4263322884012897E-3</v>
      </c>
      <c r="J258" s="3">
        <f t="shared" si="92"/>
        <v>4.9545829892650699E-3</v>
      </c>
      <c r="K258" s="3">
        <f t="shared" si="93"/>
        <v>1.5064935064935066E-2</v>
      </c>
      <c r="L258" s="3">
        <f t="shared" si="94"/>
        <v>1.2500000000000001E-2</v>
      </c>
      <c r="N258" s="3">
        <f t="shared" si="95"/>
        <v>-5.4170249355116058E-2</v>
      </c>
      <c r="O258" s="3">
        <f t="shared" si="96"/>
        <v>-2.2513492675404815E-2</v>
      </c>
      <c r="P258" s="3">
        <f t="shared" si="97"/>
        <v>-6.6574628010431014E-2</v>
      </c>
      <c r="Q258" s="3">
        <f t="shared" si="98"/>
        <v>-6.8614993646759848E-3</v>
      </c>
      <c r="R258" s="3">
        <f t="shared" si="99"/>
        <v>5.8329444703686423E-2</v>
      </c>
      <c r="T258" s="3">
        <f t="shared" si="100"/>
        <v>9.9483165413648831E-4</v>
      </c>
      <c r="U258" s="3">
        <f t="shared" si="101"/>
        <v>4.4336050069139512E-5</v>
      </c>
      <c r="V258" s="3">
        <f t="shared" si="102"/>
        <v>2.2347623464158557E-5</v>
      </c>
      <c r="W258" s="3">
        <f t="shared" si="103"/>
        <v>2.1366044521904681E-4</v>
      </c>
      <c r="X258" s="3">
        <f t="shared" si="104"/>
        <v>1.5818947016540849E-4</v>
      </c>
      <c r="Z258" s="3">
        <f t="shared" si="105"/>
        <v>3.1540952016964996E-2</v>
      </c>
      <c r="AA258" s="3">
        <f t="shared" si="106"/>
        <v>-6.6585321257120562E-3</v>
      </c>
      <c r="AB258" s="3">
        <f t="shared" si="107"/>
        <v>4.7273273066457495E-3</v>
      </c>
      <c r="AC258" s="3">
        <f t="shared" si="108"/>
        <v>1.461712848746452E-2</v>
      </c>
      <c r="AD258" s="3">
        <f t="shared" si="109"/>
        <v>1.2577339550374256E-2</v>
      </c>
      <c r="AF258" s="3">
        <f t="shared" si="110"/>
        <v>-2.100164422805039E-4</v>
      </c>
      <c r="AG258" s="3">
        <f t="shared" si="111"/>
        <v>1.4910440374740197E-4</v>
      </c>
      <c r="AH258" s="3">
        <f t="shared" si="112"/>
        <v>4.6103814824893053E-4</v>
      </c>
      <c r="AI258" s="3">
        <f t="shared" si="113"/>
        <v>3.9670126325943054E-4</v>
      </c>
      <c r="AJ258" s="3">
        <f t="shared" si="114"/>
        <v>-3.147706074005657E-5</v>
      </c>
      <c r="AK258" s="3">
        <f t="shared" si="115"/>
        <v>-9.7328619619443387E-5</v>
      </c>
      <c r="AL258" s="3">
        <f t="shared" si="116"/>
        <v>-8.374661945215581E-5</v>
      </c>
      <c r="AM258" s="3">
        <f t="shared" si="117"/>
        <v>6.9099950643540514E-5</v>
      </c>
      <c r="AN258" s="3">
        <f t="shared" si="118"/>
        <v>5.9457200701439799E-5</v>
      </c>
      <c r="AO258" s="3">
        <f t="shared" si="119"/>
        <v>1.8384458823828974E-4</v>
      </c>
    </row>
    <row r="259" spans="1:41">
      <c r="A259" s="32">
        <v>41317</v>
      </c>
      <c r="B259" s="33">
        <v>106.7</v>
      </c>
      <c r="C259" s="33">
        <v>638</v>
      </c>
      <c r="D259" s="33">
        <v>605.5</v>
      </c>
      <c r="E259" s="33">
        <v>3850</v>
      </c>
      <c r="F259" s="33">
        <v>11200</v>
      </c>
      <c r="G259" s="33"/>
      <c r="H259" s="3">
        <f t="shared" ref="H259:H322" si="120">(B259-B260)/B260</f>
        <v>1.8779342723004961E-3</v>
      </c>
      <c r="I259" s="3">
        <f t="shared" ref="I259:I322" si="121">(C259-C260)/C260</f>
        <v>4.7244094488188976E-3</v>
      </c>
      <c r="J259" s="3">
        <f t="shared" ref="J259:J322" si="122">(D259-D260)/D260</f>
        <v>3.5042735042735043E-2</v>
      </c>
      <c r="K259" s="3">
        <f t="shared" ref="K259:K322" si="123">(E259-E260)/E260</f>
        <v>-2.5967281225655674E-4</v>
      </c>
      <c r="L259" s="3">
        <f t="shared" ref="L259:L322" si="124">(F259-F260)/F260</f>
        <v>-3.0638739830361781E-2</v>
      </c>
      <c r="N259" s="3">
        <f t="shared" ref="N259:N322" si="125">(B259-B279)/B279</f>
        <v>-2.1100917431192634E-2</v>
      </c>
      <c r="O259" s="3">
        <f t="shared" ref="O259:O322" si="126">(C259-C279)/C279</f>
        <v>-9.316770186335404E-3</v>
      </c>
      <c r="P259" s="3">
        <f t="shared" ref="P259:P322" si="127">(D259-D279)/D279</f>
        <v>-8.9199759326113057E-2</v>
      </c>
      <c r="Q259" s="3">
        <f t="shared" ref="Q259:Q322" si="128">(E259-E279)/E279</f>
        <v>-2.7532205102298559E-2</v>
      </c>
      <c r="R259" s="3">
        <f t="shared" ref="R259:R322" si="129">(F259-F279)/F279</f>
        <v>3.7037037037037035E-2</v>
      </c>
      <c r="T259" s="3">
        <f t="shared" ref="T259:T322" si="130">(H259-H$2168)^2</f>
        <v>6.2053362689420086E-6</v>
      </c>
      <c r="U259" s="3">
        <f t="shared" ref="U259:U322" si="131">(I259-I$2168)^2</f>
        <v>2.0179947193726035E-5</v>
      </c>
      <c r="V259" s="3">
        <f t="shared" ref="V259:V322" si="132">(J259-J$2168)^2</f>
        <v>1.212117603074644E-3</v>
      </c>
      <c r="W259" s="3">
        <f t="shared" ref="W259:W322" si="133">(K259-K$2168)^2</f>
        <v>5.0052708688863255E-7</v>
      </c>
      <c r="X259" s="3">
        <f t="shared" ref="X259:X322" si="134">(L259-L$2168)^2</f>
        <v>9.3399918707362159E-4</v>
      </c>
      <c r="Z259" s="3">
        <f t="shared" ref="Z259:Z322" si="135">(H259-H$2168)</f>
        <v>2.4910512377191297E-3</v>
      </c>
      <c r="AA259" s="3">
        <f t="shared" ref="AA259:AA322" si="136">(I259-I$2168)</f>
        <v>4.4922096115081311E-3</v>
      </c>
      <c r="AB259" s="3">
        <f t="shared" ref="AB259:AB322" si="137">(J259-J$2168)</f>
        <v>3.4815479360115725E-2</v>
      </c>
      <c r="AC259" s="3">
        <f t="shared" ref="AC259:AC322" si="138">(K259-K$2168)</f>
        <v>-7.0747938972710194E-4</v>
      </c>
      <c r="AD259" s="3">
        <f t="shared" ref="AD259:AD322" si="139">(L259-L$2168)</f>
        <v>-3.0561400279987525E-2</v>
      </c>
      <c r="AF259" s="3">
        <f t="shared" ref="AF259:AF322" si="140">$Z259*AA259</f>
        <v>1.1190324312841102E-5</v>
      </c>
      <c r="AG259" s="3">
        <f t="shared" ref="AG259:AG322" si="141">$Z259*AB259</f>
        <v>8.6727142951801097E-5</v>
      </c>
      <c r="AH259" s="3">
        <f t="shared" ref="AH259:AH322" si="142">$Z259*AC259</f>
        <v>-1.7623674094404718E-6</v>
      </c>
      <c r="AI259" s="3">
        <f t="shared" ref="AI259:AI322" si="143">$Z259*AD259</f>
        <v>-7.6130013993892679E-5</v>
      </c>
      <c r="AJ259" s="3">
        <f t="shared" ref="AJ259:AJ322" si="144">$AA259*AB259</f>
        <v>1.5639843101077482E-4</v>
      </c>
      <c r="AK259" s="3">
        <f t="shared" ref="AK259:AK322" si="145">$AA259*AC259</f>
        <v>-3.1781457144759941E-6</v>
      </c>
      <c r="AL259" s="3">
        <f t="shared" ref="AL259:AL322" si="146">$AA259*AD259</f>
        <v>-1.3728821607890724E-4</v>
      </c>
      <c r="AM259" s="3">
        <f t="shared" ref="AM259:AM322" si="147">$AB259*AC259</f>
        <v>-2.4631234090751186E-5</v>
      </c>
      <c r="AN259" s="3">
        <f t="shared" ref="AN259:AN322" si="148">$AB259*AD259</f>
        <v>-1.0640098006641405E-3</v>
      </c>
      <c r="AO259" s="3">
        <f t="shared" ref="AO259:AO322" si="149">$AC259*AD259</f>
        <v>2.1621560819291257E-5</v>
      </c>
    </row>
    <row r="260" spans="1:41">
      <c r="A260" s="32">
        <v>41316</v>
      </c>
      <c r="B260" s="33">
        <v>106.5</v>
      </c>
      <c r="C260" s="33">
        <v>635</v>
      </c>
      <c r="D260" s="33">
        <v>585</v>
      </c>
      <c r="E260" s="33">
        <v>3851</v>
      </c>
      <c r="F260" s="33">
        <v>11554</v>
      </c>
      <c r="G260" s="33"/>
      <c r="H260" s="3">
        <f t="shared" si="120"/>
        <v>3.0977734753146205E-2</v>
      </c>
      <c r="I260" s="3">
        <f t="shared" si="121"/>
        <v>1.1146496815286623E-2</v>
      </c>
      <c r="J260" s="3">
        <f t="shared" si="122"/>
        <v>-4.0858018386107885E-3</v>
      </c>
      <c r="K260" s="3">
        <f t="shared" si="123"/>
        <v>1.6631467793030624E-2</v>
      </c>
      <c r="L260" s="3">
        <f t="shared" si="124"/>
        <v>9.0829694323144097E-3</v>
      </c>
      <c r="N260" s="3">
        <f t="shared" si="125"/>
        <v>-5.1224944320712694E-2</v>
      </c>
      <c r="O260" s="3">
        <f t="shared" si="126"/>
        <v>-1.5351217242983373E-2</v>
      </c>
      <c r="P260" s="3">
        <f t="shared" si="127"/>
        <v>-0.12816691505216096</v>
      </c>
      <c r="Q260" s="3">
        <f t="shared" si="128"/>
        <v>-2.7770764958343852E-2</v>
      </c>
      <c r="R260" s="3">
        <f t="shared" si="129"/>
        <v>6.5867158671586712E-2</v>
      </c>
      <c r="T260" s="3">
        <f t="shared" si="130"/>
        <v>9.9798191230435077E-4</v>
      </c>
      <c r="U260" s="3">
        <f t="shared" si="131"/>
        <v>1.1912187852345292E-4</v>
      </c>
      <c r="V260" s="3">
        <f t="shared" si="132"/>
        <v>1.8602465181439612E-5</v>
      </c>
      <c r="W260" s="3">
        <f t="shared" si="133"/>
        <v>2.6191089034002351E-4</v>
      </c>
      <c r="X260" s="3">
        <f t="shared" si="134"/>
        <v>8.3911260658326659E-5</v>
      </c>
      <c r="Z260" s="3">
        <f t="shared" si="135"/>
        <v>3.1590851718564836E-2</v>
      </c>
      <c r="AA260" s="3">
        <f t="shared" si="136"/>
        <v>1.0914296977975857E-2</v>
      </c>
      <c r="AB260" s="3">
        <f t="shared" si="137"/>
        <v>-4.3130575212301089E-3</v>
      </c>
      <c r="AC260" s="3">
        <f t="shared" si="138"/>
        <v>1.6183661215560079E-2</v>
      </c>
      <c r="AD260" s="3">
        <f t="shared" si="139"/>
        <v>9.1603089826886655E-3</v>
      </c>
      <c r="AF260" s="3">
        <f t="shared" si="140"/>
        <v>3.4479193744361557E-4</v>
      </c>
      <c r="AG260" s="3">
        <f t="shared" si="141"/>
        <v>-1.3625316060682119E-4</v>
      </c>
      <c r="AH260" s="3">
        <f t="shared" si="142"/>
        <v>5.1125564172424716E-4</v>
      </c>
      <c r="AI260" s="3">
        <f t="shared" si="143"/>
        <v>2.8938196276835512E-4</v>
      </c>
      <c r="AJ260" s="3">
        <f t="shared" si="144"/>
        <v>-4.7073990669797818E-5</v>
      </c>
      <c r="AK260" s="3">
        <f t="shared" si="145"/>
        <v>1.7663328469757244E-4</v>
      </c>
      <c r="AL260" s="3">
        <f t="shared" si="146"/>
        <v>9.9978332647084002E-5</v>
      </c>
      <c r="AM260" s="3">
        <f t="shared" si="147"/>
        <v>-6.9801061726811398E-5</v>
      </c>
      <c r="AN260" s="3">
        <f t="shared" si="148"/>
        <v>-3.9508939554577079E-5</v>
      </c>
      <c r="AO260" s="3">
        <f t="shared" si="149"/>
        <v>1.4824733720568515E-4</v>
      </c>
    </row>
    <row r="261" spans="1:41">
      <c r="A261" s="32">
        <v>41313</v>
      </c>
      <c r="B261" s="33">
        <v>103.3</v>
      </c>
      <c r="C261" s="33">
        <v>628</v>
      </c>
      <c r="D261" s="33">
        <v>587.4</v>
      </c>
      <c r="E261" s="33">
        <v>3788</v>
      </c>
      <c r="F261" s="33">
        <v>11450</v>
      </c>
      <c r="G261" s="33"/>
      <c r="H261" s="3">
        <f t="shared" si="120"/>
        <v>6.8226120857700088E-3</v>
      </c>
      <c r="I261" s="3">
        <f t="shared" si="121"/>
        <v>1.6345687004369676E-2</v>
      </c>
      <c r="J261" s="3">
        <f t="shared" si="122"/>
        <v>3.0526315789473644E-2</v>
      </c>
      <c r="K261" s="3">
        <f t="shared" si="123"/>
        <v>2.3815824292140776E-3</v>
      </c>
      <c r="L261" s="3">
        <f t="shared" si="124"/>
        <v>-6.8522855408101307E-3</v>
      </c>
      <c r="N261" s="3">
        <f t="shared" si="125"/>
        <v>-4.6168051708217916E-2</v>
      </c>
      <c r="O261" s="3">
        <f t="shared" si="126"/>
        <v>-4.1367730117539338E-2</v>
      </c>
      <c r="P261" s="3">
        <f t="shared" si="127"/>
        <v>-0.1193403298350825</v>
      </c>
      <c r="Q261" s="3">
        <f t="shared" si="128"/>
        <v>-5.2763190797699422E-2</v>
      </c>
      <c r="R261" s="3">
        <f t="shared" si="129"/>
        <v>6.0185185185185182E-2</v>
      </c>
      <c r="T261" s="3">
        <f t="shared" si="130"/>
        <v>5.5290066522690745E-5</v>
      </c>
      <c r="U261" s="3">
        <f t="shared" si="131"/>
        <v>2.5964446868297222E-4</v>
      </c>
      <c r="V261" s="3">
        <f t="shared" si="132"/>
        <v>9.1803304335877107E-4</v>
      </c>
      <c r="W261" s="3">
        <f t="shared" si="133"/>
        <v>3.7394890447864244E-6</v>
      </c>
      <c r="X261" s="3">
        <f t="shared" si="134"/>
        <v>4.5899893173323126E-5</v>
      </c>
      <c r="Z261" s="3">
        <f t="shared" si="135"/>
        <v>7.4357290511886422E-3</v>
      </c>
      <c r="AA261" s="3">
        <f t="shared" si="136"/>
        <v>1.6113487167058911E-2</v>
      </c>
      <c r="AB261" s="3">
        <f t="shared" si="137"/>
        <v>3.0299060106854323E-2</v>
      </c>
      <c r="AC261" s="3">
        <f t="shared" si="138"/>
        <v>1.9337758517435325E-3</v>
      </c>
      <c r="AD261" s="3">
        <f t="shared" si="139"/>
        <v>-6.774945990435874E-3</v>
      </c>
      <c r="AF261" s="3">
        <f t="shared" si="140"/>
        <v>1.1981552464405532E-4</v>
      </c>
      <c r="AG261" s="3">
        <f t="shared" si="141"/>
        <v>2.2529560146024752E-4</v>
      </c>
      <c r="AH261" s="3">
        <f t="shared" si="142"/>
        <v>1.4379033279296445E-5</v>
      </c>
      <c r="AI261" s="3">
        <f t="shared" si="143"/>
        <v>-5.0376662721318036E-5</v>
      </c>
      <c r="AJ261" s="3">
        <f t="shared" si="144"/>
        <v>4.8822351620574376E-4</v>
      </c>
      <c r="AK261" s="3">
        <f t="shared" si="145"/>
        <v>3.1159872371037825E-5</v>
      </c>
      <c r="AL261" s="3">
        <f t="shared" si="146"/>
        <v>-1.0916800527440568E-4</v>
      </c>
      <c r="AM261" s="3">
        <f t="shared" si="147"/>
        <v>5.8591590765160703E-5</v>
      </c>
      <c r="AN261" s="3">
        <f t="shared" si="148"/>
        <v>-2.0527449578490824E-4</v>
      </c>
      <c r="AO261" s="3">
        <f t="shared" si="149"/>
        <v>-1.3101226953171563E-5</v>
      </c>
    </row>
    <row r="262" spans="1:41">
      <c r="A262" s="32">
        <v>41312</v>
      </c>
      <c r="B262" s="33">
        <v>102.6</v>
      </c>
      <c r="C262" s="33">
        <v>617.9</v>
      </c>
      <c r="D262" s="33">
        <v>570</v>
      </c>
      <c r="E262" s="33">
        <v>3779</v>
      </c>
      <c r="F262" s="33">
        <v>11529</v>
      </c>
      <c r="G262" s="33"/>
      <c r="H262" s="3">
        <f t="shared" si="120"/>
        <v>1.5841584158415786E-2</v>
      </c>
      <c r="I262" s="3">
        <f t="shared" si="121"/>
        <v>-1.4041806286899741E-2</v>
      </c>
      <c r="J262" s="3">
        <f t="shared" si="122"/>
        <v>-1.384083044982699E-2</v>
      </c>
      <c r="K262" s="3">
        <f t="shared" si="123"/>
        <v>-5.5263157894736839E-3</v>
      </c>
      <c r="L262" s="3">
        <f t="shared" si="124"/>
        <v>-3.1128404669260703E-3</v>
      </c>
      <c r="N262" s="3">
        <f t="shared" si="125"/>
        <v>-6.7272727272727331E-2</v>
      </c>
      <c r="O262" s="3">
        <f t="shared" si="126"/>
        <v>-6.5910808767951662E-2</v>
      </c>
      <c r="P262" s="3">
        <f t="shared" si="127"/>
        <v>-0.14247028734767569</v>
      </c>
      <c r="Q262" s="3">
        <f t="shared" si="128"/>
        <v>-5.1217675119256845E-2</v>
      </c>
      <c r="R262" s="3">
        <f t="shared" si="129"/>
        <v>9.2796208530805682E-2</v>
      </c>
      <c r="T262" s="3">
        <f t="shared" si="130"/>
        <v>2.7075718907471774E-4</v>
      </c>
      <c r="U262" s="3">
        <f t="shared" si="131"/>
        <v>2.0374725083399905E-4</v>
      </c>
      <c r="V262" s="3">
        <f t="shared" si="132"/>
        <v>1.9791104742992823E-4</v>
      </c>
      <c r="W262" s="3">
        <f t="shared" si="133"/>
        <v>3.5690138055223312E-5</v>
      </c>
      <c r="X262" s="3">
        <f t="shared" si="134"/>
        <v>9.2142658143869034E-6</v>
      </c>
      <c r="Z262" s="3">
        <f t="shared" si="135"/>
        <v>1.6454701123834421E-2</v>
      </c>
      <c r="AA262" s="3">
        <f t="shared" si="136"/>
        <v>-1.4274006124210507E-2</v>
      </c>
      <c r="AB262" s="3">
        <f t="shared" si="137"/>
        <v>-1.4068086132446311E-2</v>
      </c>
      <c r="AC262" s="3">
        <f t="shared" si="138"/>
        <v>-5.9741223669442286E-3</v>
      </c>
      <c r="AD262" s="3">
        <f t="shared" si="139"/>
        <v>-3.035500916551814E-3</v>
      </c>
      <c r="AF262" s="3">
        <f t="shared" si="140"/>
        <v>-2.3487450461366603E-4</v>
      </c>
      <c r="AG262" s="3">
        <f t="shared" si="141"/>
        <v>-2.3148615269376373E-4</v>
      </c>
      <c r="AH262" s="3">
        <f t="shared" si="142"/>
        <v>-9.8302398025281552E-5</v>
      </c>
      <c r="AI262" s="3">
        <f t="shared" si="143"/>
        <v>-4.9948260342985549E-5</v>
      </c>
      <c r="AJ262" s="3">
        <f t="shared" si="144"/>
        <v>2.0080794761045956E-4</v>
      </c>
      <c r="AK262" s="3">
        <f t="shared" si="145"/>
        <v>8.5274659252544886E-5</v>
      </c>
      <c r="AL262" s="3">
        <f t="shared" si="146"/>
        <v>4.3328758672907201E-5</v>
      </c>
      <c r="AM262" s="3">
        <f t="shared" si="147"/>
        <v>8.4044468023945442E-5</v>
      </c>
      <c r="AN262" s="3">
        <f t="shared" si="148"/>
        <v>4.270368834917064E-5</v>
      </c>
      <c r="AO262" s="3">
        <f t="shared" si="149"/>
        <v>1.8134453920451898E-5</v>
      </c>
    </row>
    <row r="263" spans="1:41">
      <c r="A263" s="32">
        <v>41311</v>
      </c>
      <c r="B263" s="33">
        <v>101</v>
      </c>
      <c r="C263" s="33">
        <v>626.70000000000005</v>
      </c>
      <c r="D263" s="33">
        <v>578</v>
      </c>
      <c r="E263" s="33">
        <v>3800</v>
      </c>
      <c r="F263" s="33">
        <v>11565</v>
      </c>
      <c r="G263" s="33"/>
      <c r="H263" s="3">
        <f t="shared" si="120"/>
        <v>-3.9923954372623603E-2</v>
      </c>
      <c r="I263" s="3">
        <f t="shared" si="121"/>
        <v>1.9024390243902511E-2</v>
      </c>
      <c r="J263" s="3">
        <f t="shared" si="122"/>
        <v>-3.3121445299431174E-2</v>
      </c>
      <c r="K263" s="3">
        <f t="shared" si="123"/>
        <v>5.2910052910052907E-3</v>
      </c>
      <c r="L263" s="3">
        <f t="shared" si="124"/>
        <v>5.6521739130434784E-3</v>
      </c>
      <c r="N263" s="3">
        <f t="shared" si="125"/>
        <v>-0.14911541701769168</v>
      </c>
      <c r="O263" s="3">
        <f t="shared" si="126"/>
        <v>-6.9487750556792807E-2</v>
      </c>
      <c r="P263" s="3">
        <f t="shared" si="127"/>
        <v>-0.14256045097166595</v>
      </c>
      <c r="Q263" s="3">
        <f t="shared" si="128"/>
        <v>-5.7071960297766747E-2</v>
      </c>
      <c r="R263" s="3">
        <f t="shared" si="129"/>
        <v>4.8504079782411606E-2</v>
      </c>
      <c r="T263" s="3">
        <f t="shared" si="130"/>
        <v>1.5453419376557057E-3</v>
      </c>
      <c r="U263" s="3">
        <f t="shared" si="131"/>
        <v>3.5314642027759889E-4</v>
      </c>
      <c r="V263" s="3">
        <f t="shared" si="132"/>
        <v>1.1121358571902155E-3</v>
      </c>
      <c r="W263" s="3">
        <f t="shared" si="133"/>
        <v>2.345657377878461E-5</v>
      </c>
      <c r="X263" s="3">
        <f t="shared" si="134"/>
        <v>3.2827324527485088E-5</v>
      </c>
      <c r="Z263" s="3">
        <f t="shared" si="135"/>
        <v>-3.9310837407204972E-2</v>
      </c>
      <c r="AA263" s="3">
        <f t="shared" si="136"/>
        <v>1.8792190406591747E-2</v>
      </c>
      <c r="AB263" s="3">
        <f t="shared" si="137"/>
        <v>-3.3348700982050491E-2</v>
      </c>
      <c r="AC263" s="3">
        <f t="shared" si="138"/>
        <v>4.8431987135347451E-3</v>
      </c>
      <c r="AD263" s="3">
        <f t="shared" si="139"/>
        <v>5.7295134634177351E-3</v>
      </c>
      <c r="AF263" s="3">
        <f t="shared" si="140"/>
        <v>-7.3873674159876529E-4</v>
      </c>
      <c r="AG263" s="3">
        <f t="shared" si="141"/>
        <v>1.3109653620468837E-3</v>
      </c>
      <c r="AH263" s="3">
        <f t="shared" si="142"/>
        <v>-1.9039019715854865E-4</v>
      </c>
      <c r="AI263" s="3">
        <f t="shared" si="143"/>
        <v>-2.2523197218280642E-4</v>
      </c>
      <c r="AJ263" s="3">
        <f t="shared" si="144"/>
        <v>-6.2669513866718605E-4</v>
      </c>
      <c r="AK263" s="3">
        <f t="shared" si="145"/>
        <v>9.1014312401705124E-5</v>
      </c>
      <c r="AL263" s="3">
        <f t="shared" si="146"/>
        <v>1.0767010794167702E-4</v>
      </c>
      <c r="AM263" s="3">
        <f t="shared" si="147"/>
        <v>-1.6151438569432183E-4</v>
      </c>
      <c r="AN263" s="3">
        <f t="shared" si="148"/>
        <v>-1.9107183126415055E-4</v>
      </c>
      <c r="AO263" s="3">
        <f t="shared" si="149"/>
        <v>2.7749172235204775E-5</v>
      </c>
    </row>
    <row r="264" spans="1:41">
      <c r="A264" s="32">
        <v>41310</v>
      </c>
      <c r="B264" s="33">
        <v>105.2</v>
      </c>
      <c r="C264" s="33">
        <v>615</v>
      </c>
      <c r="D264" s="33">
        <v>597.79999999999995</v>
      </c>
      <c r="E264" s="33">
        <v>3780</v>
      </c>
      <c r="F264" s="33">
        <v>11500</v>
      </c>
      <c r="G264" s="33"/>
      <c r="H264" s="3">
        <f t="shared" si="120"/>
        <v>-2.5925925925925901E-2</v>
      </c>
      <c r="I264" s="3">
        <f t="shared" si="121"/>
        <v>4.9019607843137254E-3</v>
      </c>
      <c r="J264" s="3">
        <f t="shared" si="122"/>
        <v>-2.0000000000000073E-2</v>
      </c>
      <c r="K264" s="3">
        <f t="shared" si="123"/>
        <v>0</v>
      </c>
      <c r="L264" s="3">
        <f t="shared" si="124"/>
        <v>-6.0501296456352636E-3</v>
      </c>
      <c r="N264" s="3">
        <f t="shared" si="125"/>
        <v>-0.11485065208245682</v>
      </c>
      <c r="O264" s="3">
        <f t="shared" si="126"/>
        <v>-7.3097211755840247E-2</v>
      </c>
      <c r="P264" s="3">
        <f t="shared" si="127"/>
        <v>-9.1627412247378914E-2</v>
      </c>
      <c r="Q264" s="3">
        <f t="shared" si="128"/>
        <v>-5.7356608478802994E-2</v>
      </c>
      <c r="R264" s="3">
        <f t="shared" si="129"/>
        <v>6.4814814814814811E-2</v>
      </c>
      <c r="T264" s="3">
        <f t="shared" si="130"/>
        <v>6.4073829747113699E-4</v>
      </c>
      <c r="U264" s="3">
        <f t="shared" si="131"/>
        <v>2.1806667302153971E-5</v>
      </c>
      <c r="V264" s="3">
        <f t="shared" si="132"/>
        <v>4.0914187245005861E-4</v>
      </c>
      <c r="W264" s="3">
        <f t="shared" si="133"/>
        <v>2.0053073082588337E-7</v>
      </c>
      <c r="X264" s="3">
        <f t="shared" si="134"/>
        <v>3.567422152204799E-5</v>
      </c>
      <c r="Z264" s="3">
        <f t="shared" si="135"/>
        <v>-2.5312808960507267E-2</v>
      </c>
      <c r="AA264" s="3">
        <f t="shared" si="136"/>
        <v>4.6697609470029589E-3</v>
      </c>
      <c r="AB264" s="3">
        <f t="shared" si="137"/>
        <v>-2.0227255682619395E-2</v>
      </c>
      <c r="AC264" s="3">
        <f t="shared" si="138"/>
        <v>-4.4780657747054515E-4</v>
      </c>
      <c r="AD264" s="3">
        <f t="shared" si="139"/>
        <v>-5.9727900952610069E-3</v>
      </c>
      <c r="AF264" s="3">
        <f t="shared" si="140"/>
        <v>-1.182047667427234E-4</v>
      </c>
      <c r="AG264" s="3">
        <f t="shared" si="141"/>
        <v>5.1200865888947975E-4</v>
      </c>
      <c r="AH264" s="3">
        <f t="shared" si="142"/>
        <v>1.1335242346770507E-5</v>
      </c>
      <c r="AI264" s="3">
        <f t="shared" si="143"/>
        <v>1.5118809464255187E-4</v>
      </c>
      <c r="AJ264" s="3">
        <f t="shared" si="144"/>
        <v>-9.445644865173972E-5</v>
      </c>
      <c r="AK264" s="3">
        <f t="shared" si="145"/>
        <v>-2.0911496672830069E-6</v>
      </c>
      <c r="AL264" s="3">
        <f t="shared" si="146"/>
        <v>-2.7891501931495934E-5</v>
      </c>
      <c r="AM264" s="3">
        <f t="shared" si="147"/>
        <v>9.057898138855427E-6</v>
      </c>
      <c r="AN264" s="3">
        <f t="shared" si="148"/>
        <v>1.2081315239546103E-4</v>
      </c>
      <c r="AO264" s="3">
        <f t="shared" si="149"/>
        <v>2.6746546905088027E-6</v>
      </c>
    </row>
    <row r="265" spans="1:41">
      <c r="A265" s="32">
        <v>41309</v>
      </c>
      <c r="B265" s="33">
        <v>108</v>
      </c>
      <c r="C265" s="33">
        <v>612</v>
      </c>
      <c r="D265" s="33">
        <v>610</v>
      </c>
      <c r="E265" s="33">
        <v>3780</v>
      </c>
      <c r="F265" s="33">
        <v>11570</v>
      </c>
      <c r="G265" s="33"/>
      <c r="H265" s="3">
        <f t="shared" si="120"/>
        <v>-2.439024390243905E-2</v>
      </c>
      <c r="I265" s="3">
        <f t="shared" si="121"/>
        <v>-2.9325513196480201E-3</v>
      </c>
      <c r="J265" s="3">
        <f t="shared" si="122"/>
        <v>-3.5268068954610085E-2</v>
      </c>
      <c r="K265" s="3">
        <f t="shared" si="123"/>
        <v>-2.6385224274406332E-3</v>
      </c>
      <c r="L265" s="3">
        <f t="shared" si="124"/>
        <v>6.9625761531766752E-3</v>
      </c>
      <c r="N265" s="3">
        <f t="shared" si="125"/>
        <v>-9.5098449937159574E-2</v>
      </c>
      <c r="O265" s="3">
        <f t="shared" si="126"/>
        <v>-7.0615034168564919E-2</v>
      </c>
      <c r="P265" s="3">
        <f t="shared" si="127"/>
        <v>-4.7916341501482822E-2</v>
      </c>
      <c r="Q265" s="3">
        <f t="shared" si="128"/>
        <v>-5.2631578947368418E-2</v>
      </c>
      <c r="R265" s="3">
        <f t="shared" si="129"/>
        <v>7.8888474449832158E-2</v>
      </c>
      <c r="T265" s="3">
        <f t="shared" si="130"/>
        <v>5.6535176537918187E-4</v>
      </c>
      <c r="U265" s="3">
        <f t="shared" si="131"/>
        <v>1.0015649885471978E-5</v>
      </c>
      <c r="V265" s="3">
        <f t="shared" si="132"/>
        <v>1.2599180711023047E-3</v>
      </c>
      <c r="W265" s="3">
        <f t="shared" si="133"/>
        <v>9.5254267265560238E-6</v>
      </c>
      <c r="X265" s="3">
        <f t="shared" si="134"/>
        <v>4.9560413113103011E-5</v>
      </c>
      <c r="Z265" s="3">
        <f t="shared" si="135"/>
        <v>-2.3777126937020415E-2</v>
      </c>
      <c r="AA265" s="3">
        <f t="shared" si="136"/>
        <v>-3.1647511569587866E-3</v>
      </c>
      <c r="AB265" s="3">
        <f t="shared" si="137"/>
        <v>-3.5495324637229403E-2</v>
      </c>
      <c r="AC265" s="3">
        <f t="shared" si="138"/>
        <v>-3.0863290049111783E-3</v>
      </c>
      <c r="AD265" s="3">
        <f t="shared" si="139"/>
        <v>7.0399157035509318E-3</v>
      </c>
      <c r="AF265" s="3">
        <f t="shared" si="140"/>
        <v>7.5248689983091287E-5</v>
      </c>
      <c r="AG265" s="3">
        <f t="shared" si="141"/>
        <v>8.4397683957015165E-4</v>
      </c>
      <c r="AH265" s="3">
        <f t="shared" si="142"/>
        <v>7.3384036519180991E-5</v>
      </c>
      <c r="AI265" s="3">
        <f t="shared" si="143"/>
        <v>-1.6738896930925388E-4</v>
      </c>
      <c r="AJ265" s="3">
        <f t="shared" si="144"/>
        <v>1.1233386971229948E-4</v>
      </c>
      <c r="AK265" s="3">
        <f t="shared" si="145"/>
        <v>9.7674632890481125E-6</v>
      </c>
      <c r="AL265" s="3">
        <f t="shared" si="146"/>
        <v>-2.2279581367705141E-5</v>
      </c>
      <c r="AM265" s="3">
        <f t="shared" si="147"/>
        <v>1.0955024996661946E-4</v>
      </c>
      <c r="AN265" s="3">
        <f t="shared" si="148"/>
        <v>-2.4988409331626956E-4</v>
      </c>
      <c r="AO265" s="3">
        <f t="shared" si="149"/>
        <v>-2.1727496027998925E-5</v>
      </c>
    </row>
    <row r="266" spans="1:41">
      <c r="A266" s="32">
        <v>41306</v>
      </c>
      <c r="B266" s="33">
        <v>110.7</v>
      </c>
      <c r="C266" s="33">
        <v>613.79999999999995</v>
      </c>
      <c r="D266" s="33">
        <v>632.29999999999995</v>
      </c>
      <c r="E266" s="33">
        <v>3790</v>
      </c>
      <c r="F266" s="33">
        <v>11490</v>
      </c>
      <c r="G266" s="33"/>
      <c r="H266" s="3">
        <f t="shared" si="120"/>
        <v>5.9064061790095931E-3</v>
      </c>
      <c r="I266" s="3">
        <f t="shared" si="121"/>
        <v>2.7773239666720011E-3</v>
      </c>
      <c r="J266" s="3">
        <f t="shared" si="122"/>
        <v>-1.6640746500777674E-2</v>
      </c>
      <c r="K266" s="3">
        <f t="shared" si="123"/>
        <v>-7.3336825563122057E-3</v>
      </c>
      <c r="L266" s="3">
        <f t="shared" si="124"/>
        <v>6.1295971978984239E-3</v>
      </c>
      <c r="N266" s="3">
        <f t="shared" si="125"/>
        <v>-8.4367245657568257E-2</v>
      </c>
      <c r="O266" s="3">
        <f t="shared" si="126"/>
        <v>-9.7352941176470656E-2</v>
      </c>
      <c r="P266" s="3">
        <f t="shared" si="127"/>
        <v>1.5817779183788206E-4</v>
      </c>
      <c r="Q266" s="3">
        <f t="shared" si="128"/>
        <v>-6.4197530864197536E-2</v>
      </c>
      <c r="R266" s="3">
        <f t="shared" si="129"/>
        <v>6.3790389778724199E-2</v>
      </c>
      <c r="T266" s="3">
        <f t="shared" si="130"/>
        <v>4.2504182030735312E-5</v>
      </c>
      <c r="U266" s="3">
        <f t="shared" si="131"/>
        <v>6.4776568338567826E-6</v>
      </c>
      <c r="V266" s="3">
        <f t="shared" si="132"/>
        <v>2.8452949765908582E-4</v>
      </c>
      <c r="W266" s="3">
        <f t="shared" si="133"/>
        <v>6.055157313917903E-5</v>
      </c>
      <c r="X266" s="3">
        <f t="shared" si="134"/>
        <v>3.8526063797057836E-5</v>
      </c>
      <c r="Z266" s="3">
        <f t="shared" si="135"/>
        <v>6.5195231444282265E-3</v>
      </c>
      <c r="AA266" s="3">
        <f t="shared" si="136"/>
        <v>2.5451241293612346E-3</v>
      </c>
      <c r="AB266" s="3">
        <f t="shared" si="137"/>
        <v>-1.6868002183396996E-2</v>
      </c>
      <c r="AC266" s="3">
        <f t="shared" si="138"/>
        <v>-7.7814891337827513E-3</v>
      </c>
      <c r="AD266" s="3">
        <f t="shared" si="139"/>
        <v>6.2069367482726805E-3</v>
      </c>
      <c r="AF266" s="3">
        <f t="shared" si="140"/>
        <v>1.659299566681331E-5</v>
      </c>
      <c r="AG266" s="3">
        <f t="shared" si="141"/>
        <v>-1.0997133063492257E-4</v>
      </c>
      <c r="AH266" s="3">
        <f t="shared" si="142"/>
        <v>-5.0731598505813397E-5</v>
      </c>
      <c r="AI266" s="3">
        <f t="shared" si="143"/>
        <v>4.0466267786365817E-5</v>
      </c>
      <c r="AJ266" s="3">
        <f t="shared" si="144"/>
        <v>-4.2931159371081679E-5</v>
      </c>
      <c r="AK266" s="3">
        <f t="shared" si="145"/>
        <v>-1.9804855756752731E-5</v>
      </c>
      <c r="AL266" s="3">
        <f t="shared" si="146"/>
        <v>1.5797424487447757E-5</v>
      </c>
      <c r="AM266" s="3">
        <f t="shared" si="147"/>
        <v>1.3125817569872744E-4</v>
      </c>
      <c r="AN266" s="3">
        <f t="shared" si="148"/>
        <v>-1.0469862262207062E-4</v>
      </c>
      <c r="AO266" s="3">
        <f t="shared" si="149"/>
        <v>-4.8299210860760709E-5</v>
      </c>
    </row>
    <row r="267" spans="1:41">
      <c r="A267" s="32">
        <v>41305</v>
      </c>
      <c r="B267" s="33">
        <v>110.05</v>
      </c>
      <c r="C267" s="33">
        <v>612.1</v>
      </c>
      <c r="D267" s="33">
        <v>643</v>
      </c>
      <c r="E267" s="33">
        <v>3818</v>
      </c>
      <c r="F267" s="33">
        <v>11420</v>
      </c>
      <c r="G267" s="33"/>
      <c r="H267" s="3">
        <f t="shared" si="120"/>
        <v>-3.8864628820960721E-2</v>
      </c>
      <c r="I267" s="3">
        <f t="shared" si="121"/>
        <v>-4.7154471544715078E-3</v>
      </c>
      <c r="J267" s="3">
        <f t="shared" si="122"/>
        <v>1.8855965774045282E-2</v>
      </c>
      <c r="K267" s="3">
        <f t="shared" si="123"/>
        <v>2.6260504201680674E-3</v>
      </c>
      <c r="L267" s="3">
        <f t="shared" si="124"/>
        <v>1.5111111111111112E-2</v>
      </c>
      <c r="N267" s="3">
        <f t="shared" si="125"/>
        <v>-9.3865788390284116E-2</v>
      </c>
      <c r="O267" s="3">
        <f t="shared" si="126"/>
        <v>-9.3185185185185149E-2</v>
      </c>
      <c r="P267" s="3">
        <f t="shared" si="127"/>
        <v>1.4195583596214511E-2</v>
      </c>
      <c r="Q267" s="3">
        <f t="shared" si="128"/>
        <v>-6.9688109161793368E-2</v>
      </c>
      <c r="R267" s="3">
        <f t="shared" si="129"/>
        <v>6.3512758428012669E-2</v>
      </c>
      <c r="T267" s="3">
        <f t="shared" si="130"/>
        <v>1.4631781592346772E-3</v>
      </c>
      <c r="U267" s="3">
        <f t="shared" si="131"/>
        <v>2.4479210755292189E-5</v>
      </c>
      <c r="V267" s="3">
        <f t="shared" si="132"/>
        <v>3.4702883967039543E-4</v>
      </c>
      <c r="W267" s="3">
        <f t="shared" si="133"/>
        <v>4.7447462382496679E-6</v>
      </c>
      <c r="X267" s="3">
        <f t="shared" si="134"/>
        <v>2.3068903349637528E-4</v>
      </c>
      <c r="Z267" s="3">
        <f t="shared" si="135"/>
        <v>-3.825151185554209E-2</v>
      </c>
      <c r="AA267" s="3">
        <f t="shared" si="136"/>
        <v>-4.9476469917822744E-3</v>
      </c>
      <c r="AB267" s="3">
        <f t="shared" si="137"/>
        <v>1.862871009142596E-2</v>
      </c>
      <c r="AC267" s="3">
        <f t="shared" si="138"/>
        <v>2.1782438426975223E-3</v>
      </c>
      <c r="AD267" s="3">
        <f t="shared" si="139"/>
        <v>1.5188450661485367E-2</v>
      </c>
      <c r="AF267" s="3">
        <f t="shared" si="140"/>
        <v>1.8925497756319681E-4</v>
      </c>
      <c r="AG267" s="3">
        <f t="shared" si="141"/>
        <v>-7.1257632491563674E-4</v>
      </c>
      <c r="AH267" s="3">
        <f t="shared" si="142"/>
        <v>-8.3321120173205829E-5</v>
      </c>
      <c r="AI267" s="3">
        <f t="shared" si="143"/>
        <v>-5.8098120054512364E-4</v>
      </c>
      <c r="AJ267" s="3">
        <f t="shared" si="144"/>
        <v>-9.2168281444627751E-5</v>
      </c>
      <c r="AK267" s="3">
        <f t="shared" si="145"/>
        <v>-1.0777181595690657E-5</v>
      </c>
      <c r="AL267" s="3">
        <f t="shared" si="146"/>
        <v>-7.5147092225131575E-5</v>
      </c>
      <c r="AM267" s="3">
        <f t="shared" si="147"/>
        <v>4.0577873054045794E-5</v>
      </c>
      <c r="AN267" s="3">
        <f t="shared" si="148"/>
        <v>2.8294124411073774E-4</v>
      </c>
      <c r="AO267" s="3">
        <f t="shared" si="149"/>
        <v>3.3084149133495609E-5</v>
      </c>
    </row>
    <row r="268" spans="1:41">
      <c r="A268" s="32">
        <v>41304</v>
      </c>
      <c r="B268" s="33">
        <v>114.5</v>
      </c>
      <c r="C268" s="33">
        <v>615</v>
      </c>
      <c r="D268" s="33">
        <v>631.1</v>
      </c>
      <c r="E268" s="33">
        <v>3808</v>
      </c>
      <c r="F268" s="33">
        <v>11250</v>
      </c>
      <c r="G268" s="33"/>
      <c r="H268" s="3">
        <f t="shared" si="120"/>
        <v>-6.0763888888889133E-3</v>
      </c>
      <c r="I268" s="3">
        <f t="shared" si="121"/>
        <v>0</v>
      </c>
      <c r="J268" s="3">
        <f t="shared" si="122"/>
        <v>-2.2134387351778295E-3</v>
      </c>
      <c r="K268" s="3">
        <f t="shared" si="123"/>
        <v>-7.816571130797291E-3</v>
      </c>
      <c r="L268" s="3">
        <f t="shared" si="124"/>
        <v>2.6737967914438501E-3</v>
      </c>
      <c r="N268" s="3">
        <f t="shared" si="125"/>
        <v>-4.4639132248644096E-2</v>
      </c>
      <c r="O268" s="3">
        <f t="shared" si="126"/>
        <v>-9.5854160541017405E-2</v>
      </c>
      <c r="P268" s="3">
        <f t="shared" si="127"/>
        <v>-1.4240506329113564E-3</v>
      </c>
      <c r="Q268" s="3">
        <f t="shared" si="128"/>
        <v>-7.796610169491526E-2</v>
      </c>
      <c r="R268" s="3">
        <f t="shared" si="129"/>
        <v>4.8755476834156798E-2</v>
      </c>
      <c r="T268" s="3">
        <f t="shared" si="130"/>
        <v>2.9847340109778652E-5</v>
      </c>
      <c r="U268" s="3">
        <f t="shared" si="131"/>
        <v>5.391676444714634E-8</v>
      </c>
      <c r="V268" s="3">
        <f t="shared" si="132"/>
        <v>5.9569892410661687E-6</v>
      </c>
      <c r="W268" s="3">
        <f t="shared" si="133"/>
        <v>6.8299938904914338E-5</v>
      </c>
      <c r="X268" s="3">
        <f t="shared" si="134"/>
        <v>7.5687511712723121E-6</v>
      </c>
      <c r="Z268" s="3">
        <f t="shared" si="135"/>
        <v>-5.4632719234702799E-3</v>
      </c>
      <c r="AA268" s="3">
        <f t="shared" si="136"/>
        <v>-2.3219983731076631E-4</v>
      </c>
      <c r="AB268" s="3">
        <f t="shared" si="137"/>
        <v>-2.4406944177971499E-3</v>
      </c>
      <c r="AC268" s="3">
        <f t="shared" si="138"/>
        <v>-8.2643777082678366E-3</v>
      </c>
      <c r="AD268" s="3">
        <f t="shared" si="139"/>
        <v>2.7511363418181063E-3</v>
      </c>
      <c r="AF268" s="3">
        <f t="shared" si="140"/>
        <v>1.2685708518142763E-6</v>
      </c>
      <c r="AG268" s="3">
        <f t="shared" si="141"/>
        <v>1.3334177286521811E-5</v>
      </c>
      <c r="AH268" s="3">
        <f t="shared" si="142"/>
        <v>4.5150542698533329E-5</v>
      </c>
      <c r="AI268" s="3">
        <f t="shared" si="143"/>
        <v>-1.5030205933893595E-5</v>
      </c>
      <c r="AJ268" s="3">
        <f t="shared" si="144"/>
        <v>5.6672884673779369E-7</v>
      </c>
      <c r="AK268" s="3">
        <f t="shared" si="145"/>
        <v>1.9189871593345152E-6</v>
      </c>
      <c r="AL268" s="3">
        <f t="shared" si="146"/>
        <v>-6.3881341098990112E-7</v>
      </c>
      <c r="AM268" s="3">
        <f t="shared" si="147"/>
        <v>2.0170820539136513E-5</v>
      </c>
      <c r="AN268" s="3">
        <f t="shared" si="148"/>
        <v>-6.7146831120743238E-6</v>
      </c>
      <c r="AO268" s="3">
        <f t="shared" si="149"/>
        <v>-2.273642985572708E-5</v>
      </c>
    </row>
    <row r="269" spans="1:41">
      <c r="A269" s="32">
        <v>41303</v>
      </c>
      <c r="B269" s="33">
        <v>115.2</v>
      </c>
      <c r="C269" s="33">
        <v>615</v>
      </c>
      <c r="D269" s="33">
        <v>632.5</v>
      </c>
      <c r="E269" s="33">
        <v>3838</v>
      </c>
      <c r="F269" s="33">
        <v>11220</v>
      </c>
      <c r="G269" s="33"/>
      <c r="H269" s="3">
        <f t="shared" si="120"/>
        <v>5.2054794520547974E-2</v>
      </c>
      <c r="I269" s="3">
        <f t="shared" si="121"/>
        <v>3.2626427406199023E-3</v>
      </c>
      <c r="J269" s="3">
        <f t="shared" si="122"/>
        <v>7.8075207138304289E-3</v>
      </c>
      <c r="K269" s="3">
        <f t="shared" si="123"/>
        <v>2.4833110814419225E-2</v>
      </c>
      <c r="L269" s="3">
        <f t="shared" si="124"/>
        <v>4.0268456375838931E-3</v>
      </c>
      <c r="N269" s="3">
        <f t="shared" si="125"/>
        <v>4.7748976807639835E-2</v>
      </c>
      <c r="O269" s="3">
        <f t="shared" si="126"/>
        <v>-9.5588235294117641E-2</v>
      </c>
      <c r="P269" s="3">
        <f t="shared" si="127"/>
        <v>4.2009884678747944E-2</v>
      </c>
      <c r="Q269" s="3">
        <f t="shared" si="128"/>
        <v>-4.2892768079800497E-2</v>
      </c>
      <c r="R269" s="3">
        <f t="shared" si="129"/>
        <v>4.8598130841121495E-2</v>
      </c>
      <c r="T269" s="3">
        <f t="shared" si="130"/>
        <v>2.7739089002936129E-3</v>
      </c>
      <c r="U269" s="3">
        <f t="shared" si="131"/>
        <v>9.1835841902167041E-6</v>
      </c>
      <c r="V269" s="3">
        <f t="shared" si="132"/>
        <v>5.7460417943401948E-5</v>
      </c>
      <c r="W269" s="3">
        <f t="shared" si="133"/>
        <v>5.9464306272854724E-4</v>
      </c>
      <c r="X269" s="3">
        <f t="shared" si="134"/>
        <v>1.6844336057055071E-5</v>
      </c>
      <c r="Z269" s="3">
        <f t="shared" si="135"/>
        <v>5.2667911485966605E-2</v>
      </c>
      <c r="AA269" s="3">
        <f t="shared" si="136"/>
        <v>3.0304429033091358E-3</v>
      </c>
      <c r="AB269" s="3">
        <f t="shared" si="137"/>
        <v>7.5802650312111084E-3</v>
      </c>
      <c r="AC269" s="3">
        <f t="shared" si="138"/>
        <v>2.4385304236948679E-2</v>
      </c>
      <c r="AD269" s="3">
        <f t="shared" si="139"/>
        <v>4.1041851879581497E-3</v>
      </c>
      <c r="AF269" s="3">
        <f t="shared" si="140"/>
        <v>1.5960709859476121E-4</v>
      </c>
      <c r="AG269" s="3">
        <f t="shared" si="141"/>
        <v>3.9923672770399453E-4</v>
      </c>
      <c r="AH269" s="3">
        <f t="shared" si="142"/>
        <v>1.2843230451099795E-3</v>
      </c>
      <c r="AI269" s="3">
        <f t="shared" si="143"/>
        <v>2.1615886220139504E-4</v>
      </c>
      <c r="AJ269" s="3">
        <f t="shared" si="144"/>
        <v>2.2971560369036107E-5</v>
      </c>
      <c r="AK269" s="3">
        <f t="shared" si="145"/>
        <v>7.3898272169895321E-5</v>
      </c>
      <c r="AL269" s="3">
        <f t="shared" si="146"/>
        <v>1.2437498876714246E-5</v>
      </c>
      <c r="AM269" s="3">
        <f t="shared" si="147"/>
        <v>1.8484706898278615E-4</v>
      </c>
      <c r="AN269" s="3">
        <f t="shared" si="148"/>
        <v>3.1110811461893751E-5</v>
      </c>
      <c r="AO269" s="3">
        <f t="shared" si="149"/>
        <v>1.0008180445313789E-4</v>
      </c>
    </row>
    <row r="270" spans="1:41">
      <c r="A270" s="32">
        <v>41302</v>
      </c>
      <c r="B270" s="33">
        <v>109.5</v>
      </c>
      <c r="C270" s="33">
        <v>613</v>
      </c>
      <c r="D270" s="33">
        <v>627.6</v>
      </c>
      <c r="E270" s="33">
        <v>3745</v>
      </c>
      <c r="F270" s="33">
        <v>11175</v>
      </c>
      <c r="G270" s="33"/>
      <c r="H270" s="3">
        <f t="shared" si="120"/>
        <v>-4.9977283053157396E-3</v>
      </c>
      <c r="I270" s="3">
        <f t="shared" si="121"/>
        <v>-6.4829821717990272E-3</v>
      </c>
      <c r="J270" s="3">
        <f t="shared" si="122"/>
        <v>-9.0004737091424793E-3</v>
      </c>
      <c r="K270" s="3">
        <f t="shared" si="123"/>
        <v>-3.949730700179533E-2</v>
      </c>
      <c r="L270" s="3">
        <f t="shared" si="124"/>
        <v>1.1312217194570135E-2</v>
      </c>
      <c r="N270" s="3">
        <f t="shared" si="125"/>
        <v>-4.5454545454545452E-3</v>
      </c>
      <c r="O270" s="3">
        <f t="shared" si="126"/>
        <v>-8.5211162513057784E-2</v>
      </c>
      <c r="P270" s="3">
        <f t="shared" si="127"/>
        <v>3.0541871921182302E-2</v>
      </c>
      <c r="Q270" s="3">
        <f t="shared" si="128"/>
        <v>-7.0950136442570089E-2</v>
      </c>
      <c r="R270" s="3">
        <f t="shared" si="129"/>
        <v>4.4392523364485979E-2</v>
      </c>
      <c r="T270" s="3">
        <f t="shared" si="130"/>
        <v>1.9224816601954298E-5</v>
      </c>
      <c r="U270" s="3">
        <f t="shared" si="131"/>
        <v>4.5093669415471843E-5</v>
      </c>
      <c r="V270" s="3">
        <f t="shared" si="132"/>
        <v>8.5150989727584607E-5</v>
      </c>
      <c r="W270" s="3">
        <f t="shared" si="133"/>
        <v>1.595612098860451E-3</v>
      </c>
      <c r="X270" s="3">
        <f t="shared" si="134"/>
        <v>1.2972200284630829E-4</v>
      </c>
      <c r="Z270" s="3">
        <f t="shared" si="135"/>
        <v>-4.3846113398971062E-3</v>
      </c>
      <c r="AA270" s="3">
        <f t="shared" si="136"/>
        <v>-6.7151820091097937E-3</v>
      </c>
      <c r="AB270" s="3">
        <f t="shared" si="137"/>
        <v>-9.2277293917618006E-3</v>
      </c>
      <c r="AC270" s="3">
        <f t="shared" si="138"/>
        <v>-3.9945113579265876E-2</v>
      </c>
      <c r="AD270" s="3">
        <f t="shared" si="139"/>
        <v>1.1389556744944391E-2</v>
      </c>
      <c r="AF270" s="3">
        <f t="shared" si="140"/>
        <v>2.9443463186615835E-5</v>
      </c>
      <c r="AG270" s="3">
        <f t="shared" si="141"/>
        <v>4.0460006932620618E-5</v>
      </c>
      <c r="AH270" s="3">
        <f t="shared" si="142"/>
        <v>1.7514379797312703E-4</v>
      </c>
      <c r="AI270" s="3">
        <f t="shared" si="143"/>
        <v>-4.9938779660284754E-5</v>
      </c>
      <c r="AJ270" s="3">
        <f t="shared" si="144"/>
        <v>6.1965882396492497E-5</v>
      </c>
      <c r="AK270" s="3">
        <f t="shared" si="145"/>
        <v>2.6823870805933351E-4</v>
      </c>
      <c r="AL270" s="3">
        <f t="shared" si="146"/>
        <v>-7.6482946545385682E-5</v>
      </c>
      <c r="AM270" s="3">
        <f t="shared" si="147"/>
        <v>3.6860269863265514E-4</v>
      </c>
      <c r="AN270" s="3">
        <f t="shared" si="148"/>
        <v>-1.0509974753446222E-4</v>
      </c>
      <c r="AO270" s="3">
        <f t="shared" si="149"/>
        <v>-4.5495713779429743E-4</v>
      </c>
    </row>
    <row r="271" spans="1:41">
      <c r="A271" s="32">
        <v>41299</v>
      </c>
      <c r="B271" s="33">
        <v>110.05</v>
      </c>
      <c r="C271" s="33">
        <v>617</v>
      </c>
      <c r="D271" s="33">
        <v>633.29999999999995</v>
      </c>
      <c r="E271" s="33">
        <v>3899</v>
      </c>
      <c r="F271" s="33">
        <v>11050</v>
      </c>
      <c r="G271" s="33"/>
      <c r="H271" s="3">
        <f t="shared" si="120"/>
        <v>9.6330275229357543E-3</v>
      </c>
      <c r="I271" s="3">
        <f t="shared" si="121"/>
        <v>-8.0385852090032149E-3</v>
      </c>
      <c r="J271" s="3">
        <f t="shared" si="122"/>
        <v>3.0929513267133325E-2</v>
      </c>
      <c r="K271" s="3">
        <f t="shared" si="123"/>
        <v>3.0872137895549268E-3</v>
      </c>
      <c r="L271" s="3">
        <f t="shared" si="124"/>
        <v>1.7495395948434623E-2</v>
      </c>
      <c r="N271" s="3">
        <f t="shared" si="125"/>
        <v>-7.664562669071312E-3</v>
      </c>
      <c r="O271" s="3">
        <f t="shared" si="126"/>
        <v>-8.6602516654330122E-2</v>
      </c>
      <c r="P271" s="3">
        <f t="shared" si="127"/>
        <v>7.2299356586522062E-2</v>
      </c>
      <c r="Q271" s="3">
        <f t="shared" si="128"/>
        <v>-5.0182704019488426E-2</v>
      </c>
      <c r="R271" s="3">
        <f t="shared" si="129"/>
        <v>4.7393364928909949E-2</v>
      </c>
      <c r="T271" s="3">
        <f t="shared" si="130"/>
        <v>1.0498347687623501E-4</v>
      </c>
      <c r="U271" s="3">
        <f t="shared" si="131"/>
        <v>6.840588528233097E-5</v>
      </c>
      <c r="V271" s="3">
        <f t="shared" si="132"/>
        <v>9.4262862078584768E-4</v>
      </c>
      <c r="W271" s="3">
        <f t="shared" si="133"/>
        <v>6.9664704312030475E-6</v>
      </c>
      <c r="X271" s="3">
        <f t="shared" si="134"/>
        <v>3.0880103291109772E-4</v>
      </c>
      <c r="Z271" s="3">
        <f t="shared" si="135"/>
        <v>1.0246144488354389E-2</v>
      </c>
      <c r="AA271" s="3">
        <f t="shared" si="136"/>
        <v>-8.2707850463139814E-3</v>
      </c>
      <c r="AB271" s="3">
        <f t="shared" si="137"/>
        <v>3.0702257584514003E-2</v>
      </c>
      <c r="AC271" s="3">
        <f t="shared" si="138"/>
        <v>2.6394072120843816E-3</v>
      </c>
      <c r="AD271" s="3">
        <f t="shared" si="139"/>
        <v>1.7572735498808879E-2</v>
      </c>
      <c r="AF271" s="3">
        <f t="shared" si="140"/>
        <v>-8.4743658616653902E-5</v>
      </c>
      <c r="AG271" s="3">
        <f t="shared" si="141"/>
        <v>3.1457976732960486E-4</v>
      </c>
      <c r="AH271" s="3">
        <f t="shared" si="142"/>
        <v>2.704374765862121E-5</v>
      </c>
      <c r="AI271" s="3">
        <f t="shared" si="143"/>
        <v>1.8005278697643011E-4</v>
      </c>
      <c r="AJ271" s="3">
        <f t="shared" si="144"/>
        <v>-2.5393177291807844E-4</v>
      </c>
      <c r="AK271" s="3">
        <f t="shared" si="145"/>
        <v>-2.1829969700840778E-5</v>
      </c>
      <c r="AL271" s="3">
        <f t="shared" si="146"/>
        <v>-1.4534031798637935E-4</v>
      </c>
      <c r="AM271" s="3">
        <f t="shared" si="147"/>
        <v>8.1035760095838659E-5</v>
      </c>
      <c r="AN271" s="3">
        <f t="shared" si="148"/>
        <v>5.3952265174896335E-4</v>
      </c>
      <c r="AO271" s="3">
        <f t="shared" si="149"/>
        <v>4.6381604811607388E-5</v>
      </c>
    </row>
    <row r="272" spans="1:41">
      <c r="A272" s="32">
        <v>41298</v>
      </c>
      <c r="B272" s="33">
        <v>109</v>
      </c>
      <c r="C272" s="33">
        <v>622</v>
      </c>
      <c r="D272" s="33">
        <v>614.29999999999995</v>
      </c>
      <c r="E272" s="33">
        <v>3887</v>
      </c>
      <c r="F272" s="33">
        <v>10860</v>
      </c>
      <c r="G272" s="33"/>
      <c r="H272" s="3">
        <f t="shared" si="120"/>
        <v>9.2592592592592587E-3</v>
      </c>
      <c r="I272" s="3">
        <f t="shared" si="121"/>
        <v>-3.2659409020217731E-2</v>
      </c>
      <c r="J272" s="3">
        <f t="shared" si="122"/>
        <v>-2.1117608836908192E-3</v>
      </c>
      <c r="K272" s="3">
        <f t="shared" si="123"/>
        <v>-1.27000254000508E-2</v>
      </c>
      <c r="L272" s="3">
        <f t="shared" si="124"/>
        <v>-3.669724770642202E-3</v>
      </c>
      <c r="N272" s="3">
        <f t="shared" si="125"/>
        <v>-7.2859744990892272E-3</v>
      </c>
      <c r="O272" s="3">
        <f t="shared" si="126"/>
        <v>-6.8862275449101798E-2</v>
      </c>
      <c r="P272" s="3">
        <f t="shared" si="127"/>
        <v>1.7052980132450254E-2</v>
      </c>
      <c r="Q272" s="3">
        <f t="shared" si="128"/>
        <v>-3.4765333995530175E-2</v>
      </c>
      <c r="R272" s="3">
        <f t="shared" si="129"/>
        <v>2.1156558533145273E-2</v>
      </c>
      <c r="T272" s="3">
        <f t="shared" si="130"/>
        <v>9.7463812321585335E-5</v>
      </c>
      <c r="U272" s="3">
        <f t="shared" si="131"/>
        <v>1.0818579332366469E-3</v>
      </c>
      <c r="V272" s="3">
        <f t="shared" si="132"/>
        <v>5.470998497473276E-6</v>
      </c>
      <c r="W272" s="3">
        <f t="shared" si="133"/>
        <v>1.7286548570913285E-4</v>
      </c>
      <c r="X272" s="3">
        <f t="shared" si="134"/>
        <v>1.2905231570799578E-5</v>
      </c>
      <c r="Z272" s="3">
        <f t="shared" si="135"/>
        <v>9.872376224677893E-3</v>
      </c>
      <c r="AA272" s="3">
        <f t="shared" si="136"/>
        <v>-3.2891608857528495E-2</v>
      </c>
      <c r="AB272" s="3">
        <f t="shared" si="137"/>
        <v>-2.3390165663101396E-3</v>
      </c>
      <c r="AC272" s="3">
        <f t="shared" si="138"/>
        <v>-1.3147831977521346E-2</v>
      </c>
      <c r="AD272" s="3">
        <f t="shared" si="139"/>
        <v>-3.5923852202679458E-3</v>
      </c>
      <c r="AF272" s="3">
        <f t="shared" si="140"/>
        <v>-3.2471833727646911E-4</v>
      </c>
      <c r="AG272" s="3">
        <f t="shared" si="141"/>
        <v>-2.3091651538367945E-5</v>
      </c>
      <c r="AH272" s="3">
        <f t="shared" si="142"/>
        <v>-1.2980034382094145E-4</v>
      </c>
      <c r="AI272" s="3">
        <f t="shared" si="143"/>
        <v>-3.5465378438457526E-5</v>
      </c>
      <c r="AJ272" s="3">
        <f t="shared" si="144"/>
        <v>7.6934018010352479E-5</v>
      </c>
      <c r="AK272" s="3">
        <f t="shared" si="145"/>
        <v>4.324533467291375E-4</v>
      </c>
      <c r="AL272" s="3">
        <f t="shared" si="146"/>
        <v>1.1815932953061962E-4</v>
      </c>
      <c r="AM272" s="3">
        <f t="shared" si="147"/>
        <v>3.0752996806484631E-5</v>
      </c>
      <c r="AN272" s="3">
        <f t="shared" si="148"/>
        <v>8.4026485427744244E-6</v>
      </c>
      <c r="AO272" s="3">
        <f t="shared" si="149"/>
        <v>4.7232077274613958E-5</v>
      </c>
    </row>
    <row r="273" spans="1:41">
      <c r="A273" s="32">
        <v>41297</v>
      </c>
      <c r="B273" s="33">
        <v>108</v>
      </c>
      <c r="C273" s="33">
        <v>643</v>
      </c>
      <c r="D273" s="33">
        <v>615.6</v>
      </c>
      <c r="E273" s="33">
        <v>3937</v>
      </c>
      <c r="F273" s="33">
        <v>10900</v>
      </c>
      <c r="G273" s="33"/>
      <c r="H273" s="3">
        <f t="shared" si="120"/>
        <v>0</v>
      </c>
      <c r="I273" s="3">
        <f t="shared" si="121"/>
        <v>-7.716049382716049E-3</v>
      </c>
      <c r="J273" s="3">
        <f t="shared" si="122"/>
        <v>3.2594524119947846E-3</v>
      </c>
      <c r="K273" s="3">
        <f t="shared" si="123"/>
        <v>-3.291139240506329E-3</v>
      </c>
      <c r="L273" s="3">
        <f t="shared" si="124"/>
        <v>0</v>
      </c>
      <c r="N273" s="3">
        <f t="shared" si="125"/>
        <v>-1.3248058474189153E-2</v>
      </c>
      <c r="O273" s="3">
        <f t="shared" si="126"/>
        <v>-2.6495079485238455E-2</v>
      </c>
      <c r="P273" s="3">
        <f t="shared" si="127"/>
        <v>-2.7539283978615455E-3</v>
      </c>
      <c r="Q273" s="3">
        <f t="shared" si="128"/>
        <v>-3.3865030674846627E-2</v>
      </c>
      <c r="R273" s="3">
        <f t="shared" si="129"/>
        <v>1.8691588785046728E-2</v>
      </c>
      <c r="T273" s="3">
        <f t="shared" si="130"/>
        <v>3.7591241328415388E-7</v>
      </c>
      <c r="U273" s="3">
        <f t="shared" si="131"/>
        <v>6.3174665663656875E-5</v>
      </c>
      <c r="V273" s="3">
        <f t="shared" si="132"/>
        <v>9.1942170056352617E-6</v>
      </c>
      <c r="W273" s="3">
        <f t="shared" si="133"/>
        <v>1.3979715829766757E-5</v>
      </c>
      <c r="X273" s="3">
        <f t="shared" si="134"/>
        <v>5.9814060520921444E-9</v>
      </c>
      <c r="Z273" s="3">
        <f t="shared" si="135"/>
        <v>6.1311696541863352E-4</v>
      </c>
      <c r="AA273" s="3">
        <f t="shared" si="136"/>
        <v>-7.9482492200268155E-3</v>
      </c>
      <c r="AB273" s="3">
        <f t="shared" si="137"/>
        <v>3.0321967293754641E-3</v>
      </c>
      <c r="AC273" s="3">
        <f t="shared" si="138"/>
        <v>-3.7389458179768742E-3</v>
      </c>
      <c r="AD273" s="3">
        <f t="shared" si="139"/>
        <v>7.7339550374256409E-5</v>
      </c>
      <c r="AF273" s="3">
        <f t="shared" si="140"/>
        <v>-4.8732064421738616E-6</v>
      </c>
      <c r="AG273" s="3">
        <f t="shared" si="141"/>
        <v>1.8590912572669901E-6</v>
      </c>
      <c r="AH273" s="3">
        <f t="shared" si="142"/>
        <v>-2.2924111137826714E-6</v>
      </c>
      <c r="AI273" s="3">
        <f t="shared" si="143"/>
        <v>4.7418190432305634E-8</v>
      </c>
      <c r="AJ273" s="3">
        <f t="shared" si="144"/>
        <v>-2.4100655289226394E-5</v>
      </c>
      <c r="AK273" s="3">
        <f t="shared" si="145"/>
        <v>2.9718073181457214E-5</v>
      </c>
      <c r="AL273" s="3">
        <f t="shared" si="146"/>
        <v>-6.1471402093940809E-7</v>
      </c>
      <c r="AM273" s="3">
        <f t="shared" si="147"/>
        <v>-1.1337219280581547E-5</v>
      </c>
      <c r="AN273" s="3">
        <f t="shared" si="148"/>
        <v>2.3450873169618925E-7</v>
      </c>
      <c r="AO273" s="3">
        <f t="shared" si="149"/>
        <v>-2.8916838843603781E-7</v>
      </c>
    </row>
    <row r="274" spans="1:41">
      <c r="A274" s="32">
        <v>41296</v>
      </c>
      <c r="B274" s="33">
        <v>108</v>
      </c>
      <c r="C274" s="33">
        <v>648</v>
      </c>
      <c r="D274" s="33">
        <v>613.6</v>
      </c>
      <c r="E274" s="33">
        <v>3950</v>
      </c>
      <c r="F274" s="33">
        <v>10900</v>
      </c>
      <c r="G274" s="33"/>
      <c r="H274" s="3">
        <f t="shared" si="120"/>
        <v>-9.1743119266055051E-3</v>
      </c>
      <c r="I274" s="3">
        <f t="shared" si="121"/>
        <v>1.3908205841446101E-3</v>
      </c>
      <c r="J274" s="3">
        <f t="shared" si="122"/>
        <v>-1.7453963170536393E-2</v>
      </c>
      <c r="K274" s="3">
        <f t="shared" si="123"/>
        <v>6.1130922058074376E-3</v>
      </c>
      <c r="L274" s="3">
        <f t="shared" si="124"/>
        <v>9.2592592592592587E-3</v>
      </c>
      <c r="N274" s="3">
        <f t="shared" si="125"/>
        <v>-1.3698630136986301E-2</v>
      </c>
      <c r="O274" s="3">
        <f t="shared" si="126"/>
        <v>-1.5197568389057751E-2</v>
      </c>
      <c r="P274" s="3">
        <f t="shared" si="127"/>
        <v>4.2553191489362076E-3</v>
      </c>
      <c r="Q274" s="3">
        <f t="shared" si="128"/>
        <v>-1.7168449863150036E-2</v>
      </c>
      <c r="R274" s="3">
        <f t="shared" si="129"/>
        <v>2.5399811853245531E-2</v>
      </c>
      <c r="T274" s="3">
        <f t="shared" si="130"/>
        <v>7.3294059163451461E-5</v>
      </c>
      <c r="U274" s="3">
        <f t="shared" si="131"/>
        <v>1.342402034993814E-6</v>
      </c>
      <c r="V274" s="3">
        <f t="shared" si="132"/>
        <v>3.1262550013318906E-4</v>
      </c>
      <c r="W274" s="3">
        <f t="shared" si="133"/>
        <v>3.209546125064053E-5</v>
      </c>
      <c r="X274" s="3">
        <f t="shared" si="134"/>
        <v>8.7172077332049955E-5</v>
      </c>
      <c r="Z274" s="3">
        <f t="shared" si="135"/>
        <v>-8.5611949611868708E-3</v>
      </c>
      <c r="AA274" s="3">
        <f t="shared" si="136"/>
        <v>1.1586207468338439E-3</v>
      </c>
      <c r="AB274" s="3">
        <f t="shared" si="137"/>
        <v>-1.7681218853155715E-2</v>
      </c>
      <c r="AC274" s="3">
        <f t="shared" si="138"/>
        <v>5.665285628336892E-3</v>
      </c>
      <c r="AD274" s="3">
        <f t="shared" si="139"/>
        <v>9.3365988096335145E-3</v>
      </c>
      <c r="AF274" s="3">
        <f t="shared" si="140"/>
        <v>-9.9191780997204736E-6</v>
      </c>
      <c r="AG274" s="3">
        <f t="shared" si="141"/>
        <v>1.5137236175327901E-4</v>
      </c>
      <c r="AH274" s="3">
        <f t="shared" si="142"/>
        <v>-4.8501614775002195E-5</v>
      </c>
      <c r="AI274" s="3">
        <f t="shared" si="143"/>
        <v>-7.9932442683657777E-5</v>
      </c>
      <c r="AJ274" s="3">
        <f t="shared" si="144"/>
        <v>-2.0485826992575916E-5</v>
      </c>
      <c r="AK274" s="3">
        <f t="shared" si="145"/>
        <v>6.563917465730732E-6</v>
      </c>
      <c r="AL274" s="3">
        <f t="shared" si="146"/>
        <v>1.081757708570556E-5</v>
      </c>
      <c r="AM274" s="3">
        <f t="shared" si="147"/>
        <v>-1.0016915506026237E-4</v>
      </c>
      <c r="AN274" s="3">
        <f t="shared" si="148"/>
        <v>-1.6508244689724329E-4</v>
      </c>
      <c r="AO274" s="3">
        <f t="shared" si="149"/>
        <v>5.2894499053764085E-5</v>
      </c>
    </row>
    <row r="275" spans="1:41">
      <c r="A275" s="32">
        <v>41295</v>
      </c>
      <c r="B275" s="33">
        <v>109</v>
      </c>
      <c r="C275" s="33">
        <v>647.1</v>
      </c>
      <c r="D275" s="33">
        <v>624.5</v>
      </c>
      <c r="E275" s="33">
        <v>3926</v>
      </c>
      <c r="F275" s="33">
        <v>10800</v>
      </c>
      <c r="G275" s="33"/>
      <c r="H275" s="3">
        <f t="shared" si="120"/>
        <v>-2.5915996425379853E-2</v>
      </c>
      <c r="I275" s="3">
        <f t="shared" si="121"/>
        <v>-8.8834431000152474E-3</v>
      </c>
      <c r="J275" s="3">
        <f t="shared" si="122"/>
        <v>-3.2532920216886134E-2</v>
      </c>
      <c r="K275" s="3">
        <f t="shared" si="123"/>
        <v>-1.3567839195979899E-2</v>
      </c>
      <c r="L275" s="3">
        <f t="shared" si="124"/>
        <v>6.993006993006993E-3</v>
      </c>
      <c r="N275" s="3">
        <f t="shared" si="125"/>
        <v>1.9644527595883948E-2</v>
      </c>
      <c r="O275" s="3">
        <f t="shared" si="126"/>
        <v>3.2558139534884073E-3</v>
      </c>
      <c r="P275" s="3">
        <f t="shared" si="127"/>
        <v>6.7703881005300087E-2</v>
      </c>
      <c r="Q275" s="3">
        <f t="shared" si="128"/>
        <v>-5.0684237202230104E-3</v>
      </c>
      <c r="R275" s="3">
        <f t="shared" si="129"/>
        <v>3.251277287505806E-3</v>
      </c>
      <c r="T275" s="3">
        <f t="shared" si="130"/>
        <v>6.4023570896532738E-4</v>
      </c>
      <c r="U275" s="3">
        <f t="shared" si="131"/>
        <v>8.3094946160821635E-5</v>
      </c>
      <c r="V275" s="3">
        <f t="shared" si="132"/>
        <v>1.0732291249665377E-3</v>
      </c>
      <c r="W275" s="3">
        <f t="shared" si="133"/>
        <v>1.9643832644683932E-4</v>
      </c>
      <c r="X275" s="3">
        <f t="shared" si="134"/>
        <v>4.9989800243503182E-5</v>
      </c>
      <c r="Z275" s="3">
        <f t="shared" si="135"/>
        <v>-2.5302879459961219E-2</v>
      </c>
      <c r="AA275" s="3">
        <f t="shared" si="136"/>
        <v>-9.1156429373260139E-3</v>
      </c>
      <c r="AB275" s="3">
        <f t="shared" si="137"/>
        <v>-3.2760175899505452E-2</v>
      </c>
      <c r="AC275" s="3">
        <f t="shared" si="138"/>
        <v>-1.4015645773450445E-2</v>
      </c>
      <c r="AD275" s="3">
        <f t="shared" si="139"/>
        <v>7.0703465433812496E-3</v>
      </c>
      <c r="AF275" s="3">
        <f t="shared" si="140"/>
        <v>2.3065201444320694E-4</v>
      </c>
      <c r="AG275" s="3">
        <f t="shared" si="141"/>
        <v>8.28926781872313E-4</v>
      </c>
      <c r="AH275" s="3">
        <f t="shared" si="142"/>
        <v>3.5463619555913152E-4</v>
      </c>
      <c r="AI275" s="3">
        <f t="shared" si="143"/>
        <v>-1.7890012632732922E-4</v>
      </c>
      <c r="AJ275" s="3">
        <f t="shared" si="144"/>
        <v>2.9863006606388476E-4</v>
      </c>
      <c r="AK275" s="3">
        <f t="shared" si="145"/>
        <v>1.2776162240681673E-4</v>
      </c>
      <c r="AL275" s="3">
        <f t="shared" si="146"/>
        <v>-6.4450754532620677E-5</v>
      </c>
      <c r="AM275" s="3">
        <f t="shared" si="147"/>
        <v>4.5915502088339667E-4</v>
      </c>
      <c r="AN275" s="3">
        <f t="shared" si="148"/>
        <v>-2.316257964316301E-4</v>
      </c>
      <c r="AO275" s="3">
        <f t="shared" si="149"/>
        <v>-9.9095472647571376E-5</v>
      </c>
    </row>
    <row r="276" spans="1:41">
      <c r="A276" s="32">
        <v>41292</v>
      </c>
      <c r="B276" s="33">
        <v>111.9</v>
      </c>
      <c r="C276" s="33">
        <v>652.9</v>
      </c>
      <c r="D276" s="33">
        <v>645.5</v>
      </c>
      <c r="E276" s="33">
        <v>3980</v>
      </c>
      <c r="F276" s="33">
        <v>10725</v>
      </c>
      <c r="G276" s="33"/>
      <c r="H276" s="3">
        <f t="shared" si="120"/>
        <v>9.9277978339350949E-3</v>
      </c>
      <c r="I276" s="3">
        <f t="shared" si="121"/>
        <v>1.8413380389748837E-3</v>
      </c>
      <c r="J276" s="3">
        <f t="shared" si="122"/>
        <v>-5.2396363075974377E-3</v>
      </c>
      <c r="K276" s="3">
        <f t="shared" si="123"/>
        <v>2.5188916876574307E-3</v>
      </c>
      <c r="L276" s="3">
        <f t="shared" si="124"/>
        <v>-2.6039244861899005E-3</v>
      </c>
      <c r="N276" s="3">
        <f t="shared" si="125"/>
        <v>6.67302192564347E-2</v>
      </c>
      <c r="O276" s="3">
        <f t="shared" si="126"/>
        <v>1.0681114551083556E-2</v>
      </c>
      <c r="P276" s="3">
        <f t="shared" si="127"/>
        <v>0.10739406416194892</v>
      </c>
      <c r="Q276" s="3">
        <f t="shared" si="128"/>
        <v>1.5306122448979591E-2</v>
      </c>
      <c r="R276" s="3">
        <f t="shared" si="129"/>
        <v>-1.0608856088560886E-2</v>
      </c>
      <c r="T276" s="3">
        <f t="shared" si="130"/>
        <v>1.1111088480723446E-4</v>
      </c>
      <c r="U276" s="3">
        <f t="shared" si="131"/>
        <v>2.5893257520548299E-6</v>
      </c>
      <c r="V276" s="3">
        <f t="shared" si="132"/>
        <v>2.9886908032696148E-5</v>
      </c>
      <c r="W276" s="3">
        <f t="shared" si="133"/>
        <v>4.2893935336378235E-6</v>
      </c>
      <c r="X276" s="3">
        <f t="shared" si="134"/>
        <v>6.3836314378905431E-6</v>
      </c>
      <c r="Z276" s="3">
        <f t="shared" si="135"/>
        <v>1.0540914799353729E-2</v>
      </c>
      <c r="AA276" s="3">
        <f t="shared" si="136"/>
        <v>1.6091382016641175E-3</v>
      </c>
      <c r="AB276" s="3">
        <f t="shared" si="137"/>
        <v>-5.4668919902167582E-3</v>
      </c>
      <c r="AC276" s="3">
        <f t="shared" si="138"/>
        <v>2.0710851101868855E-3</v>
      </c>
      <c r="AD276" s="3">
        <f t="shared" si="139"/>
        <v>-2.5265849358156443E-3</v>
      </c>
      <c r="AF276" s="3">
        <f t="shared" si="140"/>
        <v>1.6961788684126741E-5</v>
      </c>
      <c r="AG276" s="3">
        <f t="shared" si="141"/>
        <v>-5.7626042686144191E-5</v>
      </c>
      <c r="AH276" s="3">
        <f t="shared" si="142"/>
        <v>2.1831131688690092E-5</v>
      </c>
      <c r="AI276" s="3">
        <f t="shared" si="143"/>
        <v>-2.6632516541763317E-5</v>
      </c>
      <c r="AJ276" s="3">
        <f t="shared" si="144"/>
        <v>-8.7969847458293628E-6</v>
      </c>
      <c r="AK276" s="3">
        <f t="shared" si="145"/>
        <v>3.3326621696994554E-6</v>
      </c>
      <c r="AL276" s="3">
        <f t="shared" si="146"/>
        <v>-4.0656243399700357E-6</v>
      </c>
      <c r="AM276" s="3">
        <f t="shared" si="147"/>
        <v>-1.1322398599937876E-5</v>
      </c>
      <c r="AN276" s="3">
        <f t="shared" si="148"/>
        <v>1.3812566948212868E-5</v>
      </c>
      <c r="AO276" s="3">
        <f t="shared" si="149"/>
        <v>-5.2327724401902691E-6</v>
      </c>
    </row>
    <row r="277" spans="1:41">
      <c r="A277" s="32">
        <v>41291</v>
      </c>
      <c r="B277" s="33">
        <v>110.8</v>
      </c>
      <c r="C277" s="33">
        <v>651.70000000000005</v>
      </c>
      <c r="D277" s="33">
        <v>648.9</v>
      </c>
      <c r="E277" s="33">
        <v>3970</v>
      </c>
      <c r="F277" s="33">
        <v>10753</v>
      </c>
      <c r="G277" s="33"/>
      <c r="H277" s="3">
        <f t="shared" si="120"/>
        <v>-4.72914875322442E-2</v>
      </c>
      <c r="I277" s="3">
        <f t="shared" si="121"/>
        <v>4.9344641480339943E-3</v>
      </c>
      <c r="J277" s="3">
        <f t="shared" si="122"/>
        <v>-4.6019328117809484E-3</v>
      </c>
      <c r="K277" s="3">
        <f t="shared" si="123"/>
        <v>8.8945362134688691E-3</v>
      </c>
      <c r="L277" s="3">
        <f t="shared" si="124"/>
        <v>3.5464302379841343E-3</v>
      </c>
      <c r="N277" s="3">
        <f t="shared" si="125"/>
        <v>8.627450980392154E-2</v>
      </c>
      <c r="O277" s="3">
        <f t="shared" si="126"/>
        <v>8.8235294117647769E-3</v>
      </c>
      <c r="P277" s="3">
        <f t="shared" si="127"/>
        <v>0.12208196437835038</v>
      </c>
      <c r="Q277" s="3">
        <f t="shared" si="128"/>
        <v>1.0435225248154746E-2</v>
      </c>
      <c r="R277" s="3">
        <f t="shared" si="129"/>
        <v>-2.5046382189239332E-3</v>
      </c>
      <c r="T277" s="3">
        <f t="shared" si="130"/>
        <v>2.1788702787738875E-3</v>
      </c>
      <c r="U277" s="3">
        <f t="shared" si="131"/>
        <v>2.2111289647901393E-5</v>
      </c>
      <c r="V277" s="3">
        <f t="shared" si="132"/>
        <v>2.3321061514447937E-5</v>
      </c>
      <c r="W277" s="3">
        <f t="shared" si="133"/>
        <v>7.1347241543652369E-5</v>
      </c>
      <c r="X277" s="3">
        <f t="shared" si="134"/>
        <v>1.3131707479019015E-5</v>
      </c>
      <c r="Z277" s="3">
        <f t="shared" si="135"/>
        <v>-4.6678370566825569E-2</v>
      </c>
      <c r="AA277" s="3">
        <f t="shared" si="136"/>
        <v>4.7022643107232278E-3</v>
      </c>
      <c r="AB277" s="3">
        <f t="shared" si="137"/>
        <v>-4.8291884944002689E-3</v>
      </c>
      <c r="AC277" s="3">
        <f t="shared" si="138"/>
        <v>8.4467296359983235E-3</v>
      </c>
      <c r="AD277" s="3">
        <f t="shared" si="139"/>
        <v>3.6237697883583905E-3</v>
      </c>
      <c r="AF277" s="3">
        <f t="shared" si="140"/>
        <v>-2.1949403599909743E-4</v>
      </c>
      <c r="AG277" s="3">
        <f t="shared" si="141"/>
        <v>2.2541865007866621E-4</v>
      </c>
      <c r="AH277" s="3">
        <f t="shared" si="142"/>
        <v>-3.9427957602691739E-4</v>
      </c>
      <c r="AI277" s="3">
        <f t="shared" si="143"/>
        <v>-1.6915166902986003E-4</v>
      </c>
      <c r="AJ277" s="3">
        <f t="shared" si="144"/>
        <v>-2.2708120706973622E-5</v>
      </c>
      <c r="AK277" s="3">
        <f t="shared" si="145"/>
        <v>3.971875530968312E-5</v>
      </c>
      <c r="AL277" s="3">
        <f t="shared" si="146"/>
        <v>1.7039923346074723E-5</v>
      </c>
      <c r="AM277" s="3">
        <f t="shared" si="147"/>
        <v>-4.0790849573472872E-5</v>
      </c>
      <c r="AN277" s="3">
        <f t="shared" si="148"/>
        <v>-1.7499867368295636E-5</v>
      </c>
      <c r="AO277" s="3">
        <f t="shared" si="149"/>
        <v>3.0609003665362187E-5</v>
      </c>
    </row>
    <row r="278" spans="1:41">
      <c r="A278" s="32">
        <v>41290</v>
      </c>
      <c r="B278" s="33">
        <v>116.3</v>
      </c>
      <c r="C278" s="33">
        <v>648.5</v>
      </c>
      <c r="D278" s="33">
        <v>651.9</v>
      </c>
      <c r="E278" s="33">
        <v>3935</v>
      </c>
      <c r="F278" s="33">
        <v>10715</v>
      </c>
      <c r="G278" s="33"/>
      <c r="H278" s="3">
        <f t="shared" si="120"/>
        <v>6.6972477064220159E-2</v>
      </c>
      <c r="I278" s="3">
        <f t="shared" si="121"/>
        <v>6.987577639751553E-3</v>
      </c>
      <c r="J278" s="3">
        <f t="shared" si="122"/>
        <v>-1.9404332129963866E-2</v>
      </c>
      <c r="K278" s="3">
        <f t="shared" si="123"/>
        <v>-6.0621369032583987E-3</v>
      </c>
      <c r="L278" s="3">
        <f t="shared" si="124"/>
        <v>-7.8703703703703696E-3</v>
      </c>
      <c r="N278" s="3">
        <f t="shared" si="125"/>
        <v>0.15262636273538147</v>
      </c>
      <c r="O278" s="3">
        <f t="shared" si="126"/>
        <v>3.869969040247678E-3</v>
      </c>
      <c r="P278" s="3">
        <f t="shared" si="127"/>
        <v>0.13472584856396863</v>
      </c>
      <c r="Q278" s="3">
        <f t="shared" si="128"/>
        <v>-1.1306532663316583E-2</v>
      </c>
      <c r="R278" s="3">
        <f t="shared" si="129"/>
        <v>1.4018691588785046E-3</v>
      </c>
      <c r="T278" s="3">
        <f t="shared" si="130"/>
        <v>4.5678125203391469E-3</v>
      </c>
      <c r="U278" s="3">
        <f t="shared" si="131"/>
        <v>4.5635129253709711E-5</v>
      </c>
      <c r="V278" s="3">
        <f t="shared" si="132"/>
        <v>3.8539924004316474E-4</v>
      </c>
      <c r="W278" s="3">
        <f t="shared" si="133"/>
        <v>4.237936412228527E-5</v>
      </c>
      <c r="X278" s="3">
        <f t="shared" si="134"/>
        <v>6.0731329361409285E-5</v>
      </c>
      <c r="Z278" s="3">
        <f t="shared" si="135"/>
        <v>6.758559402963879E-2</v>
      </c>
      <c r="AA278" s="3">
        <f t="shared" si="136"/>
        <v>6.7553778024407865E-3</v>
      </c>
      <c r="AB278" s="3">
        <f t="shared" si="137"/>
        <v>-1.9631587812583187E-2</v>
      </c>
      <c r="AC278" s="3">
        <f t="shared" si="138"/>
        <v>-6.5099434807289434E-3</v>
      </c>
      <c r="AD278" s="3">
        <f t="shared" si="139"/>
        <v>-7.7930308199961129E-3</v>
      </c>
      <c r="AF278" s="3">
        <f t="shared" si="140"/>
        <v>4.5656622167259645E-4</v>
      </c>
      <c r="AG278" s="3">
        <f t="shared" si="141"/>
        <v>-1.3268125240584519E-3</v>
      </c>
      <c r="AH278" s="3">
        <f t="shared" si="142"/>
        <v>-4.3997839724444003E-4</v>
      </c>
      <c r="AI278" s="3">
        <f t="shared" si="143"/>
        <v>-5.266966172607204E-4</v>
      </c>
      <c r="AJ278" s="3">
        <f t="shared" si="144"/>
        <v>-1.3261879253579153E-4</v>
      </c>
      <c r="AK278" s="3">
        <f t="shared" si="145"/>
        <v>-4.3977127684860416E-5</v>
      </c>
      <c r="AL278" s="3">
        <f t="shared" si="146"/>
        <v>-5.2644867415138665E-5</v>
      </c>
      <c r="AM278" s="3">
        <f t="shared" si="147"/>
        <v>1.2780052709688371E-4</v>
      </c>
      <c r="AN278" s="3">
        <f t="shared" si="148"/>
        <v>1.5298956886892085E-4</v>
      </c>
      <c r="AO278" s="3">
        <f t="shared" si="149"/>
        <v>5.0732190181753431E-5</v>
      </c>
    </row>
    <row r="279" spans="1:41">
      <c r="A279" s="32">
        <v>41289</v>
      </c>
      <c r="B279" s="33">
        <v>109</v>
      </c>
      <c r="C279" s="33">
        <v>644</v>
      </c>
      <c r="D279" s="33">
        <v>664.8</v>
      </c>
      <c r="E279" s="33">
        <v>3959</v>
      </c>
      <c r="F279" s="33">
        <v>10800</v>
      </c>
      <c r="G279" s="33"/>
      <c r="H279" s="3">
        <f t="shared" si="120"/>
        <v>-2.8953229398663696E-2</v>
      </c>
      <c r="I279" s="3">
        <f t="shared" si="121"/>
        <v>-1.3955652039075474E-3</v>
      </c>
      <c r="J279" s="3">
        <f t="shared" si="122"/>
        <v>-9.2399403874814396E-3</v>
      </c>
      <c r="K279" s="3">
        <f t="shared" si="123"/>
        <v>-5.0492299924261551E-4</v>
      </c>
      <c r="L279" s="3">
        <f t="shared" si="124"/>
        <v>-3.6900369003690036E-3</v>
      </c>
      <c r="N279" s="3">
        <f t="shared" si="125"/>
        <v>6.3414634146341464E-2</v>
      </c>
      <c r="O279" s="3">
        <f t="shared" si="126"/>
        <v>1.3375295043273014E-2</v>
      </c>
      <c r="P279" s="3">
        <f t="shared" si="127"/>
        <v>0.17893243482887033</v>
      </c>
      <c r="Q279" s="3">
        <f t="shared" si="128"/>
        <v>-1.2471938139186829E-2</v>
      </c>
      <c r="R279" s="3">
        <f t="shared" si="129"/>
        <v>2.7592768791627021E-2</v>
      </c>
      <c r="T279" s="3">
        <f t="shared" si="130"/>
        <v>8.0316197272897131E-4</v>
      </c>
      <c r="U279" s="3">
        <f t="shared" si="131"/>
        <v>2.6496190294124584E-6</v>
      </c>
      <c r="V279" s="3">
        <f t="shared" si="132"/>
        <v>8.9627801429731295E-5</v>
      </c>
      <c r="W279" s="3">
        <f t="shared" si="133"/>
        <v>9.0769364634403825E-7</v>
      </c>
      <c r="X279" s="3">
        <f t="shared" si="134"/>
        <v>1.3051582142659071E-5</v>
      </c>
      <c r="Z279" s="3">
        <f t="shared" si="135"/>
        <v>-2.8340112433245062E-2</v>
      </c>
      <c r="AA279" s="3">
        <f t="shared" si="136"/>
        <v>-1.6277650412183137E-3</v>
      </c>
      <c r="AB279" s="3">
        <f t="shared" si="137"/>
        <v>-9.4671960701007609E-3</v>
      </c>
      <c r="AC279" s="3">
        <f t="shared" si="138"/>
        <v>-9.5272957671316066E-4</v>
      </c>
      <c r="AD279" s="3">
        <f t="shared" si="139"/>
        <v>-3.6126973499947474E-3</v>
      </c>
      <c r="AF279" s="3">
        <f t="shared" si="140"/>
        <v>4.6131044283032789E-5</v>
      </c>
      <c r="AG279" s="3">
        <f t="shared" si="141"/>
        <v>2.6830140105423136E-4</v>
      </c>
      <c r="AH279" s="3">
        <f t="shared" si="142"/>
        <v>2.7000463322528949E-5</v>
      </c>
      <c r="AI279" s="3">
        <f t="shared" si="143"/>
        <v>1.0238424908613762E-4</v>
      </c>
      <c r="AJ279" s="3">
        <f t="shared" si="144"/>
        <v>1.5410370801269423E-5</v>
      </c>
      <c r="AK279" s="3">
        <f t="shared" si="145"/>
        <v>1.5508198987084046E-6</v>
      </c>
      <c r="AL279" s="3">
        <f t="shared" si="146"/>
        <v>5.8806224508234922E-6</v>
      </c>
      <c r="AM279" s="3">
        <f t="shared" si="147"/>
        <v>9.0196777045275955E-6</v>
      </c>
      <c r="AN279" s="3">
        <f t="shared" si="148"/>
        <v>3.4202114154333707E-5</v>
      </c>
      <c r="AO279" s="3">
        <f t="shared" si="149"/>
        <v>3.441923617053253E-6</v>
      </c>
    </row>
    <row r="280" spans="1:41">
      <c r="A280" s="32">
        <v>41288</v>
      </c>
      <c r="B280" s="33">
        <v>112.25</v>
      </c>
      <c r="C280" s="33">
        <v>644.9</v>
      </c>
      <c r="D280" s="33">
        <v>671</v>
      </c>
      <c r="E280" s="33">
        <v>3961</v>
      </c>
      <c r="F280" s="33">
        <v>10840</v>
      </c>
      <c r="G280" s="33"/>
      <c r="H280" s="3">
        <f t="shared" si="120"/>
        <v>3.6472760849492178E-2</v>
      </c>
      <c r="I280" s="3">
        <f t="shared" si="121"/>
        <v>-1.5570141963059144E-2</v>
      </c>
      <c r="J280" s="3">
        <f t="shared" si="122"/>
        <v>5.9970014992503746E-3</v>
      </c>
      <c r="K280" s="3">
        <f t="shared" si="123"/>
        <v>-9.5023755938984742E-3</v>
      </c>
      <c r="L280" s="3">
        <f t="shared" si="124"/>
        <v>3.7037037037037038E-3</v>
      </c>
      <c r="N280" s="3">
        <f t="shared" si="125"/>
        <v>0.16927083333333334</v>
      </c>
      <c r="O280" s="3">
        <f t="shared" si="126"/>
        <v>3.5983935742971852E-2</v>
      </c>
      <c r="P280" s="3">
        <f t="shared" si="127"/>
        <v>0.20294012190749383</v>
      </c>
      <c r="Q280" s="3">
        <f t="shared" si="128"/>
        <v>4.0557667934093787E-3</v>
      </c>
      <c r="R280" s="3">
        <f t="shared" si="129"/>
        <v>2.7488151658767772E-2</v>
      </c>
      <c r="T280" s="3">
        <f t="shared" si="130"/>
        <v>1.3753623333024937E-3</v>
      </c>
      <c r="U280" s="3">
        <f t="shared" si="131"/>
        <v>2.4971400637571815E-4</v>
      </c>
      <c r="V280" s="3">
        <f t="shared" si="132"/>
        <v>3.3289966788531548E-5</v>
      </c>
      <c r="W280" s="3">
        <f t="shared" si="133"/>
        <v>9.9006125243429906E-5</v>
      </c>
      <c r="X280" s="3">
        <f t="shared" si="134"/>
        <v>1.4296288089208449E-5</v>
      </c>
      <c r="Z280" s="3">
        <f t="shared" si="135"/>
        <v>3.7085877814910809E-2</v>
      </c>
      <c r="AA280" s="3">
        <f t="shared" si="136"/>
        <v>-1.580234180036991E-2</v>
      </c>
      <c r="AB280" s="3">
        <f t="shared" si="137"/>
        <v>5.7697458166310542E-3</v>
      </c>
      <c r="AC280" s="3">
        <f t="shared" si="138"/>
        <v>-9.9501821713690198E-3</v>
      </c>
      <c r="AD280" s="3">
        <f t="shared" si="139"/>
        <v>3.7810432540779601E-3</v>
      </c>
      <c r="AF280" s="3">
        <f t="shared" si="140"/>
        <v>-5.8604371719797621E-4</v>
      </c>
      <c r="AG280" s="3">
        <f t="shared" si="141"/>
        <v>2.1397608837867206E-4</v>
      </c>
      <c r="AH280" s="3">
        <f t="shared" si="142"/>
        <v>-3.6901124024349538E-4</v>
      </c>
      <c r="AI280" s="3">
        <f t="shared" si="143"/>
        <v>1.4022330813362799E-4</v>
      </c>
      <c r="AJ280" s="3">
        <f t="shared" si="144"/>
        <v>-9.1175495495658332E-5</v>
      </c>
      <c r="AK280" s="3">
        <f t="shared" si="145"/>
        <v>1.572361796479201E-4</v>
      </c>
      <c r="AL280" s="3">
        <f t="shared" si="146"/>
        <v>-5.9749337862922813E-5</v>
      </c>
      <c r="AM280" s="3">
        <f t="shared" si="147"/>
        <v>-5.7410021957973303E-5</v>
      </c>
      <c r="AN280" s="3">
        <f t="shared" si="148"/>
        <v>2.1815658497717377E-5</v>
      </c>
      <c r="AO280" s="3">
        <f t="shared" si="149"/>
        <v>-3.762206917590162E-5</v>
      </c>
    </row>
    <row r="281" spans="1:41">
      <c r="A281" s="32">
        <v>41285</v>
      </c>
      <c r="B281" s="33">
        <v>108.3</v>
      </c>
      <c r="C281" s="33">
        <v>655.1</v>
      </c>
      <c r="D281" s="33">
        <v>667</v>
      </c>
      <c r="E281" s="33">
        <v>3999</v>
      </c>
      <c r="F281" s="33">
        <v>10800</v>
      </c>
      <c r="G281" s="33"/>
      <c r="H281" s="3">
        <f t="shared" si="120"/>
        <v>-1.5454545454545481E-2</v>
      </c>
      <c r="I281" s="3">
        <f t="shared" si="121"/>
        <v>-9.6749811035524973E-3</v>
      </c>
      <c r="J281" s="3">
        <f t="shared" si="122"/>
        <v>3.4602076124566786E-3</v>
      </c>
      <c r="K281" s="3">
        <f t="shared" si="123"/>
        <v>4.0170725583730856E-3</v>
      </c>
      <c r="L281" s="3">
        <f t="shared" si="124"/>
        <v>2.3696682464454975E-2</v>
      </c>
      <c r="N281" s="3">
        <f t="shared" si="125"/>
        <v>0.20333333333333331</v>
      </c>
      <c r="O281" s="3">
        <f t="shared" si="126"/>
        <v>4.8160000000000036E-2</v>
      </c>
      <c r="P281" s="3">
        <f t="shared" si="127"/>
        <v>0.18157661647475642</v>
      </c>
      <c r="Q281" s="3">
        <f t="shared" si="128"/>
        <v>-1.4981273408239701E-3</v>
      </c>
      <c r="R281" s="3">
        <f t="shared" si="129"/>
        <v>2.3696682464454975E-2</v>
      </c>
      <c r="T281" s="3">
        <f t="shared" si="130"/>
        <v>2.20267999597866E-4</v>
      </c>
      <c r="U281" s="3">
        <f t="shared" si="131"/>
        <v>9.815223419500431E-5</v>
      </c>
      <c r="V281" s="3">
        <f t="shared" si="132"/>
        <v>1.0451978180639097E-5</v>
      </c>
      <c r="W281" s="3">
        <f t="shared" si="133"/>
        <v>1.2739659642428174E-5</v>
      </c>
      <c r="X281" s="3">
        <f t="shared" si="134"/>
        <v>5.6520412276158489E-4</v>
      </c>
      <c r="Z281" s="3">
        <f t="shared" si="135"/>
        <v>-1.4841428489126847E-2</v>
      </c>
      <c r="AA281" s="3">
        <f t="shared" si="136"/>
        <v>-9.9071809408632638E-3</v>
      </c>
      <c r="AB281" s="3">
        <f t="shared" si="137"/>
        <v>3.2329519298373581E-3</v>
      </c>
      <c r="AC281" s="3">
        <f t="shared" si="138"/>
        <v>3.5692659809025405E-3</v>
      </c>
      <c r="AD281" s="3">
        <f t="shared" si="139"/>
        <v>2.377402201482923E-2</v>
      </c>
      <c r="AF281" s="3">
        <f t="shared" si="140"/>
        <v>1.4703671746266257E-4</v>
      </c>
      <c r="AG281" s="3">
        <f t="shared" si="141"/>
        <v>-4.7981624875465784E-5</v>
      </c>
      <c r="AH281" s="3">
        <f t="shared" si="142"/>
        <v>-5.2973005814238247E-5</v>
      </c>
      <c r="AI281" s="3">
        <f t="shared" si="143"/>
        <v>-3.5284044763201537E-4</v>
      </c>
      <c r="AJ281" s="3">
        <f t="shared" si="144"/>
        <v>-3.202943974201178E-5</v>
      </c>
      <c r="AK281" s="3">
        <f t="shared" si="145"/>
        <v>-3.5361363898869272E-5</v>
      </c>
      <c r="AL281" s="3">
        <f t="shared" si="146"/>
        <v>-2.3553353779297981E-4</v>
      </c>
      <c r="AM281" s="3">
        <f t="shared" si="147"/>
        <v>1.15392653410617E-5</v>
      </c>
      <c r="AN281" s="3">
        <f t="shared" si="148"/>
        <v>7.6860270352837996E-5</v>
      </c>
      <c r="AO281" s="3">
        <f t="shared" si="149"/>
        <v>8.4855808006758046E-5</v>
      </c>
    </row>
    <row r="282" spans="1:41">
      <c r="A282" s="32">
        <v>41284</v>
      </c>
      <c r="B282" s="33">
        <v>110</v>
      </c>
      <c r="C282" s="33">
        <v>661.5</v>
      </c>
      <c r="D282" s="33">
        <v>664.7</v>
      </c>
      <c r="E282" s="33">
        <v>3983</v>
      </c>
      <c r="F282" s="33">
        <v>10550</v>
      </c>
      <c r="G282" s="33"/>
      <c r="H282" s="3">
        <f t="shared" si="120"/>
        <v>-7.3294018534119654E-2</v>
      </c>
      <c r="I282" s="3">
        <f t="shared" si="121"/>
        <v>-1.7817371937639197E-2</v>
      </c>
      <c r="J282" s="3">
        <f t="shared" si="122"/>
        <v>-1.3944518617415779E-2</v>
      </c>
      <c r="K282" s="3">
        <f t="shared" si="123"/>
        <v>-1.1662531017369727E-2</v>
      </c>
      <c r="L282" s="3">
        <f t="shared" si="124"/>
        <v>-4.3517679057116954E-2</v>
      </c>
      <c r="N282" s="3">
        <f t="shared" si="125"/>
        <v>0.2094557449147883</v>
      </c>
      <c r="O282" s="3">
        <f t="shared" si="126"/>
        <v>4.5849802371541501E-2</v>
      </c>
      <c r="P282" s="3">
        <f t="shared" si="127"/>
        <v>0.1772936592277719</v>
      </c>
      <c r="Q282" s="3">
        <f t="shared" si="128"/>
        <v>-1.9931102362204724E-2</v>
      </c>
      <c r="R282" s="3">
        <f t="shared" si="129"/>
        <v>-4.7169811320754715E-3</v>
      </c>
      <c r="T282" s="3">
        <f t="shared" si="130"/>
        <v>5.2825134528392071E-3</v>
      </c>
      <c r="U282" s="3">
        <f t="shared" si="131"/>
        <v>3.2578704125907034E-4</v>
      </c>
      <c r="V282" s="3">
        <f t="shared" si="132"/>
        <v>2.0083918681113537E-4</v>
      </c>
      <c r="W282" s="3">
        <f t="shared" si="133"/>
        <v>1.4666027666100168E-4</v>
      </c>
      <c r="X282" s="3">
        <f t="shared" si="134"/>
        <v>1.8870630964610705E-3</v>
      </c>
      <c r="Z282" s="3">
        <f t="shared" si="135"/>
        <v>-7.2680901568701023E-2</v>
      </c>
      <c r="AA282" s="3">
        <f t="shared" si="136"/>
        <v>-1.8049571774949962E-2</v>
      </c>
      <c r="AB282" s="3">
        <f t="shared" si="137"/>
        <v>-1.4171774300035101E-2</v>
      </c>
      <c r="AC282" s="3">
        <f t="shared" si="138"/>
        <v>-1.2110337594840273E-2</v>
      </c>
      <c r="AD282" s="3">
        <f t="shared" si="139"/>
        <v>-4.3440339506742698E-2</v>
      </c>
      <c r="AF282" s="3">
        <f t="shared" si="140"/>
        <v>1.3118591495323423E-3</v>
      </c>
      <c r="AG282" s="3">
        <f t="shared" si="141"/>
        <v>1.0300173329546979E-3</v>
      </c>
      <c r="AH282" s="3">
        <f t="shared" si="142"/>
        <v>8.801902546943254E-4</v>
      </c>
      <c r="AI282" s="3">
        <f t="shared" si="143"/>
        <v>3.1572830398005204E-3</v>
      </c>
      <c r="AJ282" s="3">
        <f t="shared" si="144"/>
        <v>2.557944574068748E-4</v>
      </c>
      <c r="AK282" s="3">
        <f t="shared" si="145"/>
        <v>2.1858640763694441E-4</v>
      </c>
      <c r="AL282" s="3">
        <f t="shared" si="146"/>
        <v>7.8407952585514678E-4</v>
      </c>
      <c r="AM282" s="3">
        <f t="shared" si="147"/>
        <v>1.7162497109130627E-4</v>
      </c>
      <c r="AN282" s="3">
        <f t="shared" si="148"/>
        <v>6.1562668700645561E-4</v>
      </c>
      <c r="AO282" s="3">
        <f t="shared" si="149"/>
        <v>5.2607717666113126E-4</v>
      </c>
    </row>
    <row r="283" spans="1:41">
      <c r="A283" s="32">
        <v>41283</v>
      </c>
      <c r="B283" s="33">
        <v>118.7</v>
      </c>
      <c r="C283" s="33">
        <v>673.5</v>
      </c>
      <c r="D283" s="33">
        <v>674.1</v>
      </c>
      <c r="E283" s="33">
        <v>4030</v>
      </c>
      <c r="F283" s="33">
        <v>11030</v>
      </c>
      <c r="G283" s="33"/>
      <c r="H283" s="3">
        <f t="shared" si="120"/>
        <v>-1.2620950778291248E-3</v>
      </c>
      <c r="I283" s="3">
        <f t="shared" si="121"/>
        <v>1.5071590052750565E-2</v>
      </c>
      <c r="J283" s="3">
        <f t="shared" si="122"/>
        <v>2.4312414526667679E-2</v>
      </c>
      <c r="K283" s="3">
        <f t="shared" si="123"/>
        <v>4.9875311720698253E-3</v>
      </c>
      <c r="L283" s="3">
        <f t="shared" si="124"/>
        <v>2.1296296296296296E-2</v>
      </c>
      <c r="N283" s="3">
        <f t="shared" si="125"/>
        <v>0.32182628062360807</v>
      </c>
      <c r="O283" s="3">
        <f t="shared" si="126"/>
        <v>4.4996121024049651E-2</v>
      </c>
      <c r="P283" s="3">
        <f t="shared" si="127"/>
        <v>0.20375000000000004</v>
      </c>
      <c r="Q283" s="3">
        <f t="shared" si="128"/>
        <v>2.2583100735853845E-2</v>
      </c>
      <c r="R283" s="3">
        <f t="shared" si="129"/>
        <v>3.0841121495327101E-2</v>
      </c>
      <c r="T283" s="3">
        <f t="shared" si="130"/>
        <v>4.2117259038788432E-7</v>
      </c>
      <c r="U283" s="3">
        <f t="shared" si="131"/>
        <v>2.2020750196609045E-4</v>
      </c>
      <c r="V283" s="3">
        <f t="shared" si="132"/>
        <v>5.8009487654304081E-4</v>
      </c>
      <c r="W283" s="3">
        <f t="shared" si="133"/>
        <v>2.0609099394809595E-5</v>
      </c>
      <c r="X283" s="3">
        <f t="shared" si="134"/>
        <v>4.5683230930608037E-4</v>
      </c>
      <c r="Z283" s="3">
        <f t="shared" si="135"/>
        <v>-6.4897811241049132E-4</v>
      </c>
      <c r="AA283" s="3">
        <f t="shared" si="136"/>
        <v>1.4839390215439799E-2</v>
      </c>
      <c r="AB283" s="3">
        <f t="shared" si="137"/>
        <v>2.4085158844048358E-2</v>
      </c>
      <c r="AC283" s="3">
        <f t="shared" si="138"/>
        <v>4.5397245945992797E-3</v>
      </c>
      <c r="AD283" s="3">
        <f t="shared" si="139"/>
        <v>2.1373635846670552E-2</v>
      </c>
      <c r="AF283" s="3">
        <f t="shared" si="140"/>
        <v>-9.6304394513388346E-6</v>
      </c>
      <c r="AG283" s="3">
        <f t="shared" si="141"/>
        <v>-1.5630740923717356E-5</v>
      </c>
      <c r="AH283" s="3">
        <f t="shared" si="142"/>
        <v>-2.9461818982665236E-6</v>
      </c>
      <c r="AI283" s="3">
        <f t="shared" si="143"/>
        <v>-1.3871021847121468E-5</v>
      </c>
      <c r="AJ283" s="3">
        <f t="shared" si="144"/>
        <v>3.5740907048768453E-4</v>
      </c>
      <c r="AK283" s="3">
        <f t="shared" si="145"/>
        <v>6.7366744729887966E-5</v>
      </c>
      <c r="AL283" s="3">
        <f t="shared" si="146"/>
        <v>3.1717172265145635E-4</v>
      </c>
      <c r="AM283" s="3">
        <f t="shared" si="147"/>
        <v>1.0933998796915668E-4</v>
      </c>
      <c r="AN283" s="3">
        <f t="shared" si="148"/>
        <v>5.147874144419062E-4</v>
      </c>
      <c r="AO283" s="3">
        <f t="shared" si="149"/>
        <v>9.70304203291391E-5</v>
      </c>
    </row>
    <row r="284" spans="1:41">
      <c r="A284" s="32">
        <v>41282</v>
      </c>
      <c r="B284" s="33">
        <v>118.85</v>
      </c>
      <c r="C284" s="33">
        <v>663.5</v>
      </c>
      <c r="D284" s="33">
        <v>658.1</v>
      </c>
      <c r="E284" s="33">
        <v>4010</v>
      </c>
      <c r="F284" s="33">
        <v>10800</v>
      </c>
      <c r="G284" s="33"/>
      <c r="H284" s="3">
        <f t="shared" si="120"/>
        <v>-4.1893590280687055E-3</v>
      </c>
      <c r="I284" s="3">
        <f t="shared" si="121"/>
        <v>7.5930144267274107E-3</v>
      </c>
      <c r="J284" s="3">
        <f t="shared" si="122"/>
        <v>2.7157796160449471E-2</v>
      </c>
      <c r="K284" s="3">
        <f t="shared" si="123"/>
        <v>5.0125313283208017E-3</v>
      </c>
      <c r="L284" s="3">
        <f t="shared" si="124"/>
        <v>7.0869078701976873E-3</v>
      </c>
      <c r="N284" s="3">
        <f t="shared" si="125"/>
        <v>0.29395753946652153</v>
      </c>
      <c r="O284" s="3">
        <f t="shared" si="126"/>
        <v>1.763803680981595E-2</v>
      </c>
      <c r="P284" s="3">
        <f t="shared" si="127"/>
        <v>0.18150807899461405</v>
      </c>
      <c r="Q284" s="3">
        <f t="shared" si="128"/>
        <v>3.3505154639175257E-2</v>
      </c>
      <c r="R284" s="3">
        <f t="shared" si="129"/>
        <v>1.8867924528301886E-2</v>
      </c>
      <c r="T284" s="3">
        <f t="shared" si="130"/>
        <v>1.2789507290667642E-5</v>
      </c>
      <c r="U284" s="3">
        <f t="shared" si="131"/>
        <v>5.418159141976892E-5</v>
      </c>
      <c r="V284" s="3">
        <f t="shared" si="132"/>
        <v>7.2525401042804812E-4</v>
      </c>
      <c r="W284" s="3">
        <f t="shared" si="133"/>
        <v>2.0836712051024932E-5</v>
      </c>
      <c r="X284" s="3">
        <f t="shared" si="134"/>
        <v>5.1326441103171753E-5</v>
      </c>
      <c r="Z284" s="3">
        <f t="shared" si="135"/>
        <v>-3.5762420626500721E-3</v>
      </c>
      <c r="AA284" s="3">
        <f t="shared" si="136"/>
        <v>7.3608145894166442E-3</v>
      </c>
      <c r="AB284" s="3">
        <f t="shared" si="137"/>
        <v>2.693054047783015E-2</v>
      </c>
      <c r="AC284" s="3">
        <f t="shared" si="138"/>
        <v>4.5647247508502561E-3</v>
      </c>
      <c r="AD284" s="3">
        <f t="shared" si="139"/>
        <v>7.1642474205719439E-3</v>
      </c>
      <c r="AF284" s="3">
        <f t="shared" si="140"/>
        <v>-2.6324054750040124E-5</v>
      </c>
      <c r="AG284" s="3">
        <f t="shared" si="141"/>
        <v>-9.6310131626716557E-5</v>
      </c>
      <c r="AH284" s="3">
        <f t="shared" si="142"/>
        <v>-1.6324560658410555E-5</v>
      </c>
      <c r="AI284" s="3">
        <f t="shared" si="143"/>
        <v>-2.5621082972681667E-5</v>
      </c>
      <c r="AJ284" s="3">
        <f t="shared" si="144"/>
        <v>1.9823071525008765E-4</v>
      </c>
      <c r="AK284" s="3">
        <f t="shared" si="145"/>
        <v>3.3600092542729824E-5</v>
      </c>
      <c r="AL284" s="3">
        <f t="shared" si="146"/>
        <v>5.2734696935536524E-5</v>
      </c>
      <c r="AM284" s="3">
        <f t="shared" si="147"/>
        <v>1.2293050467292597E-4</v>
      </c>
      <c r="AN284" s="3">
        <f t="shared" si="148"/>
        <v>1.9293705515290298E-4</v>
      </c>
      <c r="AO284" s="3">
        <f t="shared" si="149"/>
        <v>3.270281752189986E-5</v>
      </c>
    </row>
    <row r="285" spans="1:41">
      <c r="A285" s="32">
        <v>41281</v>
      </c>
      <c r="B285" s="33">
        <v>119.35</v>
      </c>
      <c r="C285" s="33">
        <v>658.5</v>
      </c>
      <c r="D285" s="33">
        <v>640.70000000000005</v>
      </c>
      <c r="E285" s="33">
        <v>3990</v>
      </c>
      <c r="F285" s="33">
        <v>10724</v>
      </c>
      <c r="G285" s="33"/>
      <c r="H285" s="3">
        <f t="shared" si="120"/>
        <v>-1.2820512820512914E-2</v>
      </c>
      <c r="I285" s="3">
        <f t="shared" si="121"/>
        <v>-3.1617647058823528E-2</v>
      </c>
      <c r="J285" s="3">
        <f t="shared" si="122"/>
        <v>1.3445112306232203E-2</v>
      </c>
      <c r="K285" s="3">
        <f t="shared" si="123"/>
        <v>-1.4814814814814815E-2</v>
      </c>
      <c r="L285" s="3">
        <f t="shared" si="124"/>
        <v>-7.1289695398574207E-3</v>
      </c>
      <c r="N285" s="3">
        <f t="shared" si="125"/>
        <v>0.32170542635658911</v>
      </c>
      <c r="O285" s="3">
        <f t="shared" si="126"/>
        <v>9.9693251533742328E-3</v>
      </c>
      <c r="P285" s="3">
        <f t="shared" si="127"/>
        <v>0.1271991555242788</v>
      </c>
      <c r="Q285" s="3">
        <f t="shared" si="128"/>
        <v>4.7519033867156737E-2</v>
      </c>
      <c r="R285" s="3">
        <f t="shared" si="129"/>
        <v>5.0609184629803183E-3</v>
      </c>
      <c r="T285" s="3">
        <f t="shared" si="130"/>
        <v>1.49020513562973E-4</v>
      </c>
      <c r="U285" s="3">
        <f t="shared" si="131"/>
        <v>1.0144127473071952E-3</v>
      </c>
      <c r="V285" s="3">
        <f t="shared" si="132"/>
        <v>1.7471173372238694E-4</v>
      </c>
      <c r="W285" s="3">
        <f t="shared" si="133"/>
        <v>2.3294761176424674E-4</v>
      </c>
      <c r="X285" s="3">
        <f t="shared" si="134"/>
        <v>4.972548550857833E-5</v>
      </c>
      <c r="Z285" s="3">
        <f t="shared" si="135"/>
        <v>-1.2207395855094279E-2</v>
      </c>
      <c r="AA285" s="3">
        <f t="shared" si="136"/>
        <v>-3.1849846896134293E-2</v>
      </c>
      <c r="AB285" s="3">
        <f t="shared" si="137"/>
        <v>1.3217856623612882E-2</v>
      </c>
      <c r="AC285" s="3">
        <f t="shared" si="138"/>
        <v>-1.5262621392285361E-2</v>
      </c>
      <c r="AD285" s="3">
        <f t="shared" si="139"/>
        <v>-7.051629989483164E-3</v>
      </c>
      <c r="AF285" s="3">
        <f t="shared" si="140"/>
        <v>3.8880368898525715E-4</v>
      </c>
      <c r="AG285" s="3">
        <f t="shared" si="141"/>
        <v>-1.6135560816032236E-4</v>
      </c>
      <c r="AH285" s="3">
        <f t="shared" si="142"/>
        <v>1.8631686112205759E-4</v>
      </c>
      <c r="AI285" s="3">
        <f t="shared" si="143"/>
        <v>8.6082038705275293E-5</v>
      </c>
      <c r="AJ285" s="3">
        <f t="shared" si="144"/>
        <v>-4.2098670975712486E-4</v>
      </c>
      <c r="AK285" s="3">
        <f t="shared" si="145"/>
        <v>4.8611215457795278E-4</v>
      </c>
      <c r="AL285" s="3">
        <f t="shared" si="146"/>
        <v>2.2459333553322784E-4</v>
      </c>
      <c r="AM285" s="3">
        <f t="shared" si="147"/>
        <v>-2.0173914126371472E-4</v>
      </c>
      <c r="AN285" s="3">
        <f t="shared" si="148"/>
        <v>-9.3207434163757277E-5</v>
      </c>
      <c r="AO285" s="3">
        <f t="shared" si="149"/>
        <v>1.0762635872796674E-4</v>
      </c>
    </row>
    <row r="286" spans="1:41">
      <c r="A286" s="32">
        <v>41278</v>
      </c>
      <c r="B286" s="33">
        <v>120.9</v>
      </c>
      <c r="C286" s="33">
        <v>680</v>
      </c>
      <c r="D286" s="33">
        <v>632.20000000000005</v>
      </c>
      <c r="E286" s="33">
        <v>4050</v>
      </c>
      <c r="F286" s="33">
        <v>10801</v>
      </c>
      <c r="G286" s="33"/>
      <c r="H286" s="3">
        <f t="shared" si="120"/>
        <v>-4.5286125977768397E-3</v>
      </c>
      <c r="I286" s="3">
        <f t="shared" si="121"/>
        <v>7.4074074074074077E-3</v>
      </c>
      <c r="J286" s="3">
        <f t="shared" si="122"/>
        <v>-2.8391167192428307E-3</v>
      </c>
      <c r="K286" s="3">
        <f t="shared" si="123"/>
        <v>-1.3157894736842105E-2</v>
      </c>
      <c r="L286" s="3">
        <f t="shared" si="124"/>
        <v>5.8670143415906128E-3</v>
      </c>
      <c r="N286" s="3">
        <f t="shared" si="125"/>
        <v>0.34333333333333338</v>
      </c>
      <c r="O286" s="3">
        <f t="shared" si="126"/>
        <v>5.4263565891472867E-2</v>
      </c>
      <c r="P286" s="3">
        <f t="shared" si="127"/>
        <v>0.10912280701754394</v>
      </c>
      <c r="Q286" s="3">
        <f t="shared" si="128"/>
        <v>4.6241281322655647E-2</v>
      </c>
      <c r="R286" s="3">
        <f t="shared" si="129"/>
        <v>9.4392523364485986E-3</v>
      </c>
      <c r="T286" s="3">
        <f t="shared" si="130"/>
        <v>1.5331106047016189E-5</v>
      </c>
      <c r="U286" s="3">
        <f t="shared" si="131"/>
        <v>5.1483603673972147E-5</v>
      </c>
      <c r="V286" s="3">
        <f t="shared" si="132"/>
        <v>9.4026397069018582E-6</v>
      </c>
      <c r="W286" s="3">
        <f t="shared" si="133"/>
        <v>1.8511510825428896E-4</v>
      </c>
      <c r="X286" s="3">
        <f t="shared" si="134"/>
        <v>3.5335343192917891E-5</v>
      </c>
      <c r="Z286" s="3">
        <f t="shared" si="135"/>
        <v>-3.9154956323582063E-3</v>
      </c>
      <c r="AA286" s="3">
        <f t="shared" si="136"/>
        <v>7.1752075700966412E-3</v>
      </c>
      <c r="AB286" s="3">
        <f t="shared" si="137"/>
        <v>-3.0663724018621511E-3</v>
      </c>
      <c r="AC286" s="3">
        <f t="shared" si="138"/>
        <v>-1.360570131431265E-2</v>
      </c>
      <c r="AD286" s="3">
        <f t="shared" si="139"/>
        <v>5.9443538919648695E-3</v>
      </c>
      <c r="AF286" s="3">
        <f t="shared" si="140"/>
        <v>-2.8094493901976936E-5</v>
      </c>
      <c r="AG286" s="3">
        <f t="shared" si="141"/>
        <v>1.2006367746674995E-5</v>
      </c>
      <c r="AH286" s="3">
        <f t="shared" si="142"/>
        <v>5.3273064071361487E-5</v>
      </c>
      <c r="AI286" s="3">
        <f t="shared" si="143"/>
        <v>-2.3275091701179951E-5</v>
      </c>
      <c r="AJ286" s="3">
        <f t="shared" si="144"/>
        <v>-2.2001858470576728E-5</v>
      </c>
      <c r="AK286" s="3">
        <f t="shared" si="145"/>
        <v>-9.7623731066929945E-5</v>
      </c>
      <c r="AL286" s="3">
        <f t="shared" si="146"/>
        <v>4.265197304495976E-5</v>
      </c>
      <c r="AM286" s="3">
        <f t="shared" si="147"/>
        <v>4.1720147018187907E-5</v>
      </c>
      <c r="AN286" s="3">
        <f t="shared" si="148"/>
        <v>-1.8227602721222944E-5</v>
      </c>
      <c r="AO286" s="3">
        <f t="shared" si="149"/>
        <v>-8.0877103560645944E-5</v>
      </c>
    </row>
    <row r="287" spans="1:41">
      <c r="A287" s="32">
        <v>41277</v>
      </c>
      <c r="B287" s="33">
        <v>121.45</v>
      </c>
      <c r="C287" s="33">
        <v>675</v>
      </c>
      <c r="D287" s="33">
        <v>634</v>
      </c>
      <c r="E287" s="33">
        <v>4104</v>
      </c>
      <c r="F287" s="33">
        <v>10738</v>
      </c>
      <c r="G287" s="33"/>
      <c r="H287" s="3">
        <f t="shared" si="120"/>
        <v>1.3350020859407665E-2</v>
      </c>
      <c r="I287" s="3">
        <f t="shared" si="121"/>
        <v>-7.6448103498971557E-3</v>
      </c>
      <c r="J287" s="3">
        <f t="shared" si="122"/>
        <v>3.1645569620253164E-3</v>
      </c>
      <c r="K287" s="3">
        <f t="shared" si="123"/>
        <v>-6.2953995157384989E-3</v>
      </c>
      <c r="L287" s="3">
        <f t="shared" si="124"/>
        <v>1.0254497995711754E-3</v>
      </c>
      <c r="N287" s="3">
        <f t="shared" si="125"/>
        <v>0.30591397849462371</v>
      </c>
      <c r="O287" s="3">
        <f t="shared" si="126"/>
        <v>2.7397260273972601E-2</v>
      </c>
      <c r="P287" s="3">
        <f t="shared" si="127"/>
        <v>0.13721973094170403</v>
      </c>
      <c r="Q287" s="3">
        <f t="shared" si="128"/>
        <v>5.8550425586793915E-2</v>
      </c>
      <c r="R287" s="3">
        <f t="shared" si="129"/>
        <v>4.9602246139447822E-3</v>
      </c>
      <c r="T287" s="3">
        <f t="shared" si="130"/>
        <v>1.9496921791509493E-4</v>
      </c>
      <c r="U287" s="3">
        <f t="shared" si="131"/>
        <v>6.2047289489377373E-5</v>
      </c>
      <c r="V287" s="3">
        <f t="shared" si="132"/>
        <v>8.6277388060001007E-6</v>
      </c>
      <c r="W287" s="3">
        <f t="shared" si="133"/>
        <v>4.5470828415491584E-5</v>
      </c>
      <c r="X287" s="3">
        <f t="shared" si="134"/>
        <v>1.2161443503530681E-6</v>
      </c>
      <c r="Z287" s="3">
        <f t="shared" si="135"/>
        <v>1.39631378248263E-2</v>
      </c>
      <c r="AA287" s="3">
        <f t="shared" si="136"/>
        <v>-7.8770101872079213E-3</v>
      </c>
      <c r="AB287" s="3">
        <f t="shared" si="137"/>
        <v>2.937301279405996E-3</v>
      </c>
      <c r="AC287" s="3">
        <f t="shared" si="138"/>
        <v>-6.7432060932090445E-3</v>
      </c>
      <c r="AD287" s="3">
        <f t="shared" si="139"/>
        <v>1.1027893499454319E-3</v>
      </c>
      <c r="AF287" s="3">
        <f t="shared" si="140"/>
        <v>-1.0998777889154501E-4</v>
      </c>
      <c r="AG287" s="3">
        <f t="shared" si="141"/>
        <v>4.1013942597384547E-5</v>
      </c>
      <c r="AH287" s="3">
        <f t="shared" si="142"/>
        <v>-9.4156316060686382E-5</v>
      </c>
      <c r="AI287" s="3">
        <f t="shared" si="143"/>
        <v>1.5398399685038667E-5</v>
      </c>
      <c r="AJ287" s="3">
        <f t="shared" si="144"/>
        <v>-2.313715210077989E-5</v>
      </c>
      <c r="AK287" s="3">
        <f t="shared" si="145"/>
        <v>5.3116303090650171E-5</v>
      </c>
      <c r="AL287" s="3">
        <f t="shared" si="146"/>
        <v>-8.6866829438645681E-6</v>
      </c>
      <c r="AM287" s="3">
        <f t="shared" si="147"/>
        <v>-1.9806827884881234E-5</v>
      </c>
      <c r="AN287" s="3">
        <f t="shared" si="148"/>
        <v>3.2392245685100235E-6</v>
      </c>
      <c r="AO287" s="3">
        <f t="shared" si="149"/>
        <v>-7.4363358640780777E-6</v>
      </c>
    </row>
    <row r="288" spans="1:41">
      <c r="A288" s="32">
        <v>41276</v>
      </c>
      <c r="B288" s="33">
        <v>119.85</v>
      </c>
      <c r="C288" s="33">
        <v>680.2</v>
      </c>
      <c r="D288" s="33">
        <v>632</v>
      </c>
      <c r="E288" s="33">
        <v>4130</v>
      </c>
      <c r="F288" s="33">
        <v>10727</v>
      </c>
      <c r="G288" s="33"/>
      <c r="H288" s="3">
        <f t="shared" si="120"/>
        <v>9.004092769440647E-2</v>
      </c>
      <c r="I288" s="3">
        <f t="shared" si="121"/>
        <v>2.941176470588904E-4</v>
      </c>
      <c r="J288" s="3">
        <f t="shared" si="122"/>
        <v>4.118616144975288E-2</v>
      </c>
      <c r="K288" s="3">
        <f t="shared" si="123"/>
        <v>2.9925187032418952E-2</v>
      </c>
      <c r="L288" s="3">
        <f t="shared" si="124"/>
        <v>2.5233644859813083E-3</v>
      </c>
      <c r="N288" s="3">
        <f t="shared" si="125"/>
        <v>0.31126914660831495</v>
      </c>
      <c r="O288" s="3">
        <f t="shared" si="126"/>
        <v>2.7492447129909434E-2</v>
      </c>
      <c r="P288" s="3">
        <f t="shared" si="127"/>
        <v>0.18485189351331088</v>
      </c>
      <c r="Q288" s="3">
        <f t="shared" si="128"/>
        <v>7.4122236671001304E-2</v>
      </c>
      <c r="R288" s="3">
        <f t="shared" si="129"/>
        <v>2.5233644859813083E-3</v>
      </c>
      <c r="T288" s="3">
        <f t="shared" si="130"/>
        <v>8.2181558131855636E-3</v>
      </c>
      <c r="U288" s="3">
        <f t="shared" si="131"/>
        <v>3.8338151640048903E-9</v>
      </c>
      <c r="V288" s="3">
        <f t="shared" si="132"/>
        <v>1.677631961640927E-3</v>
      </c>
      <c r="W288" s="3">
        <f t="shared" si="133"/>
        <v>8.6891595848577431E-4</v>
      </c>
      <c r="X288" s="3">
        <f t="shared" si="134"/>
        <v>6.7636614847161255E-6</v>
      </c>
      <c r="Z288" s="3">
        <f t="shared" si="135"/>
        <v>9.06540446598251E-2</v>
      </c>
      <c r="AA288" s="3">
        <f t="shared" si="136"/>
        <v>6.1917809748124087E-5</v>
      </c>
      <c r="AB288" s="3">
        <f t="shared" si="137"/>
        <v>4.0958905767133562E-2</v>
      </c>
      <c r="AC288" s="3">
        <f t="shared" si="138"/>
        <v>2.9477380454948406E-2</v>
      </c>
      <c r="AD288" s="3">
        <f t="shared" si="139"/>
        <v>2.6007040363555645E-3</v>
      </c>
      <c r="AF288" s="3">
        <f t="shared" si="140"/>
        <v>5.613099890144995E-6</v>
      </c>
      <c r="AG288" s="3">
        <f t="shared" si="141"/>
        <v>3.713090472631294E-3</v>
      </c>
      <c r="AH288" s="3">
        <f t="shared" si="142"/>
        <v>2.6722437642175485E-3</v>
      </c>
      <c r="AI288" s="3">
        <f t="shared" si="143"/>
        <v>2.3576433985876473E-4</v>
      </c>
      <c r="AJ288" s="3">
        <f t="shared" si="144"/>
        <v>2.5360857347807182E-6</v>
      </c>
      <c r="AK288" s="3">
        <f t="shared" si="145"/>
        <v>1.8251748348825669E-6</v>
      </c>
      <c r="AL288" s="3">
        <f t="shared" si="146"/>
        <v>1.6102989773424223E-7</v>
      </c>
      <c r="AM288" s="3">
        <f t="shared" si="147"/>
        <v>1.2073612483161763E-3</v>
      </c>
      <c r="AN288" s="3">
        <f t="shared" si="148"/>
        <v>1.0652199155329147E-4</v>
      </c>
      <c r="AO288" s="3">
        <f t="shared" si="149"/>
        <v>7.6661942330372943E-5</v>
      </c>
    </row>
    <row r="289" spans="1:41">
      <c r="A289" s="32">
        <v>41271</v>
      </c>
      <c r="B289" s="33">
        <v>109.95</v>
      </c>
      <c r="C289" s="33">
        <v>680</v>
      </c>
      <c r="D289" s="33">
        <v>607</v>
      </c>
      <c r="E289" s="33">
        <v>4010</v>
      </c>
      <c r="F289" s="33">
        <v>10700</v>
      </c>
      <c r="G289" s="33"/>
      <c r="H289" s="3">
        <f t="shared" si="120"/>
        <v>-4.5454545454542869E-4</v>
      </c>
      <c r="I289" s="3">
        <f t="shared" si="121"/>
        <v>1.4773914341143078E-2</v>
      </c>
      <c r="J289" s="3">
        <f t="shared" si="122"/>
        <v>-3.2840722495894909E-3</v>
      </c>
      <c r="K289" s="3">
        <f t="shared" si="123"/>
        <v>-5.2096254031257757E-3</v>
      </c>
      <c r="L289" s="3">
        <f t="shared" si="124"/>
        <v>0</v>
      </c>
      <c r="N289" s="3">
        <f t="shared" si="125"/>
        <v>0.1537250786988458</v>
      </c>
      <c r="O289" s="3">
        <f t="shared" si="126"/>
        <v>3.0978020356985142E-3</v>
      </c>
      <c r="P289" s="3">
        <f t="shared" si="127"/>
        <v>9.9438507516754163E-2</v>
      </c>
      <c r="Q289" s="3">
        <f t="shared" si="128"/>
        <v>2.2959183673469389E-2</v>
      </c>
      <c r="R289" s="3">
        <f t="shared" si="129"/>
        <v>-1.834862385321101E-2</v>
      </c>
      <c r="T289" s="3">
        <f t="shared" si="130"/>
        <v>2.5144924060610918E-8</v>
      </c>
      <c r="U289" s="3">
        <f t="shared" si="131"/>
        <v>2.1146146071096702E-4</v>
      </c>
      <c r="V289" s="3">
        <f t="shared" si="132"/>
        <v>1.2329423847509807E-5</v>
      </c>
      <c r="W289" s="3">
        <f t="shared" si="133"/>
        <v>3.2006536615074002E-5</v>
      </c>
      <c r="X289" s="3">
        <f t="shared" si="134"/>
        <v>5.9814060520921444E-9</v>
      </c>
      <c r="Z289" s="3">
        <f t="shared" si="135"/>
        <v>1.5857151087320483E-4</v>
      </c>
      <c r="AA289" s="3">
        <f t="shared" si="136"/>
        <v>1.4541714503832312E-2</v>
      </c>
      <c r="AB289" s="3">
        <f t="shared" si="137"/>
        <v>-3.5113279322088113E-3</v>
      </c>
      <c r="AC289" s="3">
        <f t="shared" si="138"/>
        <v>-5.6574319805963204E-3</v>
      </c>
      <c r="AD289" s="3">
        <f t="shared" si="139"/>
        <v>7.7339550374256409E-5</v>
      </c>
      <c r="AF289" s="3">
        <f t="shared" si="140"/>
        <v>2.3059016395594859E-6</v>
      </c>
      <c r="AG289" s="3">
        <f t="shared" si="141"/>
        <v>-5.5679657538163734E-7</v>
      </c>
      <c r="AH289" s="3">
        <f t="shared" si="142"/>
        <v>-8.9710753682554613E-7</v>
      </c>
      <c r="AI289" s="3">
        <f t="shared" si="143"/>
        <v>1.2263849353100173E-8</v>
      </c>
      <c r="AJ289" s="3">
        <f t="shared" si="144"/>
        <v>-5.1060728319512388E-5</v>
      </c>
      <c r="AK289" s="3">
        <f t="shared" si="145"/>
        <v>-8.226876068668227E-5</v>
      </c>
      <c r="AL289" s="3">
        <f t="shared" si="146"/>
        <v>1.1246496613971941E-6</v>
      </c>
      <c r="AM289" s="3">
        <f t="shared" si="147"/>
        <v>1.9865098938039277E-5</v>
      </c>
      <c r="AN289" s="3">
        <f t="shared" si="148"/>
        <v>-2.7156452349359694E-7</v>
      </c>
      <c r="AO289" s="3">
        <f t="shared" si="149"/>
        <v>-4.3754324565225831E-7</v>
      </c>
    </row>
    <row r="290" spans="1:41">
      <c r="A290" s="32">
        <v>41270</v>
      </c>
      <c r="B290" s="33">
        <v>110</v>
      </c>
      <c r="C290" s="33">
        <v>670.1</v>
      </c>
      <c r="D290" s="33">
        <v>609</v>
      </c>
      <c r="E290" s="33">
        <v>4031</v>
      </c>
      <c r="F290" s="33">
        <v>10700</v>
      </c>
      <c r="G290" s="33"/>
      <c r="H290" s="3">
        <f t="shared" si="120"/>
        <v>-8.1154192966637114E-3</v>
      </c>
      <c r="I290" s="3">
        <f t="shared" si="121"/>
        <v>-7.9940784603996697E-3</v>
      </c>
      <c r="J290" s="3">
        <f t="shared" si="122"/>
        <v>3.1154757873349096E-2</v>
      </c>
      <c r="K290" s="3">
        <f t="shared" si="123"/>
        <v>-1.8026796589524968E-2</v>
      </c>
      <c r="L290" s="3">
        <f t="shared" si="124"/>
        <v>1.4218009478672985E-2</v>
      </c>
      <c r="N290" s="3">
        <f t="shared" si="125"/>
        <v>0.15801663332982424</v>
      </c>
      <c r="O290" s="3">
        <f t="shared" si="126"/>
        <v>-1.0192023633677957E-2</v>
      </c>
      <c r="P290" s="3">
        <f t="shared" si="127"/>
        <v>0.13197026022304834</v>
      </c>
      <c r="Q290" s="3">
        <f t="shared" si="128"/>
        <v>4.7012987012987013E-2</v>
      </c>
      <c r="R290" s="3">
        <f t="shared" si="129"/>
        <v>-8.1572117167222832E-3</v>
      </c>
      <c r="T290" s="3">
        <f t="shared" si="130"/>
        <v>5.628454026940533E-5</v>
      </c>
      <c r="U290" s="3">
        <f t="shared" si="131"/>
        <v>6.7671654631381719E-5</v>
      </c>
      <c r="V290" s="3">
        <f t="shared" si="132"/>
        <v>9.5651039175759505E-4</v>
      </c>
      <c r="W290" s="3">
        <f t="shared" si="133"/>
        <v>3.4131096217796068E-4</v>
      </c>
      <c r="X290" s="3">
        <f t="shared" si="134"/>
        <v>2.043570038622819E-4</v>
      </c>
      <c r="Z290" s="3">
        <f t="shared" si="135"/>
        <v>-7.502302331245078E-3</v>
      </c>
      <c r="AA290" s="3">
        <f t="shared" si="136"/>
        <v>-8.2262782977104362E-3</v>
      </c>
      <c r="AB290" s="3">
        <f t="shared" si="137"/>
        <v>3.0927502190729775E-2</v>
      </c>
      <c r="AC290" s="3">
        <f t="shared" si="138"/>
        <v>-1.8474603166995514E-2</v>
      </c>
      <c r="AD290" s="3">
        <f t="shared" si="139"/>
        <v>1.4295349029047241E-2</v>
      </c>
      <c r="AF290" s="3">
        <f t="shared" si="140"/>
        <v>6.1716026850383804E-5</v>
      </c>
      <c r="AG290" s="3">
        <f t="shared" si="141"/>
        <v>-2.3202747178509923E-4</v>
      </c>
      <c r="AH290" s="3">
        <f t="shared" si="142"/>
        <v>1.3860205840857814E-4</v>
      </c>
      <c r="AI290" s="3">
        <f t="shared" si="143"/>
        <v>-1.0724803034658318E-4</v>
      </c>
      <c r="AJ290" s="3">
        <f t="shared" si="144"/>
        <v>-2.5441824007399233E-4</v>
      </c>
      <c r="AK290" s="3">
        <f t="shared" si="145"/>
        <v>1.519772270914677E-4</v>
      </c>
      <c r="AL290" s="3">
        <f t="shared" si="146"/>
        <v>-1.1759751947584727E-4</v>
      </c>
      <c r="AM290" s="3">
        <f t="shared" si="147"/>
        <v>-5.7137332992011696E-4</v>
      </c>
      <c r="AN290" s="3">
        <f t="shared" si="148"/>
        <v>4.4211943841310528E-4</v>
      </c>
      <c r="AO290" s="3">
        <f t="shared" si="149"/>
        <v>-2.6410090044534239E-4</v>
      </c>
    </row>
    <row r="291" spans="1:41">
      <c r="A291" s="32">
        <v>41264</v>
      </c>
      <c r="B291" s="33">
        <v>110.9</v>
      </c>
      <c r="C291" s="33">
        <v>675.5</v>
      </c>
      <c r="D291" s="33">
        <v>590.6</v>
      </c>
      <c r="E291" s="33">
        <v>4105</v>
      </c>
      <c r="F291" s="33">
        <v>10550</v>
      </c>
      <c r="G291" s="33"/>
      <c r="H291" s="3">
        <f t="shared" si="120"/>
        <v>1.0018214936247801E-2</v>
      </c>
      <c r="I291" s="3">
        <f t="shared" si="121"/>
        <v>1.1227544910179641E-2</v>
      </c>
      <c r="J291" s="3">
        <f t="shared" si="122"/>
        <v>-2.2185430463576121E-2</v>
      </c>
      <c r="K291" s="3">
        <f t="shared" si="123"/>
        <v>1.9369257511795381E-2</v>
      </c>
      <c r="L291" s="3">
        <f t="shared" si="124"/>
        <v>-7.9924776680771036E-3</v>
      </c>
      <c r="N291" s="3">
        <f t="shared" si="125"/>
        <v>0.193756727664155</v>
      </c>
      <c r="O291" s="3">
        <f t="shared" si="126"/>
        <v>2.0701118162586955E-2</v>
      </c>
      <c r="P291" s="3">
        <f t="shared" si="127"/>
        <v>0.10702905342080604</v>
      </c>
      <c r="Q291" s="3">
        <f t="shared" si="128"/>
        <v>5.2294283517046909E-2</v>
      </c>
      <c r="R291" s="3">
        <f t="shared" si="129"/>
        <v>4.7619047619047623E-3</v>
      </c>
      <c r="T291" s="3">
        <f t="shared" si="130"/>
        <v>1.1302521800339046E-4</v>
      </c>
      <c r="U291" s="3">
        <f t="shared" si="131"/>
        <v>1.2089761327146183E-4</v>
      </c>
      <c r="V291" s="3">
        <f t="shared" si="132"/>
        <v>5.0232850028786107E-4</v>
      </c>
      <c r="W291" s="3">
        <f t="shared" si="133"/>
        <v>3.5802130546006217E-4</v>
      </c>
      <c r="X291" s="3">
        <f t="shared" si="134"/>
        <v>6.2649411422312576E-5</v>
      </c>
      <c r="Z291" s="3">
        <f t="shared" si="135"/>
        <v>1.0631331901666435E-2</v>
      </c>
      <c r="AA291" s="3">
        <f t="shared" si="136"/>
        <v>1.0995345072868874E-2</v>
      </c>
      <c r="AB291" s="3">
        <f t="shared" si="137"/>
        <v>-2.2412686146195442E-2</v>
      </c>
      <c r="AC291" s="3">
        <f t="shared" si="138"/>
        <v>1.8921450934324836E-2</v>
      </c>
      <c r="AD291" s="3">
        <f t="shared" si="139"/>
        <v>-7.9151381177028479E-3</v>
      </c>
      <c r="AF291" s="3">
        <f t="shared" si="140"/>
        <v>1.1689516284302171E-4</v>
      </c>
      <c r="AG291" s="3">
        <f t="shared" si="141"/>
        <v>-2.3827670522808496E-4</v>
      </c>
      <c r="AH291" s="3">
        <f t="shared" si="142"/>
        <v>2.0116022494390379E-4</v>
      </c>
      <c r="AI291" s="3">
        <f t="shared" si="143"/>
        <v>-8.4148460376830308E-5</v>
      </c>
      <c r="AJ291" s="3">
        <f t="shared" si="144"/>
        <v>-2.4643521818732653E-4</v>
      </c>
      <c r="AK291" s="3">
        <f t="shared" si="145"/>
        <v>2.0804788230225873E-4</v>
      </c>
      <c r="AL291" s="3">
        <f t="shared" si="146"/>
        <v>-8.7029674903560619E-5</v>
      </c>
      <c r="AM291" s="3">
        <f t="shared" si="147"/>
        <v>-4.2408054122165903E-4</v>
      </c>
      <c r="AN291" s="3">
        <f t="shared" si="148"/>
        <v>1.7739950643586209E-4</v>
      </c>
      <c r="AO291" s="3">
        <f t="shared" si="149"/>
        <v>-1.4976589753251868E-4</v>
      </c>
    </row>
    <row r="292" spans="1:41">
      <c r="A292" s="32">
        <v>41263</v>
      </c>
      <c r="B292" s="33">
        <v>109.8</v>
      </c>
      <c r="C292" s="33">
        <v>668</v>
      </c>
      <c r="D292" s="33">
        <v>604</v>
      </c>
      <c r="E292" s="33">
        <v>4027</v>
      </c>
      <c r="F292" s="33">
        <v>10635</v>
      </c>
      <c r="G292" s="33"/>
      <c r="H292" s="3">
        <f t="shared" si="120"/>
        <v>3.1978072179076685E-3</v>
      </c>
      <c r="I292" s="3">
        <f t="shared" si="121"/>
        <v>1.1355034065102196E-2</v>
      </c>
      <c r="J292" s="3">
        <f t="shared" si="122"/>
        <v>-2.1545439818564646E-2</v>
      </c>
      <c r="K292" s="3">
        <f t="shared" si="123"/>
        <v>-1.1779141104294479E-2</v>
      </c>
      <c r="L292" s="3">
        <f t="shared" si="124"/>
        <v>-6.0747663551401869E-3</v>
      </c>
      <c r="N292" s="3">
        <f t="shared" si="125"/>
        <v>0.18064516129032254</v>
      </c>
      <c r="O292" s="3">
        <f t="shared" si="126"/>
        <v>3.8718706266521498E-2</v>
      </c>
      <c r="P292" s="3">
        <f t="shared" si="127"/>
        <v>0.15267175572519084</v>
      </c>
      <c r="Q292" s="3">
        <f t="shared" si="128"/>
        <v>4.8697916666666667E-2</v>
      </c>
      <c r="R292" s="3">
        <f t="shared" si="129"/>
        <v>2.0046038749280643E-2</v>
      </c>
      <c r="T292" s="3">
        <f t="shared" si="130"/>
        <v>1.4523143131061241E-5</v>
      </c>
      <c r="U292" s="3">
        <f t="shared" si="131"/>
        <v>1.2371744125892856E-4</v>
      </c>
      <c r="V292" s="3">
        <f t="shared" si="132"/>
        <v>4.7405026938727659E-4</v>
      </c>
      <c r="W292" s="3">
        <f t="shared" si="133"/>
        <v>1.4949824961261912E-4</v>
      </c>
      <c r="X292" s="3">
        <f t="shared" si="134"/>
        <v>3.5969128278524875E-5</v>
      </c>
      <c r="Z292" s="3">
        <f t="shared" si="135"/>
        <v>3.8109241833263019E-3</v>
      </c>
      <c r="AA292" s="3">
        <f t="shared" si="136"/>
        <v>1.112283422779143E-2</v>
      </c>
      <c r="AB292" s="3">
        <f t="shared" si="137"/>
        <v>-2.1772695501183967E-2</v>
      </c>
      <c r="AC292" s="3">
        <f t="shared" si="138"/>
        <v>-1.2226947681765025E-2</v>
      </c>
      <c r="AD292" s="3">
        <f t="shared" si="139"/>
        <v>-5.9974268047659303E-3</v>
      </c>
      <c r="AF292" s="3">
        <f t="shared" si="140"/>
        <v>4.2388277945819892E-5</v>
      </c>
      <c r="AG292" s="3">
        <f t="shared" si="141"/>
        <v>-8.297409182166176E-5</v>
      </c>
      <c r="AH292" s="3">
        <f t="shared" si="142"/>
        <v>-4.6595970608703799E-5</v>
      </c>
      <c r="AI292" s="3">
        <f t="shared" si="143"/>
        <v>-2.2855738848011876E-5</v>
      </c>
      <c r="AJ292" s="3">
        <f t="shared" si="144"/>
        <v>-2.4217408275184951E-4</v>
      </c>
      <c r="AK292" s="3">
        <f t="shared" si="145"/>
        <v>-1.3599831217615108E-4</v>
      </c>
      <c r="AL292" s="3">
        <f t="shared" si="146"/>
        <v>-6.6708384142724275E-5</v>
      </c>
      <c r="AM292" s="3">
        <f t="shared" si="147"/>
        <v>2.6621360878397712E-4</v>
      </c>
      <c r="AN292" s="3">
        <f t="shared" si="148"/>
        <v>1.305801476108073E-4</v>
      </c>
      <c r="AO292" s="3">
        <f t="shared" si="149"/>
        <v>7.333022376708821E-5</v>
      </c>
    </row>
    <row r="293" spans="1:41">
      <c r="A293" s="32">
        <v>41262</v>
      </c>
      <c r="B293" s="33">
        <v>109.45</v>
      </c>
      <c r="C293" s="33">
        <v>660.5</v>
      </c>
      <c r="D293" s="33">
        <v>617.29999999999995</v>
      </c>
      <c r="E293" s="33">
        <v>4075</v>
      </c>
      <c r="F293" s="33">
        <v>10700</v>
      </c>
      <c r="G293" s="33"/>
      <c r="H293" s="3">
        <f t="shared" si="120"/>
        <v>-4.5662100456618406E-4</v>
      </c>
      <c r="I293" s="3">
        <f t="shared" si="121"/>
        <v>3.7993920972644378E-3</v>
      </c>
      <c r="J293" s="3">
        <f t="shared" si="122"/>
        <v>1.0310965630114492E-2</v>
      </c>
      <c r="K293" s="3">
        <f t="shared" si="123"/>
        <v>1.3933814381686987E-2</v>
      </c>
      <c r="L293" s="3">
        <f t="shared" si="124"/>
        <v>6.58513640639699E-3</v>
      </c>
      <c r="N293" s="3">
        <f t="shared" si="125"/>
        <v>0.17133989726027404</v>
      </c>
      <c r="O293" s="3">
        <f t="shared" si="126"/>
        <v>-1.5117157974300832E-3</v>
      </c>
      <c r="P293" s="3">
        <f t="shared" si="127"/>
        <v>0.17917860553963696</v>
      </c>
      <c r="Q293" s="3">
        <f t="shared" si="128"/>
        <v>7.0959264126149807E-2</v>
      </c>
      <c r="R293" s="3">
        <f t="shared" si="129"/>
        <v>9.5292008680064148E-3</v>
      </c>
      <c r="T293" s="3">
        <f t="shared" si="130"/>
        <v>2.4490985763131392E-8</v>
      </c>
      <c r="U293" s="3">
        <f t="shared" si="131"/>
        <v>1.272486061947338E-5</v>
      </c>
      <c r="V293" s="3">
        <f t="shared" si="132"/>
        <v>1.0168120630521306E-4</v>
      </c>
      <c r="W293" s="3">
        <f t="shared" si="133"/>
        <v>1.8187240649538674E-4</v>
      </c>
      <c r="X293" s="3">
        <f t="shared" si="134"/>
        <v>4.4388585874554941E-5</v>
      </c>
      <c r="Z293" s="3">
        <f t="shared" si="135"/>
        <v>1.5649596085244946E-4</v>
      </c>
      <c r="AA293" s="3">
        <f t="shared" si="136"/>
        <v>3.5671922599536713E-3</v>
      </c>
      <c r="AB293" s="3">
        <f t="shared" si="137"/>
        <v>1.0083709947495171E-2</v>
      </c>
      <c r="AC293" s="3">
        <f t="shared" si="138"/>
        <v>1.3486007804216441E-2</v>
      </c>
      <c r="AD293" s="3">
        <f t="shared" si="139"/>
        <v>6.6624759567712466E-3</v>
      </c>
      <c r="AF293" s="3">
        <f t="shared" si="140"/>
        <v>5.5825118026687049E-7</v>
      </c>
      <c r="AG293" s="3">
        <f t="shared" si="141"/>
        <v>1.5780598771906593E-6</v>
      </c>
      <c r="AH293" s="3">
        <f t="shared" si="142"/>
        <v>2.1105057493844839E-6</v>
      </c>
      <c r="AI293" s="3">
        <f t="shared" si="143"/>
        <v>1.0426505765112588E-6</v>
      </c>
      <c r="AJ293" s="3">
        <f t="shared" si="144"/>
        <v>3.5970532076322613E-5</v>
      </c>
      <c r="AK293" s="3">
        <f t="shared" si="145"/>
        <v>4.8107182656875694E-5</v>
      </c>
      <c r="AL293" s="3">
        <f t="shared" si="146"/>
        <v>2.3766332665121821E-5</v>
      </c>
      <c r="AM293" s="3">
        <f t="shared" si="147"/>
        <v>1.3598899104737483E-4</v>
      </c>
      <c r="AN293" s="3">
        <f t="shared" si="148"/>
        <v>6.7182475080241621E-5</v>
      </c>
      <c r="AO293" s="3">
        <f t="shared" si="149"/>
        <v>8.9850202748421434E-5</v>
      </c>
    </row>
    <row r="294" spans="1:41">
      <c r="A294" s="32">
        <v>41261</v>
      </c>
      <c r="B294" s="33">
        <v>109.5</v>
      </c>
      <c r="C294" s="33">
        <v>658</v>
      </c>
      <c r="D294" s="33">
        <v>611</v>
      </c>
      <c r="E294" s="33">
        <v>4019</v>
      </c>
      <c r="F294" s="33">
        <v>10630</v>
      </c>
      <c r="G294" s="33"/>
      <c r="H294" s="3">
        <f t="shared" si="120"/>
        <v>2.4321796071094425E-2</v>
      </c>
      <c r="I294" s="3">
        <f t="shared" si="121"/>
        <v>2.0155038759689922E-2</v>
      </c>
      <c r="J294" s="3">
        <f t="shared" si="122"/>
        <v>4.4623012480765986E-2</v>
      </c>
      <c r="K294" s="3">
        <f t="shared" si="123"/>
        <v>1.8499746578813987E-2</v>
      </c>
      <c r="L294" s="3">
        <f t="shared" si="124"/>
        <v>-1.2540640966093822E-2</v>
      </c>
      <c r="N294" s="3">
        <f t="shared" si="125"/>
        <v>0.16242038216560506</v>
      </c>
      <c r="O294" s="3">
        <f t="shared" si="126"/>
        <v>-3.0070754716981101E-2</v>
      </c>
      <c r="P294" s="3">
        <f t="shared" si="127"/>
        <v>0.16159695817490494</v>
      </c>
      <c r="Q294" s="3">
        <f t="shared" si="128"/>
        <v>4.5253576072821849E-2</v>
      </c>
      <c r="R294" s="3">
        <f t="shared" si="129"/>
        <v>2.8301886792452828E-3</v>
      </c>
      <c r="T294" s="3">
        <f t="shared" si="130"/>
        <v>6.2174988813846891E-4</v>
      </c>
      <c r="U294" s="3">
        <f t="shared" si="131"/>
        <v>3.9691951072706592E-4</v>
      </c>
      <c r="V294" s="3">
        <f t="shared" si="132"/>
        <v>1.9709832216801863E-3</v>
      </c>
      <c r="W294" s="3">
        <f t="shared" si="133"/>
        <v>3.2587253781210345E-4</v>
      </c>
      <c r="X294" s="3">
        <f t="shared" si="134"/>
        <v>1.5533388217907733E-4</v>
      </c>
      <c r="Z294" s="3">
        <f t="shared" si="135"/>
        <v>2.4934913036513059E-2</v>
      </c>
      <c r="AA294" s="3">
        <f t="shared" si="136"/>
        <v>1.9922838922379157E-2</v>
      </c>
      <c r="AB294" s="3">
        <f t="shared" si="137"/>
        <v>4.4395756798146668E-2</v>
      </c>
      <c r="AC294" s="3">
        <f t="shared" si="138"/>
        <v>1.8051940001343442E-2</v>
      </c>
      <c r="AD294" s="3">
        <f t="shared" si="139"/>
        <v>-1.2463301415719566E-2</v>
      </c>
      <c r="AF294" s="3">
        <f t="shared" si="140"/>
        <v>4.9677425596998182E-4</v>
      </c>
      <c r="AG294" s="3">
        <f t="shared" si="141"/>
        <v>1.1070043349519706E-3</v>
      </c>
      <c r="AH294" s="3">
        <f t="shared" si="142"/>
        <v>4.5012355407385014E-4</v>
      </c>
      <c r="AI294" s="3">
        <f t="shared" si="143"/>
        <v>-3.1077133694881748E-4</v>
      </c>
      <c r="AJ294" s="3">
        <f t="shared" si="144"/>
        <v>8.8448951152659552E-4</v>
      </c>
      <c r="AK294" s="3">
        <f t="shared" si="145"/>
        <v>3.5964589288321839E-4</v>
      </c>
      <c r="AL294" s="3">
        <f t="shared" si="146"/>
        <v>-2.4830434654644104E-4</v>
      </c>
      <c r="AM294" s="3">
        <f t="shared" si="147"/>
        <v>8.0142953803437886E-4</v>
      </c>
      <c r="AN294" s="3">
        <f t="shared" si="148"/>
        <v>-5.5331769855428289E-4</v>
      </c>
      <c r="AO294" s="3">
        <f t="shared" si="149"/>
        <v>-2.2498676937522839E-4</v>
      </c>
    </row>
    <row r="295" spans="1:41">
      <c r="A295" s="32">
        <v>41260</v>
      </c>
      <c r="B295" s="33">
        <v>106.9</v>
      </c>
      <c r="C295" s="33">
        <v>645</v>
      </c>
      <c r="D295" s="33">
        <v>584.9</v>
      </c>
      <c r="E295" s="33">
        <v>3946</v>
      </c>
      <c r="F295" s="33">
        <v>10765</v>
      </c>
      <c r="G295" s="33"/>
      <c r="H295" s="3">
        <f t="shared" si="120"/>
        <v>1.9065776930409912E-2</v>
      </c>
      <c r="I295" s="3">
        <f t="shared" si="121"/>
        <v>-1.5479876160990713E-3</v>
      </c>
      <c r="J295" s="3">
        <f t="shared" si="122"/>
        <v>3.4311202607651401E-3</v>
      </c>
      <c r="K295" s="3">
        <f t="shared" si="123"/>
        <v>6.6326530612244895E-3</v>
      </c>
      <c r="L295" s="3">
        <f t="shared" si="124"/>
        <v>-6.9188191881918819E-3</v>
      </c>
      <c r="N295" s="3">
        <f t="shared" si="125"/>
        <v>0.11007268951194193</v>
      </c>
      <c r="O295" s="3">
        <f t="shared" si="126"/>
        <v>-4.4444444444444446E-2</v>
      </c>
      <c r="P295" s="3">
        <f t="shared" si="127"/>
        <v>0.11007781362687417</v>
      </c>
      <c r="Q295" s="3">
        <f t="shared" si="128"/>
        <v>5.0942435048395313E-3</v>
      </c>
      <c r="R295" s="3">
        <f t="shared" si="129"/>
        <v>1.4608859566446749E-2</v>
      </c>
      <c r="T295" s="3">
        <f t="shared" si="130"/>
        <v>3.87258864963278E-4</v>
      </c>
      <c r="U295" s="3">
        <f t="shared" si="131"/>
        <v>3.1690673692778026E-6</v>
      </c>
      <c r="V295" s="3">
        <f t="shared" si="132"/>
        <v>1.0264748235097491E-5</v>
      </c>
      <c r="W295" s="3">
        <f t="shared" si="133"/>
        <v>3.8252326027603527E-5</v>
      </c>
      <c r="X295" s="3">
        <f t="shared" si="134"/>
        <v>4.6805843634673184E-5</v>
      </c>
      <c r="Z295" s="3">
        <f t="shared" si="135"/>
        <v>1.9678893895828546E-2</v>
      </c>
      <c r="AA295" s="3">
        <f t="shared" si="136"/>
        <v>-1.7801874534098376E-3</v>
      </c>
      <c r="AB295" s="3">
        <f t="shared" si="137"/>
        <v>3.2038645781458197E-3</v>
      </c>
      <c r="AC295" s="3">
        <f t="shared" si="138"/>
        <v>6.1848464837539439E-3</v>
      </c>
      <c r="AD295" s="3">
        <f t="shared" si="139"/>
        <v>-6.8414796378176252E-3</v>
      </c>
      <c r="AF295" s="3">
        <f t="shared" si="140"/>
        <v>-3.5032120010337415E-5</v>
      </c>
      <c r="AG295" s="3">
        <f t="shared" si="141"/>
        <v>6.3048511089935073E-5</v>
      </c>
      <c r="AH295" s="3">
        <f t="shared" si="142"/>
        <v>1.2171093771578214E-4</v>
      </c>
      <c r="AI295" s="3">
        <f t="shared" si="143"/>
        <v>-1.3463275188308456E-4</v>
      </c>
      <c r="AJ295" s="3">
        <f t="shared" si="144"/>
        <v>-5.7034795244393902E-6</v>
      </c>
      <c r="AK295" s="3">
        <f t="shared" si="145"/>
        <v>-1.1010186111644723E-5</v>
      </c>
      <c r="AL295" s="3">
        <f t="shared" si="146"/>
        <v>1.2179116214001816E-5</v>
      </c>
      <c r="AM295" s="3">
        <f t="shared" si="147"/>
        <v>1.9815410570568987E-5</v>
      </c>
      <c r="AN295" s="3">
        <f t="shared" si="148"/>
        <v>-2.191917427370978E-5</v>
      </c>
      <c r="AO295" s="3">
        <f t="shared" si="149"/>
        <v>-4.2313501281630544E-5</v>
      </c>
    </row>
    <row r="296" spans="1:41">
      <c r="A296" s="32">
        <v>41257</v>
      </c>
      <c r="B296" s="33">
        <v>104.9</v>
      </c>
      <c r="C296" s="33">
        <v>646</v>
      </c>
      <c r="D296" s="33">
        <v>582.9</v>
      </c>
      <c r="E296" s="33">
        <v>3920</v>
      </c>
      <c r="F296" s="33">
        <v>10840</v>
      </c>
      <c r="G296" s="33"/>
      <c r="H296" s="3">
        <f t="shared" si="120"/>
        <v>2.8431372549019663E-2</v>
      </c>
      <c r="I296" s="3">
        <f t="shared" si="121"/>
        <v>0</v>
      </c>
      <c r="J296" s="3">
        <f t="shared" si="122"/>
        <v>7.9543489538302318E-3</v>
      </c>
      <c r="K296" s="3">
        <f t="shared" si="123"/>
        <v>-2.2906592008144567E-3</v>
      </c>
      <c r="L296" s="3">
        <f t="shared" si="124"/>
        <v>5.5658627087198514E-3</v>
      </c>
      <c r="N296" s="3">
        <f t="shared" si="125"/>
        <v>0.12577806396222363</v>
      </c>
      <c r="O296" s="3">
        <f t="shared" si="126"/>
        <v>-5.9679767103347887E-2</v>
      </c>
      <c r="P296" s="3">
        <f t="shared" si="127"/>
        <v>0.12096153846153841</v>
      </c>
      <c r="Q296" s="3">
        <f t="shared" si="128"/>
        <v>-2.5445292620865142E-3</v>
      </c>
      <c r="R296" s="3">
        <f t="shared" si="129"/>
        <v>1.7840375586854459E-2</v>
      </c>
      <c r="T296" s="3">
        <f t="shared" si="130"/>
        <v>8.4358237115431621E-4</v>
      </c>
      <c r="U296" s="3">
        <f t="shared" si="131"/>
        <v>5.391676444714634E-8</v>
      </c>
      <c r="V296" s="3">
        <f t="shared" si="132"/>
        <v>5.9707970421992942E-5</v>
      </c>
      <c r="W296" s="3">
        <f t="shared" si="133"/>
        <v>7.4991948188380804E-6</v>
      </c>
      <c r="X296" s="3">
        <f t="shared" si="134"/>
        <v>3.1845731737044842E-5</v>
      </c>
      <c r="Z296" s="3">
        <f t="shared" si="135"/>
        <v>2.9044489514438297E-2</v>
      </c>
      <c r="AA296" s="3">
        <f t="shared" si="136"/>
        <v>-2.3219983731076631E-4</v>
      </c>
      <c r="AB296" s="3">
        <f t="shared" si="137"/>
        <v>7.7270932712109114E-3</v>
      </c>
      <c r="AC296" s="3">
        <f t="shared" si="138"/>
        <v>-2.7384657782850018E-3</v>
      </c>
      <c r="AD296" s="3">
        <f t="shared" si="139"/>
        <v>5.6432022590941081E-3</v>
      </c>
      <c r="AF296" s="3">
        <f t="shared" si="140"/>
        <v>-6.7441257400268308E-6</v>
      </c>
      <c r="AG296" s="3">
        <f t="shared" si="141"/>
        <v>2.2442947949277204E-4</v>
      </c>
      <c r="AH296" s="3">
        <f t="shared" si="142"/>
        <v>-7.953734058304684E-5</v>
      </c>
      <c r="AI296" s="3">
        <f t="shared" si="143"/>
        <v>1.6390392884211332E-4</v>
      </c>
      <c r="AJ296" s="3">
        <f t="shared" si="144"/>
        <v>-1.7942298004602906E-6</v>
      </c>
      <c r="AK296" s="3">
        <f t="shared" si="145"/>
        <v>6.3587130819887849E-7</v>
      </c>
      <c r="AL296" s="3">
        <f t="shared" si="146"/>
        <v>-1.3103506464734009E-6</v>
      </c>
      <c r="AM296" s="3">
        <f t="shared" si="147"/>
        <v>-2.116038048882739E-5</v>
      </c>
      <c r="AN296" s="3">
        <f t="shared" si="148"/>
        <v>4.3605550204328299E-5</v>
      </c>
      <c r="AO296" s="3">
        <f t="shared" si="149"/>
        <v>-1.5453716266469827E-5</v>
      </c>
    </row>
    <row r="297" spans="1:41">
      <c r="A297" s="32">
        <v>41256</v>
      </c>
      <c r="B297" s="33">
        <v>102</v>
      </c>
      <c r="C297" s="33">
        <v>646</v>
      </c>
      <c r="D297" s="33">
        <v>578.29999999999995</v>
      </c>
      <c r="E297" s="33">
        <v>3929</v>
      </c>
      <c r="F297" s="33">
        <v>10780</v>
      </c>
      <c r="G297" s="33"/>
      <c r="H297" s="3">
        <f t="shared" si="120"/>
        <v>1.0901883052527197E-2</v>
      </c>
      <c r="I297" s="3">
        <f t="shared" si="121"/>
        <v>0</v>
      </c>
      <c r="J297" s="3">
        <f t="shared" si="122"/>
        <v>6.6144473455177627E-3</v>
      </c>
      <c r="K297" s="3">
        <f t="shared" si="123"/>
        <v>-1.2814070351758794E-2</v>
      </c>
      <c r="L297" s="3">
        <f t="shared" si="124"/>
        <v>7.4766355140186919E-3</v>
      </c>
      <c r="N297" s="3">
        <f t="shared" si="125"/>
        <v>8.5106382978723402E-2</v>
      </c>
      <c r="O297" s="3">
        <f t="shared" si="126"/>
        <v>-6.6743715689107252E-2</v>
      </c>
      <c r="P297" s="3">
        <f t="shared" si="127"/>
        <v>0.11533269045323039</v>
      </c>
      <c r="Q297" s="3">
        <f t="shared" si="128"/>
        <v>2.8534031413612566E-2</v>
      </c>
      <c r="R297" s="3">
        <f t="shared" si="129"/>
        <v>7.4766355140186919E-3</v>
      </c>
      <c r="T297" s="3">
        <f t="shared" si="130"/>
        <v>1.325952254132925E-4</v>
      </c>
      <c r="U297" s="3">
        <f t="shared" si="131"/>
        <v>5.391676444714634E-8</v>
      </c>
      <c r="V297" s="3">
        <f t="shared" si="132"/>
        <v>4.0796217338599368E-5</v>
      </c>
      <c r="W297" s="3">
        <f t="shared" si="133"/>
        <v>1.7587737968602541E-4</v>
      </c>
      <c r="X297" s="3">
        <f t="shared" si="134"/>
        <v>5.7062539273470453E-5</v>
      </c>
      <c r="Z297" s="3">
        <f t="shared" si="135"/>
        <v>1.1515000017945832E-2</v>
      </c>
      <c r="AA297" s="3">
        <f t="shared" si="136"/>
        <v>-2.3219983731076631E-4</v>
      </c>
      <c r="AB297" s="3">
        <f t="shared" si="137"/>
        <v>6.3871916628984423E-3</v>
      </c>
      <c r="AC297" s="3">
        <f t="shared" si="138"/>
        <v>-1.326187692922934E-2</v>
      </c>
      <c r="AD297" s="3">
        <f t="shared" si="139"/>
        <v>7.5539750643929485E-3</v>
      </c>
      <c r="AF297" s="3">
        <f t="shared" si="140"/>
        <v>-2.6737811308004932E-6</v>
      </c>
      <c r="AG297" s="3">
        <f t="shared" si="141"/>
        <v>7.3548512112899024E-5</v>
      </c>
      <c r="AH297" s="3">
        <f t="shared" si="142"/>
        <v>-1.5271051307807126E-4</v>
      </c>
      <c r="AI297" s="3">
        <f t="shared" si="143"/>
        <v>8.6984023002047172E-5</v>
      </c>
      <c r="AJ297" s="3">
        <f t="shared" si="144"/>
        <v>-1.4831048649977012E-6</v>
      </c>
      <c r="AK297" s="3">
        <f t="shared" si="145"/>
        <v>3.0794056654024578E-6</v>
      </c>
      <c r="AL297" s="3">
        <f t="shared" si="146"/>
        <v>-1.754031781001628E-6</v>
      </c>
      <c r="AM297" s="3">
        <f t="shared" si="147"/>
        <v>-8.4706149756758831E-5</v>
      </c>
      <c r="AN297" s="3">
        <f t="shared" si="148"/>
        <v>4.8248686553033367E-5</v>
      </c>
      <c r="AO297" s="3">
        <f t="shared" si="149"/>
        <v>-1.0017988763044657E-4</v>
      </c>
    </row>
    <row r="298" spans="1:41">
      <c r="A298" s="32">
        <v>41255</v>
      </c>
      <c r="B298" s="33">
        <v>100.9</v>
      </c>
      <c r="C298" s="33">
        <v>646</v>
      </c>
      <c r="D298" s="33">
        <v>574.5</v>
      </c>
      <c r="E298" s="33">
        <v>3980</v>
      </c>
      <c r="F298" s="33">
        <v>10700</v>
      </c>
      <c r="G298" s="33"/>
      <c r="H298" s="3">
        <f t="shared" si="120"/>
        <v>-1.560975609756092E-2</v>
      </c>
      <c r="I298" s="3">
        <f t="shared" si="121"/>
        <v>1.6522423288749016E-2</v>
      </c>
      <c r="J298" s="3">
        <f t="shared" si="122"/>
        <v>1.8797659159425471E-2</v>
      </c>
      <c r="K298" s="3">
        <f t="shared" si="123"/>
        <v>-7.2337241207283609E-3</v>
      </c>
      <c r="L298" s="3">
        <f t="shared" si="124"/>
        <v>1.8078020932445291E-2</v>
      </c>
      <c r="N298" s="3">
        <f t="shared" si="125"/>
        <v>3.4871794871794932E-2</v>
      </c>
      <c r="O298" s="3">
        <f t="shared" si="126"/>
        <v>-7.7142857142857138E-2</v>
      </c>
      <c r="P298" s="3">
        <f t="shared" si="127"/>
        <v>0.1069364161849711</v>
      </c>
      <c r="Q298" s="3">
        <f t="shared" si="128"/>
        <v>5.151915455746367E-2</v>
      </c>
      <c r="R298" s="3">
        <f t="shared" si="129"/>
        <v>6.4904524503809615E-3</v>
      </c>
      <c r="T298" s="3">
        <f t="shared" si="130"/>
        <v>2.2489918525970133E-4</v>
      </c>
      <c r="U298" s="3">
        <f t="shared" si="131"/>
        <v>2.6537138009778878E-4</v>
      </c>
      <c r="V298" s="3">
        <f t="shared" si="132"/>
        <v>3.4485988529137394E-4</v>
      </c>
      <c r="W298" s="3">
        <f t="shared" si="133"/>
        <v>5.9005913867372166E-5</v>
      </c>
      <c r="X298" s="3">
        <f t="shared" si="134"/>
        <v>3.2961711426112561E-4</v>
      </c>
      <c r="Z298" s="3">
        <f t="shared" si="135"/>
        <v>-1.4996639132142286E-2</v>
      </c>
      <c r="AA298" s="3">
        <f t="shared" si="136"/>
        <v>1.6290223451438251E-2</v>
      </c>
      <c r="AB298" s="3">
        <f t="shared" si="137"/>
        <v>1.8570403476806149E-2</v>
      </c>
      <c r="AC298" s="3">
        <f t="shared" si="138"/>
        <v>-7.6815306981989056E-3</v>
      </c>
      <c r="AD298" s="3">
        <f t="shared" si="139"/>
        <v>1.8155360482819547E-2</v>
      </c>
      <c r="AF298" s="3">
        <f t="shared" si="140"/>
        <v>-2.4429860248318086E-4</v>
      </c>
      <c r="AG298" s="3">
        <f t="shared" si="141"/>
        <v>-2.7849363947994224E-4</v>
      </c>
      <c r="AH298" s="3">
        <f t="shared" si="142"/>
        <v>1.1519714386336197E-4</v>
      </c>
      <c r="AI298" s="3">
        <f t="shared" si="143"/>
        <v>-2.7226938947480126E-4</v>
      </c>
      <c r="AJ298" s="3">
        <f t="shared" si="144"/>
        <v>3.0251602222053798E-4</v>
      </c>
      <c r="AK298" s="3">
        <f t="shared" si="145"/>
        <v>-1.2513385152274265E-4</v>
      </c>
      <c r="AL298" s="3">
        <f t="shared" si="146"/>
        <v>2.957548791065423E-4</v>
      </c>
      <c r="AM298" s="3">
        <f t="shared" si="147"/>
        <v>-1.4264912438502613E-4</v>
      </c>
      <c r="AN298" s="3">
        <f t="shared" si="148"/>
        <v>3.371523694328211E-4</v>
      </c>
      <c r="AO298" s="3">
        <f t="shared" si="149"/>
        <v>-1.3946095888564566E-4</v>
      </c>
    </row>
    <row r="299" spans="1:41">
      <c r="A299" s="32">
        <v>41254</v>
      </c>
      <c r="B299" s="33">
        <v>102.5</v>
      </c>
      <c r="C299" s="33">
        <v>635.5</v>
      </c>
      <c r="D299" s="33">
        <v>563.9</v>
      </c>
      <c r="E299" s="33">
        <v>4009</v>
      </c>
      <c r="F299" s="33">
        <v>10510</v>
      </c>
      <c r="G299" s="33"/>
      <c r="H299" s="3">
        <f t="shared" si="120"/>
        <v>6.7708333333333329E-2</v>
      </c>
      <c r="I299" s="3">
        <f t="shared" si="121"/>
        <v>2.0883534136546186E-2</v>
      </c>
      <c r="J299" s="3">
        <f t="shared" si="122"/>
        <v>1.0935819290068167E-2</v>
      </c>
      <c r="K299" s="3">
        <f t="shared" si="123"/>
        <v>1.6223067173637515E-2</v>
      </c>
      <c r="L299" s="3">
        <f t="shared" si="124"/>
        <v>-3.7914691943127963E-3</v>
      </c>
      <c r="N299" s="3">
        <f t="shared" si="125"/>
        <v>4.5918367346938778E-2</v>
      </c>
      <c r="O299" s="3">
        <f t="shared" si="126"/>
        <v>-8.8235294117647065E-2</v>
      </c>
      <c r="P299" s="3">
        <f t="shared" si="127"/>
        <v>9.9648985959438427E-2</v>
      </c>
      <c r="Q299" s="3">
        <f t="shared" si="128"/>
        <v>8.5273416350839196E-2</v>
      </c>
      <c r="R299" s="3">
        <f t="shared" si="129"/>
        <v>-1.5456674473067917E-2</v>
      </c>
      <c r="T299" s="3">
        <f t="shared" si="130"/>
        <v>4.6678205709248339E-3</v>
      </c>
      <c r="U299" s="3">
        <f t="shared" si="131"/>
        <v>4.2647760833877733E-4</v>
      </c>
      <c r="V299" s="3">
        <f t="shared" si="132"/>
        <v>1.1467333453477783E-4</v>
      </c>
      <c r="W299" s="3">
        <f t="shared" si="133"/>
        <v>2.4885884687697823E-4</v>
      </c>
      <c r="X299" s="3">
        <f t="shared" si="134"/>
        <v>1.3794759011983028E-5</v>
      </c>
      <c r="Z299" s="3">
        <f t="shared" si="135"/>
        <v>6.832145029875196E-2</v>
      </c>
      <c r="AA299" s="3">
        <f t="shared" si="136"/>
        <v>2.0651334299235422E-2</v>
      </c>
      <c r="AB299" s="3">
        <f t="shared" si="137"/>
        <v>1.0708563607448846E-2</v>
      </c>
      <c r="AC299" s="3">
        <f t="shared" si="138"/>
        <v>1.5775260596166969E-2</v>
      </c>
      <c r="AD299" s="3">
        <f t="shared" si="139"/>
        <v>-3.7141296439385401E-3</v>
      </c>
      <c r="AF299" s="3">
        <f t="shared" si="140"/>
        <v>1.4109291099281245E-3</v>
      </c>
      <c r="AG299" s="3">
        <f t="shared" si="141"/>
        <v>7.3162459627734028E-4</v>
      </c>
      <c r="AH299" s="3">
        <f t="shared" si="142"/>
        <v>1.0777886827708818E-3</v>
      </c>
      <c r="AI299" s="3">
        <f t="shared" si="143"/>
        <v>-2.5375472387146827E-4</v>
      </c>
      <c r="AJ299" s="3">
        <f t="shared" si="144"/>
        <v>2.2114612692205254E-4</v>
      </c>
      <c r="AK299" s="3">
        <f t="shared" si="145"/>
        <v>3.2578018022899998E-4</v>
      </c>
      <c r="AL299" s="3">
        <f t="shared" si="146"/>
        <v>-7.6701732907675016E-5</v>
      </c>
      <c r="AM299" s="3">
        <f t="shared" si="147"/>
        <v>1.6893038151813539E-4</v>
      </c>
      <c r="AN299" s="3">
        <f t="shared" si="148"/>
        <v>-3.9772993538427187E-5</v>
      </c>
      <c r="AO299" s="3">
        <f t="shared" si="149"/>
        <v>-5.8591363021079311E-5</v>
      </c>
    </row>
    <row r="300" spans="1:41">
      <c r="A300" s="32">
        <v>41253</v>
      </c>
      <c r="B300" s="33">
        <v>96</v>
      </c>
      <c r="C300" s="33">
        <v>622.5</v>
      </c>
      <c r="D300" s="33">
        <v>557.79999999999995</v>
      </c>
      <c r="E300" s="33">
        <v>3945</v>
      </c>
      <c r="F300" s="33">
        <v>10550</v>
      </c>
      <c r="G300" s="33"/>
      <c r="H300" s="3">
        <f t="shared" si="120"/>
        <v>6.6666666666666666E-2</v>
      </c>
      <c r="I300" s="3">
        <f t="shared" si="121"/>
        <v>-4.0000000000000001E-3</v>
      </c>
      <c r="J300" s="3">
        <f t="shared" si="122"/>
        <v>-1.1868910540301232E-2</v>
      </c>
      <c r="K300" s="3">
        <f t="shared" si="123"/>
        <v>-1.4981273408239701E-2</v>
      </c>
      <c r="L300" s="3">
        <f t="shared" si="124"/>
        <v>0</v>
      </c>
      <c r="N300" s="3">
        <f t="shared" si="125"/>
        <v>-7.6034648700673779E-2</v>
      </c>
      <c r="O300" s="3">
        <f t="shared" si="126"/>
        <v>-0.12434941623294413</v>
      </c>
      <c r="P300" s="3">
        <f t="shared" si="127"/>
        <v>7.6210688790275913E-2</v>
      </c>
      <c r="Q300" s="3">
        <f t="shared" si="128"/>
        <v>5.3967405824205186E-2</v>
      </c>
      <c r="R300" s="3">
        <f t="shared" si="129"/>
        <v>-4.8108668993491182E-3</v>
      </c>
      <c r="T300" s="3">
        <f t="shared" si="130"/>
        <v>4.5265692855802125E-3</v>
      </c>
      <c r="U300" s="3">
        <f t="shared" si="131"/>
        <v>1.7911515462933278E-5</v>
      </c>
      <c r="V300" s="3">
        <f t="shared" si="132"/>
        <v>1.4631723729252409E-4</v>
      </c>
      <c r="W300" s="3">
        <f t="shared" si="133"/>
        <v>2.3805650920544449E-4</v>
      </c>
      <c r="X300" s="3">
        <f t="shared" si="134"/>
        <v>5.9814060520921444E-9</v>
      </c>
      <c r="Z300" s="3">
        <f t="shared" si="135"/>
        <v>6.7279783632085297E-2</v>
      </c>
      <c r="AA300" s="3">
        <f t="shared" si="136"/>
        <v>-4.2321998373107666E-3</v>
      </c>
      <c r="AB300" s="3">
        <f t="shared" si="137"/>
        <v>-1.2096166222920554E-2</v>
      </c>
      <c r="AC300" s="3">
        <f t="shared" si="138"/>
        <v>-1.5429079985710246E-2</v>
      </c>
      <c r="AD300" s="3">
        <f t="shared" si="139"/>
        <v>7.7339550374256409E-5</v>
      </c>
      <c r="AF300" s="3">
        <f t="shared" si="140"/>
        <v>-2.8474148934201496E-4</v>
      </c>
      <c r="AG300" s="3">
        <f t="shared" si="141"/>
        <v>-8.1382744625583332E-4</v>
      </c>
      <c r="AH300" s="3">
        <f t="shared" si="142"/>
        <v>-1.0380651630807231E-3</v>
      </c>
      <c r="AI300" s="3">
        <f t="shared" si="143"/>
        <v>5.2033882153827328E-6</v>
      </c>
      <c r="AJ300" s="3">
        <f t="shared" si="144"/>
        <v>5.1193392720728356E-5</v>
      </c>
      <c r="AK300" s="3">
        <f t="shared" si="145"/>
        <v>6.529894980537771E-5</v>
      </c>
      <c r="AL300" s="3">
        <f t="shared" si="146"/>
        <v>-3.2731643251161581E-7</v>
      </c>
      <c r="AM300" s="3">
        <f t="shared" si="147"/>
        <v>1.8663271617388782E-4</v>
      </c>
      <c r="AN300" s="3">
        <f t="shared" si="148"/>
        <v>-9.3551205693294304E-7</v>
      </c>
      <c r="AO300" s="3">
        <f t="shared" si="149"/>
        <v>-1.193278108783269E-6</v>
      </c>
    </row>
    <row r="301" spans="1:41">
      <c r="A301" s="32">
        <v>41250</v>
      </c>
      <c r="B301" s="33">
        <v>90</v>
      </c>
      <c r="C301" s="33">
        <v>625</v>
      </c>
      <c r="D301" s="33">
        <v>564.5</v>
      </c>
      <c r="E301" s="33">
        <v>4005</v>
      </c>
      <c r="F301" s="33">
        <v>10550</v>
      </c>
      <c r="G301" s="33"/>
      <c r="H301" s="3">
        <f t="shared" si="120"/>
        <v>-1.0445299615173202E-2</v>
      </c>
      <c r="I301" s="3">
        <f t="shared" si="121"/>
        <v>-1.1857707509881422E-2</v>
      </c>
      <c r="J301" s="3">
        <f t="shared" si="122"/>
        <v>-1.7711654268512706E-4</v>
      </c>
      <c r="K301" s="3">
        <f t="shared" si="123"/>
        <v>-1.4517716535433071E-2</v>
      </c>
      <c r="L301" s="3">
        <f t="shared" si="124"/>
        <v>-4.7169811320754715E-3</v>
      </c>
      <c r="N301" s="3">
        <f t="shared" si="125"/>
        <v>-0.12451361867704278</v>
      </c>
      <c r="O301" s="3">
        <f t="shared" si="126"/>
        <v>-0.11847672778561354</v>
      </c>
      <c r="P301" s="3">
        <f t="shared" si="127"/>
        <v>0.1018934218231506</v>
      </c>
      <c r="Q301" s="3">
        <f t="shared" si="128"/>
        <v>5.8124174372523117E-2</v>
      </c>
      <c r="R301" s="3">
        <f t="shared" si="129"/>
        <v>-3.2110091743119268E-2</v>
      </c>
      <c r="T301" s="3">
        <f t="shared" si="130"/>
        <v>9.6671815658134753E-5</v>
      </c>
      <c r="U301" s="3">
        <f t="shared" si="131"/>
        <v>1.4616585966369165E-4</v>
      </c>
      <c r="V301" s="3">
        <f t="shared" si="132"/>
        <v>1.6351689659767096E-7</v>
      </c>
      <c r="W301" s="3">
        <f t="shared" si="133"/>
        <v>2.2396688204285236E-4</v>
      </c>
      <c r="X301" s="3">
        <f t="shared" si="134"/>
        <v>2.152627400665095E-5</v>
      </c>
      <c r="Z301" s="3">
        <f t="shared" si="135"/>
        <v>-9.8321826497545679E-3</v>
      </c>
      <c r="AA301" s="3">
        <f t="shared" si="136"/>
        <v>-1.2089907347192189E-2</v>
      </c>
      <c r="AB301" s="3">
        <f t="shared" si="137"/>
        <v>-4.0437222530444764E-4</v>
      </c>
      <c r="AC301" s="3">
        <f t="shared" si="138"/>
        <v>-1.4965523112903617E-2</v>
      </c>
      <c r="AD301" s="3">
        <f t="shared" si="139"/>
        <v>-4.6396415817012149E-3</v>
      </c>
      <c r="AF301" s="3">
        <f t="shared" si="140"/>
        <v>1.1887017725620332E-4</v>
      </c>
      <c r="AG301" s="3">
        <f t="shared" si="141"/>
        <v>3.975861577681035E-6</v>
      </c>
      <c r="AH301" s="3">
        <f t="shared" si="142"/>
        <v>1.4714375669519191E-4</v>
      </c>
      <c r="AI301" s="3">
        <f t="shared" si="143"/>
        <v>4.5617803460682528E-5</v>
      </c>
      <c r="AJ301" s="3">
        <f t="shared" si="144"/>
        <v>4.8888227377086967E-6</v>
      </c>
      <c r="AK301" s="3">
        <f t="shared" si="145"/>
        <v>1.8093178783726795E-4</v>
      </c>
      <c r="AL301" s="3">
        <f t="shared" si="146"/>
        <v>5.6092836846947903E-5</v>
      </c>
      <c r="AM301" s="3">
        <f t="shared" si="147"/>
        <v>6.0516418840099794E-6</v>
      </c>
      <c r="AN301" s="3">
        <f t="shared" si="148"/>
        <v>1.8761421910075674E-6</v>
      </c>
      <c r="AO301" s="3">
        <f t="shared" si="149"/>
        <v>6.9434663326538228E-5</v>
      </c>
    </row>
    <row r="302" spans="1:41">
      <c r="A302" s="32">
        <v>41249</v>
      </c>
      <c r="B302" s="33">
        <v>90.95</v>
      </c>
      <c r="C302" s="33">
        <v>632.5</v>
      </c>
      <c r="D302" s="33">
        <v>564.6</v>
      </c>
      <c r="E302" s="33">
        <v>4064</v>
      </c>
      <c r="F302" s="33">
        <v>10600</v>
      </c>
      <c r="G302" s="33"/>
      <c r="H302" s="3">
        <f t="shared" si="120"/>
        <v>1.2806236080178238E-2</v>
      </c>
      <c r="I302" s="3">
        <f t="shared" si="121"/>
        <v>-1.8619084561675717E-2</v>
      </c>
      <c r="J302" s="3">
        <f t="shared" si="122"/>
        <v>8.2142857142857555E-3</v>
      </c>
      <c r="K302" s="3">
        <f t="shared" si="123"/>
        <v>3.1210352702359806E-2</v>
      </c>
      <c r="L302" s="3">
        <f t="shared" si="124"/>
        <v>-9.3457943925233638E-3</v>
      </c>
      <c r="N302" s="3">
        <f t="shared" si="125"/>
        <v>-0.15536775631500746</v>
      </c>
      <c r="O302" s="3">
        <f t="shared" si="126"/>
        <v>-0.11538461538461539</v>
      </c>
      <c r="P302" s="3">
        <f t="shared" si="127"/>
        <v>9.6310679611650532E-2</v>
      </c>
      <c r="Q302" s="3">
        <f t="shared" si="128"/>
        <v>7.3428420496566296E-2</v>
      </c>
      <c r="R302" s="3">
        <f t="shared" si="129"/>
        <v>-5.3571428571428568E-2</v>
      </c>
      <c r="T302" s="3">
        <f t="shared" si="130"/>
        <v>1.8007903616237004E-4</v>
      </c>
      <c r="U302" s="3">
        <f t="shared" si="131"/>
        <v>3.5537092349147115E-4</v>
      </c>
      <c r="V302" s="3">
        <f t="shared" si="132"/>
        <v>6.3792648726741517E-5</v>
      </c>
      <c r="W302" s="3">
        <f t="shared" si="133"/>
        <v>9.4633424408593924E-4</v>
      </c>
      <c r="X302" s="3">
        <f t="shared" si="134"/>
        <v>8.5904255160957246E-5</v>
      </c>
      <c r="Z302" s="3">
        <f t="shared" si="135"/>
        <v>1.3419353045596872E-2</v>
      </c>
      <c r="AA302" s="3">
        <f t="shared" si="136"/>
        <v>-1.8851284398986482E-2</v>
      </c>
      <c r="AB302" s="3">
        <f t="shared" si="137"/>
        <v>7.9870300316664342E-3</v>
      </c>
      <c r="AC302" s="3">
        <f t="shared" si="138"/>
        <v>3.076254612488926E-2</v>
      </c>
      <c r="AD302" s="3">
        <f t="shared" si="139"/>
        <v>-9.268454842149108E-3</v>
      </c>
      <c r="AF302" s="3">
        <f t="shared" si="140"/>
        <v>-2.5297204071295207E-4</v>
      </c>
      <c r="AG302" s="3">
        <f t="shared" si="141"/>
        <v>1.0718077578071664E-4</v>
      </c>
      <c r="AH302" s="3">
        <f t="shared" si="142"/>
        <v>4.1281346703134697E-4</v>
      </c>
      <c r="AI302" s="3">
        <f t="shared" si="143"/>
        <v>-1.2437666771397072E-4</v>
      </c>
      <c r="AJ302" s="3">
        <f t="shared" si="144"/>
        <v>-1.5056577463018995E-4</v>
      </c>
      <c r="AK302" s="3">
        <f t="shared" si="145"/>
        <v>-5.7991350583722697E-4</v>
      </c>
      <c r="AL302" s="3">
        <f t="shared" si="146"/>
        <v>1.747222781685162E-4</v>
      </c>
      <c r="AM302" s="3">
        <f t="shared" si="147"/>
        <v>2.4570137975001439E-4</v>
      </c>
      <c r="AN302" s="3">
        <f t="shared" si="148"/>
        <v>-7.402742717138911E-5</v>
      </c>
      <c r="AO302" s="3">
        <f t="shared" si="149"/>
        <v>-2.8512126958806514E-4</v>
      </c>
    </row>
    <row r="303" spans="1:41">
      <c r="A303" s="32">
        <v>41248</v>
      </c>
      <c r="B303" s="33">
        <v>89.8</v>
      </c>
      <c r="C303" s="33">
        <v>644.5</v>
      </c>
      <c r="D303" s="33">
        <v>560</v>
      </c>
      <c r="E303" s="33">
        <v>3941</v>
      </c>
      <c r="F303" s="33">
        <v>10700</v>
      </c>
      <c r="G303" s="33"/>
      <c r="H303" s="3">
        <f t="shared" si="120"/>
        <v>-2.2318998366902529E-2</v>
      </c>
      <c r="I303" s="3">
        <f t="shared" si="121"/>
        <v>-1.1503067484662576E-2</v>
      </c>
      <c r="J303" s="3">
        <f t="shared" si="122"/>
        <v>5.3859964093357273E-3</v>
      </c>
      <c r="K303" s="3">
        <f t="shared" si="123"/>
        <v>1.5721649484536082E-2</v>
      </c>
      <c r="L303" s="3">
        <f t="shared" si="124"/>
        <v>9.433962264150943E-3</v>
      </c>
      <c r="N303" s="3">
        <f t="shared" si="125"/>
        <v>-0.15680751173708923</v>
      </c>
      <c r="O303" s="3">
        <f t="shared" si="126"/>
        <v>-0.1083287216380741</v>
      </c>
      <c r="P303" s="3">
        <f t="shared" si="127"/>
        <v>8.7378640776699032E-2</v>
      </c>
      <c r="Q303" s="3">
        <f t="shared" si="128"/>
        <v>2.1249028245659496E-2</v>
      </c>
      <c r="R303" s="3">
        <f t="shared" si="129"/>
        <v>-1.834862385321101E-2</v>
      </c>
      <c r="T303" s="3">
        <f t="shared" si="130"/>
        <v>4.7114528741528446E-4</v>
      </c>
      <c r="U303" s="3">
        <f t="shared" si="131"/>
        <v>1.3771649911817539E-4</v>
      </c>
      <c r="V303" s="3">
        <f t="shared" si="132"/>
        <v>2.6612605885482521E-5</v>
      </c>
      <c r="W303" s="3">
        <f t="shared" si="133"/>
        <v>2.3329027714971619E-4</v>
      </c>
      <c r="X303" s="3">
        <f t="shared" si="134"/>
        <v>9.046486220699034E-5</v>
      </c>
      <c r="Z303" s="3">
        <f t="shared" si="135"/>
        <v>-2.1705881401483895E-2</v>
      </c>
      <c r="AA303" s="3">
        <f t="shared" si="136"/>
        <v>-1.1735267321973343E-2</v>
      </c>
      <c r="AB303" s="3">
        <f t="shared" si="137"/>
        <v>5.1587407267164069E-3</v>
      </c>
      <c r="AC303" s="3">
        <f t="shared" si="138"/>
        <v>1.5273842907065537E-2</v>
      </c>
      <c r="AD303" s="3">
        <f t="shared" si="139"/>
        <v>9.5113018145251988E-3</v>
      </c>
      <c r="AF303" s="3">
        <f t="shared" si="140"/>
        <v>2.547243207054629E-4</v>
      </c>
      <c r="AG303" s="3">
        <f t="shared" si="141"/>
        <v>-1.1197501439511117E-4</v>
      </c>
      <c r="AH303" s="3">
        <f t="shared" si="142"/>
        <v>-3.3153222268566054E-4</v>
      </c>
      <c r="AI303" s="3">
        <f t="shared" si="143"/>
        <v>-2.0645118915980253E-4</v>
      </c>
      <c r="AJ303" s="3">
        <f t="shared" si="144"/>
        <v>-6.0539201472768066E-5</v>
      </c>
      <c r="AK303" s="3">
        <f t="shared" si="145"/>
        <v>-1.7924262954824053E-4</v>
      </c>
      <c r="AL303" s="3">
        <f t="shared" si="146"/>
        <v>-1.1161766937342332E-4</v>
      </c>
      <c r="AM303" s="3">
        <f t="shared" si="147"/>
        <v>7.8793795458147501E-5</v>
      </c>
      <c r="AN303" s="3">
        <f t="shared" si="148"/>
        <v>4.9066340034682805E-5</v>
      </c>
      <c r="AO303" s="3">
        <f t="shared" si="149"/>
        <v>1.4527412975674528E-4</v>
      </c>
    </row>
    <row r="304" spans="1:41">
      <c r="A304" s="32">
        <v>41247</v>
      </c>
      <c r="B304" s="33">
        <v>91.85</v>
      </c>
      <c r="C304" s="33">
        <v>652</v>
      </c>
      <c r="D304" s="33">
        <v>557</v>
      </c>
      <c r="E304" s="33">
        <v>3880</v>
      </c>
      <c r="F304" s="33">
        <v>10600</v>
      </c>
      <c r="G304" s="33"/>
      <c r="H304" s="3">
        <f t="shared" si="120"/>
        <v>1.7165005537098529E-2</v>
      </c>
      <c r="I304" s="3">
        <f t="shared" si="121"/>
        <v>0</v>
      </c>
      <c r="J304" s="3">
        <f t="shared" si="122"/>
        <v>-2.0056298381421495E-2</v>
      </c>
      <c r="K304" s="3">
        <f t="shared" si="123"/>
        <v>1.864006300866369E-2</v>
      </c>
      <c r="L304" s="3">
        <f t="shared" si="124"/>
        <v>-6.5604498594189313E-3</v>
      </c>
      <c r="N304" s="3">
        <f t="shared" si="125"/>
        <v>-0.13185255198487716</v>
      </c>
      <c r="O304" s="3">
        <f t="shared" si="126"/>
        <v>-9.9447513812154692E-2</v>
      </c>
      <c r="P304" s="3">
        <f t="shared" si="127"/>
        <v>9.5378564405113081E-2</v>
      </c>
      <c r="Q304" s="3">
        <f t="shared" si="128"/>
        <v>-2.7568922305764409E-2</v>
      </c>
      <c r="R304" s="3">
        <f t="shared" si="129"/>
        <v>-1.8518518518518517E-2</v>
      </c>
      <c r="T304" s="3">
        <f t="shared" si="130"/>
        <v>3.1606163971450714E-4</v>
      </c>
      <c r="U304" s="3">
        <f t="shared" si="131"/>
        <v>5.391676444714634E-8</v>
      </c>
      <c r="V304" s="3">
        <f t="shared" si="132"/>
        <v>4.1142256546886671E-4</v>
      </c>
      <c r="W304" s="3">
        <f t="shared" si="133"/>
        <v>3.3095819405828833E-4</v>
      </c>
      <c r="X304" s="3">
        <f t="shared" si="134"/>
        <v>4.2030719279241334E-5</v>
      </c>
      <c r="Z304" s="3">
        <f t="shared" si="135"/>
        <v>1.7778122502517164E-2</v>
      </c>
      <c r="AA304" s="3">
        <f t="shared" si="136"/>
        <v>-2.3219983731076631E-4</v>
      </c>
      <c r="AB304" s="3">
        <f t="shared" si="137"/>
        <v>-2.0283554064040817E-2</v>
      </c>
      <c r="AC304" s="3">
        <f t="shared" si="138"/>
        <v>1.8192256431193144E-2</v>
      </c>
      <c r="AD304" s="3">
        <f t="shared" si="139"/>
        <v>-6.4831103090446747E-3</v>
      </c>
      <c r="AF304" s="3">
        <f t="shared" si="140"/>
        <v>-4.1280771527753592E-6</v>
      </c>
      <c r="AG304" s="3">
        <f t="shared" si="141"/>
        <v>-3.6060350893694752E-4</v>
      </c>
      <c r="AH304" s="3">
        <f t="shared" si="142"/>
        <v>3.2342416343095741E-4</v>
      </c>
      <c r="AI304" s="3">
        <f t="shared" si="143"/>
        <v>-1.1525752927152813E-4</v>
      </c>
      <c r="AJ304" s="3">
        <f t="shared" si="144"/>
        <v>4.7098379537544109E-6</v>
      </c>
      <c r="AK304" s="3">
        <f t="shared" si="145"/>
        <v>-4.2242389836387905E-6</v>
      </c>
      <c r="AL304" s="3">
        <f t="shared" si="146"/>
        <v>1.5053771590279253E-6</v>
      </c>
      <c r="AM304" s="3">
        <f t="shared" si="147"/>
        <v>-3.690036168690004E-4</v>
      </c>
      <c r="AN304" s="3">
        <f t="shared" si="148"/>
        <v>1.3150051845664803E-4</v>
      </c>
      <c r="AO304" s="3">
        <f t="shared" si="149"/>
        <v>-1.1794240521385256E-4</v>
      </c>
    </row>
    <row r="305" spans="1:41">
      <c r="A305" s="32">
        <v>41246</v>
      </c>
      <c r="B305" s="33">
        <v>90.3</v>
      </c>
      <c r="C305" s="33">
        <v>652</v>
      </c>
      <c r="D305" s="33">
        <v>568.4</v>
      </c>
      <c r="E305" s="33">
        <v>3809</v>
      </c>
      <c r="F305" s="33">
        <v>10670</v>
      </c>
      <c r="G305" s="33"/>
      <c r="H305" s="3">
        <f t="shared" si="120"/>
        <v>3.3333333333333019E-3</v>
      </c>
      <c r="I305" s="3">
        <f t="shared" si="121"/>
        <v>1.0852713178294573E-2</v>
      </c>
      <c r="J305" s="3">
        <f t="shared" si="122"/>
        <v>-2.8070175438596888E-3</v>
      </c>
      <c r="K305" s="3">
        <f t="shared" si="123"/>
        <v>-1.6016533195556702E-2</v>
      </c>
      <c r="L305" s="3">
        <f t="shared" si="124"/>
        <v>-2.8037383177570091E-3</v>
      </c>
      <c r="N305" s="3">
        <f t="shared" si="125"/>
        <v>-0.1147058823529412</v>
      </c>
      <c r="O305" s="3">
        <f t="shared" si="126"/>
        <v>-0.10550144052682121</v>
      </c>
      <c r="P305" s="3">
        <f t="shared" si="127"/>
        <v>0.13204540928101963</v>
      </c>
      <c r="Q305" s="3">
        <f t="shared" si="128"/>
        <v>-3.3984275932031446E-2</v>
      </c>
      <c r="R305" s="3">
        <f t="shared" si="129"/>
        <v>-1.9301470588235295E-2</v>
      </c>
      <c r="T305" s="3">
        <f t="shared" si="130"/>
        <v>1.5574469960519238E-5</v>
      </c>
      <c r="U305" s="3">
        <f t="shared" si="131"/>
        <v>1.1279530362601503E-4</v>
      </c>
      <c r="V305" s="3">
        <f t="shared" si="132"/>
        <v>9.2068140129273369E-6</v>
      </c>
      <c r="W305" s="3">
        <f t="shared" si="133"/>
        <v>2.7107448416168693E-4</v>
      </c>
      <c r="X305" s="3">
        <f t="shared" si="134"/>
        <v>7.4332502387861946E-6</v>
      </c>
      <c r="Z305" s="3">
        <f t="shared" si="135"/>
        <v>3.9464502987519353E-3</v>
      </c>
      <c r="AA305" s="3">
        <f t="shared" si="136"/>
        <v>1.0620513340983807E-2</v>
      </c>
      <c r="AB305" s="3">
        <f t="shared" si="137"/>
        <v>-3.0342732264790092E-3</v>
      </c>
      <c r="AC305" s="3">
        <f t="shared" si="138"/>
        <v>-1.6464339773027248E-2</v>
      </c>
      <c r="AD305" s="3">
        <f t="shared" si="139"/>
        <v>-2.7263987673827529E-3</v>
      </c>
      <c r="AF305" s="3">
        <f t="shared" si="140"/>
        <v>4.1913328047424461E-5</v>
      </c>
      <c r="AG305" s="3">
        <f t="shared" si="141"/>
        <v>-1.1974608481133085E-5</v>
      </c>
      <c r="AH305" s="3">
        <f t="shared" si="142"/>
        <v>-6.4975698616016756E-5</v>
      </c>
      <c r="AI305" s="3">
        <f t="shared" si="143"/>
        <v>-1.0759597230054573E-5</v>
      </c>
      <c r="AJ305" s="3">
        <f t="shared" si="144"/>
        <v>-3.2225539282010301E-5</v>
      </c>
      <c r="AK305" s="3">
        <f t="shared" si="145"/>
        <v>-1.7485974020992618E-4</v>
      </c>
      <c r="AL305" s="3">
        <f t="shared" si="146"/>
        <v>-2.8955754481830334E-5</v>
      </c>
      <c r="AM305" s="3">
        <f t="shared" si="147"/>
        <v>4.9957305364950065E-5</v>
      </c>
      <c r="AN305" s="3">
        <f t="shared" si="148"/>
        <v>8.2726387845748604E-6</v>
      </c>
      <c r="AO305" s="3">
        <f t="shared" si="149"/>
        <v>4.4888355662952324E-5</v>
      </c>
    </row>
    <row r="306" spans="1:41">
      <c r="A306" s="32">
        <v>41243</v>
      </c>
      <c r="B306" s="33">
        <v>90</v>
      </c>
      <c r="C306" s="33">
        <v>645</v>
      </c>
      <c r="D306" s="33">
        <v>570</v>
      </c>
      <c r="E306" s="33">
        <v>3871</v>
      </c>
      <c r="F306" s="33">
        <v>10700</v>
      </c>
      <c r="G306" s="33"/>
      <c r="H306" s="3">
        <f t="shared" si="120"/>
        <v>-3.2258064516129031E-2</v>
      </c>
      <c r="I306" s="3">
        <f t="shared" si="121"/>
        <v>-1.8264840182648401E-2</v>
      </c>
      <c r="J306" s="3">
        <f t="shared" si="122"/>
        <v>2.2421524663677129E-2</v>
      </c>
      <c r="K306" s="3">
        <f t="shared" si="123"/>
        <v>-1.5475883415011606E-3</v>
      </c>
      <c r="L306" s="3">
        <f t="shared" si="124"/>
        <v>1.4038371548900327E-3</v>
      </c>
      <c r="N306" s="3">
        <f t="shared" si="125"/>
        <v>-0.12790697674418608</v>
      </c>
      <c r="O306" s="3">
        <f t="shared" si="126"/>
        <v>-0.10029292788394473</v>
      </c>
      <c r="P306" s="3">
        <f t="shared" si="127"/>
        <v>0.15314586283633419</v>
      </c>
      <c r="Q306" s="3">
        <f t="shared" si="128"/>
        <v>-3.1038798498122654E-2</v>
      </c>
      <c r="R306" s="3">
        <f t="shared" si="129"/>
        <v>1.9047619047619049E-2</v>
      </c>
      <c r="T306" s="3">
        <f t="shared" si="130"/>
        <v>1.0014027054872122E-3</v>
      </c>
      <c r="U306" s="3">
        <f t="shared" si="131"/>
        <v>3.4214048949997099E-4</v>
      </c>
      <c r="V306" s="3">
        <f t="shared" si="132"/>
        <v>4.9258557560354478E-4</v>
      </c>
      <c r="W306" s="3">
        <f t="shared" si="133"/>
        <v>3.9816008826581003E-6</v>
      </c>
      <c r="X306" s="3">
        <f t="shared" si="134"/>
        <v>2.1938844322175745E-6</v>
      </c>
      <c r="Z306" s="3">
        <f t="shared" si="135"/>
        <v>-3.1644947550710401E-2</v>
      </c>
      <c r="AA306" s="3">
        <f t="shared" si="136"/>
        <v>-1.8497040019959166E-2</v>
      </c>
      <c r="AB306" s="3">
        <f t="shared" si="137"/>
        <v>2.2194268981057808E-2</v>
      </c>
      <c r="AC306" s="3">
        <f t="shared" si="138"/>
        <v>-1.9953949189717058E-3</v>
      </c>
      <c r="AD306" s="3">
        <f t="shared" si="139"/>
        <v>1.4811767052642891E-3</v>
      </c>
      <c r="AF306" s="3">
        <f t="shared" si="140"/>
        <v>5.8533786127499903E-4</v>
      </c>
      <c r="AG306" s="3">
        <f t="shared" si="141"/>
        <v>-7.0233647783193311E-4</v>
      </c>
      <c r="AH306" s="3">
        <f t="shared" si="142"/>
        <v>6.3144167553813655E-5</v>
      </c>
      <c r="AI306" s="3">
        <f t="shared" si="143"/>
        <v>-4.6871759151422469E-5</v>
      </c>
      <c r="AJ306" s="3">
        <f t="shared" si="144"/>
        <v>-4.1052828155636461E-4</v>
      </c>
      <c r="AK306" s="3">
        <f t="shared" si="145"/>
        <v>3.6908899671842816E-5</v>
      </c>
      <c r="AL306" s="3">
        <f t="shared" si="146"/>
        <v>-2.7397384793904817E-5</v>
      </c>
      <c r="AM306" s="3">
        <f t="shared" si="147"/>
        <v>-4.4286331555094085E-5</v>
      </c>
      <c r="AN306" s="3">
        <f t="shared" si="148"/>
        <v>3.2873634205112616E-5</v>
      </c>
      <c r="AO306" s="3">
        <f t="shared" si="149"/>
        <v>-2.9555324717836144E-6</v>
      </c>
    </row>
    <row r="307" spans="1:41">
      <c r="A307" s="32">
        <v>41242</v>
      </c>
      <c r="B307" s="33">
        <v>93</v>
      </c>
      <c r="C307" s="33">
        <v>657</v>
      </c>
      <c r="D307" s="33">
        <v>557.5</v>
      </c>
      <c r="E307" s="33">
        <v>3877</v>
      </c>
      <c r="F307" s="33">
        <v>10685</v>
      </c>
      <c r="G307" s="33"/>
      <c r="H307" s="3">
        <f t="shared" si="120"/>
        <v>1.7505470459518536E-2</v>
      </c>
      <c r="I307" s="3">
        <f t="shared" si="121"/>
        <v>-7.5528700906344415E-3</v>
      </c>
      <c r="J307" s="3">
        <f t="shared" si="122"/>
        <v>4.5181852268466487E-2</v>
      </c>
      <c r="K307" s="3">
        <f t="shared" si="123"/>
        <v>8.3224967490247072E-3</v>
      </c>
      <c r="L307" s="3">
        <f t="shared" si="124"/>
        <v>-1.4018691588785046E-3</v>
      </c>
      <c r="N307" s="3">
        <f t="shared" si="125"/>
        <v>-0.11764705882352947</v>
      </c>
      <c r="O307" s="3">
        <f t="shared" si="126"/>
        <v>-8.4830756372753835E-2</v>
      </c>
      <c r="P307" s="3">
        <f t="shared" si="127"/>
        <v>0.147119341563786</v>
      </c>
      <c r="Q307" s="3">
        <f t="shared" si="128"/>
        <v>-3.075E-2</v>
      </c>
      <c r="R307" s="3">
        <f t="shared" si="129"/>
        <v>2.2488038277511963E-2</v>
      </c>
      <c r="T307" s="3">
        <f t="shared" si="130"/>
        <v>3.2828321027509135E-4</v>
      </c>
      <c r="U307" s="3">
        <f t="shared" si="131"/>
        <v>6.060731378299681E-5</v>
      </c>
      <c r="V307" s="3">
        <f t="shared" si="132"/>
        <v>2.0209157541962617E-3</v>
      </c>
      <c r="W307" s="3">
        <f t="shared" si="133"/>
        <v>6.2010745297971705E-5</v>
      </c>
      <c r="X307" s="3">
        <f t="shared" si="134"/>
        <v>1.7543786838044168E-6</v>
      </c>
      <c r="Z307" s="3">
        <f t="shared" si="135"/>
        <v>1.8118587424937171E-2</v>
      </c>
      <c r="AA307" s="3">
        <f t="shared" si="136"/>
        <v>-7.785069927945208E-3</v>
      </c>
      <c r="AB307" s="3">
        <f t="shared" si="137"/>
        <v>4.4954596585847169E-2</v>
      </c>
      <c r="AC307" s="3">
        <f t="shared" si="138"/>
        <v>7.8746901715541617E-3</v>
      </c>
      <c r="AD307" s="3">
        <f t="shared" si="139"/>
        <v>-1.3245296085042481E-3</v>
      </c>
      <c r="AF307" s="3">
        <f t="shared" si="140"/>
        <v>-1.4105447009872456E-4</v>
      </c>
      <c r="AG307" s="3">
        <f t="shared" si="141"/>
        <v>8.1451378839345404E-4</v>
      </c>
      <c r="AH307" s="3">
        <f t="shared" si="142"/>
        <v>1.4267826231759755E-4</v>
      </c>
      <c r="AI307" s="3">
        <f t="shared" si="143"/>
        <v>-2.3998605508602025E-5</v>
      </c>
      <c r="AJ307" s="3">
        <f t="shared" si="144"/>
        <v>-3.4997467800338712E-4</v>
      </c>
      <c r="AK307" s="3">
        <f t="shared" si="145"/>
        <v>-6.1305013646451993E-5</v>
      </c>
      <c r="AL307" s="3">
        <f t="shared" si="146"/>
        <v>1.0311555623839462E-5</v>
      </c>
      <c r="AM307" s="3">
        <f t="shared" si="147"/>
        <v>3.5400351990075296E-4</v>
      </c>
      <c r="AN307" s="3">
        <f t="shared" si="148"/>
        <v>-5.9543694216318561E-5</v>
      </c>
      <c r="AO307" s="3">
        <f t="shared" si="149"/>
        <v>-1.0430260290020884E-5</v>
      </c>
    </row>
    <row r="308" spans="1:41">
      <c r="A308" s="32">
        <v>41241</v>
      </c>
      <c r="B308" s="33">
        <v>91.4</v>
      </c>
      <c r="C308" s="33">
        <v>662</v>
      </c>
      <c r="D308" s="33">
        <v>533.4</v>
      </c>
      <c r="E308" s="33">
        <v>3845</v>
      </c>
      <c r="F308" s="33">
        <v>10700</v>
      </c>
      <c r="G308" s="33"/>
      <c r="H308" s="3">
        <f t="shared" si="120"/>
        <v>-4.0923399790136324E-2</v>
      </c>
      <c r="I308" s="3">
        <f t="shared" si="121"/>
        <v>-2.3454786841717035E-2</v>
      </c>
      <c r="J308" s="3">
        <f t="shared" si="122"/>
        <v>-3.3870675602246048E-2</v>
      </c>
      <c r="K308" s="3">
        <f t="shared" si="123"/>
        <v>-1.913265306122449E-2</v>
      </c>
      <c r="L308" s="3">
        <f t="shared" si="124"/>
        <v>-1.834862385321101E-2</v>
      </c>
      <c r="N308" s="3">
        <f t="shared" si="125"/>
        <v>-0.16529680365296798</v>
      </c>
      <c r="O308" s="3">
        <f t="shared" si="126"/>
        <v>-7.2309417040358773E-2</v>
      </c>
      <c r="P308" s="3">
        <f t="shared" si="127"/>
        <v>0.10092879256965939</v>
      </c>
      <c r="Q308" s="3">
        <f t="shared" si="128"/>
        <v>-2.6582278481012658E-2</v>
      </c>
      <c r="R308" s="3">
        <f t="shared" si="129"/>
        <v>3.1822565091610418E-2</v>
      </c>
      <c r="T308" s="3">
        <f t="shared" si="130"/>
        <v>1.6249189014087301E-3</v>
      </c>
      <c r="U308" s="3">
        <f t="shared" si="131"/>
        <v>5.6107333793244043E-4</v>
      </c>
      <c r="V308" s="3">
        <f t="shared" si="132"/>
        <v>1.1626689179074002E-3</v>
      </c>
      <c r="W308" s="3">
        <f t="shared" si="133"/>
        <v>3.8339439966256531E-4</v>
      </c>
      <c r="X308" s="3">
        <f t="shared" si="134"/>
        <v>3.338398300750888E-4</v>
      </c>
      <c r="Z308" s="3">
        <f t="shared" si="135"/>
        <v>-4.0310282824717693E-2</v>
      </c>
      <c r="AA308" s="3">
        <f t="shared" si="136"/>
        <v>-2.3686986679027799E-2</v>
      </c>
      <c r="AB308" s="3">
        <f t="shared" si="137"/>
        <v>-3.4097931284865365E-2</v>
      </c>
      <c r="AC308" s="3">
        <f t="shared" si="138"/>
        <v>-1.9580459638695036E-2</v>
      </c>
      <c r="AD308" s="3">
        <f t="shared" si="139"/>
        <v>-1.8271284302836754E-2</v>
      </c>
      <c r="AF308" s="3">
        <f t="shared" si="140"/>
        <v>9.5482913229693104E-4</v>
      </c>
      <c r="AG308" s="3">
        <f t="shared" si="141"/>
        <v>1.3744972538307124E-3</v>
      </c>
      <c r="AH308" s="3">
        <f t="shared" si="142"/>
        <v>7.8929386587376651E-4</v>
      </c>
      <c r="AI308" s="3">
        <f t="shared" si="143"/>
        <v>7.3652063781817442E-4</v>
      </c>
      <c r="AJ308" s="3">
        <f t="shared" si="144"/>
        <v>8.0767724412701117E-4</v>
      </c>
      <c r="AK308" s="3">
        <f t="shared" si="145"/>
        <v>4.6380208663101077E-4</v>
      </c>
      <c r="AL308" s="3">
        <f t="shared" si="146"/>
        <v>4.3279166789002391E-4</v>
      </c>
      <c r="AM308" s="3">
        <f t="shared" si="147"/>
        <v>6.6765316728630301E-4</v>
      </c>
      <c r="AN308" s="3">
        <f t="shared" si="148"/>
        <v>6.230129966443668E-4</v>
      </c>
      <c r="AO308" s="3">
        <f t="shared" si="149"/>
        <v>3.5776014483881725E-4</v>
      </c>
    </row>
    <row r="309" spans="1:41">
      <c r="A309" s="32">
        <v>41240</v>
      </c>
      <c r="B309" s="33">
        <v>95.3</v>
      </c>
      <c r="C309" s="33">
        <v>677.9</v>
      </c>
      <c r="D309" s="33">
        <v>552.1</v>
      </c>
      <c r="E309" s="33">
        <v>3920</v>
      </c>
      <c r="F309" s="33">
        <v>10900</v>
      </c>
      <c r="G309" s="33"/>
      <c r="H309" s="3">
        <f t="shared" si="120"/>
        <v>3.263501421202256E-3</v>
      </c>
      <c r="I309" s="3">
        <f t="shared" si="121"/>
        <v>1.3293943870014435E-3</v>
      </c>
      <c r="J309" s="3">
        <f t="shared" si="122"/>
        <v>2.6208178438661751E-2</v>
      </c>
      <c r="K309" s="3">
        <f t="shared" si="123"/>
        <v>1.8181818181818181E-2</v>
      </c>
      <c r="L309" s="3">
        <f t="shared" si="124"/>
        <v>1.0381905821282907E-2</v>
      </c>
      <c r="N309" s="3">
        <f t="shared" si="125"/>
        <v>-0.25546875000000002</v>
      </c>
      <c r="O309" s="3">
        <f t="shared" si="126"/>
        <v>-4.3864598025387905E-2</v>
      </c>
      <c r="P309" s="3">
        <f t="shared" si="127"/>
        <v>0.16846560846560851</v>
      </c>
      <c r="Q309" s="3">
        <f t="shared" si="128"/>
        <v>-1.7543859649122806E-2</v>
      </c>
      <c r="R309" s="3">
        <f t="shared" si="129"/>
        <v>3.8095238095238099E-2</v>
      </c>
      <c r="T309" s="3">
        <f t="shared" si="130"/>
        <v>1.5028170115487148E-5</v>
      </c>
      <c r="U309" s="3">
        <f t="shared" si="131"/>
        <v>1.203835879870928E-6</v>
      </c>
      <c r="V309" s="3">
        <f t="shared" si="132"/>
        <v>6.7500834725544342E-4</v>
      </c>
      <c r="W309" s="3">
        <f t="shared" si="133"/>
        <v>3.1449516758313658E-4</v>
      </c>
      <c r="X309" s="3">
        <f t="shared" si="134"/>
        <v>1.0939581374453178E-4</v>
      </c>
      <c r="Z309" s="3">
        <f t="shared" si="135"/>
        <v>3.8766183866208895E-3</v>
      </c>
      <c r="AA309" s="3">
        <f t="shared" si="136"/>
        <v>1.0971945496906772E-3</v>
      </c>
      <c r="AB309" s="3">
        <f t="shared" si="137"/>
        <v>2.598092275604243E-2</v>
      </c>
      <c r="AC309" s="3">
        <f t="shared" si="138"/>
        <v>1.7734011604347635E-2</v>
      </c>
      <c r="AD309" s="3">
        <f t="shared" si="139"/>
        <v>1.0459245371657162E-2</v>
      </c>
      <c r="AF309" s="3">
        <f t="shared" si="140"/>
        <v>4.2534045650311066E-6</v>
      </c>
      <c r="AG309" s="3">
        <f t="shared" si="141"/>
        <v>1.0071812285745116E-4</v>
      </c>
      <c r="AH309" s="3">
        <f t="shared" si="142"/>
        <v>6.8747995453962259E-5</v>
      </c>
      <c r="AI309" s="3">
        <f t="shared" si="143"/>
        <v>4.0546502917945591E-5</v>
      </c>
      <c r="AJ309" s="3">
        <f t="shared" si="144"/>
        <v>2.8506126843864244E-5</v>
      </c>
      <c r="AK309" s="3">
        <f t="shared" si="145"/>
        <v>1.9457660876441449E-5</v>
      </c>
      <c r="AL309" s="3">
        <f t="shared" si="146"/>
        <v>1.1475827015659681E-5</v>
      </c>
      <c r="AM309" s="3">
        <f t="shared" si="147"/>
        <v>4.6074598564731602E-4</v>
      </c>
      <c r="AN309" s="3">
        <f t="shared" si="148"/>
        <v>2.7174084608751903E-4</v>
      </c>
      <c r="AO309" s="3">
        <f t="shared" si="149"/>
        <v>1.8548437879368742E-4</v>
      </c>
    </row>
    <row r="310" spans="1:41">
      <c r="A310" s="32">
        <v>41239</v>
      </c>
      <c r="B310" s="33">
        <v>94.99</v>
      </c>
      <c r="C310" s="33">
        <v>677</v>
      </c>
      <c r="D310" s="33">
        <v>538</v>
      </c>
      <c r="E310" s="33">
        <v>3850</v>
      </c>
      <c r="F310" s="33">
        <v>10788</v>
      </c>
      <c r="G310" s="33"/>
      <c r="H310" s="3">
        <f t="shared" si="120"/>
        <v>2.2497308934337878E-2</v>
      </c>
      <c r="I310" s="3">
        <f t="shared" si="121"/>
        <v>2.2967663946811795E-2</v>
      </c>
      <c r="J310" s="3">
        <f t="shared" si="122"/>
        <v>8.4348641049671984E-3</v>
      </c>
      <c r="K310" s="3">
        <f t="shared" si="123"/>
        <v>-1.3073570879261727E-2</v>
      </c>
      <c r="L310" s="3">
        <f t="shared" si="124"/>
        <v>2.7428571428571427E-2</v>
      </c>
      <c r="N310" s="3">
        <f t="shared" si="125"/>
        <v>-0.25991429684456563</v>
      </c>
      <c r="O310" s="3">
        <f t="shared" si="126"/>
        <v>-4.5133991537376586E-2</v>
      </c>
      <c r="P310" s="3">
        <f t="shared" si="127"/>
        <v>0.19316921712131299</v>
      </c>
      <c r="Q310" s="3">
        <f t="shared" si="128"/>
        <v>-3.3877038895859475E-2</v>
      </c>
      <c r="R310" s="3">
        <f t="shared" si="129"/>
        <v>2.7428571428571427E-2</v>
      </c>
      <c r="T310" s="3">
        <f t="shared" si="130"/>
        <v>5.3409178526813664E-4</v>
      </c>
      <c r="U310" s="3">
        <f t="shared" si="131"/>
        <v>5.1690132827440945E-4</v>
      </c>
      <c r="V310" s="3">
        <f t="shared" si="132"/>
        <v>6.7364836014595808E-5</v>
      </c>
      <c r="W310" s="3">
        <f t="shared" si="133"/>
        <v>1.828276483274277E-4</v>
      </c>
      <c r="X310" s="3">
        <f t="shared" si="134"/>
        <v>7.5657513878168471E-4</v>
      </c>
      <c r="Z310" s="3">
        <f t="shared" si="135"/>
        <v>2.3110425899756513E-2</v>
      </c>
      <c r="AA310" s="3">
        <f t="shared" si="136"/>
        <v>2.273546410950103E-2</v>
      </c>
      <c r="AB310" s="3">
        <f t="shared" si="137"/>
        <v>8.2076084223478771E-3</v>
      </c>
      <c r="AC310" s="3">
        <f t="shared" si="138"/>
        <v>-1.3521377456732273E-2</v>
      </c>
      <c r="AD310" s="3">
        <f t="shared" si="139"/>
        <v>2.7505910978945683E-2</v>
      </c>
      <c r="AF310" s="3">
        <f t="shared" si="140"/>
        <v>5.2542625859919724E-4</v>
      </c>
      <c r="AG310" s="3">
        <f t="shared" si="141"/>
        <v>1.8968132625888807E-4</v>
      </c>
      <c r="AH310" s="3">
        <f t="shared" si="142"/>
        <v>-3.1248479177644939E-4</v>
      </c>
      <c r="AI310" s="3">
        <f t="shared" si="143"/>
        <v>6.3567331748422328E-4</v>
      </c>
      <c r="AJ310" s="3">
        <f t="shared" si="144"/>
        <v>1.8660378671112854E-4</v>
      </c>
      <c r="AK310" s="3">
        <f t="shared" si="145"/>
        <v>-3.0741479187855291E-4</v>
      </c>
      <c r="AL310" s="3">
        <f t="shared" si="146"/>
        <v>6.253596518609499E-4</v>
      </c>
      <c r="AM310" s="3">
        <f t="shared" si="147"/>
        <v>-1.1097817149562053E-4</v>
      </c>
      <c r="AN310" s="3">
        <f t="shared" si="148"/>
        <v>2.2575774661514554E-4</v>
      </c>
      <c r="AO310" s="3">
        <f t="shared" si="149"/>
        <v>-3.7191780463760089E-4</v>
      </c>
    </row>
    <row r="311" spans="1:41">
      <c r="A311" s="32">
        <v>41236</v>
      </c>
      <c r="B311" s="33">
        <v>92.9</v>
      </c>
      <c r="C311" s="33">
        <v>661.8</v>
      </c>
      <c r="D311" s="33">
        <v>533.5</v>
      </c>
      <c r="E311" s="33">
        <v>3901</v>
      </c>
      <c r="F311" s="33">
        <v>10500</v>
      </c>
      <c r="G311" s="33"/>
      <c r="H311" s="3">
        <f t="shared" si="120"/>
        <v>-1.0752688172042399E-3</v>
      </c>
      <c r="I311" s="3">
        <f t="shared" si="121"/>
        <v>2.9077903902969882E-2</v>
      </c>
      <c r="J311" s="3">
        <f t="shared" si="122"/>
        <v>1.8129770992366411E-2</v>
      </c>
      <c r="K311" s="3">
        <f t="shared" si="123"/>
        <v>1.5885416666666666E-2</v>
      </c>
      <c r="L311" s="3">
        <f t="shared" si="124"/>
        <v>7.0976405140993669E-3</v>
      </c>
      <c r="N311" s="3">
        <f t="shared" si="125"/>
        <v>-0.2761978963770938</v>
      </c>
      <c r="O311" s="3">
        <f t="shared" si="126"/>
        <v>-7.6343335659455752E-2</v>
      </c>
      <c r="P311" s="3">
        <f t="shared" si="127"/>
        <v>0.16230936819172112</v>
      </c>
      <c r="Q311" s="3">
        <f t="shared" si="128"/>
        <v>-2.4750000000000001E-2</v>
      </c>
      <c r="R311" s="3">
        <f t="shared" si="129"/>
        <v>-4.7393364928909956E-3</v>
      </c>
      <c r="T311" s="3">
        <f t="shared" si="130"/>
        <v>2.135843341088651E-7</v>
      </c>
      <c r="U311" s="3">
        <f t="shared" si="131"/>
        <v>8.3207464304358293E-4</v>
      </c>
      <c r="V311" s="3">
        <f t="shared" si="132"/>
        <v>3.2050005441572896E-4</v>
      </c>
      <c r="W311" s="3">
        <f t="shared" si="133"/>
        <v>2.3831980526604985E-4</v>
      </c>
      <c r="X311" s="3">
        <f t="shared" si="134"/>
        <v>5.1480338925593925E-5</v>
      </c>
      <c r="Z311" s="3">
        <f t="shared" si="135"/>
        <v>-4.621518517856064E-4</v>
      </c>
      <c r="AA311" s="3">
        <f t="shared" si="136"/>
        <v>2.8845704065659117E-2</v>
      </c>
      <c r="AB311" s="3">
        <f t="shared" si="137"/>
        <v>1.790251530974709E-2</v>
      </c>
      <c r="AC311" s="3">
        <f t="shared" si="138"/>
        <v>1.543761008919612E-2</v>
      </c>
      <c r="AD311" s="3">
        <f t="shared" si="139"/>
        <v>7.1749800644736236E-3</v>
      </c>
      <c r="AF311" s="3">
        <f t="shared" si="140"/>
        <v>-1.3331095550003956E-5</v>
      </c>
      <c r="AG311" s="3">
        <f t="shared" si="141"/>
        <v>-8.2736806020197873E-6</v>
      </c>
      <c r="AH311" s="3">
        <f t="shared" si="142"/>
        <v>-7.1345200898661475E-6</v>
      </c>
      <c r="AI311" s="3">
        <f t="shared" si="143"/>
        <v>-3.3159303233212947E-6</v>
      </c>
      <c r="AJ311" s="3">
        <f t="shared" si="144"/>
        <v>5.1641065865589623E-4</v>
      </c>
      <c r="AK311" s="3">
        <f t="shared" si="145"/>
        <v>4.4530873211398472E-4</v>
      </c>
      <c r="AL311" s="3">
        <f t="shared" si="146"/>
        <v>2.0696735161680993E-4</v>
      </c>
      <c r="AM311" s="3">
        <f t="shared" si="147"/>
        <v>2.7637205096773968E-4</v>
      </c>
      <c r="AN311" s="3">
        <f t="shared" si="148"/>
        <v>1.284501904513692E-4</v>
      </c>
      <c r="AO311" s="3">
        <f t="shared" si="149"/>
        <v>1.1076454463309904E-4</v>
      </c>
    </row>
    <row r="312" spans="1:41">
      <c r="A312" s="32">
        <v>41235</v>
      </c>
      <c r="B312" s="33">
        <v>93</v>
      </c>
      <c r="C312" s="33">
        <v>643.1</v>
      </c>
      <c r="D312" s="33">
        <v>524</v>
      </c>
      <c r="E312" s="33">
        <v>3840</v>
      </c>
      <c r="F312" s="33">
        <v>10426</v>
      </c>
      <c r="G312" s="33"/>
      <c r="H312" s="3">
        <f t="shared" si="120"/>
        <v>-4.7089041095890165E-3</v>
      </c>
      <c r="I312" s="3">
        <f t="shared" si="121"/>
        <v>-2.7815570672713494E-2</v>
      </c>
      <c r="J312" s="3">
        <f t="shared" si="122"/>
        <v>9.5510983763132757E-4</v>
      </c>
      <c r="K312" s="3">
        <f t="shared" si="123"/>
        <v>9.1984231274638631E-3</v>
      </c>
      <c r="L312" s="3">
        <f t="shared" si="124"/>
        <v>-1.6322294556090196E-2</v>
      </c>
      <c r="N312" s="3">
        <f t="shared" si="125"/>
        <v>-0.27626459143968873</v>
      </c>
      <c r="O312" s="3">
        <f t="shared" si="126"/>
        <v>-0.11051175656984782</v>
      </c>
      <c r="P312" s="3">
        <f t="shared" si="127"/>
        <v>0.13174946004319654</v>
      </c>
      <c r="Q312" s="3">
        <f t="shared" si="128"/>
        <v>-6.9090909090909092E-2</v>
      </c>
      <c r="R312" s="3">
        <f t="shared" si="129"/>
        <v>-2.42395882077679E-2</v>
      </c>
      <c r="T312" s="3">
        <f t="shared" si="130"/>
        <v>1.6775472330351383E-5</v>
      </c>
      <c r="U312" s="3">
        <f t="shared" si="131"/>
        <v>7.8667743058298642E-4</v>
      </c>
      <c r="V312" s="3">
        <f t="shared" si="132"/>
        <v>5.2977167096824276E-7</v>
      </c>
      <c r="W312" s="3">
        <f t="shared" si="133"/>
        <v>7.6573290005016949E-5</v>
      </c>
      <c r="X312" s="3">
        <f t="shared" si="134"/>
        <v>2.6389856313773538E-4</v>
      </c>
      <c r="Z312" s="3">
        <f t="shared" si="135"/>
        <v>-4.0957871441703831E-3</v>
      </c>
      <c r="AA312" s="3">
        <f t="shared" si="136"/>
        <v>-2.8047770510024259E-2</v>
      </c>
      <c r="AB312" s="3">
        <f t="shared" si="137"/>
        <v>7.2785415501200703E-4</v>
      </c>
      <c r="AC312" s="3">
        <f t="shared" si="138"/>
        <v>8.7506165499933175E-3</v>
      </c>
      <c r="AD312" s="3">
        <f t="shared" si="139"/>
        <v>-1.624495500571594E-2</v>
      </c>
      <c r="AF312" s="3">
        <f t="shared" si="140"/>
        <v>1.1487769787759854E-4</v>
      </c>
      <c r="AG312" s="3">
        <f t="shared" si="141"/>
        <v>-2.9811356909291755E-6</v>
      </c>
      <c r="AH312" s="3">
        <f t="shared" si="142"/>
        <v>-3.5840662769027223E-5</v>
      </c>
      <c r="AI312" s="3">
        <f t="shared" si="143"/>
        <v>6.6535877870037662E-5</v>
      </c>
      <c r="AJ312" s="3">
        <f t="shared" si="144"/>
        <v>-2.0414686304544396E-5</v>
      </c>
      <c r="AK312" s="3">
        <f t="shared" si="145"/>
        <v>-2.4543528481543281E-4</v>
      </c>
      <c r="AL312" s="3">
        <f t="shared" si="146"/>
        <v>4.5563476994599049E-4</v>
      </c>
      <c r="AM312" s="3">
        <f t="shared" si="147"/>
        <v>6.3691726148294705E-6</v>
      </c>
      <c r="AN312" s="3">
        <f t="shared" si="148"/>
        <v>-1.1823957998893449E-5</v>
      </c>
      <c r="AO312" s="3">
        <f t="shared" si="149"/>
        <v>-1.4215337212691468E-4</v>
      </c>
    </row>
    <row r="313" spans="1:41">
      <c r="A313" s="32">
        <v>41234</v>
      </c>
      <c r="B313" s="33">
        <v>93.44</v>
      </c>
      <c r="C313" s="33">
        <v>661.5</v>
      </c>
      <c r="D313" s="33">
        <v>523.5</v>
      </c>
      <c r="E313" s="33">
        <v>3805</v>
      </c>
      <c r="F313" s="33">
        <v>10599</v>
      </c>
      <c r="G313" s="33"/>
      <c r="H313" s="3">
        <f t="shared" si="120"/>
        <v>-8.0679405520170389E-3</v>
      </c>
      <c r="I313" s="3">
        <f t="shared" si="121"/>
        <v>-2.4911556603773553E-2</v>
      </c>
      <c r="J313" s="3">
        <f t="shared" si="122"/>
        <v>-4.7528517110266158E-3</v>
      </c>
      <c r="K313" s="3">
        <f t="shared" si="123"/>
        <v>-1.0403120936280884E-2</v>
      </c>
      <c r="L313" s="3">
        <f t="shared" si="124"/>
        <v>-9.4339622641509429E-5</v>
      </c>
      <c r="N313" s="3">
        <f t="shared" si="125"/>
        <v>-0.28123076923076923</v>
      </c>
      <c r="O313" s="3">
        <f t="shared" si="126"/>
        <v>-8.5947215697112125E-2</v>
      </c>
      <c r="P313" s="3">
        <f t="shared" si="127"/>
        <v>0.13311688311688311</v>
      </c>
      <c r="Q313" s="3">
        <f t="shared" si="128"/>
        <v>-7.4209245742092464E-2</v>
      </c>
      <c r="R313" s="3">
        <f t="shared" si="129"/>
        <v>-1.5877437325905294E-2</v>
      </c>
      <c r="T313" s="3">
        <f t="shared" si="130"/>
        <v>5.557439470730391E-5</v>
      </c>
      <c r="U313" s="3">
        <f t="shared" si="131"/>
        <v>6.3220848796856919E-4</v>
      </c>
      <c r="V313" s="3">
        <f t="shared" si="132"/>
        <v>2.4801469652246921E-5</v>
      </c>
      <c r="W313" s="3">
        <f t="shared" si="133"/>
        <v>1.177426279086878E-4</v>
      </c>
      <c r="X313" s="3">
        <f t="shared" si="134"/>
        <v>2.8900245709182522E-10</v>
      </c>
      <c r="Z313" s="3">
        <f t="shared" si="135"/>
        <v>-7.4548235865984054E-3</v>
      </c>
      <c r="AA313" s="3">
        <f t="shared" si="136"/>
        <v>-2.5143756441084318E-2</v>
      </c>
      <c r="AB313" s="3">
        <f t="shared" si="137"/>
        <v>-4.9801073936459363E-3</v>
      </c>
      <c r="AC313" s="3">
        <f t="shared" si="138"/>
        <v>-1.085092751375143E-2</v>
      </c>
      <c r="AD313" s="3">
        <f t="shared" si="139"/>
        <v>-1.700007226725302E-5</v>
      </c>
      <c r="AF313" s="3">
        <f t="shared" si="140"/>
        <v>1.8744226857268095E-4</v>
      </c>
      <c r="AG313" s="3">
        <f t="shared" si="141"/>
        <v>3.7125822061944837E-5</v>
      </c>
      <c r="AH313" s="3">
        <f t="shared" si="142"/>
        <v>8.0891750365983753E-5</v>
      </c>
      <c r="AI313" s="3">
        <f t="shared" si="143"/>
        <v>1.2673253971179524E-7</v>
      </c>
      <c r="AJ313" s="3">
        <f t="shared" si="144"/>
        <v>1.2521860735627665E-4</v>
      </c>
      <c r="AK313" s="3">
        <f t="shared" si="145"/>
        <v>2.7283307856562655E-4</v>
      </c>
      <c r="AL313" s="3">
        <f t="shared" si="146"/>
        <v>4.2744567656864203E-7</v>
      </c>
      <c r="AM313" s="3">
        <f t="shared" si="147"/>
        <v>5.4038784339149612E-5</v>
      </c>
      <c r="AN313" s="3">
        <f t="shared" si="148"/>
        <v>8.4662185590662005E-8</v>
      </c>
      <c r="AO313" s="3">
        <f t="shared" si="149"/>
        <v>1.8446655190049845E-7</v>
      </c>
    </row>
    <row r="314" spans="1:41">
      <c r="A314" s="32">
        <v>41233</v>
      </c>
      <c r="B314" s="33">
        <v>94.2</v>
      </c>
      <c r="C314" s="33">
        <v>678.4</v>
      </c>
      <c r="D314" s="33">
        <v>526</v>
      </c>
      <c r="E314" s="33">
        <v>3845</v>
      </c>
      <c r="F314" s="33">
        <v>10600</v>
      </c>
      <c r="G314" s="33"/>
      <c r="H314" s="3">
        <f t="shared" si="120"/>
        <v>-2.1806853582554457E-2</v>
      </c>
      <c r="I314" s="3">
        <f t="shared" si="121"/>
        <v>5.0370370370370031E-3</v>
      </c>
      <c r="J314" s="3">
        <f t="shared" si="122"/>
        <v>-1.7081040045549009E-3</v>
      </c>
      <c r="K314" s="3">
        <f t="shared" si="123"/>
        <v>-2.0631686194600103E-2</v>
      </c>
      <c r="L314" s="3">
        <f t="shared" si="124"/>
        <v>-9.42507068803016E-4</v>
      </c>
      <c r="N314" s="3">
        <f t="shared" si="125"/>
        <v>-0.25826771653543307</v>
      </c>
      <c r="O314" s="3">
        <f t="shared" si="126"/>
        <v>-5.8562309186788848E-2</v>
      </c>
      <c r="P314" s="3">
        <f t="shared" si="127"/>
        <v>0.14099783080260303</v>
      </c>
      <c r="Q314" s="3">
        <f t="shared" si="128"/>
        <v>-6.2195121951219512E-2</v>
      </c>
      <c r="R314" s="3">
        <f t="shared" si="129"/>
        <v>-1.4136904761904762E-2</v>
      </c>
      <c r="T314" s="3">
        <f t="shared" si="130"/>
        <v>4.4917447179652377E-4</v>
      </c>
      <c r="U314" s="3">
        <f t="shared" si="131"/>
        <v>2.3086460515873064E-5</v>
      </c>
      <c r="V314" s="3">
        <f t="shared" si="132"/>
        <v>3.7456171187391009E-6</v>
      </c>
      <c r="W314" s="3">
        <f t="shared" si="133"/>
        <v>4.4434501552777873E-4</v>
      </c>
      <c r="X314" s="3">
        <f t="shared" si="134"/>
        <v>7.4851483494417803E-7</v>
      </c>
      <c r="Z314" s="3">
        <f t="shared" si="135"/>
        <v>-2.1193736617135823E-2</v>
      </c>
      <c r="AA314" s="3">
        <f t="shared" si="136"/>
        <v>4.8048371997262366E-3</v>
      </c>
      <c r="AB314" s="3">
        <f t="shared" si="137"/>
        <v>-1.9353596871742216E-3</v>
      </c>
      <c r="AC314" s="3">
        <f t="shared" si="138"/>
        <v>-2.1079492772070649E-2</v>
      </c>
      <c r="AD314" s="3">
        <f t="shared" si="139"/>
        <v>-8.6516751842875958E-4</v>
      </c>
      <c r="AF314" s="3">
        <f t="shared" si="140"/>
        <v>-1.018324540992143E-4</v>
      </c>
      <c r="AG314" s="3">
        <f t="shared" si="141"/>
        <v>4.1017503469392835E-5</v>
      </c>
      <c r="AH314" s="3">
        <f t="shared" si="142"/>
        <v>4.467532178340836E-4</v>
      </c>
      <c r="AI314" s="3">
        <f t="shared" si="143"/>
        <v>1.8336132515280133E-5</v>
      </c>
      <c r="AJ314" s="3">
        <f t="shared" si="144"/>
        <v>-9.2990882197852319E-6</v>
      </c>
      <c r="AK314" s="3">
        <f t="shared" si="145"/>
        <v>-1.0128353102260538E-4</v>
      </c>
      <c r="AL314" s="3">
        <f t="shared" si="146"/>
        <v>-4.1569890765413387E-6</v>
      </c>
      <c r="AM314" s="3">
        <f t="shared" si="147"/>
        <v>4.0796400537145918E-5</v>
      </c>
      <c r="AN314" s="3">
        <f t="shared" si="148"/>
        <v>1.6744103378195818E-6</v>
      </c>
      <c r="AO314" s="3">
        <f t="shared" si="149"/>
        <v>1.8237292451349336E-5</v>
      </c>
    </row>
    <row r="315" spans="1:41">
      <c r="A315" s="32">
        <v>41232</v>
      </c>
      <c r="B315" s="33">
        <v>96.3</v>
      </c>
      <c r="C315" s="33">
        <v>675</v>
      </c>
      <c r="D315" s="33">
        <v>526.9</v>
      </c>
      <c r="E315" s="33">
        <v>3926</v>
      </c>
      <c r="F315" s="33">
        <v>10610</v>
      </c>
      <c r="G315" s="33"/>
      <c r="H315" s="3">
        <f t="shared" si="120"/>
        <v>3.3483580167417794E-2</v>
      </c>
      <c r="I315" s="3">
        <f t="shared" si="121"/>
        <v>-1.7467248908296942E-2</v>
      </c>
      <c r="J315" s="3">
        <f t="shared" si="122"/>
        <v>1.3269230769230726E-2</v>
      </c>
      <c r="K315" s="3">
        <f t="shared" si="123"/>
        <v>-1.0178117048346056E-3</v>
      </c>
      <c r="L315" s="3">
        <f t="shared" si="124"/>
        <v>-3.7558685446009389E-3</v>
      </c>
      <c r="N315" s="3">
        <f t="shared" si="125"/>
        <v>-0.2620689655172414</v>
      </c>
      <c r="O315" s="3">
        <f t="shared" si="126"/>
        <v>-7.5215782983970372E-2</v>
      </c>
      <c r="P315" s="3">
        <f t="shared" si="127"/>
        <v>0.10879629629629628</v>
      </c>
      <c r="Q315" s="3">
        <f t="shared" si="128"/>
        <v>-5.5568919894154439E-2</v>
      </c>
      <c r="R315" s="3">
        <f t="shared" si="129"/>
        <v>-2.5711662075298437E-2</v>
      </c>
      <c r="T315" s="3">
        <f t="shared" si="130"/>
        <v>1.1625847553683756E-3</v>
      </c>
      <c r="U315" s="3">
        <f t="shared" si="131"/>
        <v>3.1327048589839426E-4</v>
      </c>
      <c r="V315" s="3">
        <f t="shared" si="132"/>
        <v>1.7009311415979255E-4</v>
      </c>
      <c r="W315" s="3">
        <f t="shared" si="133"/>
        <v>2.1480369494271004E-6</v>
      </c>
      <c r="X315" s="3">
        <f t="shared" si="134"/>
        <v>1.3531575561366369E-5</v>
      </c>
      <c r="Z315" s="3">
        <f t="shared" si="135"/>
        <v>3.4096697132836425E-2</v>
      </c>
      <c r="AA315" s="3">
        <f t="shared" si="136"/>
        <v>-1.7699448745607707E-2</v>
      </c>
      <c r="AB315" s="3">
        <f t="shared" si="137"/>
        <v>1.3041975086611405E-2</v>
      </c>
      <c r="AC315" s="3">
        <f t="shared" si="138"/>
        <v>-1.4656182823051507E-3</v>
      </c>
      <c r="AD315" s="3">
        <f t="shared" si="139"/>
        <v>-3.6785289942266827E-3</v>
      </c>
      <c r="AF315" s="3">
        <f t="shared" si="140"/>
        <v>-6.0349274329714753E-4</v>
      </c>
      <c r="AG315" s="3">
        <f t="shared" si="141"/>
        <v>4.4468827454218716E-4</v>
      </c>
      <c r="AH315" s="3">
        <f t="shared" si="142"/>
        <v>-4.997274268410668E-5</v>
      </c>
      <c r="AI315" s="3">
        <f t="shared" si="143"/>
        <v>-1.2542568901050457E-4</v>
      </c>
      <c r="AJ315" s="3">
        <f t="shared" si="144"/>
        <v>-2.308357695869712E-4</v>
      </c>
      <c r="AK315" s="3">
        <f t="shared" si="145"/>
        <v>2.5940635668285623E-5</v>
      </c>
      <c r="AL315" s="3">
        <f t="shared" si="146"/>
        <v>6.5107935392547041E-5</v>
      </c>
      <c r="AM315" s="3">
        <f t="shared" si="147"/>
        <v>-1.9114557124305975E-5</v>
      </c>
      <c r="AN315" s="3">
        <f t="shared" si="148"/>
        <v>-4.79752834980821E-5</v>
      </c>
      <c r="AO315" s="3">
        <f t="shared" si="149"/>
        <v>5.3913193459282047E-6</v>
      </c>
    </row>
    <row r="316" spans="1:41">
      <c r="A316" s="32">
        <v>41229</v>
      </c>
      <c r="B316" s="33">
        <v>93.18</v>
      </c>
      <c r="C316" s="33">
        <v>687</v>
      </c>
      <c r="D316" s="33">
        <v>520</v>
      </c>
      <c r="E316" s="33">
        <v>3930</v>
      </c>
      <c r="F316" s="33">
        <v>10650</v>
      </c>
      <c r="G316" s="33"/>
      <c r="H316" s="3">
        <f t="shared" si="120"/>
        <v>-8.7234042553190772E-3</v>
      </c>
      <c r="I316" s="3">
        <f t="shared" si="121"/>
        <v>-7.5122796879515241E-3</v>
      </c>
      <c r="J316" s="3">
        <f t="shared" si="122"/>
        <v>2.8929604628736743E-3</v>
      </c>
      <c r="K316" s="3">
        <f t="shared" si="123"/>
        <v>2.8795811518324606E-2</v>
      </c>
      <c r="L316" s="3">
        <f t="shared" si="124"/>
        <v>-4.6728971962616819E-3</v>
      </c>
      <c r="N316" s="3">
        <f t="shared" si="125"/>
        <v>-0.28597701149425281</v>
      </c>
      <c r="O316" s="3">
        <f t="shared" si="126"/>
        <v>-6.1475409836065573E-2</v>
      </c>
      <c r="P316" s="3">
        <f t="shared" si="127"/>
        <v>0.10146155475534839</v>
      </c>
      <c r="Q316" s="3">
        <f t="shared" si="128"/>
        <v>-5.1869722557297951E-2</v>
      </c>
      <c r="R316" s="3">
        <f t="shared" si="129"/>
        <v>-2.7397260273972601E-2</v>
      </c>
      <c r="T316" s="3">
        <f t="shared" si="130"/>
        <v>6.5776759924720673E-5</v>
      </c>
      <c r="U316" s="3">
        <f t="shared" si="131"/>
        <v>5.9976963117206833E-5</v>
      </c>
      <c r="V316" s="3">
        <f t="shared" si="132"/>
        <v>7.1059819754709128E-6</v>
      </c>
      <c r="W316" s="3">
        <f t="shared" si="133"/>
        <v>8.0360938412668624E-4</v>
      </c>
      <c r="X316" s="3">
        <f t="shared" si="134"/>
        <v>2.1119150076674374E-5</v>
      </c>
      <c r="Z316" s="3">
        <f t="shared" si="135"/>
        <v>-8.1102872899004429E-3</v>
      </c>
      <c r="AA316" s="3">
        <f t="shared" si="136"/>
        <v>-7.7444795252622906E-3</v>
      </c>
      <c r="AB316" s="3">
        <f t="shared" si="137"/>
        <v>2.6657047802543538E-3</v>
      </c>
      <c r="AC316" s="3">
        <f t="shared" si="138"/>
        <v>2.8348004940854061E-2</v>
      </c>
      <c r="AD316" s="3">
        <f t="shared" si="139"/>
        <v>-4.5955576458874253E-3</v>
      </c>
      <c r="AF316" s="3">
        <f t="shared" si="140"/>
        <v>6.2809953860628966E-5</v>
      </c>
      <c r="AG316" s="3">
        <f t="shared" si="141"/>
        <v>-2.1619631597923739E-5</v>
      </c>
      <c r="AH316" s="3">
        <f t="shared" si="142"/>
        <v>-2.2991046416584365E-4</v>
      </c>
      <c r="AI316" s="3">
        <f t="shared" si="143"/>
        <v>3.7271292765445583E-5</v>
      </c>
      <c r="AJ316" s="3">
        <f t="shared" si="144"/>
        <v>-2.0644496091073658E-5</v>
      </c>
      <c r="AK316" s="3">
        <f t="shared" si="145"/>
        <v>-2.1954054384647851E-4</v>
      </c>
      <c r="AL316" s="3">
        <f t="shared" si="146"/>
        <v>3.5590202095737738E-5</v>
      </c>
      <c r="AM316" s="3">
        <f t="shared" si="147"/>
        <v>7.5567412281508714E-5</v>
      </c>
      <c r="AN316" s="3">
        <f t="shared" si="148"/>
        <v>-1.2250399984576554E-5</v>
      </c>
      <c r="AO316" s="3">
        <f t="shared" si="149"/>
        <v>-1.302748908515964E-4</v>
      </c>
    </row>
    <row r="317" spans="1:41">
      <c r="A317" s="32">
        <v>41228</v>
      </c>
      <c r="B317" s="33">
        <v>94</v>
      </c>
      <c r="C317" s="33">
        <v>692.2</v>
      </c>
      <c r="D317" s="33">
        <v>518.5</v>
      </c>
      <c r="E317" s="33">
        <v>3820</v>
      </c>
      <c r="F317" s="33">
        <v>10700</v>
      </c>
      <c r="G317" s="33"/>
      <c r="H317" s="3">
        <f t="shared" si="120"/>
        <v>-3.5897435897435895E-2</v>
      </c>
      <c r="I317" s="3">
        <f t="shared" si="121"/>
        <v>-1.1142857142857078E-2</v>
      </c>
      <c r="J317" s="3">
        <f t="shared" si="122"/>
        <v>-9.6339113680154141E-4</v>
      </c>
      <c r="K317" s="3">
        <f t="shared" si="123"/>
        <v>9.247027741083224E-3</v>
      </c>
      <c r="L317" s="3">
        <f t="shared" si="124"/>
        <v>6.4904524503809615E-3</v>
      </c>
      <c r="N317" s="3">
        <f t="shared" si="125"/>
        <v>-0.30215293244246466</v>
      </c>
      <c r="O317" s="3">
        <f t="shared" si="126"/>
        <v>-4.1407007339703608E-2</v>
      </c>
      <c r="P317" s="3">
        <f t="shared" si="127"/>
        <v>7.0175438596491224E-2</v>
      </c>
      <c r="Q317" s="3">
        <f t="shared" si="128"/>
        <v>-7.168894289185905E-2</v>
      </c>
      <c r="R317" s="3">
        <f t="shared" si="129"/>
        <v>-2.7272727272727271E-2</v>
      </c>
      <c r="T317" s="3">
        <f t="shared" si="130"/>
        <v>1.2449831624963118E-3</v>
      </c>
      <c r="U317" s="3">
        <f t="shared" si="131"/>
        <v>1.293919213020652E-4</v>
      </c>
      <c r="V317" s="3">
        <f t="shared" si="132"/>
        <v>1.4176398485970146E-6</v>
      </c>
      <c r="W317" s="3">
        <f t="shared" si="133"/>
        <v>7.7426293086169253E-5</v>
      </c>
      <c r="X317" s="3">
        <f t="shared" si="134"/>
        <v>4.3135891765184232E-5</v>
      </c>
      <c r="Z317" s="3">
        <f t="shared" si="135"/>
        <v>-3.5284318932017264E-2</v>
      </c>
      <c r="AA317" s="3">
        <f t="shared" si="136"/>
        <v>-1.1375056980167844E-2</v>
      </c>
      <c r="AB317" s="3">
        <f t="shared" si="137"/>
        <v>-1.190646819420862E-3</v>
      </c>
      <c r="AC317" s="3">
        <f t="shared" si="138"/>
        <v>8.7992211636126784E-3</v>
      </c>
      <c r="AD317" s="3">
        <f t="shared" si="139"/>
        <v>6.5677920007552182E-3</v>
      </c>
      <c r="AF317" s="3">
        <f t="shared" si="140"/>
        <v>4.0136113835811141E-4</v>
      </c>
      <c r="AG317" s="3">
        <f t="shared" si="141"/>
        <v>4.2011162111837661E-5</v>
      </c>
      <c r="AH317" s="3">
        <f t="shared" si="142"/>
        <v>-3.1047452589026583E-4</v>
      </c>
      <c r="AI317" s="3">
        <f t="shared" si="143"/>
        <v>-2.317400676337989E-4</v>
      </c>
      <c r="AJ317" s="3">
        <f t="shared" si="144"/>
        <v>1.3543675414167919E-5</v>
      </c>
      <c r="AK317" s="3">
        <f t="shared" si="145"/>
        <v>-1.0009164211719302E-4</v>
      </c>
      <c r="AL317" s="3">
        <f t="shared" si="146"/>
        <v>-7.470900824248118E-5</v>
      </c>
      <c r="AM317" s="3">
        <f t="shared" si="147"/>
        <v>-1.0476764691836172E-5</v>
      </c>
      <c r="AN317" s="3">
        <f t="shared" si="148"/>
        <v>-7.8199206563169799E-6</v>
      </c>
      <c r="AO317" s="3">
        <f t="shared" si="149"/>
        <v>5.7791454371251374E-5</v>
      </c>
    </row>
    <row r="318" spans="1:41">
      <c r="A318" s="32">
        <v>41227</v>
      </c>
      <c r="B318" s="33">
        <v>97.5</v>
      </c>
      <c r="C318" s="33">
        <v>700</v>
      </c>
      <c r="D318" s="33">
        <v>519</v>
      </c>
      <c r="E318" s="33">
        <v>3785</v>
      </c>
      <c r="F318" s="33">
        <v>10631</v>
      </c>
      <c r="G318" s="33"/>
      <c r="H318" s="3">
        <f t="shared" si="120"/>
        <v>-5.1020408163265302E-3</v>
      </c>
      <c r="I318" s="3">
        <f t="shared" si="121"/>
        <v>4.30416068866571E-3</v>
      </c>
      <c r="J318" s="3">
        <f t="shared" si="122"/>
        <v>1.2090483619344863E-2</v>
      </c>
      <c r="K318" s="3">
        <f t="shared" si="123"/>
        <v>2.4634542501353548E-2</v>
      </c>
      <c r="L318" s="3">
        <f t="shared" si="124"/>
        <v>-4.1217798594847775E-3</v>
      </c>
      <c r="N318" s="3">
        <f t="shared" si="125"/>
        <v>-0.25230061349693256</v>
      </c>
      <c r="O318" s="3">
        <f t="shared" si="126"/>
        <v>-3.3282695760254138E-2</v>
      </c>
      <c r="P318" s="3">
        <f t="shared" si="127"/>
        <v>8.3507306889352817E-2</v>
      </c>
      <c r="Q318" s="3">
        <f t="shared" si="128"/>
        <v>-9.3413173652694609E-2</v>
      </c>
      <c r="R318" s="3">
        <f t="shared" si="129"/>
        <v>-4.6547085201793723E-2</v>
      </c>
      <c r="T318" s="3">
        <f t="shared" si="130"/>
        <v>2.0150437339249781E-5</v>
      </c>
      <c r="U318" s="3">
        <f t="shared" si="131"/>
        <v>1.6580865174967276E-5</v>
      </c>
      <c r="V318" s="3">
        <f t="shared" si="132"/>
        <v>1.4073617707870535E-4</v>
      </c>
      <c r="W318" s="3">
        <f t="shared" si="133"/>
        <v>5.8499819465165253E-4</v>
      </c>
      <c r="X318" s="3">
        <f t="shared" si="134"/>
        <v>1.6357497413958007E-5</v>
      </c>
      <c r="Z318" s="3">
        <f t="shared" si="135"/>
        <v>-4.4889238509078968E-3</v>
      </c>
      <c r="AA318" s="3">
        <f t="shared" si="136"/>
        <v>4.0719608513549435E-3</v>
      </c>
      <c r="AB318" s="3">
        <f t="shared" si="137"/>
        <v>1.1863227936725541E-2</v>
      </c>
      <c r="AC318" s="3">
        <f t="shared" si="138"/>
        <v>2.4186735923883002E-2</v>
      </c>
      <c r="AD318" s="3">
        <f t="shared" si="139"/>
        <v>-4.0444403091105209E-3</v>
      </c>
      <c r="AF318" s="3">
        <f t="shared" si="140"/>
        <v>-1.827872218561043E-5</v>
      </c>
      <c r="AG318" s="3">
        <f t="shared" si="141"/>
        <v>-5.3253126833924162E-5</v>
      </c>
      <c r="AH318" s="3">
        <f t="shared" si="142"/>
        <v>-1.0857241576432926E-4</v>
      </c>
      <c r="AI318" s="3">
        <f t="shared" si="143"/>
        <v>1.8155184567139524E-5</v>
      </c>
      <c r="AJ318" s="3">
        <f t="shared" si="144"/>
        <v>4.8306599729046685E-5</v>
      </c>
      <c r="AK318" s="3">
        <f t="shared" si="145"/>
        <v>9.848744180411183E-5</v>
      </c>
      <c r="AL318" s="3">
        <f t="shared" si="146"/>
        <v>-1.6468802604339928E-5</v>
      </c>
      <c r="AM318" s="3">
        <f t="shared" si="147"/>
        <v>2.8693276131041206E-4</v>
      </c>
      <c r="AN318" s="3">
        <f t="shared" si="148"/>
        <v>-4.7980117263458815E-5</v>
      </c>
      <c r="AO318" s="3">
        <f t="shared" si="149"/>
        <v>-9.7821809716363916E-5</v>
      </c>
    </row>
    <row r="319" spans="1:41">
      <c r="A319" s="32">
        <v>41226</v>
      </c>
      <c r="B319" s="33">
        <v>98</v>
      </c>
      <c r="C319" s="33">
        <v>697</v>
      </c>
      <c r="D319" s="33">
        <v>512.79999999999995</v>
      </c>
      <c r="E319" s="33">
        <v>3694</v>
      </c>
      <c r="F319" s="33">
        <v>10675</v>
      </c>
      <c r="G319" s="33"/>
      <c r="H319" s="3">
        <f t="shared" si="120"/>
        <v>-5.6785370548604476E-2</v>
      </c>
      <c r="I319" s="3">
        <f t="shared" si="121"/>
        <v>-1.9552679701786438E-2</v>
      </c>
      <c r="J319" s="3">
        <f t="shared" si="122"/>
        <v>-1.0611614894848544E-2</v>
      </c>
      <c r="K319" s="3">
        <f t="shared" si="123"/>
        <v>-1.3091103393000268E-2</v>
      </c>
      <c r="L319" s="3">
        <f t="shared" si="124"/>
        <v>6.9804735402320536E-3</v>
      </c>
      <c r="N319" s="3">
        <f t="shared" si="125"/>
        <v>-0.24470134874759153</v>
      </c>
      <c r="O319" s="3">
        <f t="shared" si="126"/>
        <v>-4.4682017543859677E-2</v>
      </c>
      <c r="P319" s="3">
        <f t="shared" si="127"/>
        <v>8.6440677966101595E-2</v>
      </c>
      <c r="Q319" s="3">
        <f t="shared" si="128"/>
        <v>-0.11626794258373206</v>
      </c>
      <c r="R319" s="3">
        <f t="shared" si="129"/>
        <v>-4.6875E-2</v>
      </c>
      <c r="T319" s="3">
        <f t="shared" si="130"/>
        <v>3.1553220726137352E-3</v>
      </c>
      <c r="U319" s="3">
        <f t="shared" si="131"/>
        <v>3.9144145837658714E-4</v>
      </c>
      <c r="V319" s="3">
        <f t="shared" si="132"/>
        <v>1.1748111539509858E-4</v>
      </c>
      <c r="W319" s="3">
        <f t="shared" si="133"/>
        <v>1.8330208318851398E-4</v>
      </c>
      <c r="X319" s="3">
        <f t="shared" si="134"/>
        <v>4.9812725621933799E-5</v>
      </c>
      <c r="Z319" s="3">
        <f t="shared" si="135"/>
        <v>-5.6172253583185845E-2</v>
      </c>
      <c r="AA319" s="3">
        <f t="shared" si="136"/>
        <v>-1.9784879539097203E-2</v>
      </c>
      <c r="AB319" s="3">
        <f t="shared" si="137"/>
        <v>-1.0838870577467866E-2</v>
      </c>
      <c r="AC319" s="3">
        <f t="shared" si="138"/>
        <v>-1.3538909970470813E-2</v>
      </c>
      <c r="AD319" s="3">
        <f t="shared" si="139"/>
        <v>7.0578130906063102E-3</v>
      </c>
      <c r="AF319" s="3">
        <f t="shared" si="140"/>
        <v>1.1113612705829531E-3</v>
      </c>
      <c r="AG319" s="3">
        <f t="shared" si="141"/>
        <v>6.0884378663285691E-4</v>
      </c>
      <c r="AH319" s="3">
        <f t="shared" si="142"/>
        <v>7.6051108410120968E-4</v>
      </c>
      <c r="AI319" s="3">
        <f t="shared" si="143"/>
        <v>-3.9645326666826625E-4</v>
      </c>
      <c r="AJ319" s="3">
        <f t="shared" si="144"/>
        <v>2.1444574871506665E-4</v>
      </c>
      <c r="AK319" s="3">
        <f t="shared" si="145"/>
        <v>2.6786570285644709E-4</v>
      </c>
      <c r="AL319" s="3">
        <f t="shared" si="146"/>
        <v>-1.3963798180710918E-4</v>
      </c>
      <c r="AM319" s="3">
        <f t="shared" si="147"/>
        <v>1.4674649292992242E-4</v>
      </c>
      <c r="AN319" s="3">
        <f t="shared" si="148"/>
        <v>-7.6498722649040283E-5</v>
      </c>
      <c r="AO319" s="3">
        <f t="shared" si="149"/>
        <v>-9.5555096022129202E-5</v>
      </c>
    </row>
    <row r="320" spans="1:41">
      <c r="A320" s="32">
        <v>41225</v>
      </c>
      <c r="B320" s="33">
        <v>103.9</v>
      </c>
      <c r="C320" s="33">
        <v>710.9</v>
      </c>
      <c r="D320" s="33">
        <v>518.29999999999995</v>
      </c>
      <c r="E320" s="33">
        <v>3743</v>
      </c>
      <c r="F320" s="33">
        <v>10601</v>
      </c>
      <c r="G320" s="33"/>
      <c r="H320" s="3">
        <f t="shared" si="120"/>
        <v>1.0700389105058449E-2</v>
      </c>
      <c r="I320" s="3">
        <f t="shared" si="121"/>
        <v>2.6798307475317026E-3</v>
      </c>
      <c r="J320" s="3">
        <f t="shared" si="122"/>
        <v>1.1711887565879368E-2</v>
      </c>
      <c r="K320" s="3">
        <f t="shared" si="123"/>
        <v>-1.1096433289299868E-2</v>
      </c>
      <c r="L320" s="3">
        <f t="shared" si="124"/>
        <v>-2.7431192660550458E-2</v>
      </c>
      <c r="N320" s="3">
        <f t="shared" si="125"/>
        <v>-0.20076923076923073</v>
      </c>
      <c r="O320" s="3">
        <f t="shared" si="126"/>
        <v>-1.4008321775312098E-2</v>
      </c>
      <c r="P320" s="3">
        <f t="shared" si="127"/>
        <v>0.10985010706638106</v>
      </c>
      <c r="Q320" s="3">
        <f t="shared" si="128"/>
        <v>-9.6984318455971052E-2</v>
      </c>
      <c r="R320" s="3">
        <f t="shared" si="129"/>
        <v>-5.2636282394995529E-2</v>
      </c>
      <c r="T320" s="3">
        <f t="shared" si="130"/>
        <v>1.2799541960672182E-4</v>
      </c>
      <c r="U320" s="3">
        <f t="shared" si="131"/>
        <v>5.9908970726689681E-6</v>
      </c>
      <c r="V320" s="3">
        <f t="shared" si="132"/>
        <v>1.3189676949399321E-4</v>
      </c>
      <c r="W320" s="3">
        <f t="shared" si="133"/>
        <v>1.3326947410153138E-4</v>
      </c>
      <c r="X320" s="3">
        <f t="shared" si="134"/>
        <v>7.4823327997309631E-4</v>
      </c>
      <c r="Z320" s="3">
        <f t="shared" si="135"/>
        <v>1.1313506070477083E-2</v>
      </c>
      <c r="AA320" s="3">
        <f t="shared" si="136"/>
        <v>2.4476309102209361E-3</v>
      </c>
      <c r="AB320" s="3">
        <f t="shared" si="137"/>
        <v>1.1484631883260047E-2</v>
      </c>
      <c r="AC320" s="3">
        <f t="shared" si="138"/>
        <v>-1.1544239866770414E-2</v>
      </c>
      <c r="AD320" s="3">
        <f t="shared" si="139"/>
        <v>-2.7353853110176202E-2</v>
      </c>
      <c r="AF320" s="3">
        <f t="shared" si="140"/>
        <v>2.7691287161071909E-5</v>
      </c>
      <c r="AG320" s="3">
        <f t="shared" si="141"/>
        <v>1.2993145252845721E-4</v>
      </c>
      <c r="AH320" s="3">
        <f t="shared" si="142"/>
        <v>-1.3060582781175063E-4</v>
      </c>
      <c r="AI320" s="3">
        <f t="shared" si="143"/>
        <v>-3.0946798321291691E-4</v>
      </c>
      <c r="AJ320" s="3">
        <f t="shared" si="144"/>
        <v>2.8110139989976171E-5</v>
      </c>
      <c r="AK320" s="3">
        <f t="shared" si="145"/>
        <v>-2.8256038332912086E-5</v>
      </c>
      <c r="AL320" s="3">
        <f t="shared" si="146"/>
        <v>-6.6952136386110364E-5</v>
      </c>
      <c r="AM320" s="3">
        <f t="shared" si="147"/>
        <v>-1.3258134524191321E-4</v>
      </c>
      <c r="AN320" s="3">
        <f t="shared" si="148"/>
        <v>-3.141489335591416E-4</v>
      </c>
      <c r="AO320" s="3">
        <f t="shared" si="149"/>
        <v>3.1577944158427801E-4</v>
      </c>
    </row>
    <row r="321" spans="1:41">
      <c r="A321" s="32">
        <v>41222</v>
      </c>
      <c r="B321" s="33">
        <v>102.8</v>
      </c>
      <c r="C321" s="33">
        <v>709</v>
      </c>
      <c r="D321" s="33">
        <v>512.29999999999995</v>
      </c>
      <c r="E321" s="33">
        <v>3785</v>
      </c>
      <c r="F321" s="33">
        <v>10900</v>
      </c>
      <c r="G321" s="33"/>
      <c r="H321" s="3">
        <f t="shared" si="120"/>
        <v>-4.5319465081723714E-2</v>
      </c>
      <c r="I321" s="3">
        <f t="shared" si="121"/>
        <v>-8.3916083916083916E-3</v>
      </c>
      <c r="J321" s="3">
        <f t="shared" si="122"/>
        <v>-5.24271844660203E-3</v>
      </c>
      <c r="K321" s="3">
        <f t="shared" si="123"/>
        <v>-2.6413100898045432E-4</v>
      </c>
      <c r="L321" s="3">
        <f t="shared" si="124"/>
        <v>-2.6785714285714284E-2</v>
      </c>
      <c r="N321" s="3">
        <f t="shared" si="125"/>
        <v>-0.21700053317084314</v>
      </c>
      <c r="O321" s="3">
        <f t="shared" si="126"/>
        <v>-2.3415977961432508E-2</v>
      </c>
      <c r="P321" s="3">
        <f t="shared" si="127"/>
        <v>0.10647948164146859</v>
      </c>
      <c r="Q321" s="3">
        <f t="shared" si="128"/>
        <v>-8.1533608347488476E-2</v>
      </c>
      <c r="R321" s="3">
        <f t="shared" si="129"/>
        <v>-3.4116083296411165E-2</v>
      </c>
      <c r="T321" s="3">
        <f t="shared" si="130"/>
        <v>1.9986575618962553E-3</v>
      </c>
      <c r="U321" s="3">
        <f t="shared" si="131"/>
        <v>7.4370068369173788E-5</v>
      </c>
      <c r="V321" s="3">
        <f t="shared" si="132"/>
        <v>2.9920616974350873E-5</v>
      </c>
      <c r="W321" s="3">
        <f t="shared" si="133"/>
        <v>5.068551270016743E-7</v>
      </c>
      <c r="X321" s="3">
        <f t="shared" si="134"/>
        <v>7.1333728100334958E-4</v>
      </c>
      <c r="Z321" s="3">
        <f t="shared" si="135"/>
        <v>-4.4706348116305084E-2</v>
      </c>
      <c r="AA321" s="3">
        <f t="shared" si="136"/>
        <v>-8.6238082289191581E-3</v>
      </c>
      <c r="AB321" s="3">
        <f t="shared" si="137"/>
        <v>-5.4699741292213505E-3</v>
      </c>
      <c r="AC321" s="3">
        <f t="shared" si="138"/>
        <v>-7.1193758645099947E-4</v>
      </c>
      <c r="AD321" s="3">
        <f t="shared" si="139"/>
        <v>-2.6708374735340028E-2</v>
      </c>
      <c r="AF321" s="3">
        <f t="shared" si="140"/>
        <v>3.8553897277031628E-4</v>
      </c>
      <c r="AG321" s="3">
        <f t="shared" si="141"/>
        <v>2.4454256760815247E-4</v>
      </c>
      <c r="AH321" s="3">
        <f t="shared" si="142"/>
        <v>3.1828129576960429E-5</v>
      </c>
      <c r="AI321" s="3">
        <f t="shared" si="143"/>
        <v>1.194033898538839E-3</v>
      </c>
      <c r="AJ321" s="3">
        <f t="shared" si="144"/>
        <v>4.7172007907553987E-5</v>
      </c>
      <c r="AK321" s="3">
        <f t="shared" si="145"/>
        <v>6.1396132165129735E-6</v>
      </c>
      <c r="AL321" s="3">
        <f t="shared" si="146"/>
        <v>2.3032790182368187E-4</v>
      </c>
      <c r="AM321" s="3">
        <f t="shared" si="147"/>
        <v>3.8942801795072553E-6</v>
      </c>
      <c r="AN321" s="3">
        <f t="shared" si="148"/>
        <v>1.4609411883585908E-4</v>
      </c>
      <c r="AO321" s="3">
        <f t="shared" si="149"/>
        <v>1.9014695847106831E-5</v>
      </c>
    </row>
    <row r="322" spans="1:41">
      <c r="A322" s="32">
        <v>41221</v>
      </c>
      <c r="B322" s="33">
        <v>107.68</v>
      </c>
      <c r="C322" s="33">
        <v>715</v>
      </c>
      <c r="D322" s="33">
        <v>515</v>
      </c>
      <c r="E322" s="33">
        <v>3786</v>
      </c>
      <c r="F322" s="33">
        <v>11200</v>
      </c>
      <c r="G322" s="33"/>
      <c r="H322" s="3">
        <f t="shared" si="120"/>
        <v>1.1079812206572833E-2</v>
      </c>
      <c r="I322" s="3">
        <f t="shared" si="121"/>
        <v>-1.0791366906474758E-2</v>
      </c>
      <c r="J322" s="3">
        <f t="shared" si="122"/>
        <v>0</v>
      </c>
      <c r="K322" s="3">
        <f t="shared" si="123"/>
        <v>-1.8916817828452968E-2</v>
      </c>
      <c r="L322" s="3">
        <f t="shared" si="124"/>
        <v>2.7522935779816515E-2</v>
      </c>
      <c r="N322" s="3">
        <f t="shared" si="125"/>
        <v>-0.18976674191121143</v>
      </c>
      <c r="O322" s="3">
        <f t="shared" si="126"/>
        <v>-1.5151515151515152E-2</v>
      </c>
      <c r="P322" s="3">
        <f t="shared" si="127"/>
        <v>0.12200435729847495</v>
      </c>
      <c r="Q322" s="3">
        <f t="shared" si="128"/>
        <v>-8.8808664259927797E-2</v>
      </c>
      <c r="R322" s="3">
        <f t="shared" si="129"/>
        <v>-1.3215859030837005E-2</v>
      </c>
      <c r="T322" s="3">
        <f t="shared" si="130"/>
        <v>1.3672459262120906E-4</v>
      </c>
      <c r="U322" s="3">
        <f t="shared" si="131"/>
        <v>1.215190237546942E-4</v>
      </c>
      <c r="V322" s="3">
        <f t="shared" si="132"/>
        <v>5.164514528277336E-8</v>
      </c>
      <c r="W322" s="3">
        <f t="shared" si="133"/>
        <v>3.7498867838248862E-4</v>
      </c>
      <c r="X322" s="3">
        <f t="shared" si="134"/>
        <v>7.6177519830233724E-4</v>
      </c>
      <c r="Z322" s="3">
        <f t="shared" si="135"/>
        <v>1.1692929171991467E-2</v>
      </c>
      <c r="AA322" s="3">
        <f t="shared" si="136"/>
        <v>-1.1023566743785525E-2</v>
      </c>
      <c r="AB322" s="3">
        <f t="shared" si="137"/>
        <v>-2.2725568261932057E-4</v>
      </c>
      <c r="AC322" s="3">
        <f t="shared" si="138"/>
        <v>-1.9364624405923514E-2</v>
      </c>
      <c r="AD322" s="3">
        <f t="shared" si="139"/>
        <v>2.7600275330190771E-2</v>
      </c>
      <c r="AF322" s="3">
        <f t="shared" si="140"/>
        <v>-1.2889778515780476E-4</v>
      </c>
      <c r="AG322" s="3">
        <f t="shared" si="141"/>
        <v>-2.6572846008002877E-6</v>
      </c>
      <c r="AH322" s="3">
        <f t="shared" si="142"/>
        <v>-2.26429181620681E-4</v>
      </c>
      <c r="AI322" s="3">
        <f t="shared" si="143"/>
        <v>3.2272806456338409E-4</v>
      </c>
      <c r="AJ322" s="3">
        <f t="shared" si="144"/>
        <v>2.5051681852586202E-6</v>
      </c>
      <c r="AK322" s="3">
        <f t="shared" si="145"/>
        <v>2.1346722960703597E-4</v>
      </c>
      <c r="AL322" s="3">
        <f t="shared" si="146"/>
        <v>-3.0425347724921502E-4</v>
      </c>
      <c r="AM322" s="3">
        <f t="shared" si="147"/>
        <v>4.4007209380349033E-6</v>
      </c>
      <c r="AN322" s="3">
        <f t="shared" si="148"/>
        <v>-6.2723194106436976E-6</v>
      </c>
      <c r="AO322" s="3">
        <f t="shared" si="149"/>
        <v>-5.3446896526922086E-4</v>
      </c>
    </row>
    <row r="323" spans="1:41">
      <c r="A323" s="32">
        <v>41220</v>
      </c>
      <c r="B323" s="33">
        <v>106.5</v>
      </c>
      <c r="C323" s="33">
        <v>722.8</v>
      </c>
      <c r="D323" s="33">
        <v>515</v>
      </c>
      <c r="E323" s="33">
        <v>3859</v>
      </c>
      <c r="F323" s="33">
        <v>10900</v>
      </c>
      <c r="G323" s="33"/>
      <c r="H323" s="3">
        <f t="shared" ref="H323:H386" si="150">(B323-B324)/B324</f>
        <v>6.6162570888469076E-3</v>
      </c>
      <c r="I323" s="3">
        <f t="shared" ref="I323:I386" si="151">(C323-C324)/C324</f>
        <v>-1.6574585635359745E-3</v>
      </c>
      <c r="J323" s="3">
        <f t="shared" ref="J323:J386" si="152">(D323-D324)/D324</f>
        <v>1.2782694198623401E-2</v>
      </c>
      <c r="K323" s="3">
        <f t="shared" ref="K323:K386" si="153">(E323-E324)/E324</f>
        <v>-3.2832080200501254E-2</v>
      </c>
      <c r="L323" s="3">
        <f t="shared" ref="L323:L386" si="154">(F323-F324)/F324</f>
        <v>9.2592592592592587E-3</v>
      </c>
      <c r="N323" s="3">
        <f t="shared" ref="N323:N386" si="155">(B323-B343)/B343</f>
        <v>-0.18702290076335878</v>
      </c>
      <c r="O323" s="3">
        <f t="shared" ref="O323:O386" si="156">(C323-C343)/C343</f>
        <v>1.1080332409971669E-3</v>
      </c>
      <c r="P323" s="3">
        <f t="shared" ref="P323:P386" si="157">(D323-D343)/D343</f>
        <v>0.14597240765465069</v>
      </c>
      <c r="Q323" s="3">
        <f t="shared" ref="Q323:Q386" si="158">(E323-E343)/E343</f>
        <v>-8.4242999525391549E-2</v>
      </c>
      <c r="R323" s="3">
        <f t="shared" ref="R323:R386" si="159">(F323-F343)/F343</f>
        <v>-4.21792618629174E-2</v>
      </c>
      <c r="T323" s="3">
        <f t="shared" ref="T323:T386" si="160">(H323-H$2168)^2</f>
        <v>5.2263849216487784E-5</v>
      </c>
      <c r="U323" s="3">
        <f t="shared" ref="U323:U386" si="161">(I323-I$2168)^2</f>
        <v>3.5708088718906618E-6</v>
      </c>
      <c r="V323" s="3">
        <f t="shared" ref="V323:V386" si="162">(J323-J$2168)^2</f>
        <v>1.5763903632915873E-4</v>
      </c>
      <c r="W323" s="3">
        <f t="shared" ref="W323:W386" si="163">(K323-K$2168)^2</f>
        <v>1.1075508639546222E-3</v>
      </c>
      <c r="X323" s="3">
        <f t="shared" ref="X323:X386" si="164">(L323-L$2168)^2</f>
        <v>8.7172077332049955E-5</v>
      </c>
      <c r="Z323" s="3">
        <f t="shared" ref="Z323:Z386" si="165">(H323-H$2168)</f>
        <v>7.2293740542655411E-3</v>
      </c>
      <c r="AA323" s="3">
        <f t="shared" ref="AA323:AA386" si="166">(I323-I$2168)</f>
        <v>-1.8896584008467408E-3</v>
      </c>
      <c r="AB323" s="3">
        <f t="shared" ref="AB323:AB386" si="167">(J323-J$2168)</f>
        <v>1.255543851600408E-2</v>
      </c>
      <c r="AC323" s="3">
        <f t="shared" ref="AC323:AC386" si="168">(K323-K$2168)</f>
        <v>-3.32798867779718E-2</v>
      </c>
      <c r="AD323" s="3">
        <f t="shared" ref="AD323:AD386" si="169">(L323-L$2168)</f>
        <v>9.3365988096335145E-3</v>
      </c>
      <c r="AF323" s="3">
        <f t="shared" ref="AF323:AF386" si="170">$Z323*AA323</f>
        <v>-1.3661047414506341E-5</v>
      </c>
      <c r="AG323" s="3">
        <f t="shared" ref="AG323:AG386" si="171">$Z323*AB323</f>
        <v>9.0767961447526147E-5</v>
      </c>
      <c r="AH323" s="3">
        <f t="shared" ref="AH323:AH386" si="172">$Z323*AC323</f>
        <v>-2.4059275000156417E-4</v>
      </c>
      <c r="AI323" s="3">
        <f t="shared" ref="AI323:AI386" si="173">$Z323*AD323</f>
        <v>6.7497765189451062E-5</v>
      </c>
      <c r="AJ323" s="3">
        <f t="shared" ref="AJ323:AJ386" si="174">$AA323*AB323</f>
        <v>-2.3725489868081846E-5</v>
      </c>
      <c r="AK323" s="3">
        <f t="shared" ref="AK323:AK386" si="175">$AA323*AC323</f>
        <v>6.2887617629222786E-5</v>
      </c>
      <c r="AL323" s="3">
        <f t="shared" ref="AL323:AL386" si="176">$AA323*AD323</f>
        <v>-1.7642982375959651E-5</v>
      </c>
      <c r="AM323" s="3">
        <f t="shared" ref="AM323:AM386" si="177">$AB323*AC323</f>
        <v>-4.1784357226040203E-4</v>
      </c>
      <c r="AN323" s="3">
        <f t="shared" ref="AN323:AN386" si="178">$AB323*AD323</f>
        <v>1.1722509230295047E-4</v>
      </c>
      <c r="AO323" s="3">
        <f t="shared" ref="AO323:AO386" si="179">$AC323*AD323</f>
        <v>-3.1072095127594962E-4</v>
      </c>
    </row>
    <row r="324" spans="1:41">
      <c r="A324" s="32">
        <v>41219</v>
      </c>
      <c r="B324" s="33">
        <v>105.8</v>
      </c>
      <c r="C324" s="33">
        <v>724</v>
      </c>
      <c r="D324" s="33">
        <v>508.5</v>
      </c>
      <c r="E324" s="33">
        <v>3990</v>
      </c>
      <c r="F324" s="33">
        <v>10800</v>
      </c>
      <c r="G324" s="33"/>
      <c r="H324" s="3">
        <f t="shared" si="150"/>
        <v>3.7254901960784285E-2</v>
      </c>
      <c r="I324" s="3">
        <f t="shared" si="151"/>
        <v>-6.7224584991082146E-3</v>
      </c>
      <c r="J324" s="3">
        <f t="shared" si="152"/>
        <v>1.2746464847639867E-2</v>
      </c>
      <c r="K324" s="3">
        <f t="shared" si="153"/>
        <v>1.1919857976160284E-2</v>
      </c>
      <c r="L324" s="3">
        <f t="shared" si="154"/>
        <v>-7.3529411764705881E-3</v>
      </c>
      <c r="N324" s="3">
        <f t="shared" si="155"/>
        <v>-0.21044776119402986</v>
      </c>
      <c r="O324" s="3">
        <f t="shared" si="156"/>
        <v>-1.3793103448275861E-3</v>
      </c>
      <c r="P324" s="3">
        <f t="shared" si="157"/>
        <v>0.13251670378619154</v>
      </c>
      <c r="Q324" s="3">
        <f t="shared" si="158"/>
        <v>-4.3394869335890672E-2</v>
      </c>
      <c r="R324" s="3">
        <f t="shared" si="159"/>
        <v>-4.7030795023383039E-2</v>
      </c>
      <c r="T324" s="3">
        <f t="shared" si="160"/>
        <v>1.4339868573952624E-3</v>
      </c>
      <c r="U324" s="3">
        <f t="shared" si="161"/>
        <v>4.8367272576322027E-5</v>
      </c>
      <c r="V324" s="3">
        <f t="shared" si="162"/>
        <v>1.5673059811753442E-4</v>
      </c>
      <c r="W324" s="3">
        <f t="shared" si="163"/>
        <v>1.3160796329417918E-4</v>
      </c>
      <c r="X324" s="3">
        <f t="shared" si="164"/>
        <v>5.2934379021655585E-5</v>
      </c>
      <c r="Z324" s="3">
        <f t="shared" si="165"/>
        <v>3.7868018926202916E-2</v>
      </c>
      <c r="AA324" s="3">
        <f t="shared" si="166"/>
        <v>-6.9546583364189811E-3</v>
      </c>
      <c r="AB324" s="3">
        <f t="shared" si="167"/>
        <v>1.2519209165020546E-2</v>
      </c>
      <c r="AC324" s="3">
        <f t="shared" si="168"/>
        <v>1.1472051398689738E-2</v>
      </c>
      <c r="AD324" s="3">
        <f t="shared" si="169"/>
        <v>-7.2756016260963315E-3</v>
      </c>
      <c r="AF324" s="3">
        <f t="shared" si="170"/>
        <v>-2.6335913350878889E-4</v>
      </c>
      <c r="AG324" s="3">
        <f t="shared" si="171"/>
        <v>4.7407764960209103E-4</v>
      </c>
      <c r="AH324" s="3">
        <f t="shared" si="172"/>
        <v>4.3442385948795566E-4</v>
      </c>
      <c r="AI324" s="3">
        <f t="shared" si="173"/>
        <v>-2.7551262007652859E-4</v>
      </c>
      <c r="AJ324" s="3">
        <f t="shared" si="174"/>
        <v>-8.7066822384883048E-5</v>
      </c>
      <c r="AK324" s="3">
        <f t="shared" si="175"/>
        <v>-7.9784197895724622E-5</v>
      </c>
      <c r="AL324" s="3">
        <f t="shared" si="176"/>
        <v>5.0599323501394348E-5</v>
      </c>
      <c r="AM324" s="3">
        <f t="shared" si="177"/>
        <v>1.4362101101206333E-4</v>
      </c>
      <c r="AN324" s="3">
        <f t="shared" si="178"/>
        <v>-9.1084778558463573E-5</v>
      </c>
      <c r="AO324" s="3">
        <f t="shared" si="179"/>
        <v>-8.346607581096775E-5</v>
      </c>
    </row>
    <row r="325" spans="1:41">
      <c r="A325" s="32">
        <v>41218</v>
      </c>
      <c r="B325" s="33">
        <v>102</v>
      </c>
      <c r="C325" s="33">
        <v>728.9</v>
      </c>
      <c r="D325" s="33">
        <v>502.1</v>
      </c>
      <c r="E325" s="33">
        <v>3943</v>
      </c>
      <c r="F325" s="33">
        <v>10880</v>
      </c>
      <c r="G325" s="33"/>
      <c r="H325" s="3">
        <f t="shared" si="150"/>
        <v>-1.1627906976744214E-2</v>
      </c>
      <c r="I325" s="3">
        <f t="shared" si="151"/>
        <v>1.6738736225414982E-2</v>
      </c>
      <c r="J325" s="3">
        <f t="shared" si="152"/>
        <v>1.5779890754602489E-2</v>
      </c>
      <c r="K325" s="3">
        <f t="shared" si="153"/>
        <v>-1.3016270337922404E-2</v>
      </c>
      <c r="L325" s="3">
        <f t="shared" si="154"/>
        <v>3.619047619047619E-2</v>
      </c>
      <c r="N325" s="3">
        <f t="shared" si="155"/>
        <v>-0.23880597014925373</v>
      </c>
      <c r="O325" s="3">
        <f t="shared" si="156"/>
        <v>-1.2332145793367735E-3</v>
      </c>
      <c r="P325" s="3">
        <f t="shared" si="157"/>
        <v>0.11826280623608022</v>
      </c>
      <c r="Q325" s="3">
        <f t="shared" si="158"/>
        <v>-4.8733413751507838E-2</v>
      </c>
      <c r="R325" s="3">
        <f t="shared" si="159"/>
        <v>-4.5195261079420797E-2</v>
      </c>
      <c r="T325" s="3">
        <f t="shared" si="160"/>
        <v>1.2132559899359776E-4</v>
      </c>
      <c r="U325" s="3">
        <f t="shared" si="161"/>
        <v>2.7246574353180861E-4</v>
      </c>
      <c r="V325" s="3">
        <f t="shared" si="162"/>
        <v>2.4188445768228087E-4</v>
      </c>
      <c r="W325" s="3">
        <f t="shared" si="163"/>
        <v>1.8128136718361732E-4</v>
      </c>
      <c r="X325" s="3">
        <f t="shared" si="164"/>
        <v>1.3153544586122794E-3</v>
      </c>
      <c r="Z325" s="3">
        <f t="shared" si="165"/>
        <v>-1.1014790011325579E-2</v>
      </c>
      <c r="AA325" s="3">
        <f t="shared" si="166"/>
        <v>1.6506536388104218E-2</v>
      </c>
      <c r="AB325" s="3">
        <f t="shared" si="167"/>
        <v>1.5552635071983168E-2</v>
      </c>
      <c r="AC325" s="3">
        <f t="shared" si="168"/>
        <v>-1.3464076915392949E-2</v>
      </c>
      <c r="AD325" s="3">
        <f t="shared" si="169"/>
        <v>3.6267815740850445E-2</v>
      </c>
      <c r="AF325" s="3">
        <f t="shared" si="170"/>
        <v>-1.8181603212927253E-4</v>
      </c>
      <c r="AG325" s="3">
        <f t="shared" si="171"/>
        <v>-1.7130900944067209E-4</v>
      </c>
      <c r="AH325" s="3">
        <f t="shared" si="172"/>
        <v>1.4830397991938958E-4</v>
      </c>
      <c r="AI325" s="3">
        <f t="shared" si="173"/>
        <v>-3.994823745549161E-4</v>
      </c>
      <c r="AJ325" s="3">
        <f t="shared" si="174"/>
        <v>2.5672013674659603E-4</v>
      </c>
      <c r="AK325" s="3">
        <f t="shared" si="175"/>
        <v>-2.222452755361677E-4</v>
      </c>
      <c r="AL325" s="3">
        <f t="shared" si="176"/>
        <v>5.9865602024340681E-4</v>
      </c>
      <c r="AM325" s="3">
        <f t="shared" si="177"/>
        <v>-2.0940187484621932E-4</v>
      </c>
      <c r="AN325" s="3">
        <f t="shared" si="178"/>
        <v>5.6406010307537388E-4</v>
      </c>
      <c r="AO325" s="3">
        <f t="shared" si="179"/>
        <v>-4.8831266068810955E-4</v>
      </c>
    </row>
    <row r="326" spans="1:41">
      <c r="A326" s="32">
        <v>41215</v>
      </c>
      <c r="B326" s="33">
        <v>103.2</v>
      </c>
      <c r="C326" s="33">
        <v>716.9</v>
      </c>
      <c r="D326" s="33">
        <v>494.3</v>
      </c>
      <c r="E326" s="33">
        <v>3995</v>
      </c>
      <c r="F326" s="33">
        <v>10500</v>
      </c>
      <c r="G326" s="33"/>
      <c r="H326" s="3">
        <f t="shared" si="150"/>
        <v>-2.087286527514234E-2</v>
      </c>
      <c r="I326" s="3">
        <f t="shared" si="151"/>
        <v>-1.3929516645772393E-3</v>
      </c>
      <c r="J326" s="3">
        <f t="shared" si="152"/>
        <v>1.7078189300411547E-2</v>
      </c>
      <c r="K326" s="3">
        <f t="shared" si="153"/>
        <v>-1.25E-3</v>
      </c>
      <c r="L326" s="3">
        <f t="shared" si="154"/>
        <v>4.7846889952153108E-3</v>
      </c>
      <c r="N326" s="3">
        <f t="shared" si="155"/>
        <v>-0.23555555555555555</v>
      </c>
      <c r="O326" s="3">
        <f t="shared" si="156"/>
        <v>-1.96909613017913E-2</v>
      </c>
      <c r="P326" s="3">
        <f t="shared" si="157"/>
        <v>7.8080697928026202E-2</v>
      </c>
      <c r="Q326" s="3">
        <f t="shared" si="158"/>
        <v>-3.0339805825242719E-2</v>
      </c>
      <c r="R326" s="3">
        <f t="shared" si="159"/>
        <v>-7.8138718173836705E-2</v>
      </c>
      <c r="T326" s="3">
        <f t="shared" si="160"/>
        <v>4.1045740157335256E-4</v>
      </c>
      <c r="U326" s="3">
        <f t="shared" si="161"/>
        <v>2.6411174040888402E-6</v>
      </c>
      <c r="V326" s="3">
        <f t="shared" si="162"/>
        <v>2.8395396379124016E-4</v>
      </c>
      <c r="W326" s="3">
        <f t="shared" si="163"/>
        <v>2.8825471745022462E-6</v>
      </c>
      <c r="X326" s="3">
        <f t="shared" si="164"/>
        <v>2.3639321578127803E-5</v>
      </c>
      <c r="Z326" s="3">
        <f t="shared" si="165"/>
        <v>-2.0259748309723706E-2</v>
      </c>
      <c r="AA326" s="3">
        <f t="shared" si="166"/>
        <v>-1.6251515018880056E-3</v>
      </c>
      <c r="AB326" s="3">
        <f t="shared" si="167"/>
        <v>1.6850933617792226E-2</v>
      </c>
      <c r="AC326" s="3">
        <f t="shared" si="168"/>
        <v>-1.6978065774705452E-3</v>
      </c>
      <c r="AD326" s="3">
        <f t="shared" si="169"/>
        <v>4.8620285455895675E-3</v>
      </c>
      <c r="AF326" s="3">
        <f t="shared" si="170"/>
        <v>3.2925160393420463E-5</v>
      </c>
      <c r="AG326" s="3">
        <f t="shared" si="171"/>
        <v>-3.4139567388033243E-4</v>
      </c>
      <c r="AH326" s="3">
        <f t="shared" si="172"/>
        <v>3.4397133938146669E-5</v>
      </c>
      <c r="AI326" s="3">
        <f t="shared" si="173"/>
        <v>-9.8503474608336642E-5</v>
      </c>
      <c r="AJ326" s="3">
        <f t="shared" si="174"/>
        <v>-2.7385320077170117E-5</v>
      </c>
      <c r="AK326" s="3">
        <f t="shared" si="175"/>
        <v>2.7591929092915909E-6</v>
      </c>
      <c r="AL326" s="3">
        <f t="shared" si="176"/>
        <v>-7.9015329930872412E-6</v>
      </c>
      <c r="AM326" s="3">
        <f t="shared" si="177"/>
        <v>-2.8609625932807169E-5</v>
      </c>
      <c r="AN326" s="3">
        <f t="shared" si="178"/>
        <v>8.1929720269540687E-5</v>
      </c>
      <c r="AO326" s="3">
        <f t="shared" si="179"/>
        <v>-8.2547840445515161E-6</v>
      </c>
    </row>
    <row r="327" spans="1:41">
      <c r="A327" s="32">
        <v>41214</v>
      </c>
      <c r="B327" s="33">
        <v>105.4</v>
      </c>
      <c r="C327" s="33">
        <v>717.9</v>
      </c>
      <c r="D327" s="33">
        <v>486</v>
      </c>
      <c r="E327" s="33">
        <v>4000</v>
      </c>
      <c r="F327" s="33">
        <v>10450</v>
      </c>
      <c r="G327" s="33"/>
      <c r="H327" s="3">
        <f t="shared" si="150"/>
        <v>-3.7442922374429172E-2</v>
      </c>
      <c r="I327" s="3">
        <f t="shared" si="151"/>
        <v>6.0257847533631646E-3</v>
      </c>
      <c r="J327" s="3">
        <f t="shared" si="152"/>
        <v>3.0959752321981426E-3</v>
      </c>
      <c r="K327" s="3">
        <f t="shared" si="153"/>
        <v>1.2658227848101266E-2</v>
      </c>
      <c r="L327" s="3">
        <f t="shared" si="154"/>
        <v>7.7145612343297977E-3</v>
      </c>
      <c r="N327" s="3">
        <f t="shared" si="155"/>
        <v>-0.20751879699248116</v>
      </c>
      <c r="O327" s="3">
        <f t="shared" si="156"/>
        <v>-6.3667820069204465E-3</v>
      </c>
      <c r="P327" s="3">
        <f t="shared" si="157"/>
        <v>8.4821428571428575E-2</v>
      </c>
      <c r="Q327" s="3">
        <f t="shared" si="158"/>
        <v>4.7726701833710125E-3</v>
      </c>
      <c r="R327" s="3">
        <f t="shared" si="159"/>
        <v>-8.2770122004739752E-2</v>
      </c>
      <c r="T327" s="3">
        <f t="shared" si="160"/>
        <v>1.356434566465582E-3</v>
      </c>
      <c r="U327" s="3">
        <f t="shared" si="161"/>
        <v>3.356562617950987E-5</v>
      </c>
      <c r="V327" s="3">
        <f t="shared" si="162"/>
        <v>8.2295518541357209E-6</v>
      </c>
      <c r="W327" s="3">
        <f t="shared" si="163"/>
        <v>1.4909438760627111E-4</v>
      </c>
      <c r="X327" s="3">
        <f t="shared" si="164"/>
        <v>6.0713717838671656E-5</v>
      </c>
      <c r="Z327" s="3">
        <f t="shared" si="165"/>
        <v>-3.6829805409010541E-2</v>
      </c>
      <c r="AA327" s="3">
        <f t="shared" si="166"/>
        <v>5.7935849160523981E-3</v>
      </c>
      <c r="AB327" s="3">
        <f t="shared" si="167"/>
        <v>2.8687195495788222E-3</v>
      </c>
      <c r="AC327" s="3">
        <f t="shared" si="168"/>
        <v>1.221042127063072E-2</v>
      </c>
      <c r="AD327" s="3">
        <f t="shared" si="169"/>
        <v>7.7919007847040544E-3</v>
      </c>
      <c r="AF327" s="3">
        <f t="shared" si="170"/>
        <v>-2.1337660507878849E-4</v>
      </c>
      <c r="AG327" s="3">
        <f t="shared" si="171"/>
        <v>-1.0565438278401239E-4</v>
      </c>
      <c r="AH327" s="3">
        <f t="shared" si="172"/>
        <v>-4.4970743935937265E-4</v>
      </c>
      <c r="AI327" s="3">
        <f t="shared" si="173"/>
        <v>-2.8697418966696687E-4</v>
      </c>
      <c r="AJ327" s="3">
        <f t="shared" si="174"/>
        <v>1.6620170310824495E-5</v>
      </c>
      <c r="AK327" s="3">
        <f t="shared" si="175"/>
        <v>7.0742112492171497E-5</v>
      </c>
      <c r="AL327" s="3">
        <f t="shared" si="176"/>
        <v>4.5143038853638254E-5</v>
      </c>
      <c r="AM327" s="3">
        <f t="shared" si="177"/>
        <v>3.5028274207651428E-5</v>
      </c>
      <c r="AN327" s="3">
        <f t="shared" si="178"/>
        <v>2.2352778109459087E-5</v>
      </c>
      <c r="AO327" s="3">
        <f t="shared" si="179"/>
        <v>9.5142391080194587E-5</v>
      </c>
    </row>
    <row r="328" spans="1:41">
      <c r="A328" s="32">
        <v>41213</v>
      </c>
      <c r="B328" s="33">
        <v>109.5</v>
      </c>
      <c r="C328" s="33">
        <v>713.6</v>
      </c>
      <c r="D328" s="33">
        <v>484.5</v>
      </c>
      <c r="E328" s="33">
        <v>3950</v>
      </c>
      <c r="F328" s="33">
        <v>10370</v>
      </c>
      <c r="G328" s="33"/>
      <c r="H328" s="3">
        <f t="shared" si="150"/>
        <v>-0.14453125</v>
      </c>
      <c r="I328" s="3">
        <f t="shared" si="151"/>
        <v>6.4880112834979162E-3</v>
      </c>
      <c r="J328" s="3">
        <f t="shared" si="152"/>
        <v>2.5396825396825397E-2</v>
      </c>
      <c r="K328" s="3">
        <f t="shared" si="153"/>
        <v>-1.0025062656641603E-2</v>
      </c>
      <c r="L328" s="3">
        <f t="shared" si="154"/>
        <v>-1.2380952380952381E-2</v>
      </c>
      <c r="N328" s="3">
        <f t="shared" si="155"/>
        <v>-0.17823639774859287</v>
      </c>
      <c r="O328" s="3">
        <f t="shared" si="156"/>
        <v>-1.9780219780219748E-2</v>
      </c>
      <c r="P328" s="3">
        <f t="shared" si="157"/>
        <v>0.10490307867730901</v>
      </c>
      <c r="Q328" s="3">
        <f t="shared" si="158"/>
        <v>-7.7869881939211256E-3</v>
      </c>
      <c r="R328" s="3">
        <f t="shared" si="159"/>
        <v>-9.5902353966870094E-2</v>
      </c>
      <c r="T328" s="3">
        <f t="shared" si="160"/>
        <v>2.071242901615946E-2</v>
      </c>
      <c r="U328" s="3">
        <f t="shared" si="161"/>
        <v>3.9135176850246155E-5</v>
      </c>
      <c r="V328" s="3">
        <f t="shared" si="162"/>
        <v>6.3350723959827975E-4</v>
      </c>
      <c r="W328" s="3">
        <f t="shared" si="163"/>
        <v>1.0968098999481279E-4</v>
      </c>
      <c r="X328" s="3">
        <f t="shared" si="164"/>
        <v>1.5137888868476667E-4</v>
      </c>
      <c r="Z328" s="3">
        <f t="shared" si="165"/>
        <v>-0.14391813303458137</v>
      </c>
      <c r="AA328" s="3">
        <f t="shared" si="166"/>
        <v>6.2558114461871497E-3</v>
      </c>
      <c r="AB328" s="3">
        <f t="shared" si="167"/>
        <v>2.5169569714206076E-2</v>
      </c>
      <c r="AC328" s="3">
        <f t="shared" si="168"/>
        <v>-1.0472869234112149E-2</v>
      </c>
      <c r="AD328" s="3">
        <f t="shared" si="169"/>
        <v>-1.2303612830578126E-2</v>
      </c>
      <c r="AF328" s="3">
        <f t="shared" si="170"/>
        <v>-9.0032470395161909E-4</v>
      </c>
      <c r="AG328" s="3">
        <f t="shared" si="171"/>
        <v>-3.6223574825522803E-3</v>
      </c>
      <c r="AH328" s="3">
        <f t="shared" si="172"/>
        <v>1.5072357876887265E-3</v>
      </c>
      <c r="AI328" s="3">
        <f t="shared" si="173"/>
        <v>1.7707129881571249E-3</v>
      </c>
      <c r="AJ328" s="3">
        <f t="shared" si="174"/>
        <v>1.5745608231373579E-4</v>
      </c>
      <c r="AK328" s="3">
        <f t="shared" si="175"/>
        <v>-6.5516295229180025E-5</v>
      </c>
      <c r="AL328" s="3">
        <f t="shared" si="176"/>
        <v>-7.696908197498572E-5</v>
      </c>
      <c r="AM328" s="3">
        <f t="shared" si="177"/>
        <v>-2.6359761229574971E-4</v>
      </c>
      <c r="AN328" s="3">
        <f t="shared" si="178"/>
        <v>-3.096766408758365E-4</v>
      </c>
      <c r="AO328" s="3">
        <f t="shared" si="179"/>
        <v>1.2885412828178913E-4</v>
      </c>
    </row>
    <row r="329" spans="1:41">
      <c r="A329" s="32">
        <v>41212</v>
      </c>
      <c r="B329" s="33">
        <v>128</v>
      </c>
      <c r="C329" s="33">
        <v>709</v>
      </c>
      <c r="D329" s="33">
        <v>472.5</v>
      </c>
      <c r="E329" s="33">
        <v>3990</v>
      </c>
      <c r="F329" s="33">
        <v>10500</v>
      </c>
      <c r="G329" s="33"/>
      <c r="H329" s="3">
        <f t="shared" si="150"/>
        <v>-2.7269185820022932E-3</v>
      </c>
      <c r="I329" s="3">
        <f t="shared" si="151"/>
        <v>0</v>
      </c>
      <c r="J329" s="3">
        <f t="shared" si="152"/>
        <v>4.7904191616766519E-2</v>
      </c>
      <c r="K329" s="3">
        <f t="shared" si="153"/>
        <v>1.2547051442910915E-3</v>
      </c>
      <c r="L329" s="3">
        <f t="shared" si="154"/>
        <v>0</v>
      </c>
      <c r="N329" s="3">
        <f t="shared" si="155"/>
        <v>-3.7593984962406013E-2</v>
      </c>
      <c r="O329" s="3">
        <f t="shared" si="156"/>
        <v>-3.0095759233926128E-2</v>
      </c>
      <c r="P329" s="3">
        <f t="shared" si="157"/>
        <v>9.1728280961182962E-2</v>
      </c>
      <c r="Q329" s="3">
        <f t="shared" si="158"/>
        <v>5.2910052910052907E-3</v>
      </c>
      <c r="R329" s="3">
        <f t="shared" si="159"/>
        <v>-8.3689676237018937E-2</v>
      </c>
      <c r="T329" s="3">
        <f t="shared" si="160"/>
        <v>4.4681572742716931E-6</v>
      </c>
      <c r="U329" s="3">
        <f t="shared" si="161"/>
        <v>5.391676444714634E-8</v>
      </c>
      <c r="V329" s="3">
        <f t="shared" si="162"/>
        <v>2.2730902200687767E-3</v>
      </c>
      <c r="W329" s="3">
        <f t="shared" si="163"/>
        <v>6.5108529713705165E-7</v>
      </c>
      <c r="X329" s="3">
        <f t="shared" si="164"/>
        <v>5.9814060520921444E-9</v>
      </c>
      <c r="Z329" s="3">
        <f t="shared" si="165"/>
        <v>-2.1138016165836598E-3</v>
      </c>
      <c r="AA329" s="3">
        <f t="shared" si="166"/>
        <v>-2.3219983731076631E-4</v>
      </c>
      <c r="AB329" s="3">
        <f t="shared" si="167"/>
        <v>4.7676935934147201E-2</v>
      </c>
      <c r="AC329" s="3">
        <f t="shared" si="168"/>
        <v>8.0689856682054635E-4</v>
      </c>
      <c r="AD329" s="3">
        <f t="shared" si="169"/>
        <v>7.7339550374256409E-5</v>
      </c>
      <c r="AF329" s="3">
        <f t="shared" si="170"/>
        <v>4.9082439147796067E-7</v>
      </c>
      <c r="AG329" s="3">
        <f t="shared" si="171"/>
        <v>-1.0077958425135593E-4</v>
      </c>
      <c r="AH329" s="3">
        <f t="shared" si="172"/>
        <v>-1.705623494964309E-6</v>
      </c>
      <c r="AI329" s="3">
        <f t="shared" si="173"/>
        <v>-1.634804666069566E-7</v>
      </c>
      <c r="AJ329" s="3">
        <f t="shared" si="174"/>
        <v>-1.1070576767384808E-5</v>
      </c>
      <c r="AK329" s="3">
        <f t="shared" si="175"/>
        <v>-1.8736171594202137E-7</v>
      </c>
      <c r="AL329" s="3">
        <f t="shared" si="176"/>
        <v>-1.7958231014590154E-8</v>
      </c>
      <c r="AM329" s="3">
        <f t="shared" si="177"/>
        <v>3.8470451275658385E-5</v>
      </c>
      <c r="AN329" s="3">
        <f t="shared" si="178"/>
        <v>3.687312788369173E-6</v>
      </c>
      <c r="AO329" s="3">
        <f t="shared" si="179"/>
        <v>6.2405172355532945E-8</v>
      </c>
    </row>
    <row r="330" spans="1:41">
      <c r="A330" s="32">
        <v>41211</v>
      </c>
      <c r="B330" s="33">
        <v>128.35</v>
      </c>
      <c r="C330" s="33">
        <v>709</v>
      </c>
      <c r="D330" s="33">
        <v>450.9</v>
      </c>
      <c r="E330" s="33">
        <v>3985</v>
      </c>
      <c r="F330" s="33">
        <v>10500</v>
      </c>
      <c r="G330" s="33"/>
      <c r="H330" s="3">
        <f t="shared" si="150"/>
        <v>0</v>
      </c>
      <c r="I330" s="3">
        <f t="shared" si="151"/>
        <v>-1.04675505931612E-2</v>
      </c>
      <c r="J330" s="3">
        <f t="shared" si="152"/>
        <v>-1.764705882352946E-2</v>
      </c>
      <c r="K330" s="3">
        <f t="shared" si="153"/>
        <v>-3.7499999999999999E-3</v>
      </c>
      <c r="L330" s="3">
        <f t="shared" si="154"/>
        <v>-4.7393364928909956E-3</v>
      </c>
      <c r="N330" s="3">
        <f t="shared" si="155"/>
        <v>-1.2692307692307735E-2</v>
      </c>
      <c r="O330" s="3">
        <f t="shared" si="156"/>
        <v>-3.2610178741983867E-2</v>
      </c>
      <c r="P330" s="3">
        <f t="shared" si="157"/>
        <v>1.7832957110609428E-2</v>
      </c>
      <c r="Q330" s="3">
        <f t="shared" si="158"/>
        <v>-1.2391573729863693E-2</v>
      </c>
      <c r="R330" s="3">
        <f t="shared" si="159"/>
        <v>-8.296943231441048E-2</v>
      </c>
      <c r="T330" s="3">
        <f t="shared" si="160"/>
        <v>3.7591241328415388E-7</v>
      </c>
      <c r="U330" s="3">
        <f t="shared" si="161"/>
        <v>1.1448465927438503E-4</v>
      </c>
      <c r="V330" s="3">
        <f t="shared" si="162"/>
        <v>3.1949111906472074E-4</v>
      </c>
      <c r="W330" s="3">
        <f t="shared" si="163"/>
        <v>1.7621580061854973E-5</v>
      </c>
      <c r="X330" s="3">
        <f t="shared" si="164"/>
        <v>2.1734215492035422E-5</v>
      </c>
      <c r="Z330" s="3">
        <f t="shared" si="165"/>
        <v>6.1311696541863352E-4</v>
      </c>
      <c r="AA330" s="3">
        <f t="shared" si="166"/>
        <v>-1.0699750430471966E-2</v>
      </c>
      <c r="AB330" s="3">
        <f t="shared" si="167"/>
        <v>-1.7874314506148781E-2</v>
      </c>
      <c r="AC330" s="3">
        <f t="shared" si="168"/>
        <v>-4.1978065774705454E-3</v>
      </c>
      <c r="AD330" s="3">
        <f t="shared" si="169"/>
        <v>-4.661996942516739E-3</v>
      </c>
      <c r="AF330" s="3">
        <f t="shared" si="170"/>
        <v>-6.5601985146676896E-6</v>
      </c>
      <c r="AG330" s="3">
        <f t="shared" si="171"/>
        <v>-1.0959045468948202E-5</v>
      </c>
      <c r="AH330" s="3">
        <f t="shared" si="172"/>
        <v>-2.5737464301931206E-6</v>
      </c>
      <c r="AI330" s="3">
        <f t="shared" si="173"/>
        <v>-2.8583494181868107E-6</v>
      </c>
      <c r="AJ330" s="3">
        <f t="shared" si="174"/>
        <v>1.9125070433155674E-4</v>
      </c>
      <c r="AK330" s="3">
        <f t="shared" si="175"/>
        <v>4.4915482734328523E-5</v>
      </c>
      <c r="AL330" s="3">
        <f t="shared" si="176"/>
        <v>4.9882203792552469E-5</v>
      </c>
      <c r="AM330" s="3">
        <f t="shared" si="177"/>
        <v>7.5032915001688535E-5</v>
      </c>
      <c r="AN330" s="3">
        <f t="shared" si="178"/>
        <v>8.3329999577248218E-5</v>
      </c>
      <c r="AO330" s="3">
        <f t="shared" si="179"/>
        <v>1.957016142944434E-5</v>
      </c>
    </row>
    <row r="331" spans="1:41">
      <c r="A331" s="32">
        <v>41208</v>
      </c>
      <c r="B331" s="33">
        <v>128.35</v>
      </c>
      <c r="C331" s="33">
        <v>716.5</v>
      </c>
      <c r="D331" s="33">
        <v>459</v>
      </c>
      <c r="E331" s="33">
        <v>4000</v>
      </c>
      <c r="F331" s="33">
        <v>10550</v>
      </c>
      <c r="G331" s="33"/>
      <c r="H331" s="3">
        <f t="shared" si="150"/>
        <v>-1.1673151750973205E-3</v>
      </c>
      <c r="I331" s="3">
        <f t="shared" si="151"/>
        <v>-8.9903181189488236E-3</v>
      </c>
      <c r="J331" s="3">
        <f t="shared" si="152"/>
        <v>-8.6393088552915772E-3</v>
      </c>
      <c r="K331" s="3">
        <f t="shared" si="153"/>
        <v>-3.0303030303030304E-2</v>
      </c>
      <c r="L331" s="3">
        <f t="shared" si="154"/>
        <v>-1.2634534394010294E-2</v>
      </c>
      <c r="N331" s="3">
        <f t="shared" si="155"/>
        <v>-1.2692307692307735E-2</v>
      </c>
      <c r="O331" s="3">
        <f t="shared" si="156"/>
        <v>-1.8358679271133001E-2</v>
      </c>
      <c r="P331" s="3">
        <f t="shared" si="157"/>
        <v>5.2028420811368298E-2</v>
      </c>
      <c r="Q331" s="3">
        <f t="shared" si="158"/>
        <v>2.485267742761978E-2</v>
      </c>
      <c r="R331" s="3">
        <f t="shared" si="159"/>
        <v>-6.9418717473758496E-2</v>
      </c>
      <c r="T331" s="3">
        <f t="shared" si="160"/>
        <v>3.0713565561106185E-7</v>
      </c>
      <c r="U331" s="3">
        <f t="shared" si="161"/>
        <v>8.505483745353057E-5</v>
      </c>
      <c r="V331" s="3">
        <f t="shared" si="162"/>
        <v>7.8615966704939099E-5</v>
      </c>
      <c r="W331" s="3">
        <f t="shared" si="163"/>
        <v>9.4561396885117126E-4</v>
      </c>
      <c r="X331" s="3">
        <f t="shared" si="164"/>
        <v>1.5768314234103952E-4</v>
      </c>
      <c r="Z331" s="3">
        <f t="shared" si="165"/>
        <v>-5.5419820967868695E-4</v>
      </c>
      <c r="AA331" s="3">
        <f t="shared" si="166"/>
        <v>-9.2225179562595901E-3</v>
      </c>
      <c r="AB331" s="3">
        <f t="shared" si="167"/>
        <v>-8.8665645379108985E-3</v>
      </c>
      <c r="AC331" s="3">
        <f t="shared" si="168"/>
        <v>-3.0750836880500849E-2</v>
      </c>
      <c r="AD331" s="3">
        <f t="shared" si="169"/>
        <v>-1.2557194843636038E-2</v>
      </c>
      <c r="AF331" s="3">
        <f t="shared" si="170"/>
        <v>5.1111029400886074E-6</v>
      </c>
      <c r="AG331" s="3">
        <f t="shared" si="171"/>
        <v>4.9138341929107542E-6</v>
      </c>
      <c r="AH331" s="3">
        <f t="shared" si="172"/>
        <v>1.7042058745294911E-5</v>
      </c>
      <c r="AI331" s="3">
        <f t="shared" si="173"/>
        <v>6.9591749009295316E-6</v>
      </c>
      <c r="AJ331" s="3">
        <f t="shared" si="174"/>
        <v>8.1772050661217777E-5</v>
      </c>
      <c r="AK331" s="3">
        <f t="shared" si="175"/>
        <v>2.8360014530042871E-4</v>
      </c>
      <c r="AL331" s="3">
        <f t="shared" si="176"/>
        <v>1.1580895492568371E-4</v>
      </c>
      <c r="AM331" s="3">
        <f t="shared" si="177"/>
        <v>2.7265427979573145E-4</v>
      </c>
      <c r="AN331" s="3">
        <f t="shared" si="178"/>
        <v>1.113391784962209E-4</v>
      </c>
      <c r="AO331" s="3">
        <f t="shared" si="179"/>
        <v>3.8614425031331819E-4</v>
      </c>
    </row>
    <row r="332" spans="1:41">
      <c r="A332" s="32">
        <v>41207</v>
      </c>
      <c r="B332" s="33">
        <v>128.5</v>
      </c>
      <c r="C332" s="33">
        <v>723</v>
      </c>
      <c r="D332" s="33">
        <v>463</v>
      </c>
      <c r="E332" s="33">
        <v>4125</v>
      </c>
      <c r="F332" s="33">
        <v>10685</v>
      </c>
      <c r="G332" s="33"/>
      <c r="H332" s="3">
        <f t="shared" si="150"/>
        <v>-1.1538461538461539E-2</v>
      </c>
      <c r="I332" s="3">
        <f t="shared" si="151"/>
        <v>-9.6725162360100235E-4</v>
      </c>
      <c r="J332" s="3">
        <f t="shared" si="152"/>
        <v>2.1645021645021645E-3</v>
      </c>
      <c r="K332" s="3">
        <f t="shared" si="153"/>
        <v>3.6496350364963502E-3</v>
      </c>
      <c r="L332" s="3">
        <f t="shared" si="154"/>
        <v>-7.8922934076137412E-3</v>
      </c>
      <c r="N332" s="3">
        <f t="shared" si="155"/>
        <v>1.2927636764937731E-2</v>
      </c>
      <c r="O332" s="3">
        <f t="shared" si="156"/>
        <v>4.864489228630994E-3</v>
      </c>
      <c r="P332" s="3">
        <f t="shared" si="157"/>
        <v>8.1775700934579434E-2</v>
      </c>
      <c r="Q332" s="3">
        <f t="shared" si="158"/>
        <v>7.3100936524453694E-2</v>
      </c>
      <c r="R332" s="3">
        <f t="shared" si="159"/>
        <v>-4.598214285714286E-2</v>
      </c>
      <c r="T332" s="3">
        <f t="shared" si="160"/>
        <v>1.1936315403971805E-4</v>
      </c>
      <c r="U332" s="3">
        <f t="shared" si="161"/>
        <v>1.4386838070833761E-6</v>
      </c>
      <c r="V332" s="3">
        <f t="shared" si="162"/>
        <v>3.7529239315674555E-6</v>
      </c>
      <c r="W332" s="3">
        <f t="shared" si="163"/>
        <v>1.0251705481027562E-5</v>
      </c>
      <c r="X332" s="3">
        <f t="shared" si="164"/>
        <v>6.1073503790782315E-5</v>
      </c>
      <c r="Z332" s="3">
        <f t="shared" si="165"/>
        <v>-1.0925344573042905E-2</v>
      </c>
      <c r="AA332" s="3">
        <f t="shared" si="166"/>
        <v>-1.1994514609117686E-3</v>
      </c>
      <c r="AB332" s="3">
        <f t="shared" si="167"/>
        <v>1.9372464818828438E-3</v>
      </c>
      <c r="AC332" s="3">
        <f t="shared" si="168"/>
        <v>3.2018284590258051E-3</v>
      </c>
      <c r="AD332" s="3">
        <f t="shared" si="169"/>
        <v>-7.8149538572394855E-3</v>
      </c>
      <c r="AF332" s="3">
        <f t="shared" si="170"/>
        <v>1.3104420509100775E-5</v>
      </c>
      <c r="AG332" s="3">
        <f t="shared" si="171"/>
        <v>-2.1165085337485188E-5</v>
      </c>
      <c r="AH332" s="3">
        <f t="shared" si="172"/>
        <v>-3.4981079178631909E-5</v>
      </c>
      <c r="AI332" s="3">
        <f t="shared" si="173"/>
        <v>8.5381063712772134E-5</v>
      </c>
      <c r="AJ332" s="3">
        <f t="shared" si="174"/>
        <v>-2.3236331228405614E-6</v>
      </c>
      <c r="AK332" s="3">
        <f t="shared" si="175"/>
        <v>-3.8404378227673787E-6</v>
      </c>
      <c r="AL332" s="3">
        <f t="shared" si="176"/>
        <v>9.3736578210239625E-6</v>
      </c>
      <c r="AM332" s="3">
        <f t="shared" si="177"/>
        <v>6.2027309178401078E-6</v>
      </c>
      <c r="AN332" s="3">
        <f t="shared" si="178"/>
        <v>-1.5139491866013953E-5</v>
      </c>
      <c r="AO332" s="3">
        <f t="shared" si="179"/>
        <v>-2.5022141666082872E-5</v>
      </c>
    </row>
    <row r="333" spans="1:41">
      <c r="A333" s="32">
        <v>41206</v>
      </c>
      <c r="B333" s="33">
        <v>130</v>
      </c>
      <c r="C333" s="33">
        <v>723.7</v>
      </c>
      <c r="D333" s="33">
        <v>462</v>
      </c>
      <c r="E333" s="33">
        <v>4110</v>
      </c>
      <c r="F333" s="33">
        <v>10770</v>
      </c>
      <c r="G333" s="33"/>
      <c r="H333" s="3">
        <f t="shared" si="150"/>
        <v>2.3622047244094488E-2</v>
      </c>
      <c r="I333" s="3">
        <f t="shared" si="151"/>
        <v>4.3019705800721939E-3</v>
      </c>
      <c r="J333" s="3">
        <f t="shared" si="152"/>
        <v>2.1691973969631237E-3</v>
      </c>
      <c r="K333" s="3">
        <f t="shared" si="153"/>
        <v>2.4390243902439024E-3</v>
      </c>
      <c r="L333" s="3">
        <f t="shared" si="154"/>
        <v>1.6741071428571428E-3</v>
      </c>
      <c r="N333" s="3">
        <f t="shared" si="155"/>
        <v>-8.0622347949080658E-2</v>
      </c>
      <c r="O333" s="3">
        <f t="shared" si="156"/>
        <v>-2.2027027027026965E-2</v>
      </c>
      <c r="P333" s="3">
        <f t="shared" si="157"/>
        <v>3.3788319534571544E-2</v>
      </c>
      <c r="Q333" s="3">
        <f t="shared" si="158"/>
        <v>5.3846153846153849E-2</v>
      </c>
      <c r="R333" s="3">
        <f t="shared" si="159"/>
        <v>-4.6902654867256637E-2</v>
      </c>
      <c r="T333" s="3">
        <f t="shared" si="160"/>
        <v>5.8734318426206583E-4</v>
      </c>
      <c r="U333" s="3">
        <f t="shared" si="161"/>
        <v>1.6563033898636899E-5</v>
      </c>
      <c r="V333" s="3">
        <f t="shared" si="162"/>
        <v>3.7711376219085489E-6</v>
      </c>
      <c r="W333" s="3">
        <f t="shared" si="163"/>
        <v>3.9649483779059132E-6</v>
      </c>
      <c r="X333" s="3">
        <f t="shared" si="164"/>
        <v>3.0675655192312028E-6</v>
      </c>
      <c r="Z333" s="3">
        <f t="shared" si="165"/>
        <v>2.4235164209513122E-2</v>
      </c>
      <c r="AA333" s="3">
        <f t="shared" si="166"/>
        <v>4.0697707427614273E-3</v>
      </c>
      <c r="AB333" s="3">
        <f t="shared" si="167"/>
        <v>1.9419417143438031E-3</v>
      </c>
      <c r="AC333" s="3">
        <f t="shared" si="168"/>
        <v>1.9912178127733573E-3</v>
      </c>
      <c r="AD333" s="3">
        <f t="shared" si="169"/>
        <v>1.7514466932313992E-3</v>
      </c>
      <c r="AF333" s="3">
        <f t="shared" si="170"/>
        <v>9.8631562245895374E-5</v>
      </c>
      <c r="AG333" s="3">
        <f t="shared" si="171"/>
        <v>4.7063276332425488E-5</v>
      </c>
      <c r="AH333" s="3">
        <f t="shared" si="172"/>
        <v>4.8257490669469867E-5</v>
      </c>
      <c r="AI333" s="3">
        <f t="shared" si="173"/>
        <v>4.2446598214671714E-5</v>
      </c>
      <c r="AJ333" s="3">
        <f t="shared" si="174"/>
        <v>7.9032575731843783E-6</v>
      </c>
      <c r="AK333" s="3">
        <f t="shared" si="175"/>
        <v>8.1037999968904118E-6</v>
      </c>
      <c r="AL333" s="3">
        <f t="shared" si="176"/>
        <v>7.1279865096193974E-6</v>
      </c>
      <c r="AM333" s="3">
        <f t="shared" si="177"/>
        <v>3.8668289329690111E-6</v>
      </c>
      <c r="AN333" s="3">
        <f t="shared" si="178"/>
        <v>3.4012073940355683E-6</v>
      </c>
      <c r="AO333" s="3">
        <f t="shared" si="179"/>
        <v>3.4875118536853561E-6</v>
      </c>
    </row>
    <row r="334" spans="1:41">
      <c r="A334" s="32">
        <v>41205</v>
      </c>
      <c r="B334" s="33">
        <v>127</v>
      </c>
      <c r="C334" s="33">
        <v>720.6</v>
      </c>
      <c r="D334" s="33">
        <v>461</v>
      </c>
      <c r="E334" s="33">
        <v>4100</v>
      </c>
      <c r="F334" s="33">
        <v>10752</v>
      </c>
      <c r="G334" s="33"/>
      <c r="H334" s="3">
        <f t="shared" si="150"/>
        <v>-2.681992337164751E-2</v>
      </c>
      <c r="I334" s="3">
        <f t="shared" si="151"/>
        <v>-1.2741471434443012E-2</v>
      </c>
      <c r="J334" s="3">
        <f t="shared" si="152"/>
        <v>-2.9882154882154861E-2</v>
      </c>
      <c r="K334" s="3">
        <f t="shared" si="153"/>
        <v>-1.3711811402453693E-2</v>
      </c>
      <c r="L334" s="3">
        <f t="shared" si="154"/>
        <v>-1.2672176308539946E-2</v>
      </c>
      <c r="N334" s="3">
        <f t="shared" si="155"/>
        <v>-0.10877192982456141</v>
      </c>
      <c r="O334" s="3">
        <f t="shared" si="156"/>
        <v>-2.4898511502029739E-2</v>
      </c>
      <c r="P334" s="3">
        <f t="shared" si="157"/>
        <v>4.2986425339366516E-2</v>
      </c>
      <c r="Q334" s="3">
        <f t="shared" si="158"/>
        <v>5.9979317476732158E-2</v>
      </c>
      <c r="R334" s="3">
        <f t="shared" si="159"/>
        <v>-5.185185185185185E-2</v>
      </c>
      <c r="T334" s="3">
        <f t="shared" si="160"/>
        <v>6.8679670201355887E-4</v>
      </c>
      <c r="U334" s="3">
        <f t="shared" si="161"/>
        <v>1.6831614626752929E-4</v>
      </c>
      <c r="V334" s="3">
        <f t="shared" si="162"/>
        <v>9.0657660455813508E-4</v>
      </c>
      <c r="W334" s="3">
        <f t="shared" si="163"/>
        <v>2.0049478133739377E-4</v>
      </c>
      <c r="X334" s="3">
        <f t="shared" si="164"/>
        <v>1.5862991296484161E-4</v>
      </c>
      <c r="Z334" s="3">
        <f t="shared" si="165"/>
        <v>-2.6206806406228876E-2</v>
      </c>
      <c r="AA334" s="3">
        <f t="shared" si="166"/>
        <v>-1.2973671271753778E-2</v>
      </c>
      <c r="AB334" s="3">
        <f t="shared" si="167"/>
        <v>-3.0109410564774182E-2</v>
      </c>
      <c r="AC334" s="3">
        <f t="shared" si="168"/>
        <v>-1.4159617979924238E-2</v>
      </c>
      <c r="AD334" s="3">
        <f t="shared" si="169"/>
        <v>-1.259483675816569E-2</v>
      </c>
      <c r="AF334" s="3">
        <f t="shared" si="170"/>
        <v>3.3999849139690444E-4</v>
      </c>
      <c r="AG334" s="3">
        <f t="shared" si="171"/>
        <v>7.8907149367669948E-4</v>
      </c>
      <c r="AH334" s="3">
        <f t="shared" si="172"/>
        <v>3.7107836718603212E-4</v>
      </c>
      <c r="AI334" s="3">
        <f t="shared" si="173"/>
        <v>3.3007044863930351E-4</v>
      </c>
      <c r="AJ334" s="3">
        <f t="shared" si="174"/>
        <v>3.9062959485365053E-4</v>
      </c>
      <c r="AK334" s="3">
        <f t="shared" si="175"/>
        <v>1.8370222900515135E-4</v>
      </c>
      <c r="AL334" s="3">
        <f t="shared" si="176"/>
        <v>1.6340127182184271E-4</v>
      </c>
      <c r="AM334" s="3">
        <f t="shared" si="177"/>
        <v>4.2633775119789734E-4</v>
      </c>
      <c r="AN334" s="3">
        <f t="shared" si="178"/>
        <v>3.7922311094792021E-4</v>
      </c>
      <c r="AO334" s="3">
        <f t="shared" si="179"/>
        <v>1.7833807701513361E-4</v>
      </c>
    </row>
    <row r="335" spans="1:41">
      <c r="A335" s="32">
        <v>41204</v>
      </c>
      <c r="B335" s="33">
        <v>130.5</v>
      </c>
      <c r="C335" s="33">
        <v>729.9</v>
      </c>
      <c r="D335" s="33">
        <v>475.2</v>
      </c>
      <c r="E335" s="33">
        <v>4157</v>
      </c>
      <c r="F335" s="33">
        <v>10890</v>
      </c>
      <c r="G335" s="33"/>
      <c r="H335" s="3">
        <f t="shared" si="150"/>
        <v>0</v>
      </c>
      <c r="I335" s="3">
        <f t="shared" si="151"/>
        <v>-2.8688524590164246E-3</v>
      </c>
      <c r="J335" s="3">
        <f t="shared" si="152"/>
        <v>6.5664054225798895E-3</v>
      </c>
      <c r="K335" s="3">
        <f t="shared" si="153"/>
        <v>2.8950542822677927E-3</v>
      </c>
      <c r="L335" s="3">
        <f t="shared" si="154"/>
        <v>-5.4794520547945206E-3</v>
      </c>
      <c r="N335" s="3">
        <f t="shared" si="155"/>
        <v>-0.10309278350515463</v>
      </c>
      <c r="O335" s="3">
        <f t="shared" si="156"/>
        <v>-1.2313937753721275E-2</v>
      </c>
      <c r="P335" s="3">
        <f t="shared" si="157"/>
        <v>7.0270270270270246E-2</v>
      </c>
      <c r="Q335" s="3">
        <f t="shared" si="158"/>
        <v>7.6943005181347154E-2</v>
      </c>
      <c r="R335" s="3">
        <f t="shared" si="159"/>
        <v>-2.7070490485124631E-2</v>
      </c>
      <c r="T335" s="3">
        <f t="shared" si="160"/>
        <v>3.7591241328415388E-7</v>
      </c>
      <c r="U335" s="3">
        <f t="shared" si="161"/>
        <v>9.6165253445561455E-6</v>
      </c>
      <c r="V335" s="3">
        <f t="shared" si="162"/>
        <v>4.0184819425642147E-5</v>
      </c>
      <c r="W335" s="3">
        <f t="shared" si="163"/>
        <v>5.9890213286353959E-6</v>
      </c>
      <c r="X335" s="3">
        <f t="shared" si="164"/>
        <v>2.9182819510413777E-5</v>
      </c>
      <c r="Z335" s="3">
        <f t="shared" si="165"/>
        <v>6.1311696541863352E-4</v>
      </c>
      <c r="AA335" s="3">
        <f t="shared" si="166"/>
        <v>-3.1010522963271911E-3</v>
      </c>
      <c r="AB335" s="3">
        <f t="shared" si="167"/>
        <v>6.339149739960569E-3</v>
      </c>
      <c r="AC335" s="3">
        <f t="shared" si="168"/>
        <v>2.4472477047972475E-3</v>
      </c>
      <c r="AD335" s="3">
        <f t="shared" si="169"/>
        <v>-5.402112504420264E-3</v>
      </c>
      <c r="AF335" s="3">
        <f t="shared" si="170"/>
        <v>-1.9013077735286126E-6</v>
      </c>
      <c r="AG335" s="3">
        <f t="shared" si="171"/>
        <v>3.886640251898944E-6</v>
      </c>
      <c r="AH335" s="3">
        <f t="shared" si="172"/>
        <v>1.5004490863930043E-6</v>
      </c>
      <c r="AI335" s="3">
        <f t="shared" si="173"/>
        <v>-3.3121268255602067E-6</v>
      </c>
      <c r="AJ335" s="3">
        <f t="shared" si="174"/>
        <v>-1.9658034857866638E-5</v>
      </c>
      <c r="AK335" s="3">
        <f t="shared" si="175"/>
        <v>-7.5890431146429522E-6</v>
      </c>
      <c r="AL335" s="3">
        <f t="shared" si="176"/>
        <v>1.6752233386850293E-5</v>
      </c>
      <c r="AM335" s="3">
        <f t="shared" si="177"/>
        <v>1.5513469651484571E-5</v>
      </c>
      <c r="AN335" s="3">
        <f t="shared" si="178"/>
        <v>-3.4244800077633457E-5</v>
      </c>
      <c r="AO335" s="3">
        <f t="shared" si="179"/>
        <v>-1.3220307427499001E-5</v>
      </c>
    </row>
    <row r="336" spans="1:41">
      <c r="A336" s="32">
        <v>41201</v>
      </c>
      <c r="B336" s="33">
        <v>130.5</v>
      </c>
      <c r="C336" s="33">
        <v>732</v>
      </c>
      <c r="D336" s="33">
        <v>472.1</v>
      </c>
      <c r="E336" s="33">
        <v>4145</v>
      </c>
      <c r="F336" s="33">
        <v>10950</v>
      </c>
      <c r="G336" s="33"/>
      <c r="H336" s="3">
        <f t="shared" si="150"/>
        <v>-3.1180400890868515E-2</v>
      </c>
      <c r="I336" s="3">
        <f t="shared" si="151"/>
        <v>1.3710012463647663E-2</v>
      </c>
      <c r="J336" s="3">
        <f t="shared" si="152"/>
        <v>-2.5593395252837929E-2</v>
      </c>
      <c r="K336" s="3">
        <f t="shared" si="153"/>
        <v>7.2904009720534627E-3</v>
      </c>
      <c r="L336" s="3">
        <f t="shared" si="154"/>
        <v>-4.5454545454545452E-3</v>
      </c>
      <c r="N336" s="3">
        <f t="shared" si="155"/>
        <v>-9.6260387811634388E-2</v>
      </c>
      <c r="O336" s="3">
        <f t="shared" si="156"/>
        <v>6.8352699931647305E-4</v>
      </c>
      <c r="P336" s="3">
        <f t="shared" si="157"/>
        <v>6.544798013992327E-2</v>
      </c>
      <c r="Q336" s="3">
        <f t="shared" si="158"/>
        <v>8.0834419817470665E-2</v>
      </c>
      <c r="R336" s="3">
        <f t="shared" si="159"/>
        <v>-3.5242290748898682E-2</v>
      </c>
      <c r="T336" s="3">
        <f t="shared" si="160"/>
        <v>9.3435884657906666E-4</v>
      </c>
      <c r="U336" s="3">
        <f t="shared" si="161"/>
        <v>1.8165143319064626E-4</v>
      </c>
      <c r="V336" s="3">
        <f t="shared" si="162"/>
        <v>6.6670601473072942E-4</v>
      </c>
      <c r="W336" s="3">
        <f t="shared" si="163"/>
        <v>4.6821098048777557E-5</v>
      </c>
      <c r="X336" s="3">
        <f t="shared" si="164"/>
        <v>1.9964051609261326E-5</v>
      </c>
      <c r="Z336" s="3">
        <f t="shared" si="165"/>
        <v>-3.0567283925449881E-2</v>
      </c>
      <c r="AA336" s="3">
        <f t="shared" si="166"/>
        <v>1.3477812626336896E-2</v>
      </c>
      <c r="AB336" s="3">
        <f t="shared" si="167"/>
        <v>-2.582065093545725E-2</v>
      </c>
      <c r="AC336" s="3">
        <f t="shared" si="168"/>
        <v>6.8425943945829171E-3</v>
      </c>
      <c r="AD336" s="3">
        <f t="shared" si="169"/>
        <v>-4.4681149950802886E-3</v>
      </c>
      <c r="AF336" s="3">
        <f t="shared" si="170"/>
        <v>-4.1198012524325326E-4</v>
      </c>
      <c r="AG336" s="3">
        <f t="shared" si="171"/>
        <v>7.8926716828405484E-4</v>
      </c>
      <c r="AH336" s="3">
        <f t="shared" si="172"/>
        <v>-2.0915952564590787E-4</v>
      </c>
      <c r="AI336" s="3">
        <f t="shared" si="173"/>
        <v>1.3657813966617928E-4</v>
      </c>
      <c r="AJ336" s="3">
        <f t="shared" si="174"/>
        <v>-3.4800589519814334E-4</v>
      </c>
      <c r="AK336" s="3">
        <f t="shared" si="175"/>
        <v>9.2223205128211713E-5</v>
      </c>
      <c r="AL336" s="3">
        <f t="shared" si="176"/>
        <v>-6.0220416696618335E-5</v>
      </c>
      <c r="AM336" s="3">
        <f t="shared" si="177"/>
        <v>-1.7668024135544195E-4</v>
      </c>
      <c r="AN336" s="3">
        <f t="shared" si="178"/>
        <v>1.1536963762745042E-4</v>
      </c>
      <c r="AO336" s="3">
        <f t="shared" si="179"/>
        <v>-3.0573498619688263E-5</v>
      </c>
    </row>
    <row r="337" spans="1:41">
      <c r="A337" s="32">
        <v>41200</v>
      </c>
      <c r="B337" s="33">
        <v>134.69999999999999</v>
      </c>
      <c r="C337" s="33">
        <v>722.1</v>
      </c>
      <c r="D337" s="33">
        <v>484.5</v>
      </c>
      <c r="E337" s="33">
        <v>4115</v>
      </c>
      <c r="F337" s="33">
        <v>11000</v>
      </c>
      <c r="G337" s="33"/>
      <c r="H337" s="3">
        <f t="shared" si="150"/>
        <v>3.2975460122699252E-2</v>
      </c>
      <c r="I337" s="3">
        <f t="shared" si="151"/>
        <v>-2.762049440684988E-3</v>
      </c>
      <c r="J337" s="3">
        <f t="shared" si="152"/>
        <v>1.1482254697286013E-2</v>
      </c>
      <c r="K337" s="3">
        <f t="shared" si="153"/>
        <v>-1.437125748502994E-2</v>
      </c>
      <c r="L337" s="3">
        <f t="shared" si="154"/>
        <v>-1.3452914798206279E-2</v>
      </c>
      <c r="N337" s="3">
        <f t="shared" si="155"/>
        <v>-8.3673469387755176E-2</v>
      </c>
      <c r="O337" s="3">
        <f t="shared" si="156"/>
        <v>-1.4870395634379233E-2</v>
      </c>
      <c r="P337" s="3">
        <f t="shared" si="157"/>
        <v>4.7567567567567567E-2</v>
      </c>
      <c r="Q337" s="3">
        <f t="shared" si="158"/>
        <v>6.633842964498575E-2</v>
      </c>
      <c r="R337" s="3">
        <f t="shared" si="159"/>
        <v>-4.3478260869565216E-2</v>
      </c>
      <c r="T337" s="3">
        <f t="shared" si="160"/>
        <v>1.1281925108044375E-3</v>
      </c>
      <c r="U337" s="3">
        <f t="shared" si="161"/>
        <v>8.965528738778097E-6</v>
      </c>
      <c r="V337" s="3">
        <f t="shared" si="162"/>
        <v>1.266750028201482E-4</v>
      </c>
      <c r="W337" s="3">
        <f t="shared" si="163"/>
        <v>2.196046596884934E-4</v>
      </c>
      <c r="X337" s="3">
        <f t="shared" si="164"/>
        <v>1.7890601321041667E-4</v>
      </c>
      <c r="Z337" s="3">
        <f t="shared" si="165"/>
        <v>3.3588577088117882E-2</v>
      </c>
      <c r="AA337" s="3">
        <f t="shared" si="166"/>
        <v>-2.9942492779957545E-3</v>
      </c>
      <c r="AB337" s="3">
        <f t="shared" si="167"/>
        <v>1.1254999014666691E-2</v>
      </c>
      <c r="AC337" s="3">
        <f t="shared" si="168"/>
        <v>-1.4819064062500486E-2</v>
      </c>
      <c r="AD337" s="3">
        <f t="shared" si="169"/>
        <v>-1.3375575247832023E-2</v>
      </c>
      <c r="AF337" s="3">
        <f t="shared" si="170"/>
        <v>-1.0057257269500172E-4</v>
      </c>
      <c r="AG337" s="3">
        <f t="shared" si="171"/>
        <v>3.7803940203082296E-4</v>
      </c>
      <c r="AH337" s="3">
        <f t="shared" si="172"/>
        <v>-4.977512756370549E-4</v>
      </c>
      <c r="AI337" s="3">
        <f t="shared" si="173"/>
        <v>-4.4926654030972733E-4</v>
      </c>
      <c r="AJ337" s="3">
        <f t="shared" si="174"/>
        <v>-3.370027267350867E-5</v>
      </c>
      <c r="AK337" s="3">
        <f t="shared" si="175"/>
        <v>4.4371971869714913E-5</v>
      </c>
      <c r="AL337" s="3">
        <f t="shared" si="176"/>
        <v>4.0049806528598921E-5</v>
      </c>
      <c r="AM337" s="3">
        <f t="shared" si="177"/>
        <v>-1.6678855142172554E-4</v>
      </c>
      <c r="AN337" s="3">
        <f t="shared" si="178"/>
        <v>-1.5054208623494961E-4</v>
      </c>
      <c r="AO337" s="3">
        <f t="shared" si="179"/>
        <v>1.9821350647041856E-4</v>
      </c>
    </row>
    <row r="338" spans="1:41">
      <c r="A338" s="32">
        <v>41199</v>
      </c>
      <c r="B338" s="33">
        <v>130.4</v>
      </c>
      <c r="C338" s="33">
        <v>724.1</v>
      </c>
      <c r="D338" s="33">
        <v>479</v>
      </c>
      <c r="E338" s="33">
        <v>4175</v>
      </c>
      <c r="F338" s="33">
        <v>11150</v>
      </c>
      <c r="G338" s="33"/>
      <c r="H338" s="3">
        <f t="shared" si="150"/>
        <v>5.0096339113680595E-3</v>
      </c>
      <c r="I338" s="3">
        <f t="shared" si="151"/>
        <v>-7.5383771929824562E-3</v>
      </c>
      <c r="J338" s="3">
        <f t="shared" si="152"/>
        <v>1.4830508474576272E-2</v>
      </c>
      <c r="K338" s="3">
        <f t="shared" si="153"/>
        <v>-1.1961722488038277E-3</v>
      </c>
      <c r="L338" s="3">
        <f t="shared" si="154"/>
        <v>-4.464285714285714E-3</v>
      </c>
      <c r="N338" s="3">
        <f t="shared" si="155"/>
        <v>-8.1754805999577393E-2</v>
      </c>
      <c r="O338" s="3">
        <f t="shared" si="156"/>
        <v>-8.082191780821887E-3</v>
      </c>
      <c r="P338" s="3">
        <f t="shared" si="157"/>
        <v>3.6123729180185998E-2</v>
      </c>
      <c r="Q338" s="3">
        <f t="shared" si="158"/>
        <v>8.0206985769728331E-2</v>
      </c>
      <c r="R338" s="3">
        <f t="shared" si="159"/>
        <v>-2.6200873362445413E-2</v>
      </c>
      <c r="T338" s="3">
        <f t="shared" si="160"/>
        <v>3.1615327422405521E-5</v>
      </c>
      <c r="U338" s="3">
        <f t="shared" si="161"/>
        <v>6.0381867383720638E-5</v>
      </c>
      <c r="V338" s="3">
        <f t="shared" si="162"/>
        <v>2.1325499210579846E-4</v>
      </c>
      <c r="W338" s="3">
        <f t="shared" si="163"/>
        <v>2.7026663812384647E-6</v>
      </c>
      <c r="X338" s="3">
        <f t="shared" si="164"/>
        <v>1.9245296645057452E-5</v>
      </c>
      <c r="Z338" s="3">
        <f t="shared" si="165"/>
        <v>5.6227508767866929E-3</v>
      </c>
      <c r="AA338" s="3">
        <f t="shared" si="166"/>
        <v>-7.7705770302932227E-3</v>
      </c>
      <c r="AB338" s="3">
        <f t="shared" si="167"/>
        <v>1.460325279195695E-2</v>
      </c>
      <c r="AC338" s="3">
        <f t="shared" si="168"/>
        <v>-1.6439788262743729E-3</v>
      </c>
      <c r="AD338" s="3">
        <f t="shared" si="169"/>
        <v>-4.3869461639114574E-3</v>
      </c>
      <c r="AF338" s="3">
        <f t="shared" si="170"/>
        <v>-4.3692018810219754E-5</v>
      </c>
      <c r="AG338" s="3">
        <f t="shared" si="171"/>
        <v>8.2110452439913657E-5</v>
      </c>
      <c r="AH338" s="3">
        <f t="shared" si="172"/>
        <v>-9.2436833868529891E-6</v>
      </c>
      <c r="AI338" s="3">
        <f t="shared" si="173"/>
        <v>-2.4666705389549168E-5</v>
      </c>
      <c r="AJ338" s="3">
        <f t="shared" si="174"/>
        <v>-1.1347570071274605E-4</v>
      </c>
      <c r="AK338" s="3">
        <f t="shared" si="175"/>
        <v>1.2774664105736054E-5</v>
      </c>
      <c r="AL338" s="3">
        <f t="shared" si="176"/>
        <v>3.4089103094423337E-5</v>
      </c>
      <c r="AM338" s="3">
        <f t="shared" si="177"/>
        <v>-2.4007438384709345E-5</v>
      </c>
      <c r="AN338" s="3">
        <f t="shared" si="178"/>
        <v>-6.4063683816304823E-5</v>
      </c>
      <c r="AO338" s="3">
        <f t="shared" si="179"/>
        <v>7.2120466054760199E-6</v>
      </c>
    </row>
    <row r="339" spans="1:41">
      <c r="A339" s="32">
        <v>41198</v>
      </c>
      <c r="B339" s="33">
        <v>129.75</v>
      </c>
      <c r="C339" s="33">
        <v>729.6</v>
      </c>
      <c r="D339" s="33">
        <v>472</v>
      </c>
      <c r="E339" s="33">
        <v>4180</v>
      </c>
      <c r="F339" s="33">
        <v>11200</v>
      </c>
      <c r="G339" s="33"/>
      <c r="H339" s="3">
        <f t="shared" si="150"/>
        <v>-1.9230769230769232E-3</v>
      </c>
      <c r="I339" s="3">
        <f t="shared" si="151"/>
        <v>1.1927877947295454E-2</v>
      </c>
      <c r="J339" s="3">
        <f t="shared" si="152"/>
        <v>1.0706638115631691E-2</v>
      </c>
      <c r="K339" s="3">
        <f t="shared" si="153"/>
        <v>8.4439083232810616E-3</v>
      </c>
      <c r="L339" s="3">
        <f t="shared" si="154"/>
        <v>8.9365504915102768E-4</v>
      </c>
      <c r="N339" s="3">
        <f t="shared" si="155"/>
        <v>-5.9782608695652176E-2</v>
      </c>
      <c r="O339" s="3">
        <f t="shared" si="156"/>
        <v>-3.2786885245901327E-3</v>
      </c>
      <c r="P339" s="3">
        <f t="shared" si="157"/>
        <v>1.2441012441012466E-2</v>
      </c>
      <c r="Q339" s="3">
        <f t="shared" si="158"/>
        <v>7.0696721311475405E-2</v>
      </c>
      <c r="R339" s="3">
        <f t="shared" si="159"/>
        <v>-9.638341144221416E-3</v>
      </c>
      <c r="T339" s="3">
        <f t="shared" si="160"/>
        <v>1.7159950906681084E-6</v>
      </c>
      <c r="U339" s="3">
        <f t="shared" si="161"/>
        <v>1.3678888645237498E-4</v>
      </c>
      <c r="V339" s="3">
        <f t="shared" si="162"/>
        <v>1.0981745617732825E-4</v>
      </c>
      <c r="W339" s="3">
        <f t="shared" si="163"/>
        <v>6.3937643129353979E-5</v>
      </c>
      <c r="X339" s="3">
        <f t="shared" si="164"/>
        <v>9.4283051230726685E-7</v>
      </c>
      <c r="Z339" s="3">
        <f t="shared" si="165"/>
        <v>-1.3099599576582898E-3</v>
      </c>
      <c r="AA339" s="3">
        <f t="shared" si="166"/>
        <v>1.1695678109984687E-2</v>
      </c>
      <c r="AB339" s="3">
        <f t="shared" si="167"/>
        <v>1.047938243301237E-2</v>
      </c>
      <c r="AC339" s="3">
        <f t="shared" si="168"/>
        <v>7.996101745810516E-3</v>
      </c>
      <c r="AD339" s="3">
        <f t="shared" si="169"/>
        <v>9.7099459952528411E-4</v>
      </c>
      <c r="AF339" s="3">
        <f t="shared" si="170"/>
        <v>-1.5320870001740526E-5</v>
      </c>
      <c r="AG339" s="3">
        <f t="shared" si="171"/>
        <v>-1.3727571368233909E-5</v>
      </c>
      <c r="AH339" s="3">
        <f t="shared" si="172"/>
        <v>-1.047457310437332E-5</v>
      </c>
      <c r="AI339" s="3">
        <f t="shared" si="173"/>
        <v>-1.2719640444805693E-6</v>
      </c>
      <c r="AJ339" s="3">
        <f t="shared" si="174"/>
        <v>1.2256348372794085E-4</v>
      </c>
      <c r="AK339" s="3">
        <f t="shared" si="175"/>
        <v>9.3519832153686396E-5</v>
      </c>
      <c r="AL339" s="3">
        <f t="shared" si="176"/>
        <v>1.1356440282581212E-5</v>
      </c>
      <c r="AM339" s="3">
        <f t="shared" si="177"/>
        <v>8.3794208167626262E-5</v>
      </c>
      <c r="AN339" s="3">
        <f t="shared" si="178"/>
        <v>1.0175423748815144E-5</v>
      </c>
      <c r="AO339" s="3">
        <f t="shared" si="179"/>
        <v>7.7641716124367065E-6</v>
      </c>
    </row>
    <row r="340" spans="1:41">
      <c r="A340" s="32">
        <v>41197</v>
      </c>
      <c r="B340" s="33">
        <v>130</v>
      </c>
      <c r="C340" s="33">
        <v>721</v>
      </c>
      <c r="D340" s="33">
        <v>467</v>
      </c>
      <c r="E340" s="33">
        <v>4145</v>
      </c>
      <c r="F340" s="33">
        <v>11190</v>
      </c>
      <c r="G340" s="33"/>
      <c r="H340" s="3">
        <f t="shared" si="150"/>
        <v>-9.8255769670195156E-3</v>
      </c>
      <c r="I340" s="3">
        <f t="shared" si="151"/>
        <v>-6.8870523415977963E-3</v>
      </c>
      <c r="J340" s="3">
        <f t="shared" si="152"/>
        <v>8.6393088552915772E-3</v>
      </c>
      <c r="K340" s="3">
        <f t="shared" si="153"/>
        <v>5.8238291676777484E-3</v>
      </c>
      <c r="L340" s="3">
        <f t="shared" si="154"/>
        <v>-8.4182543198936637E-3</v>
      </c>
      <c r="N340" s="3">
        <f t="shared" si="155"/>
        <v>-8.771929824561403E-2</v>
      </c>
      <c r="O340" s="3">
        <f t="shared" si="156"/>
        <v>-1.9314472252448374E-2</v>
      </c>
      <c r="P340" s="3">
        <f t="shared" si="157"/>
        <v>-1.2684989429175475E-2</v>
      </c>
      <c r="Q340" s="3">
        <f t="shared" si="158"/>
        <v>5.0963488843813388E-2</v>
      </c>
      <c r="R340" s="3">
        <f t="shared" si="159"/>
        <v>-2.6956521739130435E-2</v>
      </c>
      <c r="T340" s="3">
        <f t="shared" si="160"/>
        <v>8.4869419281096106E-5</v>
      </c>
      <c r="U340" s="3">
        <f t="shared" si="161"/>
        <v>5.068375158689432E-5</v>
      </c>
      <c r="V340" s="3">
        <f t="shared" si="162"/>
        <v>7.0762638579865362E-5</v>
      </c>
      <c r="W340" s="3">
        <f t="shared" si="163"/>
        <v>2.8901618890418172E-5</v>
      </c>
      <c r="X340" s="3">
        <f t="shared" si="164"/>
        <v>6.9570859192386996E-5</v>
      </c>
      <c r="Z340" s="3">
        <f t="shared" si="165"/>
        <v>-9.2124600016008813E-3</v>
      </c>
      <c r="AA340" s="3">
        <f t="shared" si="166"/>
        <v>-7.1192521789085628E-3</v>
      </c>
      <c r="AB340" s="3">
        <f t="shared" si="167"/>
        <v>8.4120531726722559E-3</v>
      </c>
      <c r="AC340" s="3">
        <f t="shared" si="168"/>
        <v>5.3760225902072037E-3</v>
      </c>
      <c r="AD340" s="3">
        <f t="shared" si="169"/>
        <v>-8.3409147695194079E-3</v>
      </c>
      <c r="AF340" s="3">
        <f t="shared" si="170"/>
        <v>6.5585825939505052E-5</v>
      </c>
      <c r="AG340" s="3">
        <f t="shared" si="171"/>
        <v>-7.7495703384582949E-5</v>
      </c>
      <c r="AH340" s="3">
        <f t="shared" si="172"/>
        <v>-4.9526393079986631E-5</v>
      </c>
      <c r="AI340" s="3">
        <f t="shared" si="173"/>
        <v>7.6840343690959579E-5</v>
      </c>
      <c r="AJ340" s="3">
        <f t="shared" si="174"/>
        <v>-5.9887527878641648E-5</v>
      </c>
      <c r="AK340" s="3">
        <f t="shared" si="175"/>
        <v>-3.8273260539194288E-5</v>
      </c>
      <c r="AL340" s="3">
        <f t="shared" si="176"/>
        <v>5.9381075646991661E-5</v>
      </c>
      <c r="AM340" s="3">
        <f t="shared" si="177"/>
        <v>4.5223387886310227E-5</v>
      </c>
      <c r="AN340" s="3">
        <f t="shared" si="178"/>
        <v>-7.0164218549924619E-5</v>
      </c>
      <c r="AO340" s="3">
        <f t="shared" si="179"/>
        <v>-4.4840946223929245E-5</v>
      </c>
    </row>
    <row r="341" spans="1:41">
      <c r="A341" s="32">
        <v>41194</v>
      </c>
      <c r="B341" s="33">
        <v>131.29</v>
      </c>
      <c r="C341" s="33">
        <v>726</v>
      </c>
      <c r="D341" s="33">
        <v>463</v>
      </c>
      <c r="E341" s="33">
        <v>4121</v>
      </c>
      <c r="F341" s="33">
        <v>11285</v>
      </c>
      <c r="G341" s="33"/>
      <c r="H341" s="3">
        <f t="shared" si="150"/>
        <v>-1.2114371708051269E-2</v>
      </c>
      <c r="I341" s="3">
        <f t="shared" si="151"/>
        <v>0</v>
      </c>
      <c r="J341" s="3">
        <f t="shared" si="152"/>
        <v>8.7145969498910684E-3</v>
      </c>
      <c r="K341" s="3">
        <f t="shared" si="153"/>
        <v>-8.1829121540312882E-3</v>
      </c>
      <c r="L341" s="3">
        <f t="shared" si="154"/>
        <v>-5.7268722466960352E-3</v>
      </c>
      <c r="N341" s="3">
        <f t="shared" si="155"/>
        <v>9.9230769230768626E-3</v>
      </c>
      <c r="O341" s="3">
        <f t="shared" si="156"/>
        <v>-2.2748687575716756E-2</v>
      </c>
      <c r="P341" s="3">
        <f t="shared" si="157"/>
        <v>6.1196424478569766E-2</v>
      </c>
      <c r="Q341" s="3">
        <f t="shared" si="158"/>
        <v>7.1502860114404571E-2</v>
      </c>
      <c r="R341" s="3">
        <f t="shared" si="159"/>
        <v>-1.7841601392515231E-2</v>
      </c>
      <c r="T341" s="3">
        <f t="shared" si="160"/>
        <v>1.3227886065492967E-4</v>
      </c>
      <c r="U341" s="3">
        <f t="shared" si="161"/>
        <v>5.391676444714634E-8</v>
      </c>
      <c r="V341" s="3">
        <f t="shared" si="162"/>
        <v>7.203496178713398E-5</v>
      </c>
      <c r="W341" s="3">
        <f t="shared" si="163"/>
        <v>7.448930582229663E-5</v>
      </c>
      <c r="X341" s="3">
        <f t="shared" si="164"/>
        <v>3.1917219686808824E-5</v>
      </c>
      <c r="Z341" s="3">
        <f t="shared" si="165"/>
        <v>-1.1501254742632635E-2</v>
      </c>
      <c r="AA341" s="3">
        <f t="shared" si="166"/>
        <v>-2.3219983731076631E-4</v>
      </c>
      <c r="AB341" s="3">
        <f t="shared" si="167"/>
        <v>8.4873412672717471E-3</v>
      </c>
      <c r="AC341" s="3">
        <f t="shared" si="168"/>
        <v>-8.6307187315018338E-3</v>
      </c>
      <c r="AD341" s="3">
        <f t="shared" si="169"/>
        <v>-5.6495326963217785E-3</v>
      </c>
      <c r="AF341" s="3">
        <f t="shared" si="170"/>
        <v>2.6705894801089774E-6</v>
      </c>
      <c r="AG341" s="3">
        <f t="shared" si="171"/>
        <v>-9.7615074002550852E-5</v>
      </c>
      <c r="AH341" s="3">
        <f t="shared" si="172"/>
        <v>9.9264094743013785E-5</v>
      </c>
      <c r="AI341" s="3">
        <f t="shared" si="173"/>
        <v>6.4976714717228999E-5</v>
      </c>
      <c r="AJ341" s="3">
        <f t="shared" si="174"/>
        <v>-1.9707592614614527E-6</v>
      </c>
      <c r="AK341" s="3">
        <f t="shared" si="175"/>
        <v>2.0040514853297094E-6</v>
      </c>
      <c r="AL341" s="3">
        <f t="shared" si="176"/>
        <v>1.3118205729677719E-6</v>
      </c>
      <c r="AM341" s="3">
        <f t="shared" si="177"/>
        <v>-7.3251855256090782E-5</v>
      </c>
      <c r="AN341" s="3">
        <f t="shared" si="178"/>
        <v>-4.7949511994292853E-5</v>
      </c>
      <c r="AO341" s="3">
        <f t="shared" si="179"/>
        <v>4.8759527666376432E-5</v>
      </c>
    </row>
    <row r="342" spans="1:41">
      <c r="A342" s="32">
        <v>41193</v>
      </c>
      <c r="B342" s="33">
        <v>132.9</v>
      </c>
      <c r="C342" s="33">
        <v>726</v>
      </c>
      <c r="D342" s="33">
        <v>459</v>
      </c>
      <c r="E342" s="33">
        <v>4155</v>
      </c>
      <c r="F342" s="33">
        <v>11350</v>
      </c>
      <c r="G342" s="33"/>
      <c r="H342" s="3">
        <f t="shared" si="150"/>
        <v>1.4503816793893173E-2</v>
      </c>
      <c r="I342" s="3">
        <f t="shared" si="151"/>
        <v>5.5401662049861496E-3</v>
      </c>
      <c r="J342" s="3">
        <f t="shared" si="152"/>
        <v>2.136181575433917E-2</v>
      </c>
      <c r="K342" s="3">
        <f t="shared" si="153"/>
        <v>-1.4000949216896061E-2</v>
      </c>
      <c r="L342" s="3">
        <f t="shared" si="154"/>
        <v>-2.6362038664323375E-3</v>
      </c>
      <c r="N342" s="3">
        <f t="shared" si="155"/>
        <v>3.0232558139534928E-2</v>
      </c>
      <c r="O342" s="3">
        <f t="shared" si="156"/>
        <v>-2.15633423180593E-2</v>
      </c>
      <c r="P342" s="3">
        <f t="shared" si="157"/>
        <v>2.4553571428571428E-2</v>
      </c>
      <c r="Q342" s="3">
        <f t="shared" si="158"/>
        <v>6.5931246793227302E-2</v>
      </c>
      <c r="R342" s="3">
        <f t="shared" si="159"/>
        <v>-1.7316017316017316E-2</v>
      </c>
      <c r="T342" s="3">
        <f t="shared" si="160"/>
        <v>2.2852168628342099E-4</v>
      </c>
      <c r="U342" s="3">
        <f t="shared" si="161"/>
        <v>2.8174506960372999E-5</v>
      </c>
      <c r="V342" s="3">
        <f t="shared" si="162"/>
        <v>4.4666962942513491E-4</v>
      </c>
      <c r="W342" s="3">
        <f t="shared" si="163"/>
        <v>2.0876654400524259E-4</v>
      </c>
      <c r="X342" s="3">
        <f t="shared" si="164"/>
        <v>6.5477865879953924E-6</v>
      </c>
      <c r="Z342" s="3">
        <f t="shared" si="165"/>
        <v>1.5116933759311807E-2</v>
      </c>
      <c r="AA342" s="3">
        <f t="shared" si="166"/>
        <v>5.3079663676753831E-3</v>
      </c>
      <c r="AB342" s="3">
        <f t="shared" si="167"/>
        <v>2.1134560071719849E-2</v>
      </c>
      <c r="AC342" s="3">
        <f t="shared" si="168"/>
        <v>-1.4448755794366606E-2</v>
      </c>
      <c r="AD342" s="3">
        <f t="shared" si="169"/>
        <v>-2.5588643160580813E-3</v>
      </c>
      <c r="AF342" s="3">
        <f t="shared" si="170"/>
        <v>8.0240175976803663E-5</v>
      </c>
      <c r="AG342" s="3">
        <f t="shared" si="171"/>
        <v>3.1948974463638516E-4</v>
      </c>
      <c r="AH342" s="3">
        <f t="shared" si="172"/>
        <v>-2.1842088424791264E-4</v>
      </c>
      <c r="AI342" s="3">
        <f t="shared" si="173"/>
        <v>-3.8682182364916726E-5</v>
      </c>
      <c r="AJ342" s="3">
        <f t="shared" si="174"/>
        <v>1.12181534056304E-4</v>
      </c>
      <c r="AK342" s="3">
        <f t="shared" si="175"/>
        <v>-7.6693509811252763E-5</v>
      </c>
      <c r="AL342" s="3">
        <f t="shared" si="176"/>
        <v>-1.3582365729080966E-5</v>
      </c>
      <c r="AM342" s="3">
        <f t="shared" si="177"/>
        <v>-3.0536809729765131E-4</v>
      </c>
      <c r="AN342" s="3">
        <f t="shared" si="178"/>
        <v>-5.4080471603109846E-5</v>
      </c>
      <c r="AO342" s="3">
        <f t="shared" si="179"/>
        <v>3.6972405613642145E-5</v>
      </c>
    </row>
    <row r="343" spans="1:41">
      <c r="A343" s="32">
        <v>41192</v>
      </c>
      <c r="B343" s="33">
        <v>131</v>
      </c>
      <c r="C343" s="33">
        <v>722</v>
      </c>
      <c r="D343" s="33">
        <v>449.4</v>
      </c>
      <c r="E343" s="33">
        <v>4214</v>
      </c>
      <c r="F343" s="33">
        <v>11380</v>
      </c>
      <c r="G343" s="33"/>
      <c r="H343" s="3">
        <f t="shared" si="150"/>
        <v>-2.2388059701492536E-2</v>
      </c>
      <c r="I343" s="3">
        <f t="shared" si="151"/>
        <v>-4.1379310344827587E-3</v>
      </c>
      <c r="J343" s="3">
        <f t="shared" si="152"/>
        <v>8.908685968819093E-4</v>
      </c>
      <c r="K343" s="3">
        <f t="shared" si="153"/>
        <v>1.0309278350515464E-2</v>
      </c>
      <c r="L343" s="3">
        <f t="shared" si="154"/>
        <v>4.1471807994352778E-3</v>
      </c>
      <c r="N343" s="3">
        <f t="shared" si="155"/>
        <v>2.7531571103616013E-2</v>
      </c>
      <c r="O343" s="3">
        <f t="shared" si="156"/>
        <v>-2.9569892473118281E-2</v>
      </c>
      <c r="P343" s="3">
        <f t="shared" si="157"/>
        <v>3.262867647058821E-2</v>
      </c>
      <c r="Q343" s="3">
        <f t="shared" si="158"/>
        <v>9.1427091427091434E-2</v>
      </c>
      <c r="R343" s="3">
        <f t="shared" si="159"/>
        <v>-1.0348725976171841E-2</v>
      </c>
      <c r="T343" s="3">
        <f t="shared" si="160"/>
        <v>4.7414813115929759E-4</v>
      </c>
      <c r="U343" s="3">
        <f t="shared" si="161"/>
        <v>1.9098043836602838E-5</v>
      </c>
      <c r="V343" s="3">
        <f t="shared" si="162"/>
        <v>4.4038209997608595E-7</v>
      </c>
      <c r="W343" s="3">
        <f t="shared" si="163"/>
        <v>9.7248625530561676E-5</v>
      </c>
      <c r="X343" s="3">
        <f t="shared" si="164"/>
        <v>1.7846572185954872E-5</v>
      </c>
      <c r="Z343" s="3">
        <f t="shared" si="165"/>
        <v>-2.1774942736073902E-2</v>
      </c>
      <c r="AA343" s="3">
        <f t="shared" si="166"/>
        <v>-4.3701308717935252E-3</v>
      </c>
      <c r="AB343" s="3">
        <f t="shared" si="167"/>
        <v>6.6361291426258876E-4</v>
      </c>
      <c r="AC343" s="3">
        <f t="shared" si="168"/>
        <v>9.8614717730449181E-3</v>
      </c>
      <c r="AD343" s="3">
        <f t="shared" si="169"/>
        <v>4.2245203498095345E-3</v>
      </c>
      <c r="AF343" s="3">
        <f t="shared" si="170"/>
        <v>9.5159349482452731E-5</v>
      </c>
      <c r="AG343" s="3">
        <f t="shared" si="171"/>
        <v>-1.4450133206986989E-5</v>
      </c>
      <c r="AH343" s="3">
        <f t="shared" si="172"/>
        <v>-2.1473298315146226E-4</v>
      </c>
      <c r="AI343" s="3">
        <f t="shared" si="173"/>
        <v>-9.1988688704481506E-5</v>
      </c>
      <c r="AJ343" s="3">
        <f t="shared" si="174"/>
        <v>-2.9000752835398088E-6</v>
      </c>
      <c r="AK343" s="3">
        <f t="shared" si="175"/>
        <v>-4.309592223670403E-5</v>
      </c>
      <c r="AL343" s="3">
        <f t="shared" si="176"/>
        <v>-1.8461706799222629E-5</v>
      </c>
      <c r="AM343" s="3">
        <f t="shared" si="177"/>
        <v>6.5442000222285967E-6</v>
      </c>
      <c r="AN343" s="3">
        <f t="shared" si="178"/>
        <v>2.803446260698716E-6</v>
      </c>
      <c r="AO343" s="3">
        <f t="shared" si="179"/>
        <v>4.1659988184300571E-5</v>
      </c>
    </row>
    <row r="344" spans="1:41">
      <c r="A344" s="32">
        <v>41191</v>
      </c>
      <c r="B344" s="33">
        <v>134</v>
      </c>
      <c r="C344" s="33">
        <v>725</v>
      </c>
      <c r="D344" s="33">
        <v>449</v>
      </c>
      <c r="E344" s="33">
        <v>4171</v>
      </c>
      <c r="F344" s="33">
        <v>11333</v>
      </c>
      <c r="G344" s="33"/>
      <c r="H344" s="3">
        <f t="shared" si="150"/>
        <v>0</v>
      </c>
      <c r="I344" s="3">
        <f t="shared" si="151"/>
        <v>-6.5771444231295627E-3</v>
      </c>
      <c r="J344" s="3">
        <f t="shared" si="152"/>
        <v>0</v>
      </c>
      <c r="K344" s="3">
        <f t="shared" si="153"/>
        <v>6.2726176115802173E-3</v>
      </c>
      <c r="L344" s="3">
        <f t="shared" si="154"/>
        <v>-5.4409828872312421E-3</v>
      </c>
      <c r="N344" s="3">
        <f t="shared" si="155"/>
        <v>5.5201196944641352E-2</v>
      </c>
      <c r="O344" s="3">
        <f t="shared" si="156"/>
        <v>-3.074866310160428E-2</v>
      </c>
      <c r="P344" s="3">
        <f t="shared" si="157"/>
        <v>3.1472547668274724E-2</v>
      </c>
      <c r="Q344" s="3">
        <f t="shared" si="158"/>
        <v>8.3939708939708937E-2</v>
      </c>
      <c r="R344" s="3">
        <f t="shared" si="159"/>
        <v>3.3643204957945995E-3</v>
      </c>
      <c r="T344" s="3">
        <f t="shared" si="160"/>
        <v>3.7591241328415388E-7</v>
      </c>
      <c r="U344" s="3">
        <f t="shared" si="161"/>
        <v>4.6367169257191655E-5</v>
      </c>
      <c r="V344" s="3">
        <f t="shared" si="162"/>
        <v>5.164514528277336E-8</v>
      </c>
      <c r="W344" s="3">
        <f t="shared" si="163"/>
        <v>3.3928423583085793E-5</v>
      </c>
      <c r="X344" s="3">
        <f t="shared" si="164"/>
        <v>2.8768669845010337E-5</v>
      </c>
      <c r="Z344" s="3">
        <f t="shared" si="165"/>
        <v>6.1311696541863352E-4</v>
      </c>
      <c r="AA344" s="3">
        <f t="shared" si="166"/>
        <v>-6.8093442604403292E-3</v>
      </c>
      <c r="AB344" s="3">
        <f t="shared" si="167"/>
        <v>-2.2725568261932057E-4</v>
      </c>
      <c r="AC344" s="3">
        <f t="shared" si="168"/>
        <v>5.8248110341096726E-3</v>
      </c>
      <c r="AD344" s="3">
        <f t="shared" si="169"/>
        <v>-5.3636433368569854E-3</v>
      </c>
      <c r="AF344" s="3">
        <f t="shared" si="170"/>
        <v>-4.1749244894519639E-6</v>
      </c>
      <c r="AG344" s="3">
        <f t="shared" si="171"/>
        <v>-1.3933431450169793E-7</v>
      </c>
      <c r="AH344" s="3">
        <f t="shared" si="172"/>
        <v>3.5712904653702949E-6</v>
      </c>
      <c r="AI344" s="3">
        <f t="shared" si="173"/>
        <v>-3.2885407262816284E-6</v>
      </c>
      <c r="AJ344" s="3">
        <f t="shared" si="174"/>
        <v>1.5474621780963195E-6</v>
      </c>
      <c r="AK344" s="3">
        <f t="shared" si="175"/>
        <v>-3.9663143583264198E-5</v>
      </c>
      <c r="AL344" s="3">
        <f t="shared" si="176"/>
        <v>3.6522893970876127E-5</v>
      </c>
      <c r="AM344" s="3">
        <f t="shared" si="177"/>
        <v>-1.3237214076851442E-6</v>
      </c>
      <c r="AN344" s="3">
        <f t="shared" si="178"/>
        <v>1.2189184278440045E-6</v>
      </c>
      <c r="AO344" s="3">
        <f t="shared" si="179"/>
        <v>-3.1242208891553391E-5</v>
      </c>
    </row>
    <row r="345" spans="1:41">
      <c r="A345" s="32">
        <v>41190</v>
      </c>
      <c r="B345" s="33">
        <v>134</v>
      </c>
      <c r="C345" s="33">
        <v>729.8</v>
      </c>
      <c r="D345" s="33">
        <v>449</v>
      </c>
      <c r="E345" s="33">
        <v>4145</v>
      </c>
      <c r="F345" s="33">
        <v>11395</v>
      </c>
      <c r="G345" s="33"/>
      <c r="H345" s="3">
        <f t="shared" si="150"/>
        <v>-7.4074074074074077E-3</v>
      </c>
      <c r="I345" s="3">
        <f t="shared" si="151"/>
        <v>-2.0511418022699304E-3</v>
      </c>
      <c r="J345" s="3">
        <f t="shared" si="152"/>
        <v>-2.0719738276990186E-2</v>
      </c>
      <c r="K345" s="3">
        <f t="shared" si="153"/>
        <v>6.0679611650485436E-3</v>
      </c>
      <c r="L345" s="3">
        <f t="shared" si="154"/>
        <v>4.3898156277436348E-4</v>
      </c>
      <c r="N345" s="3">
        <f t="shared" si="155"/>
        <v>0.11853088480801338</v>
      </c>
      <c r="O345" s="3">
        <f t="shared" si="156"/>
        <v>-2.1715817694370036E-2</v>
      </c>
      <c r="P345" s="3">
        <f t="shared" si="157"/>
        <v>3.5755478662053058E-2</v>
      </c>
      <c r="Q345" s="3">
        <f t="shared" si="158"/>
        <v>6.2820512820512819E-2</v>
      </c>
      <c r="R345" s="3">
        <f t="shared" si="159"/>
        <v>1.5597147950089126E-2</v>
      </c>
      <c r="T345" s="3">
        <f t="shared" si="160"/>
        <v>4.6162382610100011E-5</v>
      </c>
      <c r="U345" s="3">
        <f t="shared" si="161"/>
        <v>5.2136490430430653E-6</v>
      </c>
      <c r="V345" s="3">
        <f t="shared" si="162"/>
        <v>4.3877655594391719E-4</v>
      </c>
      <c r="W345" s="3">
        <f t="shared" si="163"/>
        <v>3.1586137588274025E-5</v>
      </c>
      <c r="X345" s="3">
        <f t="shared" si="164"/>
        <v>2.665874918830299E-7</v>
      </c>
      <c r="Z345" s="3">
        <f t="shared" si="165"/>
        <v>-6.7942904419887743E-3</v>
      </c>
      <c r="AA345" s="3">
        <f t="shared" si="166"/>
        <v>-2.2833416395806969E-3</v>
      </c>
      <c r="AB345" s="3">
        <f t="shared" si="167"/>
        <v>-2.0946993959609507E-2</v>
      </c>
      <c r="AC345" s="3">
        <f t="shared" si="168"/>
        <v>5.6201545875779989E-3</v>
      </c>
      <c r="AD345" s="3">
        <f t="shared" si="169"/>
        <v>5.1632111314861985E-4</v>
      </c>
      <c r="AF345" s="3">
        <f t="shared" si="170"/>
        <v>1.5513686277598106E-5</v>
      </c>
      <c r="AG345" s="3">
        <f t="shared" si="171"/>
        <v>1.4231996084817147E-4</v>
      </c>
      <c r="AH345" s="3">
        <f t="shared" si="172"/>
        <v>-3.8184962596880561E-5</v>
      </c>
      <c r="AI345" s="3">
        <f t="shared" si="173"/>
        <v>-3.5080356040626721E-6</v>
      </c>
      <c r="AJ345" s="3">
        <f t="shared" si="174"/>
        <v>4.782914353202173E-5</v>
      </c>
      <c r="AK345" s="3">
        <f t="shared" si="175"/>
        <v>-1.2832732990697324E-5</v>
      </c>
      <c r="AL345" s="3">
        <f t="shared" si="176"/>
        <v>-1.1789374970469002E-6</v>
      </c>
      <c r="AM345" s="3">
        <f t="shared" si="177"/>
        <v>-1.17725344198068E-4</v>
      </c>
      <c r="AN345" s="3">
        <f t="shared" si="178"/>
        <v>-1.0815375238342998E-5</v>
      </c>
      <c r="AO345" s="3">
        <f t="shared" si="179"/>
        <v>2.9018044727255947E-6</v>
      </c>
    </row>
    <row r="346" spans="1:41">
      <c r="A346" s="32">
        <v>41187</v>
      </c>
      <c r="B346" s="33">
        <v>135</v>
      </c>
      <c r="C346" s="33">
        <v>731.3</v>
      </c>
      <c r="D346" s="33">
        <v>458.5</v>
      </c>
      <c r="E346" s="33">
        <v>4120</v>
      </c>
      <c r="F346" s="33">
        <v>11390</v>
      </c>
      <c r="G346" s="33"/>
      <c r="H346" s="3">
        <f t="shared" si="150"/>
        <v>1.5037593984962405E-2</v>
      </c>
      <c r="I346" s="3">
        <f t="shared" si="151"/>
        <v>1.2179930795847688E-2</v>
      </c>
      <c r="J346" s="3">
        <f t="shared" si="152"/>
        <v>2.34375E-2</v>
      </c>
      <c r="K346" s="3">
        <f t="shared" si="153"/>
        <v>3.491585028887214E-2</v>
      </c>
      <c r="L346" s="3">
        <f t="shared" si="154"/>
        <v>-2.6331958219959624E-4</v>
      </c>
      <c r="N346" s="3">
        <f t="shared" si="155"/>
        <v>0.18213660245183885</v>
      </c>
      <c r="O346" s="3">
        <f t="shared" si="156"/>
        <v>-3.0106100795756027E-2</v>
      </c>
      <c r="P346" s="3">
        <f t="shared" si="157"/>
        <v>0.12020522843879791</v>
      </c>
      <c r="Q346" s="3">
        <f t="shared" si="158"/>
        <v>7.7969649398220833E-2</v>
      </c>
      <c r="R346" s="3">
        <f t="shared" si="159"/>
        <v>7.8754092558180697E-3</v>
      </c>
      <c r="T346" s="3">
        <f t="shared" si="160"/>
        <v>2.4494475325237695E-4</v>
      </c>
      <c r="U346" s="3">
        <f t="shared" si="161"/>
        <v>1.4274827505758161E-4</v>
      </c>
      <c r="V346" s="3">
        <f t="shared" si="162"/>
        <v>5.3871544127250209E-4</v>
      </c>
      <c r="W346" s="3">
        <f t="shared" si="163"/>
        <v>1.1880460372910909E-3</v>
      </c>
      <c r="X346" s="3">
        <f t="shared" si="164"/>
        <v>3.4588572237754408E-8</v>
      </c>
      <c r="Z346" s="3">
        <f t="shared" si="165"/>
        <v>1.5650710950381039E-2</v>
      </c>
      <c r="AA346" s="3">
        <f t="shared" si="166"/>
        <v>1.1947730958536922E-2</v>
      </c>
      <c r="AB346" s="3">
        <f t="shared" si="167"/>
        <v>2.3210244317380679E-2</v>
      </c>
      <c r="AC346" s="3">
        <f t="shared" si="168"/>
        <v>3.4468043711401594E-2</v>
      </c>
      <c r="AD346" s="3">
        <f t="shared" si="169"/>
        <v>-1.8598003182533981E-4</v>
      </c>
      <c r="AF346" s="3">
        <f t="shared" si="170"/>
        <v>1.8699048374498035E-4</v>
      </c>
      <c r="AG346" s="3">
        <f t="shared" si="171"/>
        <v>3.6325682489904909E-4</v>
      </c>
      <c r="AH346" s="3">
        <f t="shared" si="172"/>
        <v>5.3944938915224526E-4</v>
      </c>
      <c r="AI346" s="3">
        <f t="shared" si="173"/>
        <v>-2.9107197206410598E-6</v>
      </c>
      <c r="AJ346" s="3">
        <f t="shared" si="174"/>
        <v>2.7730975458597481E-4</v>
      </c>
      <c r="AK346" s="3">
        <f t="shared" si="175"/>
        <v>4.1181491293091667E-4</v>
      </c>
      <c r="AL346" s="3">
        <f t="shared" si="176"/>
        <v>-2.2220393839092944E-6</v>
      </c>
      <c r="AM346" s="3">
        <f t="shared" si="177"/>
        <v>8.0001171568378773E-4</v>
      </c>
      <c r="AN346" s="3">
        <f t="shared" si="178"/>
        <v>-4.316641976820371E-6</v>
      </c>
      <c r="AO346" s="3">
        <f t="shared" si="179"/>
        <v>-6.4103678664036719E-6</v>
      </c>
    </row>
    <row r="347" spans="1:41">
      <c r="A347" s="32">
        <v>41186</v>
      </c>
      <c r="B347" s="33">
        <v>133</v>
      </c>
      <c r="C347" s="33">
        <v>722.5</v>
      </c>
      <c r="D347" s="33">
        <v>448</v>
      </c>
      <c r="E347" s="33">
        <v>3981</v>
      </c>
      <c r="F347" s="33">
        <v>11393</v>
      </c>
      <c r="G347" s="33"/>
      <c r="H347" s="3">
        <f t="shared" si="150"/>
        <v>-1.876172607879925E-3</v>
      </c>
      <c r="I347" s="3">
        <f t="shared" si="151"/>
        <v>-7.554945054945055E-3</v>
      </c>
      <c r="J347" s="3">
        <f t="shared" si="152"/>
        <v>2.1664766248574687E-2</v>
      </c>
      <c r="K347" s="3">
        <f t="shared" si="153"/>
        <v>0</v>
      </c>
      <c r="L347" s="3">
        <f t="shared" si="154"/>
        <v>-6.7131647776809064E-3</v>
      </c>
      <c r="N347" s="3">
        <f t="shared" si="155"/>
        <v>0.17699115044247787</v>
      </c>
      <c r="O347" s="3">
        <f t="shared" si="156"/>
        <v>-3.2797858099062917E-2</v>
      </c>
      <c r="P347" s="3">
        <f t="shared" si="157"/>
        <v>0.13417721518987341</v>
      </c>
      <c r="Q347" s="3">
        <f t="shared" si="158"/>
        <v>4.1873855011777018E-2</v>
      </c>
      <c r="R347" s="3">
        <f t="shared" si="159"/>
        <v>8.1408724891602509E-3</v>
      </c>
      <c r="T347" s="3">
        <f t="shared" si="160"/>
        <v>1.595309555953306E-6</v>
      </c>
      <c r="U347" s="3">
        <f t="shared" si="161"/>
        <v>6.063962557298593E-5</v>
      </c>
      <c r="V347" s="3">
        <f t="shared" si="162"/>
        <v>4.5956685926544792E-4</v>
      </c>
      <c r="W347" s="3">
        <f t="shared" si="163"/>
        <v>2.0053073082588337E-7</v>
      </c>
      <c r="X347" s="3">
        <f t="shared" si="164"/>
        <v>4.4034176447359347E-5</v>
      </c>
      <c r="Z347" s="3">
        <f t="shared" si="165"/>
        <v>-1.2630556424612915E-3</v>
      </c>
      <c r="AA347" s="3">
        <f t="shared" si="166"/>
        <v>-7.7871448922558215E-3</v>
      </c>
      <c r="AB347" s="3">
        <f t="shared" si="167"/>
        <v>2.1437510565955366E-2</v>
      </c>
      <c r="AC347" s="3">
        <f t="shared" si="168"/>
        <v>-4.4780657747054515E-4</v>
      </c>
      <c r="AD347" s="3">
        <f t="shared" si="169"/>
        <v>-6.6358252273066498E-3</v>
      </c>
      <c r="AF347" s="3">
        <f t="shared" si="170"/>
        <v>9.835597294827342E-6</v>
      </c>
      <c r="AG347" s="3">
        <f t="shared" si="171"/>
        <v>-2.7076768680653481E-5</v>
      </c>
      <c r="AH347" s="3">
        <f t="shared" si="172"/>
        <v>5.6560462440545156E-7</v>
      </c>
      <c r="AI347" s="3">
        <f t="shared" si="173"/>
        <v>8.3814164957366469E-6</v>
      </c>
      <c r="AJ347" s="3">
        <f t="shared" si="174"/>
        <v>-1.6693700090635952E-4</v>
      </c>
      <c r="AK347" s="3">
        <f t="shared" si="175"/>
        <v>3.4871347024683164E-6</v>
      </c>
      <c r="AL347" s="3">
        <f t="shared" si="176"/>
        <v>5.1674132524723305E-5</v>
      </c>
      <c r="AM347" s="3">
        <f t="shared" si="177"/>
        <v>-9.5998582360291217E-6</v>
      </c>
      <c r="AN347" s="3">
        <f t="shared" si="178"/>
        <v>-1.4225557342421947E-4</v>
      </c>
      <c r="AO347" s="3">
        <f t="shared" si="179"/>
        <v>2.971566183732893E-6</v>
      </c>
    </row>
    <row r="348" spans="1:41">
      <c r="A348" s="32">
        <v>41185</v>
      </c>
      <c r="B348" s="33">
        <v>133.25</v>
      </c>
      <c r="C348" s="33">
        <v>728</v>
      </c>
      <c r="D348" s="33">
        <v>438.5</v>
      </c>
      <c r="E348" s="33">
        <v>3981</v>
      </c>
      <c r="F348" s="33">
        <v>11470</v>
      </c>
      <c r="G348" s="33"/>
      <c r="H348" s="3">
        <f t="shared" si="150"/>
        <v>1.8796992481203006E-3</v>
      </c>
      <c r="I348" s="3">
        <f t="shared" si="151"/>
        <v>-4.1039671682626538E-3</v>
      </c>
      <c r="J348" s="3">
        <f t="shared" si="152"/>
        <v>1.3170055452865039E-2</v>
      </c>
      <c r="K348" s="3">
        <f t="shared" si="153"/>
        <v>3.0234315948601664E-3</v>
      </c>
      <c r="L348" s="3">
        <f t="shared" si="154"/>
        <v>9.5994414870407543E-4</v>
      </c>
      <c r="N348" s="3">
        <f t="shared" si="155"/>
        <v>0.22135655362053169</v>
      </c>
      <c r="O348" s="3">
        <f t="shared" si="156"/>
        <v>-4.6496398166339228E-2</v>
      </c>
      <c r="P348" s="3">
        <f t="shared" si="157"/>
        <v>0.11350939563230063</v>
      </c>
      <c r="Q348" s="3">
        <f t="shared" si="158"/>
        <v>5.3174603174603173E-2</v>
      </c>
      <c r="R348" s="3">
        <f t="shared" si="159"/>
        <v>9.4165273255302304E-3</v>
      </c>
      <c r="T348" s="3">
        <f t="shared" si="160"/>
        <v>6.2141326744825886E-6</v>
      </c>
      <c r="U348" s="3">
        <f t="shared" si="161"/>
        <v>1.8802344300223562E-5</v>
      </c>
      <c r="V348" s="3">
        <f t="shared" si="162"/>
        <v>1.675160658926726E-4</v>
      </c>
      <c r="W348" s="3">
        <f t="shared" si="163"/>
        <v>6.6338442302032867E-6</v>
      </c>
      <c r="X348" s="3">
        <f t="shared" si="164"/>
        <v>1.0759574723736273E-6</v>
      </c>
      <c r="Z348" s="3">
        <f t="shared" si="165"/>
        <v>2.4928162135389341E-3</v>
      </c>
      <c r="AA348" s="3">
        <f t="shared" si="166"/>
        <v>-4.3361670055734203E-3</v>
      </c>
      <c r="AB348" s="3">
        <f t="shared" si="167"/>
        <v>1.2942799770245718E-2</v>
      </c>
      <c r="AC348" s="3">
        <f t="shared" si="168"/>
        <v>2.5756250173896212E-3</v>
      </c>
      <c r="AD348" s="3">
        <f t="shared" si="169"/>
        <v>1.0372836990783319E-3</v>
      </c>
      <c r="AF348" s="3">
        <f t="shared" si="170"/>
        <v>-1.0809267416105992E-5</v>
      </c>
      <c r="AG348" s="3">
        <f t="shared" si="171"/>
        <v>3.2264021115856515E-5</v>
      </c>
      <c r="AH348" s="3">
        <f t="shared" si="172"/>
        <v>6.4205598033453472E-6</v>
      </c>
      <c r="AI348" s="3">
        <f t="shared" si="173"/>
        <v>2.5857576231021064E-6</v>
      </c>
      <c r="AJ348" s="3">
        <f t="shared" si="174"/>
        <v>-5.6122141323482724E-5</v>
      </c>
      <c r="AK348" s="3">
        <f t="shared" si="175"/>
        <v>-1.1168340219134343E-5</v>
      </c>
      <c r="AL348" s="3">
        <f t="shared" si="176"/>
        <v>-4.497835351362611E-6</v>
      </c>
      <c r="AM348" s="3">
        <f t="shared" si="177"/>
        <v>3.3335798883309513E-5</v>
      </c>
      <c r="AN348" s="3">
        <f t="shared" si="178"/>
        <v>1.3425355222110662E-5</v>
      </c>
      <c r="AO348" s="3">
        <f t="shared" si="179"/>
        <v>2.6716538454765991E-6</v>
      </c>
    </row>
    <row r="349" spans="1:41">
      <c r="A349" s="32">
        <v>41184</v>
      </c>
      <c r="B349" s="33">
        <v>133</v>
      </c>
      <c r="C349" s="33">
        <v>731</v>
      </c>
      <c r="D349" s="33">
        <v>432.8</v>
      </c>
      <c r="E349" s="33">
        <v>3969</v>
      </c>
      <c r="F349" s="33">
        <v>11459</v>
      </c>
      <c r="G349" s="33"/>
      <c r="H349" s="3">
        <f t="shared" si="150"/>
        <v>2.3076923076923078E-2</v>
      </c>
      <c r="I349" s="3">
        <f t="shared" si="151"/>
        <v>-2.5924409878564296E-3</v>
      </c>
      <c r="J349" s="3">
        <f t="shared" si="152"/>
        <v>-2.3024830699774242E-2</v>
      </c>
      <c r="K349" s="3">
        <f t="shared" si="153"/>
        <v>-1.6356877323420074E-2</v>
      </c>
      <c r="L349" s="3">
        <f t="shared" si="154"/>
        <v>7.8602620087336243E-4</v>
      </c>
      <c r="N349" s="3">
        <f t="shared" si="155"/>
        <v>0.20876124693265471</v>
      </c>
      <c r="O349" s="3">
        <f t="shared" si="156"/>
        <v>-5.6652471286617601E-2</v>
      </c>
      <c r="P349" s="3">
        <f t="shared" si="157"/>
        <v>9.7084917617237032E-2</v>
      </c>
      <c r="Q349" s="3">
        <f t="shared" si="158"/>
        <v>4.3101182654402104E-2</v>
      </c>
      <c r="R349" s="3">
        <f t="shared" si="159"/>
        <v>8.448473114494412E-3</v>
      </c>
      <c r="T349" s="3">
        <f t="shared" si="160"/>
        <v>5.6121799720775369E-4</v>
      </c>
      <c r="U349" s="3">
        <f t="shared" si="161"/>
        <v>7.9785957912012176E-6</v>
      </c>
      <c r="V349" s="3">
        <f t="shared" si="162"/>
        <v>5.4065952113429216E-4</v>
      </c>
      <c r="W349" s="3">
        <f t="shared" si="163"/>
        <v>2.8239740100885236E-4</v>
      </c>
      <c r="X349" s="3">
        <f t="shared" si="164"/>
        <v>7.4540042042736532E-7</v>
      </c>
      <c r="Z349" s="3">
        <f t="shared" si="165"/>
        <v>2.3690040042341712E-2</v>
      </c>
      <c r="AA349" s="3">
        <f t="shared" si="166"/>
        <v>-2.8246408251671961E-3</v>
      </c>
      <c r="AB349" s="3">
        <f t="shared" si="167"/>
        <v>-2.3252086382393563E-2</v>
      </c>
      <c r="AC349" s="3">
        <f t="shared" si="168"/>
        <v>-1.680468390089062E-2</v>
      </c>
      <c r="AD349" s="3">
        <f t="shared" si="169"/>
        <v>8.6336575124761885E-4</v>
      </c>
      <c r="AF349" s="3">
        <f t="shared" si="170"/>
        <v>-6.6915854253444016E-5</v>
      </c>
      <c r="AG349" s="3">
        <f t="shared" si="171"/>
        <v>-5.5084285746689193E-4</v>
      </c>
      <c r="AH349" s="3">
        <f t="shared" si="172"/>
        <v>-3.981036345109939E-4</v>
      </c>
      <c r="AI349" s="3">
        <f t="shared" si="173"/>
        <v>2.0453169218242526E-5</v>
      </c>
      <c r="AJ349" s="3">
        <f t="shared" si="174"/>
        <v>6.5678792466023077E-5</v>
      </c>
      <c r="AK349" s="3">
        <f t="shared" si="175"/>
        <v>4.7467196200485578E-5</v>
      </c>
      <c r="AL349" s="3">
        <f t="shared" si="176"/>
        <v>-2.4386981480251701E-6</v>
      </c>
      <c r="AM349" s="3">
        <f t="shared" si="177"/>
        <v>3.907439616923271E-4</v>
      </c>
      <c r="AN349" s="3">
        <f t="shared" si="178"/>
        <v>-2.0075055027609748E-5</v>
      </c>
      <c r="AO349" s="3">
        <f t="shared" si="179"/>
        <v>-1.4508588540571196E-5</v>
      </c>
    </row>
    <row r="350" spans="1:41">
      <c r="A350" s="32">
        <v>41183</v>
      </c>
      <c r="B350" s="33">
        <v>130</v>
      </c>
      <c r="C350" s="33">
        <v>732.9</v>
      </c>
      <c r="D350" s="33">
        <v>443</v>
      </c>
      <c r="E350" s="33">
        <v>4035</v>
      </c>
      <c r="F350" s="33">
        <v>11450</v>
      </c>
      <c r="G350" s="33"/>
      <c r="H350" s="3">
        <f t="shared" si="150"/>
        <v>0</v>
      </c>
      <c r="I350" s="3">
        <f t="shared" si="151"/>
        <v>4.110152075626798E-3</v>
      </c>
      <c r="J350" s="3">
        <f t="shared" si="152"/>
        <v>1.535640614256243E-2</v>
      </c>
      <c r="K350" s="3">
        <f t="shared" si="153"/>
        <v>3.3820138355111454E-2</v>
      </c>
      <c r="L350" s="3">
        <f t="shared" si="154"/>
        <v>9.9673635000441033E-3</v>
      </c>
      <c r="N350" s="3">
        <f t="shared" si="155"/>
        <v>0.17117117117117117</v>
      </c>
      <c r="O350" s="3">
        <f t="shared" si="156"/>
        <v>-5.5541237113402094E-2</v>
      </c>
      <c r="P350" s="3">
        <f t="shared" si="157"/>
        <v>0.11953500126358356</v>
      </c>
      <c r="Q350" s="3">
        <f t="shared" si="158"/>
        <v>5.215123859191656E-2</v>
      </c>
      <c r="R350" s="3">
        <f t="shared" si="159"/>
        <v>1.3274336283185841E-2</v>
      </c>
      <c r="T350" s="3">
        <f t="shared" si="160"/>
        <v>3.7591241328415388E-7</v>
      </c>
      <c r="U350" s="3">
        <f t="shared" si="161"/>
        <v>1.5038513562660318E-5</v>
      </c>
      <c r="V350" s="3">
        <f t="shared" si="162"/>
        <v>2.2889119363959679E-4</v>
      </c>
      <c r="W350" s="3">
        <f t="shared" si="163"/>
        <v>1.1137125282769413E-3</v>
      </c>
      <c r="X350" s="3">
        <f t="shared" si="164"/>
        <v>1.0089605937108389E-4</v>
      </c>
      <c r="Z350" s="3">
        <f t="shared" si="165"/>
        <v>6.1311696541863352E-4</v>
      </c>
      <c r="AA350" s="3">
        <f t="shared" si="166"/>
        <v>3.8779522383160315E-3</v>
      </c>
      <c r="AB350" s="3">
        <f t="shared" si="167"/>
        <v>1.5129150459943109E-2</v>
      </c>
      <c r="AC350" s="3">
        <f t="shared" si="168"/>
        <v>3.3372331777640908E-2</v>
      </c>
      <c r="AD350" s="3">
        <f t="shared" si="169"/>
        <v>1.0044703050418359E-2</v>
      </c>
      <c r="AF350" s="3">
        <f t="shared" si="170"/>
        <v>2.3776383083947228E-6</v>
      </c>
      <c r="AG350" s="3">
        <f t="shared" si="171"/>
        <v>9.275938819362242E-6</v>
      </c>
      <c r="AH350" s="3">
        <f t="shared" si="172"/>
        <v>2.0461142788451025E-5</v>
      </c>
      <c r="AI350" s="3">
        <f t="shared" si="173"/>
        <v>6.1585778528037956E-6</v>
      </c>
      <c r="AJ350" s="3">
        <f t="shared" si="174"/>
        <v>5.8670122889956395E-5</v>
      </c>
      <c r="AK350" s="3">
        <f t="shared" si="175"/>
        <v>1.2941630871492779E-4</v>
      </c>
      <c r="AL350" s="3">
        <f t="shared" si="176"/>
        <v>3.8952878677589743E-5</v>
      </c>
      <c r="AM350" s="3">
        <f t="shared" si="177"/>
        <v>5.0489502866306996E-4</v>
      </c>
      <c r="AN350" s="3">
        <f t="shared" si="178"/>
        <v>1.5196782377522886E-4</v>
      </c>
      <c r="AO350" s="3">
        <f t="shared" si="179"/>
        <v>3.3521516280644317E-4</v>
      </c>
    </row>
    <row r="351" spans="1:41">
      <c r="A351" s="32">
        <v>41179</v>
      </c>
      <c r="B351" s="33">
        <v>130</v>
      </c>
      <c r="C351" s="33">
        <v>729.9</v>
      </c>
      <c r="D351" s="33">
        <v>436.3</v>
      </c>
      <c r="E351" s="33">
        <v>3903</v>
      </c>
      <c r="F351" s="33">
        <v>11337</v>
      </c>
      <c r="G351" s="33"/>
      <c r="H351" s="3">
        <f t="shared" si="150"/>
        <v>2.4751694781649066E-2</v>
      </c>
      <c r="I351" s="3">
        <f t="shared" si="151"/>
        <v>1.4454482279360635E-2</v>
      </c>
      <c r="J351" s="3">
        <f t="shared" si="152"/>
        <v>1.9392523364486009E-2</v>
      </c>
      <c r="K351" s="3">
        <f t="shared" si="153"/>
        <v>1.5348595213319459E-2</v>
      </c>
      <c r="L351" s="3">
        <f t="shared" si="154"/>
        <v>1.2232142857142856E-2</v>
      </c>
      <c r="N351" s="3">
        <f t="shared" si="155"/>
        <v>0.19004027828634207</v>
      </c>
      <c r="O351" s="3">
        <f t="shared" si="156"/>
        <v>-3.5799207397622226E-2</v>
      </c>
      <c r="P351" s="3">
        <f t="shared" si="157"/>
        <v>0.12448453608247426</v>
      </c>
      <c r="Q351" s="3">
        <f t="shared" si="158"/>
        <v>4.0800000000000003E-2</v>
      </c>
      <c r="R351" s="3">
        <f t="shared" si="159"/>
        <v>-9.7825137566599704E-3</v>
      </c>
      <c r="T351" s="3">
        <f t="shared" si="160"/>
        <v>6.4337367496418365E-4</v>
      </c>
      <c r="U351" s="3">
        <f t="shared" si="161"/>
        <v>2.0227331786143996E-4</v>
      </c>
      <c r="V351" s="3">
        <f t="shared" si="162"/>
        <v>3.6730748531760374E-4</v>
      </c>
      <c r="W351" s="3">
        <f t="shared" si="163"/>
        <v>2.2203350197024413E-4</v>
      </c>
      <c r="X351" s="3">
        <f t="shared" si="164"/>
        <v>1.5152335714097327E-4</v>
      </c>
      <c r="Z351" s="3">
        <f t="shared" si="165"/>
        <v>2.53648117470677E-2</v>
      </c>
      <c r="AA351" s="3">
        <f t="shared" si="166"/>
        <v>1.4222282442049868E-2</v>
      </c>
      <c r="AB351" s="3">
        <f t="shared" si="167"/>
        <v>1.9165267681866688E-2</v>
      </c>
      <c r="AC351" s="3">
        <f t="shared" si="168"/>
        <v>1.4900788635848913E-2</v>
      </c>
      <c r="AD351" s="3">
        <f t="shared" si="169"/>
        <v>1.2309482407517112E-2</v>
      </c>
      <c r="AF351" s="3">
        <f t="shared" si="170"/>
        <v>3.6074551675622119E-4</v>
      </c>
      <c r="AG351" s="3">
        <f t="shared" si="171"/>
        <v>4.861234068327091E-4</v>
      </c>
      <c r="AH351" s="3">
        <f t="shared" si="172"/>
        <v>3.7795569863115339E-4</v>
      </c>
      <c r="AI351" s="3">
        <f t="shared" si="173"/>
        <v>3.1222770397051322E-4</v>
      </c>
      <c r="AJ351" s="3">
        <f t="shared" si="174"/>
        <v>2.7257385004899839E-4</v>
      </c>
      <c r="AK351" s="3">
        <f t="shared" si="175"/>
        <v>2.119232245883302E-4</v>
      </c>
      <c r="AL351" s="3">
        <f t="shared" si="176"/>
        <v>1.7506893551515236E-4</v>
      </c>
      <c r="AM351" s="3">
        <f t="shared" si="177"/>
        <v>2.8557760287696159E-4</v>
      </c>
      <c r="AN351" s="3">
        <f t="shared" si="178"/>
        <v>2.3591452536529426E-4</v>
      </c>
      <c r="AO351" s="3">
        <f t="shared" si="179"/>
        <v>1.834209955711131E-4</v>
      </c>
    </row>
    <row r="352" spans="1:41">
      <c r="A352" s="32">
        <v>41178</v>
      </c>
      <c r="B352" s="33">
        <v>126.86</v>
      </c>
      <c r="C352" s="33">
        <v>719.5</v>
      </c>
      <c r="D352" s="33">
        <v>428</v>
      </c>
      <c r="E352" s="33">
        <v>3844</v>
      </c>
      <c r="F352" s="33">
        <v>11200</v>
      </c>
      <c r="G352" s="33"/>
      <c r="H352" s="3">
        <f t="shared" si="150"/>
        <v>-0.10282885431400286</v>
      </c>
      <c r="I352" s="3">
        <f t="shared" si="151"/>
        <v>-2.7702702702702704E-2</v>
      </c>
      <c r="J352" s="3">
        <f t="shared" si="152"/>
        <v>-4.2291340344596057E-2</v>
      </c>
      <c r="K352" s="3">
        <f t="shared" si="153"/>
        <v>-1.4358974358974359E-2</v>
      </c>
      <c r="L352" s="3">
        <f t="shared" si="154"/>
        <v>-8.8495575221238937E-3</v>
      </c>
      <c r="N352" s="3">
        <f t="shared" si="155"/>
        <v>0.15065759637188209</v>
      </c>
      <c r="O352" s="3">
        <f t="shared" si="156"/>
        <v>-5.391190006574622E-2</v>
      </c>
      <c r="P352" s="3">
        <f t="shared" si="157"/>
        <v>8.9058524173027995E-2</v>
      </c>
      <c r="Q352" s="3">
        <f t="shared" si="158"/>
        <v>3.6118598382749327E-2</v>
      </c>
      <c r="R352" s="3">
        <f t="shared" si="159"/>
        <v>-1.6681299385425813E-2</v>
      </c>
      <c r="T352" s="3">
        <f t="shared" si="160"/>
        <v>1.0448056961714757E-2</v>
      </c>
      <c r="U352" s="3">
        <f t="shared" si="161"/>
        <v>7.8035877992005094E-4</v>
      </c>
      <c r="V352" s="3">
        <f t="shared" si="162"/>
        <v>1.8078310081255349E-3</v>
      </c>
      <c r="W352" s="3">
        <f t="shared" si="163"/>
        <v>2.1924076169986824E-4</v>
      </c>
      <c r="X352" s="3">
        <f t="shared" si="164"/>
        <v>7.6951808143887329E-5</v>
      </c>
      <c r="Z352" s="3">
        <f t="shared" si="165"/>
        <v>-0.10221573734858423</v>
      </c>
      <c r="AA352" s="3">
        <f t="shared" si="166"/>
        <v>-2.7934902540013469E-2</v>
      </c>
      <c r="AB352" s="3">
        <f t="shared" si="167"/>
        <v>-4.2518596027215375E-2</v>
      </c>
      <c r="AC352" s="3">
        <f t="shared" si="168"/>
        <v>-1.4806780936444905E-2</v>
      </c>
      <c r="AD352" s="3">
        <f t="shared" si="169"/>
        <v>-8.7722179717496379E-3</v>
      </c>
      <c r="AF352" s="3">
        <f t="shared" si="170"/>
        <v>2.8553866608883151E-3</v>
      </c>
      <c r="AG352" s="3">
        <f t="shared" si="171"/>
        <v>4.3460696439484034E-3</v>
      </c>
      <c r="AH352" s="3">
        <f t="shared" si="172"/>
        <v>1.5134860311776764E-3</v>
      </c>
      <c r="AI352" s="3">
        <f t="shared" si="173"/>
        <v>8.9665872816489128E-4</v>
      </c>
      <c r="AJ352" s="3">
        <f t="shared" si="174"/>
        <v>1.1877528361584654E-3</v>
      </c>
      <c r="AK352" s="3">
        <f t="shared" si="175"/>
        <v>4.1362598239091778E-4</v>
      </c>
      <c r="AL352" s="3">
        <f t="shared" si="176"/>
        <v>2.4505105410058077E-4</v>
      </c>
      <c r="AM352" s="3">
        <f t="shared" si="177"/>
        <v>6.2956353710017464E-4</v>
      </c>
      <c r="AN352" s="3">
        <f t="shared" si="178"/>
        <v>3.7298239220350145E-4</v>
      </c>
      <c r="AO352" s="3">
        <f t="shared" si="179"/>
        <v>1.2988830983444192E-4</v>
      </c>
    </row>
    <row r="353" spans="1:41">
      <c r="A353" s="32">
        <v>41177</v>
      </c>
      <c r="B353" s="33">
        <v>141.4</v>
      </c>
      <c r="C353" s="33">
        <v>740</v>
      </c>
      <c r="D353" s="33">
        <v>446.9</v>
      </c>
      <c r="E353" s="33">
        <v>3900</v>
      </c>
      <c r="F353" s="33">
        <v>11300</v>
      </c>
      <c r="G353" s="33"/>
      <c r="H353" s="3">
        <f t="shared" si="150"/>
        <v>-7.7192982456139956E-3</v>
      </c>
      <c r="I353" s="3">
        <f t="shared" si="151"/>
        <v>1.3531799729364006E-3</v>
      </c>
      <c r="J353" s="3">
        <f t="shared" si="152"/>
        <v>1.1085972850678682E-2</v>
      </c>
      <c r="K353" s="3">
        <f t="shared" si="153"/>
        <v>8.2730093071354711E-3</v>
      </c>
      <c r="L353" s="3">
        <f t="shared" si="154"/>
        <v>-3.5273368606701938E-3</v>
      </c>
      <c r="N353" s="3">
        <f t="shared" si="155"/>
        <v>0.28662420382165604</v>
      </c>
      <c r="O353" s="3">
        <f t="shared" si="156"/>
        <v>-1.7916390179163903E-2</v>
      </c>
      <c r="P353" s="3">
        <f t="shared" si="157"/>
        <v>0.12597631645250693</v>
      </c>
      <c r="Q353" s="3">
        <f t="shared" si="158"/>
        <v>2.766798418972332E-2</v>
      </c>
      <c r="R353" s="3">
        <f t="shared" si="159"/>
        <v>2.1284143313231641E-3</v>
      </c>
      <c r="T353" s="3">
        <f t="shared" si="160"/>
        <v>5.0497812386998995E-5</v>
      </c>
      <c r="U353" s="3">
        <f t="shared" si="161"/>
        <v>1.2565964644672656E-6</v>
      </c>
      <c r="V353" s="3">
        <f t="shared" si="162"/>
        <v>1.1791173853590709E-4</v>
      </c>
      <c r="W353" s="3">
        <f t="shared" si="163"/>
        <v>6.1233797760355403E-5</v>
      </c>
      <c r="X353" s="3">
        <f t="shared" si="164"/>
        <v>1.1902481441049203E-5</v>
      </c>
      <c r="Z353" s="3">
        <f t="shared" si="165"/>
        <v>-7.1061812801953622E-3</v>
      </c>
      <c r="AA353" s="3">
        <f t="shared" si="166"/>
        <v>1.1209801356256344E-3</v>
      </c>
      <c r="AB353" s="3">
        <f t="shared" si="167"/>
        <v>1.085871716805936E-2</v>
      </c>
      <c r="AC353" s="3">
        <f t="shared" si="168"/>
        <v>7.8252027296649256E-3</v>
      </c>
      <c r="AD353" s="3">
        <f t="shared" si="169"/>
        <v>-3.4499973102959376E-3</v>
      </c>
      <c r="AF353" s="3">
        <f t="shared" si="170"/>
        <v>-7.9658880552537412E-6</v>
      </c>
      <c r="AG353" s="3">
        <f t="shared" si="171"/>
        <v>-7.7164012666599427E-5</v>
      </c>
      <c r="AH353" s="3">
        <f t="shared" si="172"/>
        <v>-5.5607309151278543E-5</v>
      </c>
      <c r="AI353" s="3">
        <f t="shared" si="173"/>
        <v>2.4516306303149342E-5</v>
      </c>
      <c r="AJ353" s="3">
        <f t="shared" si="174"/>
        <v>1.2172406243771586E-5</v>
      </c>
      <c r="AK353" s="3">
        <f t="shared" si="175"/>
        <v>8.7718968171978724E-6</v>
      </c>
      <c r="AL353" s="3">
        <f t="shared" si="176"/>
        <v>-3.8673784528036138E-6</v>
      </c>
      <c r="AM353" s="3">
        <f t="shared" si="177"/>
        <v>8.4971663224157502E-5</v>
      </c>
      <c r="AN353" s="3">
        <f t="shared" si="178"/>
        <v>-3.7462545023069111E-5</v>
      </c>
      <c r="AO353" s="3">
        <f t="shared" si="179"/>
        <v>-2.6996928369864423E-5</v>
      </c>
    </row>
    <row r="354" spans="1:41">
      <c r="A354" s="32">
        <v>41176</v>
      </c>
      <c r="B354" s="33">
        <v>142.5</v>
      </c>
      <c r="C354" s="33">
        <v>739</v>
      </c>
      <c r="D354" s="33">
        <v>442</v>
      </c>
      <c r="E354" s="33">
        <v>3868</v>
      </c>
      <c r="F354" s="33">
        <v>11340</v>
      </c>
      <c r="G354" s="33"/>
      <c r="H354" s="3">
        <f t="shared" si="150"/>
        <v>-2.0618556701030927E-2</v>
      </c>
      <c r="I354" s="3">
        <f t="shared" si="151"/>
        <v>0</v>
      </c>
      <c r="J354" s="3">
        <f t="shared" si="152"/>
        <v>-4.5045045045045045E-3</v>
      </c>
      <c r="K354" s="3">
        <f t="shared" si="153"/>
        <v>2.0725388601036268E-3</v>
      </c>
      <c r="L354" s="3">
        <f t="shared" si="154"/>
        <v>1.3133208255159476E-2</v>
      </c>
      <c r="N354" s="3">
        <f t="shared" si="155"/>
        <v>0.28170534268753367</v>
      </c>
      <c r="O354" s="3">
        <f t="shared" si="156"/>
        <v>-3.6505867014341588E-2</v>
      </c>
      <c r="P354" s="3">
        <f t="shared" si="157"/>
        <v>9.6230158730158763E-2</v>
      </c>
      <c r="Q354" s="3">
        <f t="shared" si="158"/>
        <v>-2.8357824181490074E-3</v>
      </c>
      <c r="R354" s="3">
        <f t="shared" si="159"/>
        <v>-5.263157894736842E-3</v>
      </c>
      <c r="T354" s="3">
        <f t="shared" si="160"/>
        <v>4.0021761901521525E-4</v>
      </c>
      <c r="U354" s="3">
        <f t="shared" si="161"/>
        <v>5.391676444714634E-8</v>
      </c>
      <c r="V354" s="3">
        <f t="shared" si="162"/>
        <v>2.2389554468450095E-5</v>
      </c>
      <c r="W354" s="3">
        <f t="shared" si="163"/>
        <v>2.6397549902301042E-6</v>
      </c>
      <c r="X354" s="3">
        <f t="shared" si="164"/>
        <v>1.7451857332229209E-4</v>
      </c>
      <c r="Z354" s="3">
        <f t="shared" si="165"/>
        <v>-2.0005439735612293E-2</v>
      </c>
      <c r="AA354" s="3">
        <f t="shared" si="166"/>
        <v>-2.3219983731076631E-4</v>
      </c>
      <c r="AB354" s="3">
        <f t="shared" si="167"/>
        <v>-4.7317601871238249E-3</v>
      </c>
      <c r="AC354" s="3">
        <f t="shared" si="168"/>
        <v>1.6247322826330817E-3</v>
      </c>
      <c r="AD354" s="3">
        <f t="shared" si="169"/>
        <v>1.3210547805533731E-2</v>
      </c>
      <c r="AF354" s="3">
        <f t="shared" si="170"/>
        <v>4.6452598519395141E-6</v>
      </c>
      <c r="AG354" s="3">
        <f t="shared" si="171"/>
        <v>9.4660943266875231E-5</v>
      </c>
      <c r="AH354" s="3">
        <f t="shared" si="172"/>
        <v>-3.2503483766719917E-5</v>
      </c>
      <c r="AI354" s="3">
        <f t="shared" si="173"/>
        <v>-2.6428281799803027E-4</v>
      </c>
      <c r="AJ354" s="3">
        <f t="shared" si="174"/>
        <v>1.0987139456437133E-6</v>
      </c>
      <c r="AK354" s="3">
        <f t="shared" si="175"/>
        <v>-3.7726257170095157E-7</v>
      </c>
      <c r="AL354" s="3">
        <f t="shared" si="176"/>
        <v>-3.0674870512310333E-6</v>
      </c>
      <c r="AM354" s="3">
        <f t="shared" si="177"/>
        <v>-7.687843529698029E-6</v>
      </c>
      <c r="AN354" s="3">
        <f t="shared" si="178"/>
        <v>-6.2509144156320528E-5</v>
      </c>
      <c r="AO354" s="3">
        <f t="shared" si="179"/>
        <v>2.1463603490918267E-5</v>
      </c>
    </row>
    <row r="355" spans="1:41">
      <c r="A355" s="32">
        <v>41173</v>
      </c>
      <c r="B355" s="33">
        <v>145.5</v>
      </c>
      <c r="C355" s="33">
        <v>739</v>
      </c>
      <c r="D355" s="33">
        <v>444</v>
      </c>
      <c r="E355" s="33">
        <v>3860</v>
      </c>
      <c r="F355" s="33">
        <v>11193</v>
      </c>
      <c r="G355" s="33"/>
      <c r="H355" s="3">
        <f t="shared" si="150"/>
        <v>7.6177285318559159E-3</v>
      </c>
      <c r="I355" s="3">
        <f t="shared" si="151"/>
        <v>1.0252904989747095E-2</v>
      </c>
      <c r="J355" s="3">
        <f t="shared" si="152"/>
        <v>2.0311442112389464E-3</v>
      </c>
      <c r="K355" s="3">
        <f t="shared" si="153"/>
        <v>6.51890482398957E-3</v>
      </c>
      <c r="L355" s="3">
        <f t="shared" si="154"/>
        <v>-1.3832599118942732E-2</v>
      </c>
      <c r="N355" s="3">
        <f t="shared" si="155"/>
        <v>0.33486238532110091</v>
      </c>
      <c r="O355" s="3">
        <f t="shared" si="156"/>
        <v>-3.1454783748361727E-2</v>
      </c>
      <c r="P355" s="3">
        <f t="shared" si="157"/>
        <v>0.1309220580743759</v>
      </c>
      <c r="Q355" s="3">
        <f t="shared" si="158"/>
        <v>-1.29366106080207E-3</v>
      </c>
      <c r="R355" s="3">
        <f t="shared" si="159"/>
        <v>-2.1590909090909091E-2</v>
      </c>
      <c r="T355" s="3">
        <f t="shared" si="160"/>
        <v>6.7746817600004733E-5</v>
      </c>
      <c r="U355" s="3">
        <f t="shared" si="161"/>
        <v>1.0041453175206399E-4</v>
      </c>
      <c r="V355" s="3">
        <f t="shared" si="162"/>
        <v>3.2540138236854783E-6</v>
      </c>
      <c r="W355" s="3">
        <f t="shared" si="163"/>
        <v>3.6858233918886375E-5</v>
      </c>
      <c r="X355" s="3">
        <f t="shared" si="164"/>
        <v>1.8920716579869462E-4</v>
      </c>
      <c r="Z355" s="3">
        <f t="shared" si="165"/>
        <v>8.2308454972745502E-3</v>
      </c>
      <c r="AA355" s="3">
        <f t="shared" si="166"/>
        <v>1.0020705152436329E-2</v>
      </c>
      <c r="AB355" s="3">
        <f t="shared" si="167"/>
        <v>1.8038885286196257E-3</v>
      </c>
      <c r="AC355" s="3">
        <f t="shared" si="168"/>
        <v>6.0710982465190244E-3</v>
      </c>
      <c r="AD355" s="3">
        <f t="shared" si="169"/>
        <v>-1.3755259568568476E-2</v>
      </c>
      <c r="AF355" s="3">
        <f t="shared" si="170"/>
        <v>8.2478875883446439E-5</v>
      </c>
      <c r="AG355" s="3">
        <f t="shared" si="171"/>
        <v>1.4847527773374059E-5</v>
      </c>
      <c r="AH355" s="3">
        <f t="shared" si="172"/>
        <v>4.9970271665872528E-5</v>
      </c>
      <c r="AI355" s="3">
        <f t="shared" si="173"/>
        <v>-1.1321741628379451E-4</v>
      </c>
      <c r="AJ355" s="3">
        <f t="shared" si="174"/>
        <v>1.8076235073159473E-5</v>
      </c>
      <c r="AK355" s="3">
        <f t="shared" si="175"/>
        <v>6.0836685479840348E-5</v>
      </c>
      <c r="AL355" s="3">
        <f t="shared" si="176"/>
        <v>-1.3783740043185323E-4</v>
      </c>
      <c r="AM355" s="3">
        <f t="shared" si="177"/>
        <v>1.0951584483018393E-5</v>
      </c>
      <c r="AN355" s="3">
        <f t="shared" si="178"/>
        <v>-2.4812954943926017E-5</v>
      </c>
      <c r="AO355" s="3">
        <f t="shared" si="179"/>
        <v>-8.3509532247150111E-5</v>
      </c>
    </row>
    <row r="356" spans="1:41">
      <c r="A356" s="32">
        <v>41172</v>
      </c>
      <c r="B356" s="33">
        <v>144.4</v>
      </c>
      <c r="C356" s="33">
        <v>731.5</v>
      </c>
      <c r="D356" s="33">
        <v>443.1</v>
      </c>
      <c r="E356" s="33">
        <v>3835</v>
      </c>
      <c r="F356" s="33">
        <v>11350</v>
      </c>
      <c r="G356" s="33"/>
      <c r="H356" s="3">
        <f t="shared" si="150"/>
        <v>-1.7687074829931933E-2</v>
      </c>
      <c r="I356" s="3">
        <f t="shared" si="151"/>
        <v>-2.0463847203274215E-3</v>
      </c>
      <c r="J356" s="3">
        <f t="shared" si="152"/>
        <v>-4.1945945945945896E-2</v>
      </c>
      <c r="K356" s="3">
        <f t="shared" si="153"/>
        <v>-6.2192277792174136E-3</v>
      </c>
      <c r="L356" s="3">
        <f t="shared" si="154"/>
        <v>-1.3043478260869565E-2</v>
      </c>
      <c r="N356" s="3">
        <f t="shared" si="155"/>
        <v>0.31511839708561029</v>
      </c>
      <c r="O356" s="3">
        <f t="shared" si="156"/>
        <v>-3.8764783180026283E-2</v>
      </c>
      <c r="P356" s="3">
        <f t="shared" si="157"/>
        <v>9.8413485374318418E-2</v>
      </c>
      <c r="Q356" s="3">
        <f t="shared" si="158"/>
        <v>-1.3020833333333333E-3</v>
      </c>
      <c r="R356" s="3">
        <f t="shared" si="159"/>
        <v>-8.7336244541484712E-3</v>
      </c>
      <c r="T356" s="3">
        <f t="shared" si="160"/>
        <v>2.915200371591755E-4</v>
      </c>
      <c r="U356" s="3">
        <f t="shared" si="161"/>
        <v>5.191947586307217E-6</v>
      </c>
      <c r="V356" s="3">
        <f t="shared" si="162"/>
        <v>1.7785789356036157E-3</v>
      </c>
      <c r="W356" s="3">
        <f t="shared" si="163"/>
        <v>4.4449347113257633E-5</v>
      </c>
      <c r="X356" s="3">
        <f t="shared" si="164"/>
        <v>1.6812075305980495E-4</v>
      </c>
      <c r="Z356" s="3">
        <f t="shared" si="165"/>
        <v>-1.7073957864513298E-2</v>
      </c>
      <c r="AA356" s="3">
        <f t="shared" si="166"/>
        <v>-2.278584557638188E-3</v>
      </c>
      <c r="AB356" s="3">
        <f t="shared" si="167"/>
        <v>-4.2173201628565214E-2</v>
      </c>
      <c r="AC356" s="3">
        <f t="shared" si="168"/>
        <v>-6.6670343566879592E-3</v>
      </c>
      <c r="AD356" s="3">
        <f t="shared" si="169"/>
        <v>-1.2966138710495309E-2</v>
      </c>
      <c r="AF356" s="3">
        <f t="shared" si="170"/>
        <v>3.8904456727845098E-5</v>
      </c>
      <c r="AG356" s="3">
        <f t="shared" si="171"/>
        <v>7.2006346761774613E-4</v>
      </c>
      <c r="AH356" s="3">
        <f t="shared" si="172"/>
        <v>1.1383266368735275E-4</v>
      </c>
      <c r="AI356" s="3">
        <f t="shared" si="173"/>
        <v>2.2138330600843169E-4</v>
      </c>
      <c r="AJ356" s="3">
        <f t="shared" si="174"/>
        <v>9.6095205977010371E-5</v>
      </c>
      <c r="AK356" s="3">
        <f t="shared" si="175"/>
        <v>1.5191401530392434E-5</v>
      </c>
      <c r="AL356" s="3">
        <f t="shared" si="176"/>
        <v>2.9544443437929338E-5</v>
      </c>
      <c r="AM356" s="3">
        <f t="shared" si="177"/>
        <v>2.8117018418917289E-4</v>
      </c>
      <c r="AN356" s="3">
        <f t="shared" si="178"/>
        <v>5.4682358218166322E-4</v>
      </c>
      <c r="AO356" s="3">
        <f t="shared" si="179"/>
        <v>8.6445692256453932E-5</v>
      </c>
    </row>
    <row r="357" spans="1:41">
      <c r="A357" s="32">
        <v>41171</v>
      </c>
      <c r="B357" s="33">
        <v>147</v>
      </c>
      <c r="C357" s="33">
        <v>733</v>
      </c>
      <c r="D357" s="33">
        <v>462.5</v>
      </c>
      <c r="E357" s="33">
        <v>3859</v>
      </c>
      <c r="F357" s="33">
        <v>11500</v>
      </c>
      <c r="G357" s="33"/>
      <c r="H357" s="3">
        <f t="shared" si="150"/>
        <v>3.5138370537286176E-2</v>
      </c>
      <c r="I357" s="3">
        <f t="shared" si="151"/>
        <v>4.10958904109589E-3</v>
      </c>
      <c r="J357" s="3">
        <f t="shared" si="152"/>
        <v>4.3261951113992783E-4</v>
      </c>
      <c r="K357" s="3">
        <f t="shared" si="153"/>
        <v>-1.5523932729624838E-3</v>
      </c>
      <c r="L357" s="3">
        <f t="shared" si="154"/>
        <v>4.3668122270742356E-3</v>
      </c>
      <c r="N357" s="3">
        <f t="shared" si="155"/>
        <v>0.33636363636363636</v>
      </c>
      <c r="O357" s="3">
        <f t="shared" si="156"/>
        <v>-3.1064111037673495E-2</v>
      </c>
      <c r="P357" s="3">
        <f t="shared" si="157"/>
        <v>0.14282184334074627</v>
      </c>
      <c r="Q357" s="3">
        <f t="shared" si="158"/>
        <v>-6.9480185280494083E-3</v>
      </c>
      <c r="R357" s="3">
        <f t="shared" si="159"/>
        <v>5.7722581773657512E-3</v>
      </c>
      <c r="T357" s="3">
        <f t="shared" si="160"/>
        <v>1.278168858656058E-3</v>
      </c>
      <c r="U357" s="3">
        <f t="shared" si="161"/>
        <v>1.5034147037629434E-5</v>
      </c>
      <c r="V357" s="3">
        <f t="shared" si="162"/>
        <v>4.217430206464138E-8</v>
      </c>
      <c r="W357" s="3">
        <f t="shared" si="163"/>
        <v>4.0007994416723111E-6</v>
      </c>
      <c r="X357" s="3">
        <f t="shared" si="164"/>
        <v>1.9750485020998593E-5</v>
      </c>
      <c r="Z357" s="3">
        <f t="shared" si="165"/>
        <v>3.5751487502704807E-2</v>
      </c>
      <c r="AA357" s="3">
        <f t="shared" si="166"/>
        <v>3.8773892037851235E-3</v>
      </c>
      <c r="AB357" s="3">
        <f t="shared" si="167"/>
        <v>2.0536382852060726E-4</v>
      </c>
      <c r="AC357" s="3">
        <f t="shared" si="168"/>
        <v>-2.0001998504330289E-3</v>
      </c>
      <c r="AD357" s="3">
        <f t="shared" si="169"/>
        <v>4.4441517774484922E-3</v>
      </c>
      <c r="AF357" s="3">
        <f t="shared" si="170"/>
        <v>1.386224316622464E-4</v>
      </c>
      <c r="AG357" s="3">
        <f t="shared" si="171"/>
        <v>7.3420623488621031E-6</v>
      </c>
      <c r="AH357" s="3">
        <f t="shared" si="172"/>
        <v>-7.1510119955668457E-5</v>
      </c>
      <c r="AI357" s="3">
        <f t="shared" si="173"/>
        <v>1.5888503673157313E-4</v>
      </c>
      <c r="AJ357" s="3">
        <f t="shared" si="174"/>
        <v>7.9627549155378202E-7</v>
      </c>
      <c r="AK357" s="3">
        <f t="shared" si="175"/>
        <v>-7.7555533054816452E-6</v>
      </c>
      <c r="AL357" s="3">
        <f t="shared" si="176"/>
        <v>1.7231706121861251E-5</v>
      </c>
      <c r="AM357" s="3">
        <f t="shared" si="177"/>
        <v>-4.1076869909127284E-7</v>
      </c>
      <c r="AN357" s="3">
        <f t="shared" si="178"/>
        <v>9.1266802354348409E-7</v>
      </c>
      <c r="AO357" s="3">
        <f t="shared" si="179"/>
        <v>-8.8891917205541535E-6</v>
      </c>
    </row>
    <row r="358" spans="1:41">
      <c r="A358" s="32">
        <v>41170</v>
      </c>
      <c r="B358" s="33">
        <v>142.01</v>
      </c>
      <c r="C358" s="33">
        <v>730</v>
      </c>
      <c r="D358" s="33">
        <v>462.3</v>
      </c>
      <c r="E358" s="33">
        <v>3865</v>
      </c>
      <c r="F358" s="33">
        <v>11450</v>
      </c>
      <c r="G358" s="33"/>
      <c r="H358" s="3">
        <f t="shared" si="150"/>
        <v>2.9057971014492687E-2</v>
      </c>
      <c r="I358" s="3">
        <f t="shared" si="151"/>
        <v>-2.7322404371584699E-3</v>
      </c>
      <c r="J358" s="3">
        <f t="shared" si="152"/>
        <v>-8.365508365508317E-3</v>
      </c>
      <c r="K358" s="3">
        <f t="shared" si="153"/>
        <v>-9.9897540983606564E-3</v>
      </c>
      <c r="L358" s="3">
        <f t="shared" si="154"/>
        <v>1.2467945883809355E-2</v>
      </c>
      <c r="N358" s="3">
        <f t="shared" si="155"/>
        <v>0.26794642857142847</v>
      </c>
      <c r="O358" s="3">
        <f t="shared" si="156"/>
        <v>-2.9513427279978788E-2</v>
      </c>
      <c r="P358" s="3">
        <f t="shared" si="157"/>
        <v>0.13114754098360662</v>
      </c>
      <c r="Q358" s="3">
        <f t="shared" si="158"/>
        <v>3.8961038961038961E-3</v>
      </c>
      <c r="R358" s="3">
        <f t="shared" si="159"/>
        <v>5.2677787532923615E-3</v>
      </c>
      <c r="T358" s="3">
        <f t="shared" si="160"/>
        <v>8.8037346191163811E-4</v>
      </c>
      <c r="U358" s="3">
        <f t="shared" si="161"/>
        <v>8.7879061408952427E-6</v>
      </c>
      <c r="V358" s="3">
        <f t="shared" si="162"/>
        <v>7.3835593986794877E-5</v>
      </c>
      <c r="W358" s="3">
        <f t="shared" si="163"/>
        <v>1.089426728616579E-4</v>
      </c>
      <c r="X358" s="3">
        <f t="shared" si="164"/>
        <v>1.5738418662513946E-4</v>
      </c>
      <c r="Z358" s="3">
        <f t="shared" si="165"/>
        <v>2.9671087979911321E-2</v>
      </c>
      <c r="AA358" s="3">
        <f t="shared" si="166"/>
        <v>-2.9644402744692364E-3</v>
      </c>
      <c r="AB358" s="3">
        <f t="shared" si="167"/>
        <v>-8.5927640481276383E-3</v>
      </c>
      <c r="AC358" s="3">
        <f t="shared" si="168"/>
        <v>-1.0437560675831202E-2</v>
      </c>
      <c r="AD358" s="3">
        <f t="shared" si="169"/>
        <v>1.2545285434183611E-2</v>
      </c>
      <c r="AF358" s="3">
        <f t="shared" si="170"/>
        <v>-8.7958168194969183E-5</v>
      </c>
      <c r="AG358" s="3">
        <f t="shared" si="171"/>
        <v>-2.5495665806261409E-4</v>
      </c>
      <c r="AH358" s="3">
        <f t="shared" si="172"/>
        <v>-3.0969378110825028E-4</v>
      </c>
      <c r="AI358" s="3">
        <f t="shared" si="173"/>
        <v>3.7223226785076193E-4</v>
      </c>
      <c r="AJ358" s="3">
        <f t="shared" si="174"/>
        <v>2.5472735813280883E-5</v>
      </c>
      <c r="AK358" s="3">
        <f t="shared" si="175"/>
        <v>3.0941525234650356E-5</v>
      </c>
      <c r="AL358" s="3">
        <f t="shared" si="176"/>
        <v>-3.7189749395806178E-5</v>
      </c>
      <c r="AM358" s="3">
        <f t="shared" si="177"/>
        <v>8.9687496125433173E-5</v>
      </c>
      <c r="AN358" s="3">
        <f t="shared" si="178"/>
        <v>-1.0779867765235226E-4</v>
      </c>
      <c r="AO358" s="3">
        <f t="shared" si="179"/>
        <v>-1.3094217791491283E-4</v>
      </c>
    </row>
    <row r="359" spans="1:41">
      <c r="A359" s="32">
        <v>41169</v>
      </c>
      <c r="B359" s="33">
        <v>138</v>
      </c>
      <c r="C359" s="33">
        <v>732</v>
      </c>
      <c r="D359" s="33">
        <v>466.2</v>
      </c>
      <c r="E359" s="33">
        <v>3904</v>
      </c>
      <c r="F359" s="33">
        <v>11309</v>
      </c>
      <c r="G359" s="33"/>
      <c r="H359" s="3">
        <f t="shared" si="150"/>
        <v>-3.1578947368421054E-2</v>
      </c>
      <c r="I359" s="3">
        <f t="shared" si="151"/>
        <v>-4.3525571273123577E-3</v>
      </c>
      <c r="J359" s="3">
        <f t="shared" si="152"/>
        <v>-1.4376321353065564E-2</v>
      </c>
      <c r="K359" s="3">
        <f t="shared" si="153"/>
        <v>-1.0141987829614604E-2</v>
      </c>
      <c r="L359" s="3">
        <f t="shared" si="154"/>
        <v>-1.6608695652173912E-2</v>
      </c>
      <c r="N359" s="3">
        <f t="shared" si="155"/>
        <v>0.23203285420944553</v>
      </c>
      <c r="O359" s="3">
        <f t="shared" si="156"/>
        <v>-1.74496644295302E-2</v>
      </c>
      <c r="P359" s="3">
        <f t="shared" si="157"/>
        <v>0.17135678391959797</v>
      </c>
      <c r="Q359" s="3">
        <f t="shared" si="158"/>
        <v>3.5543766578249335E-2</v>
      </c>
      <c r="R359" s="3">
        <f t="shared" si="159"/>
        <v>-9.8064968041327374E-3</v>
      </c>
      <c r="T359" s="3">
        <f t="shared" si="160"/>
        <v>9.5888265254750896E-4</v>
      </c>
      <c r="U359" s="3">
        <f t="shared" si="161"/>
        <v>2.1019996424660244E-5</v>
      </c>
      <c r="V359" s="3">
        <f t="shared" si="162"/>
        <v>2.1326446223718295E-4</v>
      </c>
      <c r="W359" s="3">
        <f t="shared" si="163"/>
        <v>1.1214374558433192E-4</v>
      </c>
      <c r="X359" s="3">
        <f t="shared" si="164"/>
        <v>2.7328573456450873E-4</v>
      </c>
      <c r="Z359" s="3">
        <f t="shared" si="165"/>
        <v>-3.0965830403002419E-2</v>
      </c>
      <c r="AA359" s="3">
        <f t="shared" si="166"/>
        <v>-4.5847569646231242E-3</v>
      </c>
      <c r="AB359" s="3">
        <f t="shared" si="167"/>
        <v>-1.4603577035684885E-2</v>
      </c>
      <c r="AC359" s="3">
        <f t="shared" si="168"/>
        <v>-1.058979440708515E-2</v>
      </c>
      <c r="AD359" s="3">
        <f t="shared" si="169"/>
        <v>-1.6531356101799656E-2</v>
      </c>
      <c r="AF359" s="3">
        <f t="shared" si="170"/>
        <v>1.4197080660550382E-4</v>
      </c>
      <c r="AG359" s="3">
        <f t="shared" si="171"/>
        <v>4.5221188976419895E-4</v>
      </c>
      <c r="AH359" s="3">
        <f t="shared" si="172"/>
        <v>3.2792177761246233E-4</v>
      </c>
      <c r="AI359" s="3">
        <f t="shared" si="173"/>
        <v>5.1190716937996733E-4</v>
      </c>
      <c r="AJ359" s="3">
        <f t="shared" si="174"/>
        <v>6.6953851522766599E-5</v>
      </c>
      <c r="AK359" s="3">
        <f t="shared" si="175"/>
        <v>4.8551633661810648E-5</v>
      </c>
      <c r="AL359" s="3">
        <f t="shared" si="176"/>
        <v>7.5792250022390956E-5</v>
      </c>
      <c r="AM359" s="3">
        <f t="shared" si="177"/>
        <v>1.5464887841593294E-4</v>
      </c>
      <c r="AN359" s="3">
        <f t="shared" si="178"/>
        <v>2.4141693233697067E-4</v>
      </c>
      <c r="AO359" s="3">
        <f t="shared" si="179"/>
        <v>1.7506366238837097E-4</v>
      </c>
    </row>
    <row r="360" spans="1:41">
      <c r="A360" s="32">
        <v>41166</v>
      </c>
      <c r="B360" s="33">
        <v>142.5</v>
      </c>
      <c r="C360" s="33">
        <v>735.2</v>
      </c>
      <c r="D360" s="33">
        <v>473</v>
      </c>
      <c r="E360" s="33">
        <v>3944</v>
      </c>
      <c r="F360" s="33">
        <v>11500</v>
      </c>
      <c r="G360" s="33"/>
      <c r="H360" s="3">
        <f t="shared" si="150"/>
        <v>9.6153846153846159E-2</v>
      </c>
      <c r="I360" s="3">
        <f t="shared" si="151"/>
        <v>-1.0364786646924124E-2</v>
      </c>
      <c r="J360" s="3">
        <f t="shared" si="152"/>
        <v>8.4116433646573424E-2</v>
      </c>
      <c r="K360" s="3">
        <f t="shared" si="153"/>
        <v>2.5481019240769631E-2</v>
      </c>
      <c r="L360" s="3">
        <f t="shared" si="154"/>
        <v>8.703220191470844E-4</v>
      </c>
      <c r="N360" s="3">
        <f t="shared" si="155"/>
        <v>0.25</v>
      </c>
      <c r="O360" s="3">
        <f t="shared" si="156"/>
        <v>-9.1644204851751409E-3</v>
      </c>
      <c r="P360" s="3">
        <f t="shared" si="157"/>
        <v>0.15085158150851583</v>
      </c>
      <c r="Q360" s="3">
        <f t="shared" si="158"/>
        <v>3.6530880420499345E-2</v>
      </c>
      <c r="R360" s="3">
        <f t="shared" si="159"/>
        <v>1.3215859030837005E-2</v>
      </c>
      <c r="T360" s="3">
        <f t="shared" si="160"/>
        <v>9.3638451513251529E-3</v>
      </c>
      <c r="U360" s="3">
        <f t="shared" si="161"/>
        <v>1.1229612254705696E-4</v>
      </c>
      <c r="V360" s="3">
        <f t="shared" si="162"/>
        <v>7.0373941794679628E-3</v>
      </c>
      <c r="W360" s="3">
        <f t="shared" si="163"/>
        <v>6.2666173624595768E-4</v>
      </c>
      <c r="X360" s="3">
        <f t="shared" si="164"/>
        <v>8.980624503476511E-7</v>
      </c>
      <c r="Z360" s="3">
        <f t="shared" si="165"/>
        <v>9.676696311926479E-2</v>
      </c>
      <c r="AA360" s="3">
        <f t="shared" si="166"/>
        <v>-1.0596986484234891E-2</v>
      </c>
      <c r="AB360" s="3">
        <f t="shared" si="167"/>
        <v>8.3889177963954106E-2</v>
      </c>
      <c r="AC360" s="3">
        <f t="shared" si="168"/>
        <v>2.5033212663299085E-2</v>
      </c>
      <c r="AD360" s="3">
        <f t="shared" si="169"/>
        <v>9.4766156952134082E-4</v>
      </c>
      <c r="AF360" s="3">
        <f t="shared" si="170"/>
        <v>-1.0254382002953051E-3</v>
      </c>
      <c r="AG360" s="3">
        <f t="shared" si="171"/>
        <v>8.1177009901433877E-3</v>
      </c>
      <c r="AH360" s="3">
        <f t="shared" si="172"/>
        <v>2.4223879665461749E-3</v>
      </c>
      <c r="AI360" s="3">
        <f t="shared" si="173"/>
        <v>9.1702332147416176E-5</v>
      </c>
      <c r="AJ360" s="3">
        <f t="shared" si="174"/>
        <v>-8.8897248505759709E-4</v>
      </c>
      <c r="AK360" s="3">
        <f t="shared" si="175"/>
        <v>-2.6527661624995813E-4</v>
      </c>
      <c r="AL360" s="3">
        <f t="shared" si="176"/>
        <v>-1.0042356843846472E-5</v>
      </c>
      <c r="AM360" s="3">
        <f t="shared" si="177"/>
        <v>2.1000156321210064E-3</v>
      </c>
      <c r="AN360" s="3">
        <f t="shared" si="178"/>
        <v>7.9498550055175822E-5</v>
      </c>
      <c r="AO360" s="3">
        <f t="shared" si="179"/>
        <v>2.3723013602663514E-5</v>
      </c>
    </row>
    <row r="361" spans="1:41">
      <c r="A361" s="32">
        <v>41165</v>
      </c>
      <c r="B361" s="33">
        <v>130</v>
      </c>
      <c r="C361" s="33">
        <v>742.9</v>
      </c>
      <c r="D361" s="33">
        <v>436.3</v>
      </c>
      <c r="E361" s="33">
        <v>3846</v>
      </c>
      <c r="F361" s="33">
        <v>11490</v>
      </c>
      <c r="G361" s="33"/>
      <c r="H361" s="3">
        <f t="shared" si="150"/>
        <v>7.7519379844961239E-3</v>
      </c>
      <c r="I361" s="3">
        <f t="shared" si="151"/>
        <v>1.212938005390805E-3</v>
      </c>
      <c r="J361" s="3">
        <f t="shared" si="152"/>
        <v>-2.6116071428571402E-2</v>
      </c>
      <c r="K361" s="3">
        <f t="shared" si="153"/>
        <v>-1.3340174448435094E-2</v>
      </c>
      <c r="L361" s="3">
        <f t="shared" si="154"/>
        <v>-5.1948051948051948E-3</v>
      </c>
      <c r="N361" s="3">
        <f t="shared" si="155"/>
        <v>0.18710620034700021</v>
      </c>
      <c r="O361" s="3">
        <f t="shared" si="156"/>
        <v>2.5641025641025333E-3</v>
      </c>
      <c r="P361" s="3">
        <f t="shared" si="157"/>
        <v>8.9116325511732361E-2</v>
      </c>
      <c r="Q361" s="3">
        <f t="shared" si="158"/>
        <v>9.7138356524022057E-3</v>
      </c>
      <c r="R361" s="3">
        <f t="shared" si="159"/>
        <v>6.9231443344141622E-3</v>
      </c>
      <c r="T361" s="3">
        <f t="shared" si="160"/>
        <v>6.9974144315093395E-5</v>
      </c>
      <c r="U361" s="3">
        <f t="shared" si="161"/>
        <v>9.6184735432899023E-7</v>
      </c>
      <c r="V361" s="3">
        <f t="shared" si="162"/>
        <v>6.9397088328719612E-4</v>
      </c>
      <c r="W361" s="3">
        <f t="shared" si="163"/>
        <v>1.9010842077073393E-4</v>
      </c>
      <c r="X361" s="3">
        <f t="shared" si="164"/>
        <v>2.6188454621930956E-5</v>
      </c>
      <c r="Z361" s="3">
        <f t="shared" si="165"/>
        <v>8.3650549499147582E-3</v>
      </c>
      <c r="AA361" s="3">
        <f t="shared" si="166"/>
        <v>9.807381680800387E-4</v>
      </c>
      <c r="AB361" s="3">
        <f t="shared" si="167"/>
        <v>-2.6343327111190723E-2</v>
      </c>
      <c r="AC361" s="3">
        <f t="shared" si="168"/>
        <v>-1.378798102590564E-2</v>
      </c>
      <c r="AD361" s="3">
        <f t="shared" si="169"/>
        <v>-5.1174656444309382E-3</v>
      </c>
      <c r="AF361" s="3">
        <f t="shared" si="170"/>
        <v>8.2039286674682604E-6</v>
      </c>
      <c r="AG361" s="3">
        <f t="shared" si="171"/>
        <v>-2.2036337884868959E-4</v>
      </c>
      <c r="AH361" s="3">
        <f t="shared" si="172"/>
        <v>-1.1533721893008275E-4</v>
      </c>
      <c r="AI361" s="3">
        <f t="shared" si="173"/>
        <v>-4.2807881319965736E-5</v>
      </c>
      <c r="AJ361" s="3">
        <f t="shared" si="174"/>
        <v>-2.5835906372162408E-5</v>
      </c>
      <c r="AK361" s="3">
        <f t="shared" si="175"/>
        <v>-1.352239925286903E-5</v>
      </c>
      <c r="AL361" s="3">
        <f t="shared" si="176"/>
        <v>-5.0188938813317333E-6</v>
      </c>
      <c r="AM361" s="3">
        <f t="shared" si="177"/>
        <v>3.6322129436832333E-4</v>
      </c>
      <c r="AN361" s="3">
        <f t="shared" si="178"/>
        <v>1.3481107145152464E-4</v>
      </c>
      <c r="AO361" s="3">
        <f t="shared" si="179"/>
        <v>7.0559519206137759E-5</v>
      </c>
    </row>
    <row r="362" spans="1:41">
      <c r="A362" s="32">
        <v>41164</v>
      </c>
      <c r="B362" s="33">
        <v>129</v>
      </c>
      <c r="C362" s="33">
        <v>742</v>
      </c>
      <c r="D362" s="33">
        <v>448</v>
      </c>
      <c r="E362" s="33">
        <v>3898</v>
      </c>
      <c r="F362" s="33">
        <v>11550</v>
      </c>
      <c r="G362" s="33"/>
      <c r="H362" s="3">
        <f t="shared" si="150"/>
        <v>1.1844066201270728E-2</v>
      </c>
      <c r="I362" s="3">
        <f t="shared" si="151"/>
        <v>-2.6881720430107529E-3</v>
      </c>
      <c r="J362" s="3">
        <f t="shared" si="152"/>
        <v>2.941176470588238E-2</v>
      </c>
      <c r="K362" s="3">
        <f t="shared" si="153"/>
        <v>9.5830095830095833E-3</v>
      </c>
      <c r="L362" s="3">
        <f t="shared" si="154"/>
        <v>4.435168275502218E-3</v>
      </c>
      <c r="N362" s="3">
        <f t="shared" si="155"/>
        <v>0.18370343182235269</v>
      </c>
      <c r="O362" s="3">
        <f t="shared" si="156"/>
        <v>2.9737766964044953E-3</v>
      </c>
      <c r="P362" s="3">
        <f t="shared" si="157"/>
        <v>0.15852081717093358</v>
      </c>
      <c r="Q362" s="3">
        <f t="shared" si="158"/>
        <v>9.8445595854922286E-3</v>
      </c>
      <c r="R362" s="3">
        <f t="shared" si="159"/>
        <v>4.2604990870359098E-3</v>
      </c>
      <c r="T362" s="3">
        <f t="shared" si="160"/>
        <v>1.551814124484488E-4</v>
      </c>
      <c r="U362" s="3">
        <f t="shared" si="161"/>
        <v>8.5285719193726465E-6</v>
      </c>
      <c r="V362" s="3">
        <f t="shared" si="162"/>
        <v>8.5173556692892292E-4</v>
      </c>
      <c r="W362" s="3">
        <f t="shared" si="163"/>
        <v>8.3451933952409467E-5</v>
      </c>
      <c r="X362" s="3">
        <f t="shared" si="164"/>
        <v>2.0362726878596429E-5</v>
      </c>
      <c r="Z362" s="3">
        <f t="shared" si="165"/>
        <v>1.2457183166689362E-2</v>
      </c>
      <c r="AA362" s="3">
        <f t="shared" si="166"/>
        <v>-2.9203718803215194E-3</v>
      </c>
      <c r="AB362" s="3">
        <f t="shared" si="167"/>
        <v>2.9184509023263059E-2</v>
      </c>
      <c r="AC362" s="3">
        <f t="shared" si="168"/>
        <v>9.1352030055390377E-3</v>
      </c>
      <c r="AD362" s="3">
        <f t="shared" si="169"/>
        <v>4.5125078258764746E-3</v>
      </c>
      <c r="AF362" s="3">
        <f t="shared" si="170"/>
        <v>-3.637960742801419E-5</v>
      </c>
      <c r="AG362" s="3">
        <f t="shared" si="171"/>
        <v>3.6355677453268637E-4</v>
      </c>
      <c r="AH362" s="3">
        <f t="shared" si="172"/>
        <v>1.1379889710489097E-4</v>
      </c>
      <c r="AI362" s="3">
        <f t="shared" si="173"/>
        <v>5.6213136528062434E-5</v>
      </c>
      <c r="AJ362" s="3">
        <f t="shared" si="174"/>
        <v>-8.5229619492527094E-5</v>
      </c>
      <c r="AK362" s="3">
        <f t="shared" si="175"/>
        <v>-2.6678189978404835E-5</v>
      </c>
      <c r="AL362" s="3">
        <f t="shared" si="176"/>
        <v>-1.3178200964420452E-5</v>
      </c>
      <c r="AM362" s="3">
        <f t="shared" si="177"/>
        <v>2.6660641454449385E-4</v>
      </c>
      <c r="AN362" s="3">
        <f t="shared" si="178"/>
        <v>1.3169532536183714E-4</v>
      </c>
      <c r="AO362" s="3">
        <f t="shared" si="179"/>
        <v>4.12226750534652E-5</v>
      </c>
    </row>
    <row r="363" spans="1:41">
      <c r="A363" s="32">
        <v>41163</v>
      </c>
      <c r="B363" s="33">
        <v>127.49</v>
      </c>
      <c r="C363" s="33">
        <v>744</v>
      </c>
      <c r="D363" s="33">
        <v>435.2</v>
      </c>
      <c r="E363" s="33">
        <v>3861</v>
      </c>
      <c r="F363" s="33">
        <v>11499</v>
      </c>
      <c r="G363" s="33"/>
      <c r="H363" s="3">
        <f t="shared" si="150"/>
        <v>3.9373178990471693E-3</v>
      </c>
      <c r="I363" s="3">
        <f t="shared" si="151"/>
        <v>-5.3475935828877002E-3</v>
      </c>
      <c r="J363" s="3">
        <f t="shared" si="152"/>
        <v>-2.2972662531592635E-4</v>
      </c>
      <c r="K363" s="3">
        <f t="shared" si="153"/>
        <v>3.3783783783783786E-3</v>
      </c>
      <c r="L363" s="3">
        <f t="shared" si="154"/>
        <v>1.8061088977423638E-2</v>
      </c>
      <c r="N363" s="3">
        <f t="shared" si="155"/>
        <v>0.16963302752293574</v>
      </c>
      <c r="O363" s="3">
        <f t="shared" si="156"/>
        <v>5.4054054054054057E-3</v>
      </c>
      <c r="P363" s="3">
        <f t="shared" si="157"/>
        <v>0.12454780361757103</v>
      </c>
      <c r="Q363" s="3">
        <f t="shared" si="158"/>
        <v>2.7408195848855774E-2</v>
      </c>
      <c r="R363" s="3">
        <f t="shared" si="159"/>
        <v>1.9324527967378779E-2</v>
      </c>
      <c r="T363" s="3">
        <f t="shared" si="160"/>
        <v>2.0706457455745909E-5</v>
      </c>
      <c r="U363" s="3">
        <f t="shared" si="161"/>
        <v>3.1134094612090105E-5</v>
      </c>
      <c r="V363" s="3">
        <f t="shared" si="162"/>
        <v>2.0883282976582487E-7</v>
      </c>
      <c r="W363" s="3">
        <f t="shared" si="163"/>
        <v>8.5882510802761819E-6</v>
      </c>
      <c r="X363" s="3">
        <f t="shared" si="164"/>
        <v>3.2900258945803247E-4</v>
      </c>
      <c r="Z363" s="3">
        <f t="shared" si="165"/>
        <v>4.5504348644658027E-3</v>
      </c>
      <c r="AA363" s="3">
        <f t="shared" si="166"/>
        <v>-5.5797934201984667E-3</v>
      </c>
      <c r="AB363" s="3">
        <f t="shared" si="167"/>
        <v>-4.5698230793524695E-4</v>
      </c>
      <c r="AC363" s="3">
        <f t="shared" si="168"/>
        <v>2.9305718009078334E-3</v>
      </c>
      <c r="AD363" s="3">
        <f t="shared" si="169"/>
        <v>1.8138428527797894E-2</v>
      </c>
      <c r="AF363" s="3">
        <f t="shared" si="170"/>
        <v>-2.5390486515787986E-5</v>
      </c>
      <c r="AG363" s="3">
        <f t="shared" si="171"/>
        <v>-2.0794682264725951E-6</v>
      </c>
      <c r="AH363" s="3">
        <f t="shared" si="172"/>
        <v>1.333537609567134E-5</v>
      </c>
      <c r="AI363" s="3">
        <f t="shared" si="173"/>
        <v>8.2537737559512664E-5</v>
      </c>
      <c r="AJ363" s="3">
        <f t="shared" si="174"/>
        <v>2.5498668749642003E-6</v>
      </c>
      <c r="AK363" s="3">
        <f t="shared" si="175"/>
        <v>-1.6351985252124701E-5</v>
      </c>
      <c r="AL363" s="3">
        <f t="shared" si="176"/>
        <v>-1.0120868415214685E-4</v>
      </c>
      <c r="AM363" s="3">
        <f t="shared" si="177"/>
        <v>-1.3392194651488148E-6</v>
      </c>
      <c r="AN363" s="3">
        <f t="shared" si="178"/>
        <v>-8.2889409309516055E-6</v>
      </c>
      <c r="AO363" s="3">
        <f t="shared" si="179"/>
        <v>5.3155967156346697E-5</v>
      </c>
    </row>
    <row r="364" spans="1:41">
      <c r="A364" s="32">
        <v>41162</v>
      </c>
      <c r="B364" s="33">
        <v>126.99</v>
      </c>
      <c r="C364" s="33">
        <v>748</v>
      </c>
      <c r="D364" s="33">
        <v>435.3</v>
      </c>
      <c r="E364" s="33">
        <v>3848</v>
      </c>
      <c r="F364" s="33">
        <v>11295</v>
      </c>
      <c r="G364" s="33"/>
      <c r="H364" s="3">
        <f t="shared" si="150"/>
        <v>6.0016694490818014E-2</v>
      </c>
      <c r="I364" s="3">
        <f t="shared" si="151"/>
        <v>2.6809651474530832E-3</v>
      </c>
      <c r="J364" s="3">
        <f t="shared" si="152"/>
        <v>4.1522491349481232E-3</v>
      </c>
      <c r="K364" s="3">
        <f t="shared" si="153"/>
        <v>-1.3333333333333334E-2</v>
      </c>
      <c r="L364" s="3">
        <f t="shared" si="154"/>
        <v>6.6844919786096255E-3</v>
      </c>
      <c r="N364" s="3">
        <f t="shared" si="155"/>
        <v>0.19340287566957992</v>
      </c>
      <c r="O364" s="3">
        <f t="shared" si="156"/>
        <v>3.0303030303030304E-2</v>
      </c>
      <c r="P364" s="3">
        <f t="shared" si="157"/>
        <v>0.14522494080505127</v>
      </c>
      <c r="Q364" s="3">
        <f t="shared" si="158"/>
        <v>4.5652173913043478E-2</v>
      </c>
      <c r="R364" s="3">
        <f t="shared" si="159"/>
        <v>1.2006092644028313E-2</v>
      </c>
      <c r="T364" s="3">
        <f t="shared" si="160"/>
        <v>3.6759740372188042E-3</v>
      </c>
      <c r="U364" s="3">
        <f t="shared" si="161"/>
        <v>5.9964515441563967E-6</v>
      </c>
      <c r="V364" s="3">
        <f t="shared" si="162"/>
        <v>1.5405573600823973E-5</v>
      </c>
      <c r="W364" s="3">
        <f t="shared" si="163"/>
        <v>1.8991981724115158E-4</v>
      </c>
      <c r="X364" s="3">
        <f t="shared" si="164"/>
        <v>4.5722365626360507E-5</v>
      </c>
      <c r="Z364" s="3">
        <f t="shared" si="165"/>
        <v>6.0629811456236644E-2</v>
      </c>
      <c r="AA364" s="3">
        <f t="shared" si="166"/>
        <v>2.4487653101423167E-3</v>
      </c>
      <c r="AB364" s="3">
        <f t="shared" si="167"/>
        <v>3.9249934523288028E-3</v>
      </c>
      <c r="AC364" s="3">
        <f t="shared" si="168"/>
        <v>-1.378113991080388E-2</v>
      </c>
      <c r="AD364" s="3">
        <f t="shared" si="169"/>
        <v>6.7618315289838821E-3</v>
      </c>
      <c r="AF364" s="3">
        <f t="shared" si="170"/>
        <v>1.4846817905450152E-4</v>
      </c>
      <c r="AG364" s="3">
        <f t="shared" si="171"/>
        <v>2.3797161298165867E-4</v>
      </c>
      <c r="AH364" s="3">
        <f t="shared" si="172"/>
        <v>-8.3554791444405711E-4</v>
      </c>
      <c r="AI364" s="3">
        <f t="shared" si="173"/>
        <v>4.0996857070112912E-4</v>
      </c>
      <c r="AJ364" s="3">
        <f t="shared" si="174"/>
        <v>9.6113878085985023E-6</v>
      </c>
      <c r="AK364" s="3">
        <f t="shared" si="175"/>
        <v>-3.3746777347794321E-5</v>
      </c>
      <c r="AL364" s="3">
        <f t="shared" si="176"/>
        <v>1.6558138481202311E-5</v>
      </c>
      <c r="AM364" s="3">
        <f t="shared" si="177"/>
        <v>-5.4090883915532367E-5</v>
      </c>
      <c r="AN364" s="3">
        <f t="shared" si="178"/>
        <v>2.6540144477012195E-5</v>
      </c>
      <c r="AO364" s="3">
        <f t="shared" si="179"/>
        <v>-9.3185746354211801E-5</v>
      </c>
    </row>
    <row r="365" spans="1:41">
      <c r="A365" s="32">
        <v>41159</v>
      </c>
      <c r="B365" s="33">
        <v>119.8</v>
      </c>
      <c r="C365" s="33">
        <v>746</v>
      </c>
      <c r="D365" s="33">
        <v>433.5</v>
      </c>
      <c r="E365" s="33">
        <v>3900</v>
      </c>
      <c r="F365" s="33">
        <v>11220</v>
      </c>
      <c r="G365" s="33"/>
      <c r="H365" s="3">
        <f t="shared" si="150"/>
        <v>4.9036777583187342E-2</v>
      </c>
      <c r="I365" s="3">
        <f t="shared" si="151"/>
        <v>-1.0610079575596816E-2</v>
      </c>
      <c r="J365" s="3">
        <f t="shared" si="152"/>
        <v>5.9125335939408719E-2</v>
      </c>
      <c r="K365" s="3">
        <f t="shared" si="153"/>
        <v>2.0408163265306121E-2</v>
      </c>
      <c r="L365" s="3">
        <f t="shared" si="154"/>
        <v>-7.1675073002389171E-3</v>
      </c>
      <c r="N365" s="3">
        <f t="shared" si="155"/>
        <v>0.11545623836126621</v>
      </c>
      <c r="O365" s="3">
        <f t="shared" si="156"/>
        <v>1.0840108401084011E-2</v>
      </c>
      <c r="P365" s="3">
        <f t="shared" si="157"/>
        <v>0.13719832109129068</v>
      </c>
      <c r="Q365" s="3">
        <f t="shared" si="158"/>
        <v>5.4054054054054057E-2</v>
      </c>
      <c r="R365" s="3">
        <f t="shared" si="159"/>
        <v>-2.6666666666666666E-3</v>
      </c>
      <c r="T365" s="3">
        <f t="shared" si="160"/>
        <v>2.4651120286876931E-3</v>
      </c>
      <c r="U365" s="3">
        <f t="shared" si="161"/>
        <v>1.1755502286755961E-4</v>
      </c>
      <c r="V365" s="3">
        <f t="shared" si="162"/>
        <v>3.4689838579352052E-3</v>
      </c>
      <c r="W365" s="3">
        <f t="shared" si="163"/>
        <v>3.9841583910562239E-4</v>
      </c>
      <c r="X365" s="3">
        <f t="shared" si="164"/>
        <v>5.02704787212209E-5</v>
      </c>
      <c r="Z365" s="3">
        <f t="shared" si="165"/>
        <v>4.9649894548605973E-2</v>
      </c>
      <c r="AA365" s="3">
        <f t="shared" si="166"/>
        <v>-1.0842279412907583E-2</v>
      </c>
      <c r="AB365" s="3">
        <f t="shared" si="167"/>
        <v>5.8898080256789401E-2</v>
      </c>
      <c r="AC365" s="3">
        <f t="shared" si="168"/>
        <v>1.9960356687835575E-2</v>
      </c>
      <c r="AD365" s="3">
        <f t="shared" si="169"/>
        <v>-7.0901677498646605E-3</v>
      </c>
      <c r="AF365" s="3">
        <f t="shared" si="170"/>
        <v>-5.3831802951738298E-4</v>
      </c>
      <c r="AG365" s="3">
        <f t="shared" si="171"/>
        <v>2.9242834738649253E-3</v>
      </c>
      <c r="AH365" s="3">
        <f t="shared" si="172"/>
        <v>9.9102960470359822E-4</v>
      </c>
      <c r="AI365" s="3">
        <f t="shared" si="173"/>
        <v>-3.5202608111270728E-4</v>
      </c>
      <c r="AJ365" s="3">
        <f t="shared" si="174"/>
        <v>-6.3858944302796626E-4</v>
      </c>
      <c r="AK365" s="3">
        <f t="shared" si="175"/>
        <v>-2.1641576439081184E-4</v>
      </c>
      <c r="AL365" s="3">
        <f t="shared" si="176"/>
        <v>7.6873579828418888E-5</v>
      </c>
      <c r="AM365" s="3">
        <f t="shared" si="177"/>
        <v>1.1756266901542828E-3</v>
      </c>
      <c r="AN365" s="3">
        <f t="shared" si="178"/>
        <v>-4.1759726916562866E-4</v>
      </c>
      <c r="AO365" s="3">
        <f t="shared" si="179"/>
        <v>-1.4152227726388719E-4</v>
      </c>
    </row>
    <row r="366" spans="1:41">
      <c r="A366" s="32">
        <v>41158</v>
      </c>
      <c r="B366" s="33">
        <v>114.2</v>
      </c>
      <c r="C366" s="33">
        <v>754</v>
      </c>
      <c r="D366" s="33">
        <v>409.3</v>
      </c>
      <c r="E366" s="33">
        <v>3822</v>
      </c>
      <c r="F366" s="33">
        <v>11301</v>
      </c>
      <c r="G366" s="33"/>
      <c r="H366" s="3">
        <f t="shared" si="150"/>
        <v>1.0619469026548698E-2</v>
      </c>
      <c r="I366" s="3">
        <f t="shared" si="151"/>
        <v>9.3708165997322627E-3</v>
      </c>
      <c r="J366" s="3">
        <f t="shared" si="152"/>
        <v>3.6202531645569649E-2</v>
      </c>
      <c r="K366" s="3">
        <f t="shared" si="153"/>
        <v>2.6171159382360636E-4</v>
      </c>
      <c r="L366" s="3">
        <f t="shared" si="154"/>
        <v>0</v>
      </c>
      <c r="N366" s="3">
        <f t="shared" si="155"/>
        <v>8.246445497630335E-2</v>
      </c>
      <c r="O366" s="3">
        <f t="shared" si="156"/>
        <v>4.071773636991028E-2</v>
      </c>
      <c r="P366" s="3">
        <f t="shared" si="157"/>
        <v>7.5689881734559816E-2</v>
      </c>
      <c r="Q366" s="3">
        <f t="shared" si="158"/>
        <v>3.2972972972972976E-2</v>
      </c>
      <c r="R366" s="3">
        <f t="shared" si="159"/>
        <v>4.5333333333333337E-3</v>
      </c>
      <c r="T366" s="3">
        <f t="shared" si="160"/>
        <v>1.2617098806694076E-4</v>
      </c>
      <c r="U366" s="3">
        <f t="shared" si="161"/>
        <v>8.3514316330411152E-5</v>
      </c>
      <c r="V366" s="3">
        <f t="shared" si="162"/>
        <v>1.2942204806104319E-3</v>
      </c>
      <c r="W366" s="3">
        <f t="shared" si="163"/>
        <v>3.4631342938554418E-8</v>
      </c>
      <c r="X366" s="3">
        <f t="shared" si="164"/>
        <v>5.9814060520921444E-9</v>
      </c>
      <c r="Z366" s="3">
        <f t="shared" si="165"/>
        <v>1.1232585991967333E-2</v>
      </c>
      <c r="AA366" s="3">
        <f t="shared" si="166"/>
        <v>9.1386167624214962E-3</v>
      </c>
      <c r="AB366" s="3">
        <f t="shared" si="167"/>
        <v>3.5975275962950332E-2</v>
      </c>
      <c r="AC366" s="3">
        <f t="shared" si="168"/>
        <v>-1.8609498364693879E-4</v>
      </c>
      <c r="AD366" s="3">
        <f t="shared" si="169"/>
        <v>7.7339550374256409E-5</v>
      </c>
      <c r="AF366" s="3">
        <f t="shared" si="170"/>
        <v>1.0265029863153355E-4</v>
      </c>
      <c r="AG366" s="3">
        <f t="shared" si="171"/>
        <v>4.0409538083859497E-4</v>
      </c>
      <c r="AH366" s="3">
        <f t="shared" si="172"/>
        <v>-2.0903279064879947E-6</v>
      </c>
      <c r="AI366" s="3">
        <f t="shared" si="173"/>
        <v>8.687231501589244E-7</v>
      </c>
      <c r="AJ366" s="3">
        <f t="shared" si="174"/>
        <v>3.2876425994775706E-4</v>
      </c>
      <c r="AK366" s="3">
        <f t="shared" si="175"/>
        <v>-1.7006507369584689E-6</v>
      </c>
      <c r="AL366" s="3">
        <f t="shared" si="176"/>
        <v>7.0677651144832128E-7</v>
      </c>
      <c r="AM366" s="3">
        <f t="shared" si="177"/>
        <v>-6.6948183920193518E-6</v>
      </c>
      <c r="AN366" s="3">
        <f t="shared" si="178"/>
        <v>2.7823116675643731E-6</v>
      </c>
      <c r="AO366" s="3">
        <f t="shared" si="179"/>
        <v>-1.4392502362158845E-8</v>
      </c>
    </row>
    <row r="367" spans="1:41">
      <c r="A367" s="32">
        <v>41157</v>
      </c>
      <c r="B367" s="33">
        <v>113</v>
      </c>
      <c r="C367" s="33">
        <v>747</v>
      </c>
      <c r="D367" s="33">
        <v>395</v>
      </c>
      <c r="E367" s="33">
        <v>3821</v>
      </c>
      <c r="F367" s="33">
        <v>11301</v>
      </c>
      <c r="G367" s="33"/>
      <c r="H367" s="3">
        <f t="shared" si="150"/>
        <v>3.574702108157659E-2</v>
      </c>
      <c r="I367" s="3">
        <f t="shared" si="151"/>
        <v>-2.1611001964636542E-2</v>
      </c>
      <c r="J367" s="3">
        <f t="shared" si="152"/>
        <v>3.0472320975113982E-3</v>
      </c>
      <c r="K367" s="3">
        <f t="shared" si="153"/>
        <v>1.0846560846560847E-2</v>
      </c>
      <c r="L367" s="3">
        <f t="shared" si="154"/>
        <v>-5.4563055531109744E-3</v>
      </c>
      <c r="N367" s="3">
        <f t="shared" si="155"/>
        <v>9.5385808452888757E-2</v>
      </c>
      <c r="O367" s="3">
        <f t="shared" si="156"/>
        <v>4.3150397989107636E-2</v>
      </c>
      <c r="P367" s="3">
        <f t="shared" si="157"/>
        <v>5.0531914893617018E-2</v>
      </c>
      <c r="Q367" s="3">
        <f t="shared" si="158"/>
        <v>3.0474649406688242E-2</v>
      </c>
      <c r="R367" s="3">
        <f t="shared" si="159"/>
        <v>9.0178571428571434E-3</v>
      </c>
      <c r="T367" s="3">
        <f t="shared" si="160"/>
        <v>1.3220596387965495E-3</v>
      </c>
      <c r="U367" s="3">
        <f t="shared" si="161"/>
        <v>4.7712546496059407E-4</v>
      </c>
      <c r="V367" s="3">
        <f t="shared" si="162"/>
        <v>7.9522669805475765E-6</v>
      </c>
      <c r="W367" s="3">
        <f t="shared" si="163"/>
        <v>1.0813409034892378E-4</v>
      </c>
      <c r="X367" s="3">
        <f t="shared" si="164"/>
        <v>2.8933275258597422E-5</v>
      </c>
      <c r="Z367" s="3">
        <f t="shared" si="165"/>
        <v>3.636013804699522E-2</v>
      </c>
      <c r="AA367" s="3">
        <f t="shared" si="166"/>
        <v>-2.1843201801947307E-2</v>
      </c>
      <c r="AB367" s="3">
        <f t="shared" si="167"/>
        <v>2.8199764148920778E-3</v>
      </c>
      <c r="AC367" s="3">
        <f t="shared" si="168"/>
        <v>1.0398754269090302E-2</v>
      </c>
      <c r="AD367" s="3">
        <f t="shared" si="169"/>
        <v>-5.3789660027367178E-3</v>
      </c>
      <c r="AF367" s="3">
        <f t="shared" si="170"/>
        <v>-7.9422183290717879E-4</v>
      </c>
      <c r="AG367" s="3">
        <f t="shared" si="171"/>
        <v>1.0253473173474661E-4</v>
      </c>
      <c r="AH367" s="3">
        <f t="shared" si="172"/>
        <v>3.7810014074090426E-4</v>
      </c>
      <c r="AI367" s="3">
        <f t="shared" si="173"/>
        <v>-1.9557994640960114E-4</v>
      </c>
      <c r="AJ367" s="3">
        <f t="shared" si="174"/>
        <v>-6.159731390721954E-5</v>
      </c>
      <c r="AK367" s="3">
        <f t="shared" si="175"/>
        <v>-2.2714208798860054E-4</v>
      </c>
      <c r="AL367" s="3">
        <f t="shared" si="176"/>
        <v>1.1749383988359198E-4</v>
      </c>
      <c r="AM367" s="3">
        <f t="shared" si="177"/>
        <v>2.9324241783092959E-5</v>
      </c>
      <c r="AN367" s="3">
        <f t="shared" si="178"/>
        <v>-1.5168557264223859E-5</v>
      </c>
      <c r="AO367" s="3">
        <f t="shared" si="179"/>
        <v>-5.5934545684250041E-5</v>
      </c>
    </row>
    <row r="368" spans="1:41">
      <c r="A368" s="32">
        <v>41156</v>
      </c>
      <c r="B368" s="33">
        <v>109.1</v>
      </c>
      <c r="C368" s="33">
        <v>763.5</v>
      </c>
      <c r="D368" s="33">
        <v>393.8</v>
      </c>
      <c r="E368" s="33">
        <v>3780</v>
      </c>
      <c r="F368" s="33">
        <v>11363</v>
      </c>
      <c r="G368" s="33"/>
      <c r="H368" s="3">
        <f t="shared" si="150"/>
        <v>-8.4522402981005804E-3</v>
      </c>
      <c r="I368" s="3">
        <f t="shared" si="151"/>
        <v>-1.4711575687185414E-2</v>
      </c>
      <c r="J368" s="3">
        <f t="shared" si="152"/>
        <v>-1.7743979721165746E-3</v>
      </c>
      <c r="K368" s="3">
        <f t="shared" si="153"/>
        <v>-6.5703022339027592E-3</v>
      </c>
      <c r="L368" s="3">
        <f t="shared" si="154"/>
        <v>0</v>
      </c>
      <c r="N368" s="3">
        <f t="shared" si="155"/>
        <v>7.1498723237085074E-2</v>
      </c>
      <c r="O368" s="3">
        <f t="shared" si="156"/>
        <v>6.6340782122905034E-2</v>
      </c>
      <c r="P368" s="3">
        <f t="shared" si="157"/>
        <v>3.3867156734051024E-2</v>
      </c>
      <c r="Q368" s="3">
        <f t="shared" si="158"/>
        <v>1.6129032258064516E-2</v>
      </c>
      <c r="R368" s="3">
        <f t="shared" si="159"/>
        <v>5.5752212389380534E-3</v>
      </c>
      <c r="T368" s="3">
        <f t="shared" si="160"/>
        <v>6.1451854624998501E-5</v>
      </c>
      <c r="U368" s="3">
        <f t="shared" si="161"/>
        <v>2.2331642692653109E-4</v>
      </c>
      <c r="V368" s="3">
        <f t="shared" si="162"/>
        <v>4.0066173535175664E-6</v>
      </c>
      <c r="W368" s="3">
        <f t="shared" si="163"/>
        <v>4.9253851288275607E-5</v>
      </c>
      <c r="X368" s="3">
        <f t="shared" si="164"/>
        <v>5.9814060520921444E-9</v>
      </c>
      <c r="Z368" s="3">
        <f t="shared" si="165"/>
        <v>-7.8391233326819462E-3</v>
      </c>
      <c r="AA368" s="3">
        <f t="shared" si="166"/>
        <v>-1.494377552449618E-2</v>
      </c>
      <c r="AB368" s="3">
        <f t="shared" si="167"/>
        <v>-2.0016536547358952E-3</v>
      </c>
      <c r="AC368" s="3">
        <f t="shared" si="168"/>
        <v>-7.0181088113733039E-3</v>
      </c>
      <c r="AD368" s="3">
        <f t="shared" si="169"/>
        <v>7.7339550374256409E-5</v>
      </c>
      <c r="AF368" s="3">
        <f t="shared" si="170"/>
        <v>1.1714609939243939E-4</v>
      </c>
      <c r="AG368" s="3">
        <f t="shared" si="171"/>
        <v>1.5691209868788248E-5</v>
      </c>
      <c r="AH368" s="3">
        <f t="shared" si="172"/>
        <v>5.5015820534537228E-5</v>
      </c>
      <c r="AI368" s="3">
        <f t="shared" si="173"/>
        <v>-6.0627427387796413E-7</v>
      </c>
      <c r="AJ368" s="3">
        <f t="shared" si="174"/>
        <v>2.9912262894160598E-5</v>
      </c>
      <c r="AK368" s="3">
        <f t="shared" si="175"/>
        <v>1.0487704268365136E-4</v>
      </c>
      <c r="AL368" s="3">
        <f t="shared" si="176"/>
        <v>-1.1557448799583524E-6</v>
      </c>
      <c r="AM368" s="3">
        <f t="shared" si="177"/>
        <v>1.4047823151619562E-5</v>
      </c>
      <c r="AN368" s="3">
        <f t="shared" si="178"/>
        <v>-1.5480699366226123E-7</v>
      </c>
      <c r="AO368" s="3">
        <f t="shared" si="179"/>
        <v>-5.4277737994921838E-7</v>
      </c>
    </row>
    <row r="369" spans="1:41">
      <c r="A369" s="32">
        <v>41155</v>
      </c>
      <c r="B369" s="33">
        <v>110.03</v>
      </c>
      <c r="C369" s="33">
        <v>774.9</v>
      </c>
      <c r="D369" s="33">
        <v>394.5</v>
      </c>
      <c r="E369" s="33">
        <v>3805</v>
      </c>
      <c r="F369" s="33">
        <v>11363</v>
      </c>
      <c r="G369" s="33"/>
      <c r="H369" s="3">
        <f t="shared" si="150"/>
        <v>-8.7387387387387293E-3</v>
      </c>
      <c r="I369" s="3">
        <f t="shared" si="151"/>
        <v>-1.4175257731959055E-3</v>
      </c>
      <c r="J369" s="3">
        <f t="shared" si="152"/>
        <v>-3.0326004548900396E-3</v>
      </c>
      <c r="K369" s="3">
        <f t="shared" si="153"/>
        <v>-7.8226857887874843E-3</v>
      </c>
      <c r="L369" s="3">
        <f t="shared" si="154"/>
        <v>5.5752212389380534E-3</v>
      </c>
      <c r="N369" s="3">
        <f t="shared" si="155"/>
        <v>7.3463414634146351E-2</v>
      </c>
      <c r="O369" s="3">
        <f t="shared" si="156"/>
        <v>0.1014925373134328</v>
      </c>
      <c r="P369" s="3">
        <f t="shared" si="157"/>
        <v>4.3098889476467506E-2</v>
      </c>
      <c r="Q369" s="3">
        <f t="shared" si="158"/>
        <v>6.6137566137566134E-3</v>
      </c>
      <c r="R369" s="3">
        <f t="shared" si="159"/>
        <v>1.1453744493392071E-3</v>
      </c>
      <c r="T369" s="3">
        <f t="shared" si="160"/>
        <v>6.6025729203053604E-5</v>
      </c>
      <c r="U369" s="3">
        <f t="shared" si="161"/>
        <v>2.7215945899616112E-6</v>
      </c>
      <c r="V369" s="3">
        <f t="shared" si="162"/>
        <v>1.0626662037257444E-5</v>
      </c>
      <c r="W369" s="3">
        <f t="shared" si="163"/>
        <v>6.840104398033234E-5</v>
      </c>
      <c r="X369" s="3">
        <f t="shared" si="164"/>
        <v>3.1951443476871002E-5</v>
      </c>
      <c r="Z369" s="3">
        <f t="shared" si="165"/>
        <v>-8.125621773320095E-3</v>
      </c>
      <c r="AA369" s="3">
        <f t="shared" si="166"/>
        <v>-1.6497256105066718E-3</v>
      </c>
      <c r="AB369" s="3">
        <f t="shared" si="167"/>
        <v>-3.25985613750936E-3</v>
      </c>
      <c r="AC369" s="3">
        <f t="shared" si="168"/>
        <v>-8.2704923662580299E-3</v>
      </c>
      <c r="AD369" s="3">
        <f t="shared" si="169"/>
        <v>5.65256078931231E-3</v>
      </c>
      <c r="AF369" s="3">
        <f t="shared" si="170"/>
        <v>1.34050463407368E-5</v>
      </c>
      <c r="AG369" s="3">
        <f t="shared" si="171"/>
        <v>2.64883580088372E-5</v>
      </c>
      <c r="AH369" s="3">
        <f t="shared" si="172"/>
        <v>6.7202892847343881E-5</v>
      </c>
      <c r="AI369" s="3">
        <f t="shared" si="173"/>
        <v>-4.593057102465153E-5</v>
      </c>
      <c r="AJ369" s="3">
        <f t="shared" si="174"/>
        <v>5.3778681566165501E-6</v>
      </c>
      <c r="AK369" s="3">
        <f t="shared" si="175"/>
        <v>1.3644043068115797E-5</v>
      </c>
      <c r="AL369" s="3">
        <f t="shared" si="176"/>
        <v>-9.3251742990743256E-6</v>
      </c>
      <c r="AM369" s="3">
        <f t="shared" si="177"/>
        <v>2.696061530037055E-5</v>
      </c>
      <c r="AN369" s="3">
        <f t="shared" si="178"/>
        <v>-1.8426534981684488E-5</v>
      </c>
      <c r="AO369" s="3">
        <f t="shared" si="179"/>
        <v>-4.6749460857816924E-5</v>
      </c>
    </row>
    <row r="370" spans="1:41">
      <c r="A370" s="32">
        <v>41152</v>
      </c>
      <c r="B370" s="33">
        <v>111</v>
      </c>
      <c r="C370" s="33">
        <v>776</v>
      </c>
      <c r="D370" s="33">
        <v>395.7</v>
      </c>
      <c r="E370" s="33">
        <v>3835</v>
      </c>
      <c r="F370" s="33">
        <v>11300</v>
      </c>
      <c r="G370" s="33"/>
      <c r="H370" s="3">
        <f t="shared" si="150"/>
        <v>1.6111314536799756E-2</v>
      </c>
      <c r="I370" s="3">
        <f t="shared" si="151"/>
        <v>2.5099075297225892E-2</v>
      </c>
      <c r="J370" s="3">
        <f t="shared" si="152"/>
        <v>1.9845360824742239E-2</v>
      </c>
      <c r="K370" s="3">
        <f t="shared" si="153"/>
        <v>2.2666666666666668E-2</v>
      </c>
      <c r="L370" s="3">
        <f t="shared" si="154"/>
        <v>-1.3014237051270854E-2</v>
      </c>
      <c r="N370" s="3">
        <f t="shared" si="155"/>
        <v>9.7922848664688492E-2</v>
      </c>
      <c r="O370" s="3">
        <f t="shared" si="156"/>
        <v>9.6819787985865727E-2</v>
      </c>
      <c r="P370" s="3">
        <f t="shared" si="157"/>
        <v>8.7087912087912056E-2</v>
      </c>
      <c r="Q370" s="3">
        <f t="shared" si="158"/>
        <v>4.2686242523110388E-2</v>
      </c>
      <c r="R370" s="3">
        <f t="shared" si="159"/>
        <v>1.1638316920322292E-2</v>
      </c>
      <c r="T370" s="3">
        <f t="shared" si="160"/>
        <v>2.7970660907239485E-4</v>
      </c>
      <c r="U370" s="3">
        <f t="shared" si="161"/>
        <v>6.183614951389292E-4</v>
      </c>
      <c r="V370" s="3">
        <f t="shared" si="162"/>
        <v>3.8487004936738967E-4</v>
      </c>
      <c r="W370" s="3">
        <f t="shared" si="163"/>
        <v>4.9367774366327233E-4</v>
      </c>
      <c r="X370" s="3">
        <f t="shared" si="164"/>
        <v>1.6736331694870463E-4</v>
      </c>
      <c r="Z370" s="3">
        <f t="shared" si="165"/>
        <v>1.672443150221839E-2</v>
      </c>
      <c r="AA370" s="3">
        <f t="shared" si="166"/>
        <v>2.4866875459915127E-2</v>
      </c>
      <c r="AB370" s="3">
        <f t="shared" si="167"/>
        <v>1.9618105142122918E-2</v>
      </c>
      <c r="AC370" s="3">
        <f t="shared" si="168"/>
        <v>2.2218860089196123E-2</v>
      </c>
      <c r="AD370" s="3">
        <f t="shared" si="169"/>
        <v>-1.2936897500896598E-2</v>
      </c>
      <c r="AF370" s="3">
        <f t="shared" si="170"/>
        <v>4.1588435530354596E-4</v>
      </c>
      <c r="AG370" s="3">
        <f t="shared" si="171"/>
        <v>3.2810165565275309E-4</v>
      </c>
      <c r="AH370" s="3">
        <f t="shared" si="172"/>
        <v>3.7159780361913455E-4</v>
      </c>
      <c r="AI370" s="3">
        <f t="shared" si="173"/>
        <v>-2.1636225610496541E-4</v>
      </c>
      <c r="AJ370" s="3">
        <f t="shared" si="174"/>
        <v>4.8784097732869114E-4</v>
      </c>
      <c r="AK370" s="3">
        <f t="shared" si="175"/>
        <v>5.5251362669931866E-4</v>
      </c>
      <c r="AL370" s="3">
        <f t="shared" si="176"/>
        <v>-3.2170021899248296E-4</v>
      </c>
      <c r="AM370" s="3">
        <f t="shared" si="177"/>
        <v>4.3589193336796814E-4</v>
      </c>
      <c r="AN370" s="3">
        <f t="shared" si="178"/>
        <v>-2.5379741538545666E-4</v>
      </c>
      <c r="AO370" s="3">
        <f t="shared" si="179"/>
        <v>-2.8744311556069249E-4</v>
      </c>
    </row>
    <row r="371" spans="1:41">
      <c r="A371" s="32">
        <v>41151</v>
      </c>
      <c r="B371" s="33">
        <v>109.24</v>
      </c>
      <c r="C371" s="33">
        <v>757</v>
      </c>
      <c r="D371" s="33">
        <v>388</v>
      </c>
      <c r="E371" s="33">
        <v>3750</v>
      </c>
      <c r="F371" s="33">
        <v>11449</v>
      </c>
      <c r="G371" s="33"/>
      <c r="H371" s="3">
        <f t="shared" si="150"/>
        <v>-9.1609977324263511E-3</v>
      </c>
      <c r="I371" s="3">
        <f t="shared" si="151"/>
        <v>-4.6022353714661405E-3</v>
      </c>
      <c r="J371" s="3">
        <f t="shared" si="152"/>
        <v>-1.2722646310432569E-2</v>
      </c>
      <c r="K371" s="3">
        <f t="shared" si="153"/>
        <v>1.078167115902965E-2</v>
      </c>
      <c r="L371" s="3">
        <f t="shared" si="154"/>
        <v>5.1799824407374887E-3</v>
      </c>
      <c r="N371" s="3">
        <f t="shared" si="155"/>
        <v>6.5236470014626985E-2</v>
      </c>
      <c r="O371" s="3">
        <f t="shared" si="156"/>
        <v>8.452722063037249E-2</v>
      </c>
      <c r="P371" s="3">
        <f t="shared" si="157"/>
        <v>7.9577072899276638E-2</v>
      </c>
      <c r="Q371" s="3">
        <f t="shared" si="158"/>
        <v>4.6025104602510462E-2</v>
      </c>
      <c r="R371" s="3">
        <f t="shared" si="159"/>
        <v>1.5432372505543237E-2</v>
      </c>
      <c r="T371" s="3">
        <f t="shared" si="160"/>
        <v>7.3066265606980428E-5</v>
      </c>
      <c r="U371" s="3">
        <f t="shared" si="161"/>
        <v>2.3371763787861815E-5</v>
      </c>
      <c r="V371" s="3">
        <f t="shared" si="162"/>
        <v>1.6769996162964933E-4</v>
      </c>
      <c r="W371" s="3">
        <f t="shared" si="163"/>
        <v>1.0678875719000173E-4</v>
      </c>
      <c r="X371" s="3">
        <f t="shared" si="164"/>
        <v>2.7639434518227166E-5</v>
      </c>
      <c r="Z371" s="3">
        <f t="shared" si="165"/>
        <v>-8.5478807670077168E-3</v>
      </c>
      <c r="AA371" s="3">
        <f t="shared" si="166"/>
        <v>-4.834435208776907E-3</v>
      </c>
      <c r="AB371" s="3">
        <f t="shared" si="167"/>
        <v>-1.294990199305189E-2</v>
      </c>
      <c r="AC371" s="3">
        <f t="shared" si="168"/>
        <v>1.0333864581559105E-2</v>
      </c>
      <c r="AD371" s="3">
        <f t="shared" si="169"/>
        <v>5.2573219911117453E-3</v>
      </c>
      <c r="AF371" s="3">
        <f t="shared" si="170"/>
        <v>4.1324175740449062E-5</v>
      </c>
      <c r="AG371" s="3">
        <f t="shared" si="171"/>
        <v>1.1069421818104316E-4</v>
      </c>
      <c r="AH371" s="3">
        <f t="shared" si="172"/>
        <v>-8.8332642305571313E-5</v>
      </c>
      <c r="AI371" s="3">
        <f t="shared" si="173"/>
        <v>-4.4938961533790803E-5</v>
      </c>
      <c r="AJ371" s="3">
        <f t="shared" si="174"/>
        <v>6.2605462145420295E-5</v>
      </c>
      <c r="AK371" s="3">
        <f t="shared" si="175"/>
        <v>-4.9958398775821973E-5</v>
      </c>
      <c r="AL371" s="3">
        <f t="shared" si="176"/>
        <v>-2.5416182537707736E-5</v>
      </c>
      <c r="AM371" s="3">
        <f t="shared" si="177"/>
        <v>-1.3382253354066059E-4</v>
      </c>
      <c r="AN371" s="3">
        <f t="shared" si="178"/>
        <v>-6.8081804530813525E-5</v>
      </c>
      <c r="AO371" s="3">
        <f t="shared" si="179"/>
        <v>5.4328453517801457E-5</v>
      </c>
    </row>
    <row r="372" spans="1:41">
      <c r="A372" s="32">
        <v>41150</v>
      </c>
      <c r="B372" s="33">
        <v>110.25</v>
      </c>
      <c r="C372" s="33">
        <v>760.5</v>
      </c>
      <c r="D372" s="33">
        <v>393</v>
      </c>
      <c r="E372" s="33">
        <v>3710</v>
      </c>
      <c r="F372" s="33">
        <v>11390</v>
      </c>
      <c r="G372" s="33"/>
      <c r="H372" s="3">
        <f t="shared" si="150"/>
        <v>3.1847133757961265E-3</v>
      </c>
      <c r="I372" s="3">
        <f t="shared" si="151"/>
        <v>9.2899800928998005E-3</v>
      </c>
      <c r="J372" s="3">
        <f t="shared" si="152"/>
        <v>-9.8261526832954839E-3</v>
      </c>
      <c r="K372" s="3">
        <f t="shared" si="153"/>
        <v>-2.2397891963109356E-2</v>
      </c>
      <c r="L372" s="3">
        <f t="shared" si="154"/>
        <v>1.0109968073785031E-2</v>
      </c>
      <c r="N372" s="3">
        <f t="shared" si="155"/>
        <v>7.5854505574849051E-3</v>
      </c>
      <c r="O372" s="3">
        <f t="shared" si="156"/>
        <v>9.4244604316546757E-2</v>
      </c>
      <c r="P372" s="3">
        <f t="shared" si="157"/>
        <v>8.4137931034482763E-2</v>
      </c>
      <c r="Q372" s="3">
        <f t="shared" si="158"/>
        <v>3.7762237762237763E-2</v>
      </c>
      <c r="R372" s="3">
        <f t="shared" si="159"/>
        <v>2.905696927005371E-3</v>
      </c>
      <c r="T372" s="3">
        <f t="shared" si="160"/>
        <v>1.442351530065142E-5</v>
      </c>
      <c r="U372" s="3">
        <f t="shared" si="161"/>
        <v>8.2043383158538548E-5</v>
      </c>
      <c r="V372" s="3">
        <f t="shared" si="162"/>
        <v>1.0107101977184579E-4</v>
      </c>
      <c r="W372" s="3">
        <f t="shared" si="163"/>
        <v>5.2192594180705467E-4</v>
      </c>
      <c r="X372" s="3">
        <f t="shared" si="164"/>
        <v>1.0378123662925393E-4</v>
      </c>
      <c r="Z372" s="3">
        <f t="shared" si="165"/>
        <v>3.7978303412147599E-3</v>
      </c>
      <c r="AA372" s="3">
        <f t="shared" si="166"/>
        <v>9.057780255589034E-3</v>
      </c>
      <c r="AB372" s="3">
        <f t="shared" si="167"/>
        <v>-1.0053408365914805E-2</v>
      </c>
      <c r="AC372" s="3">
        <f t="shared" si="168"/>
        <v>-2.2845698540579901E-2</v>
      </c>
      <c r="AD372" s="3">
        <f t="shared" si="169"/>
        <v>1.0187307624159286E-2</v>
      </c>
      <c r="AF372" s="3">
        <f t="shared" si="170"/>
        <v>3.4399912678732016E-5</v>
      </c>
      <c r="AG372" s="3">
        <f t="shared" si="171"/>
        <v>-3.8181139324693546E-5</v>
      </c>
      <c r="AH372" s="3">
        <f t="shared" si="172"/>
        <v>-8.6764087083660105E-5</v>
      </c>
      <c r="AI372" s="3">
        <f t="shared" si="173"/>
        <v>3.8689665990320585E-5</v>
      </c>
      <c r="AJ372" s="3">
        <f t="shared" si="174"/>
        <v>-9.1061563798156735E-5</v>
      </c>
      <c r="AK372" s="3">
        <f t="shared" si="175"/>
        <v>-2.0693131716600384E-4</v>
      </c>
      <c r="AL372" s="3">
        <f t="shared" si="176"/>
        <v>9.2274393855721614E-5</v>
      </c>
      <c r="AM372" s="3">
        <f t="shared" si="177"/>
        <v>2.2967713683303364E-4</v>
      </c>
      <c r="AN372" s="3">
        <f t="shared" si="178"/>
        <v>-1.0241716369487065E-4</v>
      </c>
      <c r="AO372" s="3">
        <f t="shared" si="179"/>
        <v>-2.3273615892169432E-4</v>
      </c>
    </row>
    <row r="373" spans="1:41">
      <c r="A373" s="32">
        <v>41149</v>
      </c>
      <c r="B373" s="33">
        <v>109.9</v>
      </c>
      <c r="C373" s="33">
        <v>753.5</v>
      </c>
      <c r="D373" s="33">
        <v>396.9</v>
      </c>
      <c r="E373" s="33">
        <v>3795</v>
      </c>
      <c r="F373" s="33">
        <v>11276</v>
      </c>
      <c r="G373" s="33"/>
      <c r="H373" s="3">
        <f t="shared" si="150"/>
        <v>-1.1512862025544171E-2</v>
      </c>
      <c r="I373" s="3">
        <f t="shared" si="151"/>
        <v>-1.7601043024771838E-2</v>
      </c>
      <c r="J373" s="3">
        <f t="shared" si="152"/>
        <v>-1.5625000000000028E-2</v>
      </c>
      <c r="K373" s="3">
        <f t="shared" si="153"/>
        <v>-2.1655065738592421E-2</v>
      </c>
      <c r="L373" s="3">
        <f t="shared" si="154"/>
        <v>-1.087719298245614E-2</v>
      </c>
      <c r="N373" s="3">
        <f t="shared" si="155"/>
        <v>4.6666666666666717E-2</v>
      </c>
      <c r="O373" s="3">
        <f t="shared" si="156"/>
        <v>8.7301587301587297E-2</v>
      </c>
      <c r="P373" s="3">
        <f t="shared" si="157"/>
        <v>8.0293957539466526E-2</v>
      </c>
      <c r="Q373" s="3">
        <f t="shared" si="158"/>
        <v>8.4285714285714283E-2</v>
      </c>
      <c r="R373" s="3">
        <f t="shared" si="159"/>
        <v>1.3481934208161064E-2</v>
      </c>
      <c r="T373" s="3">
        <f t="shared" si="160"/>
        <v>1.1880444237573105E-4</v>
      </c>
      <c r="U373" s="3">
        <f t="shared" si="161"/>
        <v>3.1802455097802007E-4</v>
      </c>
      <c r="V373" s="3">
        <f t="shared" si="162"/>
        <v>2.5129401022713744E-4</v>
      </c>
      <c r="W373" s="3">
        <f t="shared" si="163"/>
        <v>4.8853696462018269E-4</v>
      </c>
      <c r="X373" s="3">
        <f t="shared" si="164"/>
        <v>1.1663683415445085E-4</v>
      </c>
      <c r="Z373" s="3">
        <f t="shared" si="165"/>
        <v>-1.0899745060125537E-2</v>
      </c>
      <c r="AA373" s="3">
        <f t="shared" si="166"/>
        <v>-1.7833242862082602E-2</v>
      </c>
      <c r="AB373" s="3">
        <f t="shared" si="167"/>
        <v>-1.5852255682619349E-2</v>
      </c>
      <c r="AC373" s="3">
        <f t="shared" si="168"/>
        <v>-2.2102872316062967E-2</v>
      </c>
      <c r="AD373" s="3">
        <f t="shared" si="169"/>
        <v>-1.0799853432081884E-2</v>
      </c>
      <c r="AF373" s="3">
        <f t="shared" si="170"/>
        <v>1.9437780079200383E-4</v>
      </c>
      <c r="AG373" s="3">
        <f t="shared" si="171"/>
        <v>1.7278554556847723E-4</v>
      </c>
      <c r="AH373" s="3">
        <f t="shared" si="172"/>
        <v>2.4091567334159282E-4</v>
      </c>
      <c r="AI373" s="3">
        <f t="shared" si="173"/>
        <v>1.1771564909641435E-4</v>
      </c>
      <c r="AJ373" s="3">
        <f t="shared" si="174"/>
        <v>2.8269712549997987E-4</v>
      </c>
      <c r="AK373" s="3">
        <f t="shared" si="175"/>
        <v>3.9416588996195307E-4</v>
      </c>
      <c r="AL373" s="3">
        <f t="shared" si="176"/>
        <v>1.9259640912921256E-4</v>
      </c>
      <c r="AM373" s="3">
        <f t="shared" si="177"/>
        <v>3.5038038327451907E-4</v>
      </c>
      <c r="AN373" s="3">
        <f t="shared" si="178"/>
        <v>1.7120203794017614E-4</v>
      </c>
      <c r="AO373" s="3">
        <f t="shared" si="179"/>
        <v>2.387077814415003E-4</v>
      </c>
    </row>
    <row r="374" spans="1:41">
      <c r="A374" s="32">
        <v>41148</v>
      </c>
      <c r="B374" s="33">
        <v>111.18</v>
      </c>
      <c r="C374" s="33">
        <v>767</v>
      </c>
      <c r="D374" s="33">
        <v>403.2</v>
      </c>
      <c r="E374" s="33">
        <v>3879</v>
      </c>
      <c r="F374" s="33">
        <v>11400</v>
      </c>
      <c r="G374" s="33"/>
      <c r="H374" s="3">
        <f t="shared" si="150"/>
        <v>2.0000000000000063E-2</v>
      </c>
      <c r="I374" s="3">
        <f t="shared" si="151"/>
        <v>5.2424639580602884E-3</v>
      </c>
      <c r="J374" s="3">
        <f t="shared" si="152"/>
        <v>2.6999490575649428E-2</v>
      </c>
      <c r="K374" s="3">
        <f t="shared" si="153"/>
        <v>3.6222509702457956E-3</v>
      </c>
      <c r="L374" s="3">
        <f t="shared" si="154"/>
        <v>-3.4965034965034965E-3</v>
      </c>
      <c r="N374" s="3">
        <f t="shared" si="155"/>
        <v>6.5963566634707663E-2</v>
      </c>
      <c r="O374" s="3">
        <f t="shared" si="156"/>
        <v>9.3371347113328576E-2</v>
      </c>
      <c r="P374" s="3">
        <f t="shared" si="157"/>
        <v>4.9453409682457053E-2</v>
      </c>
      <c r="Q374" s="3">
        <f t="shared" si="158"/>
        <v>7.7499999999999999E-2</v>
      </c>
      <c r="R374" s="3">
        <f t="shared" si="159"/>
        <v>2.6194977045638671E-2</v>
      </c>
      <c r="T374" s="3">
        <f t="shared" si="160"/>
        <v>4.2490059103003213E-4</v>
      </c>
      <c r="U374" s="3">
        <f t="shared" si="161"/>
        <v>2.5102746559669978E-5</v>
      </c>
      <c r="V374" s="3">
        <f t="shared" si="162"/>
        <v>7.1675256116757874E-4</v>
      </c>
      <c r="W374" s="3">
        <f t="shared" si="163"/>
        <v>1.007709720282223E-5</v>
      </c>
      <c r="X374" s="3">
        <f t="shared" si="164"/>
        <v>1.1690682090510079E-5</v>
      </c>
      <c r="Z374" s="3">
        <f t="shared" si="165"/>
        <v>2.0613116965418697E-2</v>
      </c>
      <c r="AA374" s="3">
        <f t="shared" si="166"/>
        <v>5.0102641207495219E-3</v>
      </c>
      <c r="AB374" s="3">
        <f t="shared" si="167"/>
        <v>2.6772234893030107E-2</v>
      </c>
      <c r="AC374" s="3">
        <f t="shared" si="168"/>
        <v>3.1744443927752505E-3</v>
      </c>
      <c r="AD374" s="3">
        <f t="shared" si="169"/>
        <v>-3.4191639461292403E-3</v>
      </c>
      <c r="AF374" s="3">
        <f t="shared" si="170"/>
        <v>1.0327716034865056E-4</v>
      </c>
      <c r="AG374" s="3">
        <f t="shared" si="171"/>
        <v>5.5185920927569327E-4</v>
      </c>
      <c r="AH374" s="3">
        <f t="shared" si="172"/>
        <v>6.5435193568493766E-5</v>
      </c>
      <c r="AI374" s="3">
        <f t="shared" si="173"/>
        <v>-7.0479626345504583E-5</v>
      </c>
      <c r="AJ374" s="3">
        <f t="shared" si="174"/>
        <v>1.3413596791682716E-4</v>
      </c>
      <c r="AK374" s="3">
        <f t="shared" si="175"/>
        <v>1.5904804844436339E-5</v>
      </c>
      <c r="AL374" s="3">
        <f t="shared" si="176"/>
        <v>-1.7130914442251684E-5</v>
      </c>
      <c r="AM374" s="3">
        <f t="shared" si="177"/>
        <v>8.4986970938241336E-5</v>
      </c>
      <c r="AN374" s="3">
        <f t="shared" si="178"/>
        <v>-9.1538660303551762E-5</v>
      </c>
      <c r="AO374" s="3">
        <f t="shared" si="179"/>
        <v>-1.0853945816769266E-5</v>
      </c>
    </row>
    <row r="375" spans="1:41">
      <c r="A375" s="32">
        <v>41145</v>
      </c>
      <c r="B375" s="33">
        <v>109</v>
      </c>
      <c r="C375" s="33">
        <v>763</v>
      </c>
      <c r="D375" s="33">
        <v>392.6</v>
      </c>
      <c r="E375" s="33">
        <v>3865</v>
      </c>
      <c r="F375" s="33">
        <v>11440</v>
      </c>
      <c r="G375" s="33"/>
      <c r="H375" s="3">
        <f t="shared" si="150"/>
        <v>-7.2859744990892272E-3</v>
      </c>
      <c r="I375" s="3">
        <f t="shared" si="151"/>
        <v>2.6281208935611039E-3</v>
      </c>
      <c r="J375" s="3">
        <f t="shared" si="152"/>
        <v>-2.6772434308378668E-2</v>
      </c>
      <c r="K375" s="3">
        <f t="shared" si="153"/>
        <v>6.510416666666667E-3</v>
      </c>
      <c r="L375" s="3">
        <f t="shared" si="154"/>
        <v>-8.7336244541484718E-4</v>
      </c>
      <c r="N375" s="3">
        <f t="shared" si="155"/>
        <v>7.54810064134189E-2</v>
      </c>
      <c r="O375" s="3">
        <f t="shared" si="156"/>
        <v>9.2497136311569333E-2</v>
      </c>
      <c r="P375" s="3">
        <f t="shared" si="157"/>
        <v>4.414893617021283E-2</v>
      </c>
      <c r="Q375" s="3">
        <f t="shared" si="158"/>
        <v>9.5521541950113378E-2</v>
      </c>
      <c r="R375" s="3">
        <f t="shared" si="159"/>
        <v>3.8112522686025406E-2</v>
      </c>
      <c r="T375" s="3">
        <f t="shared" si="160"/>
        <v>4.4527027664664399E-5</v>
      </c>
      <c r="U375" s="3">
        <f t="shared" si="161"/>
        <v>5.7404377077837323E-6</v>
      </c>
      <c r="V375" s="3">
        <f t="shared" si="162"/>
        <v>7.2898325960999702E-4</v>
      </c>
      <c r="W375" s="3">
        <f t="shared" si="163"/>
        <v>3.6755241093622615E-5</v>
      </c>
      <c r="X375" s="3">
        <f t="shared" si="164"/>
        <v>6.3365244942880339E-7</v>
      </c>
      <c r="Z375" s="3">
        <f t="shared" si="165"/>
        <v>-6.6728575336705937E-3</v>
      </c>
      <c r="AA375" s="3">
        <f t="shared" si="166"/>
        <v>2.3959210562503374E-3</v>
      </c>
      <c r="AB375" s="3">
        <f t="shared" si="167"/>
        <v>-2.6999689990997989E-2</v>
      </c>
      <c r="AC375" s="3">
        <f t="shared" si="168"/>
        <v>6.0626100891961222E-3</v>
      </c>
      <c r="AD375" s="3">
        <f t="shared" si="169"/>
        <v>-7.9602289504059076E-4</v>
      </c>
      <c r="AF375" s="3">
        <f t="shared" si="170"/>
        <v>-1.5987639870280071E-5</v>
      </c>
      <c r="AG375" s="3">
        <f t="shared" si="171"/>
        <v>1.8016508476320146E-4</v>
      </c>
      <c r="AH375" s="3">
        <f t="shared" si="172"/>
        <v>-4.0454933407399695E-5</v>
      </c>
      <c r="AI375" s="3">
        <f t="shared" si="173"/>
        <v>5.3117473721458826E-6</v>
      </c>
      <c r="AJ375" s="3">
        <f t="shared" si="174"/>
        <v>-6.4689125761663565E-5</v>
      </c>
      <c r="AK375" s="3">
        <f t="shared" si="175"/>
        <v>1.4525535168540724E-5</v>
      </c>
      <c r="AL375" s="3">
        <f t="shared" si="176"/>
        <v>-1.9072080154851037E-6</v>
      </c>
      <c r="AM375" s="3">
        <f t="shared" si="177"/>
        <v>-1.6368859294459197E-4</v>
      </c>
      <c r="AN375" s="3">
        <f t="shared" si="178"/>
        <v>2.1492371391832679E-5</v>
      </c>
      <c r="AO375" s="3">
        <f t="shared" si="179"/>
        <v>-4.8259764347041917E-6</v>
      </c>
    </row>
    <row r="376" spans="1:41">
      <c r="A376" s="32">
        <v>41144</v>
      </c>
      <c r="B376" s="33">
        <v>109.8</v>
      </c>
      <c r="C376" s="33">
        <v>761</v>
      </c>
      <c r="D376" s="33">
        <v>403.4</v>
      </c>
      <c r="E376" s="33">
        <v>3840</v>
      </c>
      <c r="F376" s="33">
        <v>11450</v>
      </c>
      <c r="G376" s="33"/>
      <c r="H376" s="3">
        <f t="shared" si="150"/>
        <v>-1.818181818181844E-3</v>
      </c>
      <c r="I376" s="3">
        <f t="shared" si="151"/>
        <v>5.9484467944481163E-3</v>
      </c>
      <c r="J376" s="3">
        <f t="shared" si="152"/>
        <v>-3.2122559920929367E-3</v>
      </c>
      <c r="K376" s="3">
        <f t="shared" si="153"/>
        <v>-1.1837364899639732E-2</v>
      </c>
      <c r="L376" s="3">
        <f t="shared" si="154"/>
        <v>1.3993353157250306E-3</v>
      </c>
      <c r="N376" s="3">
        <f t="shared" si="155"/>
        <v>9.7780443911217776E-2</v>
      </c>
      <c r="O376" s="3">
        <f t="shared" si="156"/>
        <v>7.3645598194130996E-2</v>
      </c>
      <c r="P376" s="3">
        <f t="shared" si="157"/>
        <v>9.1745602165087897E-2</v>
      </c>
      <c r="Q376" s="3">
        <f t="shared" si="158"/>
        <v>0.10154905335628227</v>
      </c>
      <c r="R376" s="3">
        <f t="shared" si="159"/>
        <v>4.0814471411689847E-2</v>
      </c>
      <c r="T376" s="3">
        <f t="shared" si="160"/>
        <v>1.4521812993652178E-6</v>
      </c>
      <c r="U376" s="3">
        <f t="shared" si="161"/>
        <v>3.2675479274982008E-5</v>
      </c>
      <c r="V376" s="3">
        <f t="shared" si="162"/>
        <v>1.1830240560481916E-5</v>
      </c>
      <c r="W376" s="3">
        <f t="shared" si="163"/>
        <v>1.5092543822200393E-4</v>
      </c>
      <c r="X376" s="3">
        <f t="shared" si="164"/>
        <v>2.180568660169347E-6</v>
      </c>
      <c r="Z376" s="3">
        <f t="shared" si="165"/>
        <v>-1.2050648527632104E-3</v>
      </c>
      <c r="AA376" s="3">
        <f t="shared" si="166"/>
        <v>5.7162469571373498E-3</v>
      </c>
      <c r="AB376" s="3">
        <f t="shared" si="167"/>
        <v>-3.4395116747122571E-3</v>
      </c>
      <c r="AC376" s="3">
        <f t="shared" si="168"/>
        <v>-1.2285171477110278E-2</v>
      </c>
      <c r="AD376" s="3">
        <f t="shared" si="169"/>
        <v>1.476674866099287E-3</v>
      </c>
      <c r="AF376" s="3">
        <f t="shared" si="170"/>
        <v>-6.8884482977608695E-6</v>
      </c>
      <c r="AG376" s="3">
        <f t="shared" si="171"/>
        <v>4.144834629864469E-6</v>
      </c>
      <c r="AH376" s="3">
        <f t="shared" si="172"/>
        <v>1.4804428357234689E-5</v>
      </c>
      <c r="AI376" s="3">
        <f t="shared" si="173"/>
        <v>-1.7794889800950707E-6</v>
      </c>
      <c r="AJ376" s="3">
        <f t="shared" si="174"/>
        <v>-1.9661098144612331E-5</v>
      </c>
      <c r="AK376" s="3">
        <f t="shared" si="175"/>
        <v>-7.0225074073942183E-5</v>
      </c>
      <c r="AL376" s="3">
        <f t="shared" si="176"/>
        <v>8.4410382100212534E-6</v>
      </c>
      <c r="AM376" s="3">
        <f t="shared" si="177"/>
        <v>4.2254990721362823E-5</v>
      </c>
      <c r="AN376" s="3">
        <f t="shared" si="178"/>
        <v>-5.0790404417026567E-6</v>
      </c>
      <c r="AO376" s="3">
        <f t="shared" si="179"/>
        <v>-1.8141203945968598E-5</v>
      </c>
    </row>
    <row r="377" spans="1:41">
      <c r="A377" s="32">
        <v>41143</v>
      </c>
      <c r="B377" s="33">
        <v>110</v>
      </c>
      <c r="C377" s="33">
        <v>756.5</v>
      </c>
      <c r="D377" s="33">
        <v>404.7</v>
      </c>
      <c r="E377" s="33">
        <v>3886</v>
      </c>
      <c r="F377" s="33">
        <v>11434</v>
      </c>
      <c r="G377" s="33"/>
      <c r="H377" s="3">
        <f t="shared" si="150"/>
        <v>-1.7857142857142856E-2</v>
      </c>
      <c r="I377" s="3">
        <f t="shared" si="151"/>
        <v>5.7165647434192423E-3</v>
      </c>
      <c r="J377" s="3">
        <f t="shared" si="152"/>
        <v>-9.7871299241497432E-3</v>
      </c>
      <c r="K377" s="3">
        <f t="shared" si="153"/>
        <v>9.3506493506493506E-3</v>
      </c>
      <c r="L377" s="3">
        <f t="shared" si="154"/>
        <v>3.8630377524143987E-3</v>
      </c>
      <c r="N377" s="3">
        <f t="shared" si="155"/>
        <v>6.280193236714976E-2</v>
      </c>
      <c r="O377" s="3">
        <f t="shared" si="156"/>
        <v>6.6995768688293378E-2</v>
      </c>
      <c r="P377" s="3">
        <f t="shared" si="157"/>
        <v>0.12198502911006377</v>
      </c>
      <c r="Q377" s="3">
        <f t="shared" si="158"/>
        <v>0.15106635071090047</v>
      </c>
      <c r="R377" s="3">
        <f t="shared" si="159"/>
        <v>3.0182899360302731E-2</v>
      </c>
      <c r="T377" s="3">
        <f t="shared" si="160"/>
        <v>2.9735642895445532E-4</v>
      </c>
      <c r="U377" s="3">
        <f t="shared" si="161"/>
        <v>3.0078258423354231E-5</v>
      </c>
      <c r="V377" s="3">
        <f t="shared" si="162"/>
        <v>1.0028791908106341E-4</v>
      </c>
      <c r="W377" s="3">
        <f t="shared" si="163"/>
        <v>7.9260609443942073E-5</v>
      </c>
      <c r="X377" s="3">
        <f t="shared" si="164"/>
        <v>1.5526573288331998E-5</v>
      </c>
      <c r="Z377" s="3">
        <f t="shared" si="165"/>
        <v>-1.7244025891724222E-2</v>
      </c>
      <c r="AA377" s="3">
        <f t="shared" si="166"/>
        <v>5.4843649061084758E-3</v>
      </c>
      <c r="AB377" s="3">
        <f t="shared" si="167"/>
        <v>-1.0014385606769064E-2</v>
      </c>
      <c r="AC377" s="3">
        <f t="shared" si="168"/>
        <v>8.9028427731788051E-3</v>
      </c>
      <c r="AD377" s="3">
        <f t="shared" si="169"/>
        <v>3.9403773027886554E-3</v>
      </c>
      <c r="AF377" s="3">
        <f t="shared" si="170"/>
        <v>-9.457253044059824E-5</v>
      </c>
      <c r="AG377" s="3">
        <f t="shared" si="171"/>
        <v>1.7268832469283612E-4</v>
      </c>
      <c r="AH377" s="3">
        <f t="shared" si="172"/>
        <v>-1.5352085129064519E-4</v>
      </c>
      <c r="AI377" s="3">
        <f t="shared" si="173"/>
        <v>-6.7947968232450032E-5</v>
      </c>
      <c r="AJ377" s="3">
        <f t="shared" si="174"/>
        <v>-5.4922544978002091E-5</v>
      </c>
      <c r="AK377" s="3">
        <f t="shared" si="175"/>
        <v>4.8826438469823299E-5</v>
      </c>
      <c r="AL377" s="3">
        <f t="shared" si="176"/>
        <v>2.1610466996240474E-5</v>
      </c>
      <c r="AM377" s="3">
        <f t="shared" si="177"/>
        <v>-8.9156500527049805E-5</v>
      </c>
      <c r="AN377" s="3">
        <f t="shared" si="178"/>
        <v>-3.946045774628622E-5</v>
      </c>
      <c r="AO377" s="3">
        <f t="shared" si="179"/>
        <v>3.5080559593729776E-5</v>
      </c>
    </row>
    <row r="378" spans="1:41">
      <c r="A378" s="32">
        <v>41142</v>
      </c>
      <c r="B378" s="33">
        <v>112</v>
      </c>
      <c r="C378" s="33">
        <v>752.2</v>
      </c>
      <c r="D378" s="33">
        <v>408.7</v>
      </c>
      <c r="E378" s="33">
        <v>3850</v>
      </c>
      <c r="F378" s="33">
        <v>11390</v>
      </c>
      <c r="G378" s="33"/>
      <c r="H378" s="3">
        <f t="shared" si="150"/>
        <v>-8.927774305870115E-5</v>
      </c>
      <c r="I378" s="3">
        <f t="shared" si="151"/>
        <v>9.664429530201404E-3</v>
      </c>
      <c r="J378" s="3">
        <f t="shared" si="152"/>
        <v>2.6884422110552735E-2</v>
      </c>
      <c r="K378" s="3">
        <f t="shared" si="153"/>
        <v>2.1220159151193633E-2</v>
      </c>
      <c r="L378" s="3">
        <f t="shared" si="154"/>
        <v>-2.7142982225724544E-3</v>
      </c>
      <c r="N378" s="3">
        <f t="shared" si="155"/>
        <v>7.7959576515880591E-2</v>
      </c>
      <c r="O378" s="3">
        <f t="shared" si="156"/>
        <v>6.378164333191913E-2</v>
      </c>
      <c r="P378" s="3">
        <f t="shared" si="157"/>
        <v>0.14066424783700804</v>
      </c>
      <c r="Q378" s="3">
        <f t="shared" si="158"/>
        <v>0.13301942319011184</v>
      </c>
      <c r="R378" s="3">
        <f t="shared" si="159"/>
        <v>2.6866209880995313E-2</v>
      </c>
      <c r="T378" s="3">
        <f t="shared" si="160"/>
        <v>2.7440753088265864E-7</v>
      </c>
      <c r="U378" s="3">
        <f t="shared" si="161"/>
        <v>8.8966956979447809E-5</v>
      </c>
      <c r="V378" s="3">
        <f t="shared" si="162"/>
        <v>7.1060452196654029E-4</v>
      </c>
      <c r="W378" s="3">
        <f t="shared" si="163"/>
        <v>4.3149063144706014E-4</v>
      </c>
      <c r="X378" s="3">
        <f t="shared" si="164"/>
        <v>6.9535510388812847E-6</v>
      </c>
      <c r="Z378" s="3">
        <f t="shared" si="165"/>
        <v>5.2383922235993234E-4</v>
      </c>
      <c r="AA378" s="3">
        <f t="shared" si="166"/>
        <v>9.4322296928906375E-3</v>
      </c>
      <c r="AB378" s="3">
        <f t="shared" si="167"/>
        <v>2.6657166427933414E-2</v>
      </c>
      <c r="AC378" s="3">
        <f t="shared" si="168"/>
        <v>2.0772352573723087E-2</v>
      </c>
      <c r="AD378" s="3">
        <f t="shared" si="169"/>
        <v>-2.6369586721981982E-3</v>
      </c>
      <c r="AF378" s="3">
        <f t="shared" si="170"/>
        <v>4.9409718674440946E-6</v>
      </c>
      <c r="AG378" s="3">
        <f t="shared" si="171"/>
        <v>1.3964069331927935E-5</v>
      </c>
      <c r="AH378" s="3">
        <f t="shared" si="172"/>
        <v>1.0881373018805441E-5</v>
      </c>
      <c r="AI378" s="3">
        <f t="shared" si="173"/>
        <v>-1.3813423802395839E-6</v>
      </c>
      <c r="AJ378" s="3">
        <f t="shared" si="174"/>
        <v>2.51436516709881E-4</v>
      </c>
      <c r="AK378" s="3">
        <f t="shared" si="175"/>
        <v>1.9592960073706417E-4</v>
      </c>
      <c r="AL378" s="3">
        <f t="shared" si="176"/>
        <v>-2.4872399886833314E-5</v>
      </c>
      <c r="AM378" s="3">
        <f t="shared" si="177"/>
        <v>5.5373205965744731E-4</v>
      </c>
      <c r="AN378" s="3">
        <f t="shared" si="178"/>
        <v>-7.0293846188369686E-5</v>
      </c>
      <c r="AO378" s="3">
        <f t="shared" si="179"/>
        <v>-5.4775835261237654E-5</v>
      </c>
    </row>
    <row r="379" spans="1:41">
      <c r="A379" s="32">
        <v>41141</v>
      </c>
      <c r="B379" s="33">
        <v>112.01</v>
      </c>
      <c r="C379" s="33">
        <v>745</v>
      </c>
      <c r="D379" s="33">
        <v>398</v>
      </c>
      <c r="E379" s="33">
        <v>3770</v>
      </c>
      <c r="F379" s="33">
        <v>11421</v>
      </c>
      <c r="G379" s="33"/>
      <c r="H379" s="3">
        <f t="shared" si="150"/>
        <v>-1.7456140350877149E-2</v>
      </c>
      <c r="I379" s="3">
        <f t="shared" si="151"/>
        <v>4.0431266846361188E-3</v>
      </c>
      <c r="J379" s="3">
        <f t="shared" si="152"/>
        <v>-3.1630170316301706E-2</v>
      </c>
      <c r="K379" s="3">
        <f t="shared" si="153"/>
        <v>-9.1984231274638631E-3</v>
      </c>
      <c r="L379" s="3">
        <f t="shared" si="154"/>
        <v>6.2555066079295158E-3</v>
      </c>
      <c r="N379" s="3">
        <f t="shared" si="155"/>
        <v>7.7019230769230812E-2</v>
      </c>
      <c r="O379" s="3">
        <f t="shared" si="156"/>
        <v>6.7029504439988466E-2</v>
      </c>
      <c r="P379" s="3">
        <f t="shared" si="157"/>
        <v>0.1070931849791377</v>
      </c>
      <c r="Q379" s="3">
        <f t="shared" si="158"/>
        <v>0.10395314787701318</v>
      </c>
      <c r="R379" s="3">
        <f t="shared" si="159"/>
        <v>1.9732142857142858E-2</v>
      </c>
      <c r="T379" s="3">
        <f t="shared" si="160"/>
        <v>2.8368743676310238E-4</v>
      </c>
      <c r="U379" s="3">
        <f t="shared" si="161"/>
        <v>1.4523163435665149E-5</v>
      </c>
      <c r="V379" s="3">
        <f t="shared" si="162"/>
        <v>1.0148955912767292E-3</v>
      </c>
      <c r="W379" s="3">
        <f t="shared" si="163"/>
        <v>9.3049747520358963E-5</v>
      </c>
      <c r="X379" s="3">
        <f t="shared" si="164"/>
        <v>4.0104940464742847E-5</v>
      </c>
      <c r="Z379" s="3">
        <f t="shared" si="165"/>
        <v>-1.6843023385458514E-2</v>
      </c>
      <c r="AA379" s="3">
        <f t="shared" si="166"/>
        <v>3.8109268473253523E-3</v>
      </c>
      <c r="AB379" s="3">
        <f t="shared" si="167"/>
        <v>-3.1857425998921024E-2</v>
      </c>
      <c r="AC379" s="3">
        <f t="shared" si="168"/>
        <v>-9.6462297049344087E-3</v>
      </c>
      <c r="AD379" s="3">
        <f t="shared" si="169"/>
        <v>6.3328461583037725E-3</v>
      </c>
      <c r="AF379" s="3">
        <f t="shared" si="170"/>
        <v>-6.4187530009772602E-5</v>
      </c>
      <c r="AG379" s="3">
        <f t="shared" si="171"/>
        <v>5.3657537110034085E-4</v>
      </c>
      <c r="AH379" s="3">
        <f t="shared" si="172"/>
        <v>1.6247167250171482E-4</v>
      </c>
      <c r="AI379" s="3">
        <f t="shared" si="173"/>
        <v>-1.0666427594082155E-4</v>
      </c>
      <c r="AJ379" s="3">
        <f t="shared" si="174"/>
        <v>-1.2140632002596882E-4</v>
      </c>
      <c r="AK379" s="3">
        <f t="shared" si="175"/>
        <v>-3.6761075758001851E-5</v>
      </c>
      <c r="AL379" s="3">
        <f t="shared" si="176"/>
        <v>2.4134013444661064E-5</v>
      </c>
      <c r="AM379" s="3">
        <f t="shared" si="177"/>
        <v>3.073040489935417E-4</v>
      </c>
      <c r="AN379" s="3">
        <f t="shared" si="178"/>
        <v>-2.0174817785071372E-4</v>
      </c>
      <c r="AO379" s="3">
        <f t="shared" si="179"/>
        <v>-6.1088088729009608E-5</v>
      </c>
    </row>
    <row r="380" spans="1:41">
      <c r="A380" s="32">
        <v>41138</v>
      </c>
      <c r="B380" s="33">
        <v>114</v>
      </c>
      <c r="C380" s="33">
        <v>742</v>
      </c>
      <c r="D380" s="33">
        <v>411</v>
      </c>
      <c r="E380" s="33">
        <v>3805</v>
      </c>
      <c r="F380" s="33">
        <v>11350</v>
      </c>
      <c r="G380" s="33"/>
      <c r="H380" s="3">
        <f t="shared" si="150"/>
        <v>4.100082184275404E-2</v>
      </c>
      <c r="I380" s="3">
        <f t="shared" si="151"/>
        <v>1.3495276653171389E-3</v>
      </c>
      <c r="J380" s="3">
        <f t="shared" si="152"/>
        <v>2.5961058412381371E-2</v>
      </c>
      <c r="K380" s="3">
        <f t="shared" si="153"/>
        <v>-1.0501443948542925E-3</v>
      </c>
      <c r="L380" s="3">
        <f t="shared" si="154"/>
        <v>-5.3457190430286567E-3</v>
      </c>
      <c r="N380" s="3">
        <f t="shared" si="155"/>
        <v>0.10679611650485436</v>
      </c>
      <c r="O380" s="3">
        <f t="shared" si="156"/>
        <v>5.0991501416430593E-2</v>
      </c>
      <c r="P380" s="3">
        <f t="shared" si="157"/>
        <v>7.0870244919228734E-2</v>
      </c>
      <c r="Q380" s="3">
        <f t="shared" si="158"/>
        <v>8.4045584045584043E-2</v>
      </c>
      <c r="R380" s="3">
        <f t="shared" si="159"/>
        <v>1.3392857142857142E-2</v>
      </c>
      <c r="T380" s="3">
        <f t="shared" si="160"/>
        <v>1.7317199031303394E-3</v>
      </c>
      <c r="U380" s="3">
        <f t="shared" si="161"/>
        <v>1.2484214752374382E-6</v>
      </c>
      <c r="V380" s="3">
        <f t="shared" si="162"/>
        <v>6.6222860293430866E-4</v>
      </c>
      <c r="W380" s="3">
        <f t="shared" si="163"/>
        <v>2.2438571154889267E-6</v>
      </c>
      <c r="X380" s="3">
        <f t="shared" si="164"/>
        <v>2.7755822478621435E-5</v>
      </c>
      <c r="Z380" s="3">
        <f t="shared" si="165"/>
        <v>4.1613938808172671E-2</v>
      </c>
      <c r="AA380" s="3">
        <f t="shared" si="166"/>
        <v>1.1173278280063727E-3</v>
      </c>
      <c r="AB380" s="3">
        <f t="shared" si="167"/>
        <v>2.5733802729762049E-2</v>
      </c>
      <c r="AC380" s="3">
        <f t="shared" si="168"/>
        <v>-1.4979509723248377E-3</v>
      </c>
      <c r="AD380" s="3">
        <f t="shared" si="169"/>
        <v>-5.2683794926544E-3</v>
      </c>
      <c r="AF380" s="3">
        <f t="shared" si="170"/>
        <v>4.6496411863325668E-5</v>
      </c>
      <c r="AG380" s="3">
        <f t="shared" si="171"/>
        <v>1.0708848920979047E-3</v>
      </c>
      <c r="AH380" s="3">
        <f t="shared" si="172"/>
        <v>-6.2335640099968546E-5</v>
      </c>
      <c r="AI380" s="3">
        <f t="shared" si="173"/>
        <v>-2.1923802182555199E-4</v>
      </c>
      <c r="AJ380" s="3">
        <f t="shared" si="174"/>
        <v>2.8753093910389496E-5</v>
      </c>
      <c r="AK380" s="3">
        <f t="shared" si="175"/>
        <v>-1.6737023063677449E-6</v>
      </c>
      <c r="AL380" s="3">
        <f t="shared" si="176"/>
        <v>-5.8865070156408567E-6</v>
      </c>
      <c r="AM380" s="3">
        <f t="shared" si="177"/>
        <v>-3.8547974820662623E-5</v>
      </c>
      <c r="AN380" s="3">
        <f t="shared" si="178"/>
        <v>-1.3557543856949219E-4</v>
      </c>
      <c r="AO380" s="3">
        <f t="shared" si="179"/>
        <v>7.8917741835978931E-6</v>
      </c>
    </row>
    <row r="381" spans="1:41">
      <c r="A381" s="32">
        <v>41137</v>
      </c>
      <c r="B381" s="33">
        <v>109.51</v>
      </c>
      <c r="C381" s="33">
        <v>741</v>
      </c>
      <c r="D381" s="33">
        <v>400.6</v>
      </c>
      <c r="E381" s="33">
        <v>3809</v>
      </c>
      <c r="F381" s="33">
        <v>11411</v>
      </c>
      <c r="G381" s="33"/>
      <c r="H381" s="3">
        <f t="shared" si="150"/>
        <v>4.8632776656267309E-3</v>
      </c>
      <c r="I381" s="3">
        <f t="shared" si="151"/>
        <v>1.6220600162206618E-3</v>
      </c>
      <c r="J381" s="3">
        <f t="shared" si="152"/>
        <v>3.5945177139901821E-2</v>
      </c>
      <c r="K381" s="3">
        <f t="shared" si="153"/>
        <v>-1.3212435233160623E-2</v>
      </c>
      <c r="L381" s="3">
        <f t="shared" si="154"/>
        <v>-7.8254064863924871E-3</v>
      </c>
      <c r="N381" s="3">
        <f t="shared" si="155"/>
        <v>5.2980769230769283E-2</v>
      </c>
      <c r="O381" s="3">
        <f t="shared" si="156"/>
        <v>2.9166666666666667E-2</v>
      </c>
      <c r="P381" s="3">
        <f t="shared" si="157"/>
        <v>3.2474226804123769E-2</v>
      </c>
      <c r="Q381" s="3">
        <f t="shared" si="158"/>
        <v>7.0244450688395618E-2</v>
      </c>
      <c r="R381" s="3">
        <f t="shared" si="159"/>
        <v>-7.7391304347826087E-3</v>
      </c>
      <c r="T381" s="3">
        <f t="shared" si="160"/>
        <v>2.9990898154942491E-5</v>
      </c>
      <c r="U381" s="3">
        <f t="shared" si="161"/>
        <v>1.9317113169194467E-6</v>
      </c>
      <c r="V381" s="3">
        <f t="shared" si="162"/>
        <v>1.2757699132286018E-3</v>
      </c>
      <c r="W381" s="3">
        <f t="shared" si="163"/>
        <v>1.8660220632491591E-4</v>
      </c>
      <c r="X381" s="3">
        <f t="shared" si="164"/>
        <v>6.0032541245018927E-5</v>
      </c>
      <c r="Z381" s="3">
        <f t="shared" si="165"/>
        <v>5.4763946310453643E-3</v>
      </c>
      <c r="AA381" s="3">
        <f t="shared" si="166"/>
        <v>1.3898601789098955E-3</v>
      </c>
      <c r="AB381" s="3">
        <f t="shared" si="167"/>
        <v>3.5717921457282503E-2</v>
      </c>
      <c r="AC381" s="3">
        <f t="shared" si="168"/>
        <v>-1.3660241810631168E-2</v>
      </c>
      <c r="AD381" s="3">
        <f t="shared" si="169"/>
        <v>-7.7480669360182304E-3</v>
      </c>
      <c r="AF381" s="3">
        <f t="shared" si="170"/>
        <v>7.6114228216859012E-6</v>
      </c>
      <c r="AG381" s="3">
        <f t="shared" si="171"/>
        <v>1.9560543330076192E-4</v>
      </c>
      <c r="AH381" s="3">
        <f t="shared" si="172"/>
        <v>-7.4808874910521939E-5</v>
      </c>
      <c r="AI381" s="3">
        <f t="shared" si="173"/>
        <v>-4.2431472169390345E-5</v>
      </c>
      <c r="AJ381" s="3">
        <f t="shared" si="174"/>
        <v>4.9642916706908255E-5</v>
      </c>
      <c r="AK381" s="3">
        <f t="shared" si="175"/>
        <v>-1.8985826126876271E-5</v>
      </c>
      <c r="AL381" s="3">
        <f t="shared" si="176"/>
        <v>-1.0768729697900144E-5</v>
      </c>
      <c r="AM381" s="3">
        <f t="shared" si="177"/>
        <v>-4.879154440796106E-4</v>
      </c>
      <c r="AN381" s="3">
        <f t="shared" si="178"/>
        <v>-2.7674484626646667E-4</v>
      </c>
      <c r="AO381" s="3">
        <f t="shared" si="179"/>
        <v>1.0584046791096516E-4</v>
      </c>
    </row>
    <row r="382" spans="1:41">
      <c r="A382" s="32">
        <v>41136</v>
      </c>
      <c r="B382" s="33">
        <v>108.98</v>
      </c>
      <c r="C382" s="33">
        <v>739.8</v>
      </c>
      <c r="D382" s="33">
        <v>386.7</v>
      </c>
      <c r="E382" s="33">
        <v>3860</v>
      </c>
      <c r="F382" s="33">
        <v>11501</v>
      </c>
      <c r="G382" s="33"/>
      <c r="H382" s="3">
        <f t="shared" si="150"/>
        <v>-1.8348623853207358E-4</v>
      </c>
      <c r="I382" s="3">
        <f t="shared" si="151"/>
        <v>-2.7027027027033175E-4</v>
      </c>
      <c r="J382" s="3">
        <f t="shared" si="152"/>
        <v>-7.7519379844964177E-4</v>
      </c>
      <c r="K382" s="3">
        <f t="shared" si="153"/>
        <v>2.7142096860031932E-2</v>
      </c>
      <c r="L382" s="3">
        <f t="shared" si="154"/>
        <v>1.9501817214785923E-2</v>
      </c>
      <c r="N382" s="3">
        <f t="shared" si="155"/>
        <v>6.8431372549019653E-2</v>
      </c>
      <c r="O382" s="3">
        <f t="shared" si="156"/>
        <v>1.6208791208791148E-2</v>
      </c>
      <c r="P382" s="3">
        <f t="shared" si="157"/>
        <v>2.2204599524187092E-2</v>
      </c>
      <c r="Q382" s="3">
        <f t="shared" si="158"/>
        <v>0.11722141823444283</v>
      </c>
      <c r="R382" s="3">
        <f t="shared" si="159"/>
        <v>-6.4789219073946094E-3</v>
      </c>
      <c r="T382" s="3">
        <f t="shared" si="160"/>
        <v>1.8458256148507383E-7</v>
      </c>
      <c r="U382" s="3">
        <f t="shared" si="161"/>
        <v>2.5247620901256029E-7</v>
      </c>
      <c r="V382" s="3">
        <f t="shared" si="162"/>
        <v>1.0049049620954319E-6</v>
      </c>
      <c r="W382" s="3">
        <f t="shared" si="163"/>
        <v>7.1258513368965132E-4</v>
      </c>
      <c r="X382" s="3">
        <f t="shared" si="164"/>
        <v>3.8334337963471762E-4</v>
      </c>
      <c r="Z382" s="3">
        <f t="shared" si="165"/>
        <v>4.2963072688655991E-4</v>
      </c>
      <c r="AA382" s="3">
        <f t="shared" si="166"/>
        <v>-5.0247010758109809E-4</v>
      </c>
      <c r="AB382" s="3">
        <f t="shared" si="167"/>
        <v>-1.0024494810689623E-3</v>
      </c>
      <c r="AC382" s="3">
        <f t="shared" si="168"/>
        <v>2.6694290282561386E-2</v>
      </c>
      <c r="AD382" s="3">
        <f t="shared" si="169"/>
        <v>1.9579156765160179E-2</v>
      </c>
      <c r="AF382" s="3">
        <f t="shared" si="170"/>
        <v>-2.1587659755883514E-7</v>
      </c>
      <c r="AG382" s="3">
        <f t="shared" si="171"/>
        <v>-4.3068309921871307E-7</v>
      </c>
      <c r="AH382" s="3">
        <f t="shared" si="172"/>
        <v>1.1468687337817682E-5</v>
      </c>
      <c r="AI382" s="3">
        <f t="shared" si="173"/>
        <v>8.4118073528416747E-6</v>
      </c>
      <c r="AJ382" s="3">
        <f t="shared" si="174"/>
        <v>5.037008985973375E-7</v>
      </c>
      <c r="AK382" s="3">
        <f t="shared" si="175"/>
        <v>-1.3413082910079681E-5</v>
      </c>
      <c r="AL382" s="3">
        <f t="shared" si="176"/>
        <v>-9.8379410061372195E-6</v>
      </c>
      <c r="AM382" s="3">
        <f t="shared" si="177"/>
        <v>-2.6759677441257905E-5</v>
      </c>
      <c r="AN382" s="3">
        <f t="shared" si="178"/>
        <v>-1.9627115539002685E-5</v>
      </c>
      <c r="AO382" s="3">
        <f t="shared" si="179"/>
        <v>5.2265169417696142E-4</v>
      </c>
    </row>
    <row r="383" spans="1:41">
      <c r="A383" s="32">
        <v>41135</v>
      </c>
      <c r="B383" s="33">
        <v>109</v>
      </c>
      <c r="C383" s="33">
        <v>740</v>
      </c>
      <c r="D383" s="33">
        <v>387</v>
      </c>
      <c r="E383" s="33">
        <v>3758</v>
      </c>
      <c r="F383" s="33">
        <v>11281</v>
      </c>
      <c r="G383" s="33"/>
      <c r="H383" s="3">
        <f t="shared" si="150"/>
        <v>2.4339817686307712E-2</v>
      </c>
      <c r="I383" s="3">
        <f t="shared" si="151"/>
        <v>1.928374655647383E-2</v>
      </c>
      <c r="J383" s="3">
        <f t="shared" si="152"/>
        <v>1.8153117600631354E-2</v>
      </c>
      <c r="K383" s="3">
        <f t="shared" si="153"/>
        <v>2.1195652173913043E-2</v>
      </c>
      <c r="L383" s="3">
        <f t="shared" si="154"/>
        <v>1.0751724755846251E-2</v>
      </c>
      <c r="N383" s="3">
        <f t="shared" si="155"/>
        <v>6.6536203522504861E-2</v>
      </c>
      <c r="O383" s="3">
        <f t="shared" si="156"/>
        <v>4.7522063815342835E-3</v>
      </c>
      <c r="P383" s="3">
        <f t="shared" si="157"/>
        <v>2.071465561885063E-3</v>
      </c>
      <c r="Q383" s="3">
        <f t="shared" si="158"/>
        <v>0.10043923865300146</v>
      </c>
      <c r="R383" s="3">
        <f t="shared" si="159"/>
        <v>-3.4078260125010702E-2</v>
      </c>
      <c r="T383" s="3">
        <f t="shared" si="160"/>
        <v>6.2264894773332547E-4</v>
      </c>
      <c r="U383" s="3">
        <f t="shared" si="161"/>
        <v>3.6296143239245292E-4</v>
      </c>
      <c r="V383" s="3">
        <f t="shared" si="162"/>
        <v>3.2133652550363402E-4</v>
      </c>
      <c r="W383" s="3">
        <f t="shared" si="163"/>
        <v>4.3047309689381834E-4</v>
      </c>
      <c r="X383" s="3">
        <f t="shared" si="164"/>
        <v>1.1726863374825902E-4</v>
      </c>
      <c r="Z383" s="3">
        <f t="shared" si="165"/>
        <v>2.4952934651726346E-2</v>
      </c>
      <c r="AA383" s="3">
        <f t="shared" si="166"/>
        <v>1.9051546719163065E-2</v>
      </c>
      <c r="AB383" s="3">
        <f t="shared" si="167"/>
        <v>1.7925861918012032E-2</v>
      </c>
      <c r="AC383" s="3">
        <f t="shared" si="168"/>
        <v>2.0747845596442497E-2</v>
      </c>
      <c r="AD383" s="3">
        <f t="shared" si="169"/>
        <v>1.0829064306220507E-2</v>
      </c>
      <c r="AF383" s="3">
        <f t="shared" si="170"/>
        <v>4.7539200029758741E-4</v>
      </c>
      <c r="AG383" s="3">
        <f t="shared" si="171"/>
        <v>4.4730286101602417E-4</v>
      </c>
      <c r="AH383" s="3">
        <f t="shared" si="172"/>
        <v>5.1771963533213785E-4</v>
      </c>
      <c r="AI383" s="3">
        <f t="shared" si="173"/>
        <v>2.7021693397246262E-4</v>
      </c>
      <c r="AJ383" s="3">
        <f t="shared" si="174"/>
        <v>3.4151539581227225E-4</v>
      </c>
      <c r="AK383" s="3">
        <f t="shared" si="175"/>
        <v>3.9527854970260591E-4</v>
      </c>
      <c r="AL383" s="3">
        <f t="shared" si="176"/>
        <v>2.0631042455478114E-4</v>
      </c>
      <c r="AM383" s="3">
        <f t="shared" si="177"/>
        <v>3.719230152580622E-4</v>
      </c>
      <c r="AN383" s="3">
        <f t="shared" si="178"/>
        <v>1.9412031145458157E-4</v>
      </c>
      <c r="AO383" s="3">
        <f t="shared" si="179"/>
        <v>2.2467975417940977E-4</v>
      </c>
    </row>
    <row r="384" spans="1:41">
      <c r="A384" s="32">
        <v>41134</v>
      </c>
      <c r="B384" s="33">
        <v>106.41</v>
      </c>
      <c r="C384" s="33">
        <v>726</v>
      </c>
      <c r="D384" s="33">
        <v>380.1</v>
      </c>
      <c r="E384" s="33">
        <v>3680</v>
      </c>
      <c r="F384" s="33">
        <v>11161</v>
      </c>
      <c r="G384" s="33"/>
      <c r="H384" s="3">
        <f t="shared" si="150"/>
        <v>-9.217877094972151E-3</v>
      </c>
      <c r="I384" s="3">
        <f t="shared" si="151"/>
        <v>-1.6260162601626018E-2</v>
      </c>
      <c r="J384" s="3">
        <f t="shared" si="152"/>
        <v>-2.8856243441761961E-3</v>
      </c>
      <c r="K384" s="3">
        <f t="shared" si="153"/>
        <v>-5.4054054054054057E-3</v>
      </c>
      <c r="L384" s="3">
        <f t="shared" si="154"/>
        <v>-7.9111111111111118E-3</v>
      </c>
      <c r="N384" s="3">
        <f t="shared" si="155"/>
        <v>5.7655954631379907E-3</v>
      </c>
      <c r="O384" s="3">
        <f t="shared" si="156"/>
        <v>-9.6848997408266572E-3</v>
      </c>
      <c r="P384" s="3">
        <f t="shared" si="157"/>
        <v>4.2272126816381046E-3</v>
      </c>
      <c r="Q384" s="3">
        <f t="shared" si="158"/>
        <v>9.7197376267143712E-2</v>
      </c>
      <c r="R384" s="3">
        <f t="shared" si="159"/>
        <v>-5.2144373673036093E-2</v>
      </c>
      <c r="T384" s="3">
        <f t="shared" si="160"/>
        <v>7.4041896887153851E-5</v>
      </c>
      <c r="U384" s="3">
        <f t="shared" si="161"/>
        <v>2.7199801881725284E-4</v>
      </c>
      <c r="V384" s="3">
        <f t="shared" si="162"/>
        <v>9.6900220612224561E-6</v>
      </c>
      <c r="W384" s="3">
        <f t="shared" si="163"/>
        <v>3.4260090516482622E-5</v>
      </c>
      <c r="X384" s="3">
        <f t="shared" si="164"/>
        <v>6.1367976865809554E-5</v>
      </c>
      <c r="Z384" s="3">
        <f t="shared" si="165"/>
        <v>-8.6047601295535167E-3</v>
      </c>
      <c r="AA384" s="3">
        <f t="shared" si="166"/>
        <v>-1.6492362438936783E-2</v>
      </c>
      <c r="AB384" s="3">
        <f t="shared" si="167"/>
        <v>-3.1128800267955165E-3</v>
      </c>
      <c r="AC384" s="3">
        <f t="shared" si="168"/>
        <v>-5.8532119828759513E-3</v>
      </c>
      <c r="AD384" s="3">
        <f t="shared" si="169"/>
        <v>-7.833771560736856E-3</v>
      </c>
      <c r="AF384" s="3">
        <f t="shared" si="170"/>
        <v>1.4191282275670923E-4</v>
      </c>
      <c r="AG384" s="3">
        <f t="shared" si="171"/>
        <v>2.6785585942653543E-5</v>
      </c>
      <c r="AH384" s="3">
        <f t="shared" si="172"/>
        <v>5.0365485100075868E-5</v>
      </c>
      <c r="AI384" s="3">
        <f t="shared" si="173"/>
        <v>6.7407725189858725E-5</v>
      </c>
      <c r="AJ384" s="3">
        <f t="shared" si="174"/>
        <v>5.1338745630838901E-5</v>
      </c>
      <c r="AK384" s="3">
        <f t="shared" si="175"/>
        <v>9.6533293453518029E-5</v>
      </c>
      <c r="AL384" s="3">
        <f t="shared" si="176"/>
        <v>1.291973998435077E-4</v>
      </c>
      <c r="AM384" s="3">
        <f t="shared" si="177"/>
        <v>1.822034667409473E-5</v>
      </c>
      <c r="AN384" s="3">
        <f t="shared" si="178"/>
        <v>2.4385591025896499E-5</v>
      </c>
      <c r="AO384" s="3">
        <f t="shared" si="179"/>
        <v>4.5852725570417808E-5</v>
      </c>
    </row>
    <row r="385" spans="1:41">
      <c r="A385" s="32">
        <v>41131</v>
      </c>
      <c r="B385" s="33">
        <v>107.4</v>
      </c>
      <c r="C385" s="33">
        <v>738</v>
      </c>
      <c r="D385" s="33">
        <v>381.2</v>
      </c>
      <c r="E385" s="33">
        <v>3700</v>
      </c>
      <c r="F385" s="33">
        <v>11250</v>
      </c>
      <c r="G385" s="33"/>
      <c r="H385" s="3">
        <f t="shared" si="150"/>
        <v>1.8009478672985836E-2</v>
      </c>
      <c r="I385" s="3">
        <f t="shared" si="151"/>
        <v>1.8633540372670808E-2</v>
      </c>
      <c r="J385" s="3">
        <f t="shared" si="152"/>
        <v>1.8396846254927427E-3</v>
      </c>
      <c r="K385" s="3">
        <f t="shared" si="153"/>
        <v>0</v>
      </c>
      <c r="L385" s="3">
        <f t="shared" si="154"/>
        <v>0</v>
      </c>
      <c r="N385" s="3">
        <f t="shared" si="155"/>
        <v>1.3052396046988677E-3</v>
      </c>
      <c r="O385" s="3">
        <f t="shared" si="156"/>
        <v>6.2721570766294289E-3</v>
      </c>
      <c r="P385" s="3">
        <f t="shared" si="157"/>
        <v>1.0068892421833628E-2</v>
      </c>
      <c r="Q385" s="3">
        <f t="shared" si="158"/>
        <v>7.620709714950552E-2</v>
      </c>
      <c r="R385" s="3">
        <f t="shared" si="159"/>
        <v>-3.8461538461538464E-2</v>
      </c>
      <c r="T385" s="3">
        <f t="shared" si="160"/>
        <v>3.468010683115212E-4</v>
      </c>
      <c r="U385" s="3">
        <f t="shared" si="161"/>
        <v>3.3860933349828462E-4</v>
      </c>
      <c r="V385" s="3">
        <f t="shared" si="162"/>
        <v>2.5999270958159015E-6</v>
      </c>
      <c r="W385" s="3">
        <f t="shared" si="163"/>
        <v>2.0053073082588337E-7</v>
      </c>
      <c r="X385" s="3">
        <f t="shared" si="164"/>
        <v>5.9814060520921444E-9</v>
      </c>
      <c r="Z385" s="3">
        <f t="shared" si="165"/>
        <v>1.862259563840447E-2</v>
      </c>
      <c r="AA385" s="3">
        <f t="shared" si="166"/>
        <v>1.8401340535360043E-2</v>
      </c>
      <c r="AB385" s="3">
        <f t="shared" si="167"/>
        <v>1.6124289428734221E-3</v>
      </c>
      <c r="AC385" s="3">
        <f t="shared" si="168"/>
        <v>-4.4780657747054515E-4</v>
      </c>
      <c r="AD385" s="3">
        <f t="shared" si="169"/>
        <v>7.7339550374256409E-5</v>
      </c>
      <c r="AF385" s="3">
        <f t="shared" si="170"/>
        <v>3.4268072399459132E-4</v>
      </c>
      <c r="AG385" s="3">
        <f t="shared" si="171"/>
        <v>3.0027612198791721E-5</v>
      </c>
      <c r="AH385" s="3">
        <f t="shared" si="172"/>
        <v>-8.3393208164518083E-6</v>
      </c>
      <c r="AI385" s="3">
        <f t="shared" si="173"/>
        <v>1.4402631734757902E-6</v>
      </c>
      <c r="AJ385" s="3">
        <f t="shared" si="174"/>
        <v>2.9670854066884444E-5</v>
      </c>
      <c r="AK385" s="3">
        <f t="shared" si="175"/>
        <v>-8.2402413260095898E-6</v>
      </c>
      <c r="AL385" s="3">
        <f t="shared" si="176"/>
        <v>1.4231514032883245E-6</v>
      </c>
      <c r="AM385" s="3">
        <f t="shared" si="177"/>
        <v>-7.2205628632259628E-7</v>
      </c>
      <c r="AN385" s="3">
        <f t="shared" si="178"/>
        <v>1.2470452945226804E-7</v>
      </c>
      <c r="AO385" s="3">
        <f t="shared" si="179"/>
        <v>-3.4633159356206581E-8</v>
      </c>
    </row>
    <row r="386" spans="1:41">
      <c r="A386" s="32">
        <v>41130</v>
      </c>
      <c r="B386" s="33">
        <v>105.5</v>
      </c>
      <c r="C386" s="33">
        <v>724.5</v>
      </c>
      <c r="D386" s="33">
        <v>380.5</v>
      </c>
      <c r="E386" s="33">
        <v>3700</v>
      </c>
      <c r="F386" s="33">
        <v>11250</v>
      </c>
      <c r="G386" s="33"/>
      <c r="H386" s="3">
        <f t="shared" si="150"/>
        <v>2.2683210546723571E-2</v>
      </c>
      <c r="I386" s="3">
        <f t="shared" si="151"/>
        <v>1.1730205278592342E-2</v>
      </c>
      <c r="J386" s="3">
        <f t="shared" si="152"/>
        <v>1.1968085106382979E-2</v>
      </c>
      <c r="K386" s="3">
        <f t="shared" si="153"/>
        <v>-2.1574973031283709E-3</v>
      </c>
      <c r="L386" s="3">
        <f t="shared" si="154"/>
        <v>4.464285714285714E-3</v>
      </c>
      <c r="N386" s="3">
        <f t="shared" si="155"/>
        <v>-2.2152192047455749E-2</v>
      </c>
      <c r="O386" s="3">
        <f t="shared" si="156"/>
        <v>2.7681660899653978E-3</v>
      </c>
      <c r="P386" s="3">
        <f t="shared" si="157"/>
        <v>1.8741633199464525E-2</v>
      </c>
      <c r="Q386" s="3">
        <f t="shared" si="158"/>
        <v>0.10381861575178998</v>
      </c>
      <c r="R386" s="3">
        <f t="shared" si="159"/>
        <v>-3.1841652323580036E-2</v>
      </c>
      <c r="T386" s="3">
        <f t="shared" si="160"/>
        <v>5.4271887555299391E-4</v>
      </c>
      <c r="U386" s="3">
        <f t="shared" si="161"/>
        <v>1.3220412912774072E-4</v>
      </c>
      <c r="V386" s="3">
        <f t="shared" si="162"/>
        <v>1.3784707555791444E-4</v>
      </c>
      <c r="W386" s="3">
        <f t="shared" si="163"/>
        <v>6.787608310263771E-6</v>
      </c>
      <c r="X386" s="3">
        <f t="shared" si="164"/>
        <v>2.0626360044597749E-5</v>
      </c>
      <c r="Z386" s="3">
        <f t="shared" si="165"/>
        <v>2.3296327512142206E-2</v>
      </c>
      <c r="AA386" s="3">
        <f t="shared" si="166"/>
        <v>1.1498005441281576E-2</v>
      </c>
      <c r="AB386" s="3">
        <f t="shared" si="167"/>
        <v>1.1740829423763657E-2</v>
      </c>
      <c r="AC386" s="3">
        <f t="shared" si="168"/>
        <v>-2.6053038805989161E-3</v>
      </c>
      <c r="AD386" s="3">
        <f t="shared" si="169"/>
        <v>4.5416252646599707E-3</v>
      </c>
      <c r="AF386" s="3">
        <f t="shared" si="170"/>
        <v>2.6786130049648874E-4</v>
      </c>
      <c r="AG386" s="3">
        <f t="shared" si="171"/>
        <v>2.73518207520194E-4</v>
      </c>
      <c r="AH386" s="3">
        <f t="shared" si="172"/>
        <v>-6.069401247108738E-5</v>
      </c>
      <c r="AI386" s="3">
        <f t="shared" si="173"/>
        <v>1.058031896029382E-4</v>
      </c>
      <c r="AJ386" s="3">
        <f t="shared" si="174"/>
        <v>1.3499612059959337E-4</v>
      </c>
      <c r="AK386" s="3">
        <f t="shared" si="175"/>
        <v>-2.995579819531834E-5</v>
      </c>
      <c r="AL386" s="3">
        <f t="shared" si="176"/>
        <v>5.2219632005322218E-5</v>
      </c>
      <c r="AM386" s="3">
        <f t="shared" si="177"/>
        <v>-3.0588428459181389E-5</v>
      </c>
      <c r="AN386" s="3">
        <f t="shared" si="178"/>
        <v>5.3322447539028191E-5</v>
      </c>
      <c r="AO386" s="3">
        <f t="shared" si="179"/>
        <v>-1.1832313926244701E-5</v>
      </c>
    </row>
    <row r="387" spans="1:41">
      <c r="A387" s="32">
        <v>41129</v>
      </c>
      <c r="B387" s="33">
        <v>103.16</v>
      </c>
      <c r="C387" s="33">
        <v>716.1</v>
      </c>
      <c r="D387" s="33">
        <v>376</v>
      </c>
      <c r="E387" s="33">
        <v>3708</v>
      </c>
      <c r="F387" s="33">
        <v>11200</v>
      </c>
      <c r="G387" s="33"/>
      <c r="H387" s="3">
        <f t="shared" ref="H387:H450" si="180">(B387-B388)/B388</f>
        <v>1.3160479277155799E-2</v>
      </c>
      <c r="I387" s="3">
        <f t="shared" ref="I387:I450" si="181">(C387-C388)/C388</f>
        <v>1.396648044693055E-4</v>
      </c>
      <c r="J387" s="3">
        <f t="shared" ref="J387:J450" si="182">(D387-D388)/D388</f>
        <v>-1.2864268836965023E-2</v>
      </c>
      <c r="K387" s="3">
        <f t="shared" ref="K387:K450" si="183">(E387-E388)/E388</f>
        <v>-3.2258064516129032E-3</v>
      </c>
      <c r="L387" s="3">
        <f t="shared" ref="L387:L450" si="184">(F387-F388)/F388</f>
        <v>-8.8495575221238937E-3</v>
      </c>
      <c r="N387" s="3">
        <f t="shared" ref="N387:N450" si="185">(B387-B407)/B407</f>
        <v>-5.2708907254361878E-2</v>
      </c>
      <c r="O387" s="3">
        <f t="shared" ref="O387:O450" si="186">(C387-C407)/C407</f>
        <v>-9.5435684647302583E-3</v>
      </c>
      <c r="P387" s="3">
        <f t="shared" ref="P387:P450" si="187">(D387-D407)/D407</f>
        <v>-1.8533020099190872E-2</v>
      </c>
      <c r="Q387" s="3">
        <f t="shared" ref="Q387:Q450" si="188">(E387-E407)/E407</f>
        <v>8.7390029325513194E-2</v>
      </c>
      <c r="R387" s="3">
        <f t="shared" ref="R387:R450" si="189">(F387-F407)/F407</f>
        <v>-4.6808510638297871E-2</v>
      </c>
      <c r="T387" s="3">
        <f t="shared" ref="T387:T450" si="190">(H387-H$2168)^2</f>
        <v>1.8971195345346057E-4</v>
      </c>
      <c r="U387" s="3">
        <f t="shared" ref="U387:U450" si="191">(I387-I$2168)^2</f>
        <v>8.5627323029702312E-9</v>
      </c>
      <c r="V387" s="3">
        <f t="shared" ref="V387:V450" si="192">(J387-J$2168)^2</f>
        <v>1.7138801424687811E-4</v>
      </c>
      <c r="W387" s="3">
        <f t="shared" ref="W387:W450" si="193">(K387-K$2168)^2</f>
        <v>1.3495432687451669E-5</v>
      </c>
      <c r="X387" s="3">
        <f t="shared" ref="X387:X450" si="194">(L387-L$2168)^2</f>
        <v>7.6951808143887329E-5</v>
      </c>
      <c r="Z387" s="3">
        <f t="shared" ref="Z387:Z450" si="195">(H387-H$2168)</f>
        <v>1.3773596242574434E-2</v>
      </c>
      <c r="AA387" s="3">
        <f t="shared" ref="AA387:AA450" si="196">(I387-I$2168)</f>
        <v>-9.2535032841460814E-5</v>
      </c>
      <c r="AB387" s="3">
        <f t="shared" ref="AB387:AB450" si="197">(J387-J$2168)</f>
        <v>-1.3091524519584345E-2</v>
      </c>
      <c r="AC387" s="3">
        <f t="shared" ref="AC387:AC450" si="198">(K387-K$2168)</f>
        <v>-3.6736130290834484E-3</v>
      </c>
      <c r="AD387" s="3">
        <f t="shared" ref="AD387:AD450" si="199">(L387-L$2168)</f>
        <v>-8.7722179717496379E-3</v>
      </c>
      <c r="AF387" s="3">
        <f t="shared" ref="AF387:AF450" si="200">$Z387*AA387</f>
        <v>-1.2745401806516465E-6</v>
      </c>
      <c r="AG387" s="3">
        <f t="shared" ref="AG387:AG450" si="201">$Z387*AB387</f>
        <v>-1.80317372932518E-4</v>
      </c>
      <c r="AH387" s="3">
        <f t="shared" ref="AH387:AH450" si="202">$Z387*AC387</f>
        <v>-5.0598862614056268E-5</v>
      </c>
      <c r="AI387" s="3">
        <f t="shared" ref="AI387:AI450" si="203">$Z387*AD387</f>
        <v>-1.2082498849473474E-4</v>
      </c>
      <c r="AJ387" s="3">
        <f t="shared" ref="AJ387:AJ450" si="204">$AA387*AB387</f>
        <v>1.2114246513645269E-6</v>
      </c>
      <c r="AK387" s="3">
        <f t="shared" ref="AK387:AK450" si="205">$AA387*AC387</f>
        <v>3.3993790229305521E-7</v>
      </c>
      <c r="AL387" s="3">
        <f t="shared" ref="AL387:AL450" si="206">$AA387*AD387</f>
        <v>8.1173747810830555E-7</v>
      </c>
      <c r="AM387" s="3">
        <f t="shared" ref="AM387:AM450" si="207">$AB387*AC387</f>
        <v>4.8093195045710481E-5</v>
      </c>
      <c r="AN387" s="3">
        <f t="shared" ref="AN387:AN450" si="208">$AB387*AD387</f>
        <v>1.1484170666829884E-4</v>
      </c>
      <c r="AO387" s="3">
        <f t="shared" ref="AO387:AO450" si="209">$AC387*AD387</f>
        <v>3.2225734234979454E-5</v>
      </c>
    </row>
    <row r="388" spans="1:41">
      <c r="A388" s="32">
        <v>41128</v>
      </c>
      <c r="B388" s="33">
        <v>101.82</v>
      </c>
      <c r="C388" s="33">
        <v>716</v>
      </c>
      <c r="D388" s="33">
        <v>380.9</v>
      </c>
      <c r="E388" s="33">
        <v>3720</v>
      </c>
      <c r="F388" s="33">
        <v>11300</v>
      </c>
      <c r="G388" s="33"/>
      <c r="H388" s="3">
        <f t="shared" si="180"/>
        <v>-6.6341463414634812E-3</v>
      </c>
      <c r="I388" s="3">
        <f t="shared" si="181"/>
        <v>1.7768301350390904E-2</v>
      </c>
      <c r="J388" s="3">
        <f t="shared" si="182"/>
        <v>7.1390798519301657E-3</v>
      </c>
      <c r="K388" s="3">
        <f t="shared" si="183"/>
        <v>-1.5873015873015872E-2</v>
      </c>
      <c r="L388" s="3">
        <f t="shared" si="184"/>
        <v>-4.4052863436123352E-3</v>
      </c>
      <c r="N388" s="3">
        <f t="shared" si="185"/>
        <v>-5.5473098330241229E-2</v>
      </c>
      <c r="O388" s="3">
        <f t="shared" si="186"/>
        <v>4.2075736325385693E-3</v>
      </c>
      <c r="P388" s="3">
        <f t="shared" si="187"/>
        <v>3.689064558629716E-3</v>
      </c>
      <c r="Q388" s="3">
        <f t="shared" si="188"/>
        <v>6.8351522113727747E-2</v>
      </c>
      <c r="R388" s="3">
        <f t="shared" si="189"/>
        <v>-2.6478375992939102E-3</v>
      </c>
      <c r="T388" s="3">
        <f t="shared" si="190"/>
        <v>3.6252794747195007E-5</v>
      </c>
      <c r="U388" s="3">
        <f t="shared" si="191"/>
        <v>3.0751485627705154E-4</v>
      </c>
      <c r="V388" s="3">
        <f t="shared" si="192"/>
        <v>4.7773313347469559E-5</v>
      </c>
      <c r="W388" s="3">
        <f t="shared" si="193"/>
        <v>2.6636924546030147E-4</v>
      </c>
      <c r="X388" s="3">
        <f t="shared" si="194"/>
        <v>1.8731123445099768E-5</v>
      </c>
      <c r="Z388" s="3">
        <f t="shared" si="195"/>
        <v>-6.0210293760448478E-3</v>
      </c>
      <c r="AA388" s="3">
        <f t="shared" si="196"/>
        <v>1.7536101513080139E-2</v>
      </c>
      <c r="AB388" s="3">
        <f t="shared" si="197"/>
        <v>6.9118241693108453E-3</v>
      </c>
      <c r="AC388" s="3">
        <f t="shared" si="198"/>
        <v>-1.6320822450486418E-2</v>
      </c>
      <c r="AD388" s="3">
        <f t="shared" si="199"/>
        <v>-4.3279467932380786E-3</v>
      </c>
      <c r="AF388" s="3">
        <f t="shared" si="200"/>
        <v>-1.0558538235156003E-4</v>
      </c>
      <c r="AG388" s="3">
        <f t="shared" si="201"/>
        <v>-4.1616296365477375E-5</v>
      </c>
      <c r="AH388" s="3">
        <f t="shared" si="202"/>
        <v>9.8268151415590978E-5</v>
      </c>
      <c r="AI388" s="3">
        <f t="shared" si="203"/>
        <v>2.6058694780045569E-5</v>
      </c>
      <c r="AJ388" s="3">
        <f t="shared" si="204"/>
        <v>1.2120645027359578E-4</v>
      </c>
      <c r="AK388" s="3">
        <f t="shared" si="205"/>
        <v>-2.862035992686872E-4</v>
      </c>
      <c r="AL388" s="3">
        <f t="shared" si="206"/>
        <v>-7.5895314309432611E-5</v>
      </c>
      <c r="AM388" s="3">
        <f t="shared" si="207"/>
        <v>-1.1280665507630307E-4</v>
      </c>
      <c r="AN388" s="3">
        <f t="shared" si="208"/>
        <v>-2.9914007248994318E-5</v>
      </c>
      <c r="AO388" s="3">
        <f t="shared" si="209"/>
        <v>7.0635651187590725E-5</v>
      </c>
    </row>
    <row r="389" spans="1:41">
      <c r="A389" s="32">
        <v>41127</v>
      </c>
      <c r="B389" s="33">
        <v>102.5</v>
      </c>
      <c r="C389" s="33">
        <v>703.5</v>
      </c>
      <c r="D389" s="33">
        <v>378.2</v>
      </c>
      <c r="E389" s="33">
        <v>3780</v>
      </c>
      <c r="F389" s="33">
        <v>11350</v>
      </c>
      <c r="G389" s="33"/>
      <c r="H389" s="3">
        <f t="shared" si="180"/>
        <v>1.3847675568743875E-2</v>
      </c>
      <c r="I389" s="3">
        <f t="shared" si="181"/>
        <v>-5.6537102473498231E-3</v>
      </c>
      <c r="J389" s="3">
        <f t="shared" si="182"/>
        <v>3.9010989010988976E-2</v>
      </c>
      <c r="K389" s="3">
        <f t="shared" si="183"/>
        <v>2.7732463295269169E-2</v>
      </c>
      <c r="L389" s="3">
        <f t="shared" si="184"/>
        <v>1.611459265890779E-2</v>
      </c>
      <c r="N389" s="3">
        <f t="shared" si="185"/>
        <v>-4.2056074766355138E-2</v>
      </c>
      <c r="O389" s="3">
        <f t="shared" si="186"/>
        <v>-2.1276595744680851E-3</v>
      </c>
      <c r="P389" s="3">
        <f t="shared" si="187"/>
        <v>5.29100529100499E-4</v>
      </c>
      <c r="Q389" s="3">
        <f t="shared" si="188"/>
        <v>6.1797752808988762E-2</v>
      </c>
      <c r="R389" s="3">
        <f t="shared" si="189"/>
        <v>-1.4756944444444444E-2</v>
      </c>
      <c r="T389" s="3">
        <f t="shared" si="190"/>
        <v>2.0911452071609016E-4</v>
      </c>
      <c r="U389" s="3">
        <f t="shared" si="191"/>
        <v>3.4643937524709226E-5</v>
      </c>
      <c r="V389" s="3">
        <f t="shared" si="192"/>
        <v>1.5041779708860913E-3</v>
      </c>
      <c r="W389" s="3">
        <f t="shared" si="193"/>
        <v>7.4445249220811351E-4</v>
      </c>
      <c r="X389" s="3">
        <f t="shared" si="194"/>
        <v>2.6217866866998533E-4</v>
      </c>
      <c r="Z389" s="3">
        <f t="shared" si="195"/>
        <v>1.4460792534162509E-2</v>
      </c>
      <c r="AA389" s="3">
        <f t="shared" si="196"/>
        <v>-5.8859100846605896E-3</v>
      </c>
      <c r="AB389" s="3">
        <f t="shared" si="197"/>
        <v>3.8783733328369659E-2</v>
      </c>
      <c r="AC389" s="3">
        <f t="shared" si="198"/>
        <v>2.7284656717798624E-2</v>
      </c>
      <c r="AD389" s="3">
        <f t="shared" si="199"/>
        <v>1.6191932209282046E-2</v>
      </c>
      <c r="AF389" s="3">
        <f t="shared" si="200"/>
        <v>-8.5114924609011681E-5</v>
      </c>
      <c r="AG389" s="3">
        <f t="shared" si="201"/>
        <v>5.608435213618377E-4</v>
      </c>
      <c r="AH389" s="3">
        <f t="shared" si="202"/>
        <v>3.945577601619293E-4</v>
      </c>
      <c r="AI389" s="3">
        <f t="shared" si="203"/>
        <v>2.3414817240565127E-4</v>
      </c>
      <c r="AJ389" s="3">
        <f t="shared" si="204"/>
        <v>-2.2827756711823799E-4</v>
      </c>
      <c r="AK389" s="3">
        <f t="shared" si="205"/>
        <v>-1.6059503613179323E-4</v>
      </c>
      <c r="AL389" s="3">
        <f t="shared" si="206"/>
        <v>-9.5304257080753815E-5</v>
      </c>
      <c r="AM389" s="3">
        <f t="shared" si="207"/>
        <v>1.0582008500992115E-3</v>
      </c>
      <c r="AN389" s="3">
        <f t="shared" si="208"/>
        <v>6.2798358087583423E-4</v>
      </c>
      <c r="AO389" s="3">
        <f t="shared" si="209"/>
        <v>4.4179131192812729E-4</v>
      </c>
    </row>
    <row r="390" spans="1:41">
      <c r="A390" s="32">
        <v>41124</v>
      </c>
      <c r="B390" s="33">
        <v>101.1</v>
      </c>
      <c r="C390" s="33">
        <v>707.5</v>
      </c>
      <c r="D390" s="33">
        <v>364</v>
      </c>
      <c r="E390" s="33">
        <v>3678</v>
      </c>
      <c r="F390" s="33">
        <v>11170</v>
      </c>
      <c r="G390" s="33"/>
      <c r="H390" s="3">
        <f t="shared" si="180"/>
        <v>-1.4139444173573894E-2</v>
      </c>
      <c r="I390" s="3">
        <f t="shared" si="181"/>
        <v>1.3610315186246419E-2</v>
      </c>
      <c r="J390" s="3">
        <f t="shared" si="182"/>
        <v>1.2799109627156436E-2</v>
      </c>
      <c r="K390" s="3">
        <f t="shared" si="183"/>
        <v>2.5941422594142258E-2</v>
      </c>
      <c r="L390" s="3">
        <f t="shared" si="184"/>
        <v>-9.3126385809312647E-3</v>
      </c>
      <c r="N390" s="3">
        <f t="shared" si="185"/>
        <v>-7.965407373691398E-2</v>
      </c>
      <c r="O390" s="3">
        <f t="shared" si="186"/>
        <v>2.2103438312626341E-2</v>
      </c>
      <c r="P390" s="3">
        <f t="shared" si="187"/>
        <v>-0.09</v>
      </c>
      <c r="Q390" s="3">
        <f t="shared" si="188"/>
        <v>1.3223140495867768E-2</v>
      </c>
      <c r="R390" s="3">
        <f t="shared" si="189"/>
        <v>7.3953823953823951E-3</v>
      </c>
      <c r="T390" s="3">
        <f t="shared" si="190"/>
        <v>1.8296152774208128E-4</v>
      </c>
      <c r="U390" s="3">
        <f t="shared" si="191"/>
        <v>1.7897397028942768E-4</v>
      </c>
      <c r="V390" s="3">
        <f t="shared" si="192"/>
        <v>1.5805151160277339E-4</v>
      </c>
      <c r="W390" s="3">
        <f t="shared" si="193"/>
        <v>6.4992445760550044E-4</v>
      </c>
      <c r="X390" s="3">
        <f t="shared" si="194"/>
        <v>8.5290748183807231E-5</v>
      </c>
      <c r="Z390" s="3">
        <f t="shared" si="195"/>
        <v>-1.352632720815526E-2</v>
      </c>
      <c r="AA390" s="3">
        <f t="shared" si="196"/>
        <v>1.3378115348935652E-2</v>
      </c>
      <c r="AB390" s="3">
        <f t="shared" si="197"/>
        <v>1.2571853944537114E-2</v>
      </c>
      <c r="AC390" s="3">
        <f t="shared" si="198"/>
        <v>2.5493616016671713E-2</v>
      </c>
      <c r="AD390" s="3">
        <f t="shared" si="199"/>
        <v>-9.2352990305570089E-3</v>
      </c>
      <c r="AF390" s="3">
        <f t="shared" si="200"/>
        <v>-1.8095676563814782E-4</v>
      </c>
      <c r="AG390" s="3">
        <f t="shared" si="201"/>
        <v>-1.7005101006694638E-4</v>
      </c>
      <c r="AH390" s="3">
        <f t="shared" si="202"/>
        <v>-3.4483499196056932E-4</v>
      </c>
      <c r="AI390" s="3">
        <f t="shared" si="203"/>
        <v>1.2491967655247317E-4</v>
      </c>
      <c r="AJ390" s="3">
        <f t="shared" si="204"/>
        <v>1.6818771221998918E-4</v>
      </c>
      <c r="AK390" s="3">
        <f t="shared" si="205"/>
        <v>3.4105653573250763E-4</v>
      </c>
      <c r="AL390" s="3">
        <f t="shared" si="206"/>
        <v>-1.2355089571270528E-4</v>
      </c>
      <c r="AM390" s="3">
        <f t="shared" si="207"/>
        <v>3.2050201707970881E-4</v>
      </c>
      <c r="AN390" s="3">
        <f t="shared" si="208"/>
        <v>-1.1610483054628792E-4</v>
      </c>
      <c r="AO390" s="3">
        <f t="shared" si="209"/>
        <v>-2.3544116728416091E-4</v>
      </c>
    </row>
    <row r="391" spans="1:41">
      <c r="A391" s="32">
        <v>41123</v>
      </c>
      <c r="B391" s="33">
        <v>102.55</v>
      </c>
      <c r="C391" s="33">
        <v>698</v>
      </c>
      <c r="D391" s="33">
        <v>359.4</v>
      </c>
      <c r="E391" s="33">
        <v>3585</v>
      </c>
      <c r="F391" s="33">
        <v>11275</v>
      </c>
      <c r="G391" s="33"/>
      <c r="H391" s="3">
        <f t="shared" si="180"/>
        <v>-6.278559678303787E-2</v>
      </c>
      <c r="I391" s="3">
        <f t="shared" si="181"/>
        <v>4.3165467625899279E-3</v>
      </c>
      <c r="J391" s="3">
        <f t="shared" si="182"/>
        <v>-8.5517241379310972E-3</v>
      </c>
      <c r="K391" s="3">
        <f t="shared" si="183"/>
        <v>2.7972027972027972E-3</v>
      </c>
      <c r="L391" s="3">
        <f t="shared" si="184"/>
        <v>-7.2202166064981952E-3</v>
      </c>
      <c r="N391" s="3">
        <f t="shared" si="185"/>
        <v>1.7361111111111112E-2</v>
      </c>
      <c r="O391" s="3">
        <f t="shared" si="186"/>
        <v>1.9722425127830533E-2</v>
      </c>
      <c r="P391" s="3">
        <f t="shared" si="187"/>
        <v>-9.4482237339380201E-2</v>
      </c>
      <c r="Q391" s="3">
        <f t="shared" si="188"/>
        <v>8.375209380234506E-4</v>
      </c>
      <c r="R391" s="3">
        <f t="shared" si="189"/>
        <v>-2.2123893805309734E-3</v>
      </c>
      <c r="T391" s="3">
        <f t="shared" si="190"/>
        <v>3.8654172466722715E-3</v>
      </c>
      <c r="U391" s="3">
        <f t="shared" si="191"/>
        <v>1.6681889806037339E-5</v>
      </c>
      <c r="V391" s="3">
        <f t="shared" si="192"/>
        <v>7.7070486689631459E-5</v>
      </c>
      <c r="W391" s="3">
        <f t="shared" si="193"/>
        <v>5.5196625972921963E-6</v>
      </c>
      <c r="X391" s="3">
        <f t="shared" si="194"/>
        <v>5.1020692638901782E-5</v>
      </c>
      <c r="Z391" s="3">
        <f t="shared" si="195"/>
        <v>-6.2172479817619239E-2</v>
      </c>
      <c r="AA391" s="3">
        <f t="shared" si="196"/>
        <v>4.0843469252791614E-3</v>
      </c>
      <c r="AB391" s="3">
        <f t="shared" si="197"/>
        <v>-8.7789798205504185E-3</v>
      </c>
      <c r="AC391" s="3">
        <f t="shared" si="198"/>
        <v>2.349396219732252E-3</v>
      </c>
      <c r="AD391" s="3">
        <f t="shared" si="199"/>
        <v>-7.1428770561239386E-3</v>
      </c>
      <c r="AF391" s="3">
        <f t="shared" si="200"/>
        <v>-2.5393397678007384E-4</v>
      </c>
      <c r="AG391" s="3">
        <f t="shared" si="201"/>
        <v>5.4581094571245744E-4</v>
      </c>
      <c r="AH391" s="3">
        <f t="shared" si="202"/>
        <v>-1.4606778905489436E-4</v>
      </c>
      <c r="AI391" s="3">
        <f t="shared" si="203"/>
        <v>4.4409037961160112E-4</v>
      </c>
      <c r="AJ391" s="3">
        <f t="shared" si="204"/>
        <v>-3.5856399237152903E-5</v>
      </c>
      <c r="AK391" s="3">
        <f t="shared" si="205"/>
        <v>9.5957492263259086E-6</v>
      </c>
      <c r="AL391" s="3">
        <f t="shared" si="206"/>
        <v>-2.9173987941826878E-5</v>
      </c>
      <c r="AM391" s="3">
        <f t="shared" si="207"/>
        <v>-2.0625302003506878E-5</v>
      </c>
      <c r="AN391" s="3">
        <f t="shared" si="208"/>
        <v>6.2707173536384638E-5</v>
      </c>
      <c r="AO391" s="3">
        <f t="shared" si="209"/>
        <v>-1.6781448353669818E-5</v>
      </c>
    </row>
    <row r="392" spans="1:41">
      <c r="A392" s="32">
        <v>41122</v>
      </c>
      <c r="B392" s="33">
        <v>109.42</v>
      </c>
      <c r="C392" s="33">
        <v>695</v>
      </c>
      <c r="D392" s="33">
        <v>362.5</v>
      </c>
      <c r="E392" s="33">
        <v>3575</v>
      </c>
      <c r="F392" s="33">
        <v>11357</v>
      </c>
      <c r="G392" s="33"/>
      <c r="H392" s="3">
        <f t="shared" si="180"/>
        <v>4.2095238095238109E-2</v>
      </c>
      <c r="I392" s="3">
        <f t="shared" si="181"/>
        <v>2.886002886002886E-3</v>
      </c>
      <c r="J392" s="3">
        <f t="shared" si="182"/>
        <v>-1.3336962438758785E-2</v>
      </c>
      <c r="K392" s="3">
        <f t="shared" si="183"/>
        <v>2.1428571428571429E-2</v>
      </c>
      <c r="L392" s="3">
        <f t="shared" si="184"/>
        <v>2.0762178680568039E-2</v>
      </c>
      <c r="N392" s="3">
        <f t="shared" si="185"/>
        <v>8.3366336633663385E-2</v>
      </c>
      <c r="O392" s="3">
        <f t="shared" si="186"/>
        <v>-2.7263595924809547E-3</v>
      </c>
      <c r="P392" s="3">
        <f t="shared" si="187"/>
        <v>-7.6668364747835005E-2</v>
      </c>
      <c r="Q392" s="3">
        <f t="shared" si="188"/>
        <v>-1.3966480446927375E-3</v>
      </c>
      <c r="R392" s="3">
        <f t="shared" si="189"/>
        <v>1.8291042768761766E-2</v>
      </c>
      <c r="T392" s="3">
        <f t="shared" si="190"/>
        <v>1.8240035919871241E-3</v>
      </c>
      <c r="U392" s="3">
        <f t="shared" si="191"/>
        <v>7.0426706212475881E-6</v>
      </c>
      <c r="V392" s="3">
        <f t="shared" si="192"/>
        <v>1.8398801324432223E-4</v>
      </c>
      <c r="W392" s="3">
        <f t="shared" si="193"/>
        <v>4.4019249373719024E-4</v>
      </c>
      <c r="X392" s="3">
        <f t="shared" si="194"/>
        <v>4.3428552009777628E-4</v>
      </c>
      <c r="Z392" s="3">
        <f t="shared" si="195"/>
        <v>4.270835506065674E-2</v>
      </c>
      <c r="AA392" s="3">
        <f t="shared" si="196"/>
        <v>2.6538030486921195E-3</v>
      </c>
      <c r="AB392" s="3">
        <f t="shared" si="197"/>
        <v>-1.3564218121378107E-2</v>
      </c>
      <c r="AC392" s="3">
        <f t="shared" si="198"/>
        <v>2.0980764851100883E-2</v>
      </c>
      <c r="AD392" s="3">
        <f t="shared" si="199"/>
        <v>2.0839518230942294E-2</v>
      </c>
      <c r="AF392" s="3">
        <f t="shared" si="200"/>
        <v>1.1333956286459637E-4</v>
      </c>
      <c r="AG392" s="3">
        <f t="shared" si="201"/>
        <v>-5.7930544364801048E-4</v>
      </c>
      <c r="AH392" s="3">
        <f t="shared" si="202"/>
        <v>8.9605395470496348E-4</v>
      </c>
      <c r="AI392" s="3">
        <f t="shared" si="203"/>
        <v>8.9002154390011273E-4</v>
      </c>
      <c r="AJ392" s="3">
        <f t="shared" si="204"/>
        <v>-3.5996763403638114E-5</v>
      </c>
      <c r="AK392" s="3">
        <f t="shared" si="205"/>
        <v>5.5678817725743988E-5</v>
      </c>
      <c r="AL392" s="3">
        <f t="shared" si="206"/>
        <v>5.5303977014549663E-5</v>
      </c>
      <c r="AM392" s="3">
        <f t="shared" si="207"/>
        <v>-2.8458767079367543E-4</v>
      </c>
      <c r="AN392" s="3">
        <f t="shared" si="208"/>
        <v>-2.8267177082893689E-4</v>
      </c>
      <c r="AO392" s="3">
        <f t="shared" si="209"/>
        <v>4.3722903161363014E-4</v>
      </c>
    </row>
    <row r="393" spans="1:41">
      <c r="A393" s="32">
        <v>41121</v>
      </c>
      <c r="B393" s="33">
        <v>105</v>
      </c>
      <c r="C393" s="33">
        <v>693</v>
      </c>
      <c r="D393" s="33">
        <v>367.4</v>
      </c>
      <c r="E393" s="33">
        <v>3500</v>
      </c>
      <c r="F393" s="33">
        <v>11126</v>
      </c>
      <c r="G393" s="33"/>
      <c r="H393" s="3">
        <f t="shared" si="180"/>
        <v>6.711409395973182E-3</v>
      </c>
      <c r="I393" s="3">
        <f t="shared" si="181"/>
        <v>-1.2116892373485389E-2</v>
      </c>
      <c r="J393" s="3">
        <f t="shared" si="182"/>
        <v>-4.3727225403435745E-2</v>
      </c>
      <c r="K393" s="3">
        <f t="shared" si="183"/>
        <v>-2.7777777777777776E-2</v>
      </c>
      <c r="L393" s="3">
        <f t="shared" si="184"/>
        <v>1.5302907552434963E-3</v>
      </c>
      <c r="N393" s="3">
        <f t="shared" si="185"/>
        <v>-1.6761869088866056E-2</v>
      </c>
      <c r="O393" s="3">
        <f t="shared" si="186"/>
        <v>-5.5962117950925207E-3</v>
      </c>
      <c r="P393" s="3">
        <f t="shared" si="187"/>
        <v>-3.5695538057742844E-2</v>
      </c>
      <c r="Q393" s="3">
        <f t="shared" si="188"/>
        <v>0</v>
      </c>
      <c r="R393" s="3">
        <f t="shared" si="189"/>
        <v>-8.8195991091314027E-3</v>
      </c>
      <c r="T393" s="3">
        <f t="shared" si="190"/>
        <v>5.3648686418723624E-5</v>
      </c>
      <c r="U393" s="3">
        <f t="shared" si="191"/>
        <v>1.5250007843074629E-4</v>
      </c>
      <c r="V393" s="3">
        <f t="shared" si="192"/>
        <v>1.9319964075443722E-3</v>
      </c>
      <c r="W393" s="3">
        <f t="shared" si="193"/>
        <v>7.966836121952388E-4</v>
      </c>
      <c r="X393" s="3">
        <f t="shared" si="194"/>
        <v>2.5844751995406293E-6</v>
      </c>
      <c r="Z393" s="3">
        <f t="shared" si="195"/>
        <v>7.3245263613918154E-3</v>
      </c>
      <c r="AA393" s="3">
        <f t="shared" si="196"/>
        <v>-1.2349092210796156E-2</v>
      </c>
      <c r="AB393" s="3">
        <f t="shared" si="197"/>
        <v>-4.3954481086055062E-2</v>
      </c>
      <c r="AC393" s="3">
        <f t="shared" si="198"/>
        <v>-2.8225584355248322E-2</v>
      </c>
      <c r="AD393" s="3">
        <f t="shared" si="199"/>
        <v>1.6076303056177528E-3</v>
      </c>
      <c r="AF393" s="3">
        <f t="shared" si="200"/>
        <v>-9.045125143723478E-5</v>
      </c>
      <c r="AG393" s="3">
        <f t="shared" si="201"/>
        <v>-3.2194575541610827E-4</v>
      </c>
      <c r="AH393" s="3">
        <f t="shared" si="202"/>
        <v>-2.0673903667570474E-4</v>
      </c>
      <c r="AI393" s="3">
        <f t="shared" si="203"/>
        <v>1.1775130552869611E-5</v>
      </c>
      <c r="AJ393" s="3">
        <f t="shared" si="204"/>
        <v>5.4279794000938947E-4</v>
      </c>
      <c r="AK393" s="3">
        <f t="shared" si="205"/>
        <v>3.4856034390656689E-4</v>
      </c>
      <c r="AL393" s="3">
        <f t="shared" si="206"/>
        <v>-1.9852774884944034E-5</v>
      </c>
      <c r="AM393" s="3">
        <f t="shared" si="207"/>
        <v>1.240640913685614E-3</v>
      </c>
      <c r="AN393" s="3">
        <f t="shared" si="208"/>
        <v>-7.0662555861644428E-5</v>
      </c>
      <c r="AO393" s="3">
        <f t="shared" si="209"/>
        <v>-4.5376304803267519E-5</v>
      </c>
    </row>
    <row r="394" spans="1:41">
      <c r="A394" s="32">
        <v>41120</v>
      </c>
      <c r="B394" s="33">
        <v>104.3</v>
      </c>
      <c r="C394" s="33">
        <v>701.5</v>
      </c>
      <c r="D394" s="33">
        <v>384.2</v>
      </c>
      <c r="E394" s="33">
        <v>3600</v>
      </c>
      <c r="F394" s="33">
        <v>11109</v>
      </c>
      <c r="G394" s="33"/>
      <c r="H394" s="3">
        <f t="shared" si="180"/>
        <v>2.9107054760730174E-2</v>
      </c>
      <c r="I394" s="3">
        <f t="shared" si="181"/>
        <v>4.4387170675830798E-3</v>
      </c>
      <c r="J394" s="3">
        <f t="shared" si="182"/>
        <v>2.1808510638297841E-2</v>
      </c>
      <c r="K394" s="3">
        <f t="shared" si="183"/>
        <v>2.0408163265306121E-2</v>
      </c>
      <c r="L394" s="3">
        <f t="shared" si="184"/>
        <v>8.076225045372051E-3</v>
      </c>
      <c r="N394" s="3">
        <f t="shared" si="185"/>
        <v>2.325125085843216E-2</v>
      </c>
      <c r="O394" s="3">
        <f t="shared" si="186"/>
        <v>6.8896225061001208E-3</v>
      </c>
      <c r="P394" s="3">
        <f t="shared" si="187"/>
        <v>7.8304799326410268E-2</v>
      </c>
      <c r="Q394" s="3">
        <f t="shared" si="188"/>
        <v>2.8865390111460418E-2</v>
      </c>
      <c r="R394" s="3">
        <f t="shared" si="189"/>
        <v>1.4984010963910461E-2</v>
      </c>
      <c r="T394" s="3">
        <f t="shared" si="190"/>
        <v>8.83288607431775E-4</v>
      </c>
      <c r="U394" s="3">
        <f t="shared" si="191"/>
        <v>1.7694787208577855E-5</v>
      </c>
      <c r="V394" s="3">
        <f t="shared" si="192"/>
        <v>4.6575056546199869E-4</v>
      </c>
      <c r="W394" s="3">
        <f t="shared" si="193"/>
        <v>3.9841583910562239E-4</v>
      </c>
      <c r="X394" s="3">
        <f t="shared" si="194"/>
        <v>6.6480615617007635E-5</v>
      </c>
      <c r="Z394" s="3">
        <f t="shared" si="195"/>
        <v>2.9720171726148808E-2</v>
      </c>
      <c r="AA394" s="3">
        <f t="shared" si="196"/>
        <v>4.2065172302723133E-3</v>
      </c>
      <c r="AB394" s="3">
        <f t="shared" si="197"/>
        <v>2.158125495567852E-2</v>
      </c>
      <c r="AC394" s="3">
        <f t="shared" si="198"/>
        <v>1.9960356687835575E-2</v>
      </c>
      <c r="AD394" s="3">
        <f t="shared" si="199"/>
        <v>8.1535645957463068E-3</v>
      </c>
      <c r="AF394" s="3">
        <f t="shared" si="200"/>
        <v>1.25018414452697E-4</v>
      </c>
      <c r="AG394" s="3">
        <f t="shared" si="201"/>
        <v>6.4139860334856561E-4</v>
      </c>
      <c r="AH394" s="3">
        <f t="shared" si="202"/>
        <v>5.9322522847765613E-4</v>
      </c>
      <c r="AI394" s="3">
        <f t="shared" si="203"/>
        <v>2.4232533996582732E-4</v>
      </c>
      <c r="AJ394" s="3">
        <f t="shared" si="204"/>
        <v>9.0781920821961443E-5</v>
      </c>
      <c r="AK394" s="3">
        <f t="shared" si="205"/>
        <v>8.3963584329761547E-5</v>
      </c>
      <c r="AL394" s="3">
        <f t="shared" si="206"/>
        <v>3.4298109960145145E-5</v>
      </c>
      <c r="AM394" s="3">
        <f t="shared" si="207"/>
        <v>4.3076954668646238E-4</v>
      </c>
      <c r="AN394" s="3">
        <f t="shared" si="208"/>
        <v>1.7596415633839492E-4</v>
      </c>
      <c r="AO394" s="3">
        <f t="shared" si="209"/>
        <v>1.6274805760840415E-4</v>
      </c>
    </row>
    <row r="395" spans="1:41">
      <c r="A395" s="32">
        <v>41117</v>
      </c>
      <c r="B395" s="33">
        <v>101.35</v>
      </c>
      <c r="C395" s="33">
        <v>698.4</v>
      </c>
      <c r="D395" s="33">
        <v>376</v>
      </c>
      <c r="E395" s="33">
        <v>3528</v>
      </c>
      <c r="F395" s="33">
        <v>11020</v>
      </c>
      <c r="G395" s="33"/>
      <c r="H395" s="3">
        <f t="shared" si="180"/>
        <v>1.3297340531893605E-2</v>
      </c>
      <c r="I395" s="3">
        <f t="shared" si="181"/>
        <v>-1.4672686230248276E-2</v>
      </c>
      <c r="J395" s="3">
        <f t="shared" si="182"/>
        <v>1.7591339648173207E-2</v>
      </c>
      <c r="K395" s="3">
        <f t="shared" si="183"/>
        <v>1.2048192771084338E-2</v>
      </c>
      <c r="L395" s="3">
        <f t="shared" si="184"/>
        <v>1.7271157167530224E-3</v>
      </c>
      <c r="N395" s="3">
        <f t="shared" si="185"/>
        <v>1.1477045908183547E-2</v>
      </c>
      <c r="O395" s="3">
        <f t="shared" si="186"/>
        <v>-5.1086956521739162E-2</v>
      </c>
      <c r="P395" s="3">
        <f t="shared" si="187"/>
        <v>7.031027611727865E-2</v>
      </c>
      <c r="Q395" s="3">
        <f t="shared" si="188"/>
        <v>1.437607820586544E-2</v>
      </c>
      <c r="R395" s="3">
        <f t="shared" si="189"/>
        <v>-1.1659192825112108E-2</v>
      </c>
      <c r="T395" s="3">
        <f t="shared" si="190"/>
        <v>1.9350082778453028E-4</v>
      </c>
      <c r="U395" s="3">
        <f t="shared" si="191"/>
        <v>2.2215562868691565E-4</v>
      </c>
      <c r="V395" s="3">
        <f t="shared" si="192"/>
        <v>3.0151141196280558E-4</v>
      </c>
      <c r="W395" s="3">
        <f t="shared" si="193"/>
        <v>1.3456895984098548E-4</v>
      </c>
      <c r="X395" s="3">
        <f t="shared" si="194"/>
        <v>3.2560588110633791E-6</v>
      </c>
      <c r="Z395" s="3">
        <f t="shared" si="195"/>
        <v>1.3910457497312239E-2</v>
      </c>
      <c r="AA395" s="3">
        <f t="shared" si="196"/>
        <v>-1.4904886067559043E-2</v>
      </c>
      <c r="AB395" s="3">
        <f t="shared" si="197"/>
        <v>1.7364083965553886E-2</v>
      </c>
      <c r="AC395" s="3">
        <f t="shared" si="198"/>
        <v>1.1600386193613792E-2</v>
      </c>
      <c r="AD395" s="3">
        <f t="shared" si="199"/>
        <v>1.8044552671272788E-3</v>
      </c>
      <c r="AF395" s="3">
        <f t="shared" si="200"/>
        <v>-2.0733378414506141E-4</v>
      </c>
      <c r="AG395" s="3">
        <f t="shared" si="201"/>
        <v>2.4154235198259829E-4</v>
      </c>
      <c r="AH395" s="3">
        <f t="shared" si="202"/>
        <v>1.6136667909867237E-4</v>
      </c>
      <c r="AI395" s="3">
        <f t="shared" si="203"/>
        <v>2.5100798299175215E-5</v>
      </c>
      <c r="AJ395" s="3">
        <f t="shared" si="204"/>
        <v>-2.5880969317410946E-4</v>
      </c>
      <c r="AK395" s="3">
        <f t="shared" si="205"/>
        <v>-1.729024345554985E-4</v>
      </c>
      <c r="AL395" s="3">
        <f t="shared" si="206"/>
        <v>-2.6895200170538909E-5</v>
      </c>
      <c r="AM395" s="3">
        <f t="shared" si="207"/>
        <v>2.0143007989876192E-4</v>
      </c>
      <c r="AN395" s="3">
        <f t="shared" si="208"/>
        <v>3.1332712770484037E-5</v>
      </c>
      <c r="AO395" s="3">
        <f t="shared" si="209"/>
        <v>2.0932377967776972E-5</v>
      </c>
    </row>
    <row r="396" spans="1:41">
      <c r="A396" s="32">
        <v>41116</v>
      </c>
      <c r="B396" s="33">
        <v>100.02</v>
      </c>
      <c r="C396" s="33">
        <v>708.8</v>
      </c>
      <c r="D396" s="33">
        <v>369.5</v>
      </c>
      <c r="E396" s="33">
        <v>3486</v>
      </c>
      <c r="F396" s="33">
        <v>11001</v>
      </c>
      <c r="G396" s="33"/>
      <c r="H396" s="3">
        <f t="shared" si="180"/>
        <v>-3.3623188405797137E-2</v>
      </c>
      <c r="I396" s="3">
        <f t="shared" si="181"/>
        <v>-2.8208744710866778E-4</v>
      </c>
      <c r="J396" s="3">
        <f t="shared" si="182"/>
        <v>2.4397005822012784E-2</v>
      </c>
      <c r="K396" s="3">
        <f t="shared" si="183"/>
        <v>3.2582938388625596E-2</v>
      </c>
      <c r="L396" s="3">
        <f t="shared" si="184"/>
        <v>-8.8296242904766196E-3</v>
      </c>
      <c r="N396" s="3">
        <f t="shared" si="185"/>
        <v>-5.7654075546719518E-3</v>
      </c>
      <c r="O396" s="3">
        <f t="shared" si="186"/>
        <v>-4.1514536849222509E-2</v>
      </c>
      <c r="P396" s="3">
        <f t="shared" si="187"/>
        <v>5.4509132420091394E-2</v>
      </c>
      <c r="Q396" s="3">
        <f t="shared" si="188"/>
        <v>8.9725036179450074E-3</v>
      </c>
      <c r="R396" s="3">
        <f t="shared" si="189"/>
        <v>-1.0523475445223961E-2</v>
      </c>
      <c r="T396" s="3">
        <f t="shared" si="190"/>
        <v>1.0896648164988928E-3</v>
      </c>
      <c r="U396" s="3">
        <f t="shared" si="191"/>
        <v>2.6449141091551587E-7</v>
      </c>
      <c r="V396" s="3">
        <f t="shared" si="192"/>
        <v>5.8417682180071033E-4</v>
      </c>
      <c r="W396" s="3">
        <f t="shared" si="193"/>
        <v>1.0326666965203093E-3</v>
      </c>
      <c r="X396" s="3">
        <f t="shared" si="194"/>
        <v>7.6602488171828708E-5</v>
      </c>
      <c r="Z396" s="3">
        <f t="shared" si="195"/>
        <v>-3.3010071440378506E-2</v>
      </c>
      <c r="AA396" s="3">
        <f t="shared" si="196"/>
        <v>-5.1428728441943407E-4</v>
      </c>
      <c r="AB396" s="3">
        <f t="shared" si="197"/>
        <v>2.4169750139393462E-2</v>
      </c>
      <c r="AC396" s="3">
        <f t="shared" si="198"/>
        <v>3.213513181115505E-2</v>
      </c>
      <c r="AD396" s="3">
        <f t="shared" si="199"/>
        <v>-8.7522847401023639E-3</v>
      </c>
      <c r="AF396" s="3">
        <f t="shared" si="200"/>
        <v>1.6976659999563778E-5</v>
      </c>
      <c r="AG396" s="3">
        <f t="shared" si="201"/>
        <v>-7.9784517879747654E-4</v>
      </c>
      <c r="AH396" s="3">
        <f t="shared" si="202"/>
        <v>-1.0607829968322081E-3</v>
      </c>
      <c r="AI396" s="3">
        <f t="shared" si="203"/>
        <v>2.8891354453731364E-4</v>
      </c>
      <c r="AJ396" s="3">
        <f t="shared" si="204"/>
        <v>-1.2430195164284901E-5</v>
      </c>
      <c r="AK396" s="3">
        <f t="shared" si="205"/>
        <v>-1.6526689673619501E-5</v>
      </c>
      <c r="AL396" s="3">
        <f t="shared" si="206"/>
        <v>4.5011887514528972E-6</v>
      </c>
      <c r="AM396" s="3">
        <f t="shared" si="207"/>
        <v>7.7669810657209201E-4</v>
      </c>
      <c r="AN396" s="3">
        <f t="shared" si="208"/>
        <v>-2.1154053531710038E-4</v>
      </c>
      <c r="AO396" s="3">
        <f t="shared" si="209"/>
        <v>-2.812558237719504E-4</v>
      </c>
    </row>
    <row r="397" spans="1:41">
      <c r="A397" s="32">
        <v>41115</v>
      </c>
      <c r="B397" s="33">
        <v>103.5</v>
      </c>
      <c r="C397" s="33">
        <v>709</v>
      </c>
      <c r="D397" s="33">
        <v>360.7</v>
      </c>
      <c r="E397" s="33">
        <v>3376</v>
      </c>
      <c r="F397" s="33">
        <v>11099</v>
      </c>
      <c r="G397" s="33"/>
      <c r="H397" s="3">
        <f t="shared" si="180"/>
        <v>-3.8498556304139139E-3</v>
      </c>
      <c r="I397" s="3">
        <f t="shared" si="181"/>
        <v>2.6870315372648527E-3</v>
      </c>
      <c r="J397" s="3">
        <f t="shared" si="182"/>
        <v>6.6982975160479411E-3</v>
      </c>
      <c r="K397" s="3">
        <f t="shared" si="183"/>
        <v>-6.4743967039434958E-3</v>
      </c>
      <c r="L397" s="3">
        <f t="shared" si="184"/>
        <v>6.3108546700324562E-4</v>
      </c>
      <c r="N397" s="3">
        <f t="shared" si="185"/>
        <v>2.9850746268656716E-2</v>
      </c>
      <c r="O397" s="3">
        <f t="shared" si="186"/>
        <v>-3.1420765027322405E-2</v>
      </c>
      <c r="P397" s="3">
        <f t="shared" si="187"/>
        <v>2.5881683731512985E-2</v>
      </c>
      <c r="Q397" s="3">
        <f t="shared" si="188"/>
        <v>-1.1834319526627219E-3</v>
      </c>
      <c r="R397" s="3">
        <f t="shared" si="189"/>
        <v>2.6196928635953028E-3</v>
      </c>
      <c r="T397" s="3">
        <f t="shared" si="190"/>
        <v>1.047647718547543E-5</v>
      </c>
      <c r="U397" s="3">
        <f t="shared" si="191"/>
        <v>6.0261986750994692E-6</v>
      </c>
      <c r="V397" s="3">
        <f t="shared" si="192"/>
        <v>4.1874382409983243E-5</v>
      </c>
      <c r="W397" s="3">
        <f t="shared" si="193"/>
        <v>4.7916898269219322E-5</v>
      </c>
      <c r="X397" s="3">
        <f t="shared" si="194"/>
        <v>5.0186600524631405E-7</v>
      </c>
      <c r="Z397" s="3">
        <f t="shared" si="195"/>
        <v>-3.2367386649952805E-3</v>
      </c>
      <c r="AA397" s="3">
        <f t="shared" si="196"/>
        <v>2.4548316999540862E-3</v>
      </c>
      <c r="AB397" s="3">
        <f t="shared" si="197"/>
        <v>6.4710418334286207E-3</v>
      </c>
      <c r="AC397" s="3">
        <f t="shared" si="198"/>
        <v>-6.9222032814140414E-3</v>
      </c>
      <c r="AD397" s="3">
        <f t="shared" si="199"/>
        <v>7.0842501737750205E-4</v>
      </c>
      <c r="AF397" s="3">
        <f t="shared" si="200"/>
        <v>-7.9456486792974846E-6</v>
      </c>
      <c r="AG397" s="3">
        <f t="shared" si="201"/>
        <v>-2.0945071305060367E-5</v>
      </c>
      <c r="AH397" s="3">
        <f t="shared" si="202"/>
        <v>2.2405363007910034E-5</v>
      </c>
      <c r="AI397" s="3">
        <f t="shared" si="203"/>
        <v>-2.2929866449957145E-6</v>
      </c>
      <c r="AJ397" s="3">
        <f t="shared" si="204"/>
        <v>1.5885318624429586E-5</v>
      </c>
      <c r="AK397" s="3">
        <f t="shared" si="205"/>
        <v>-1.6992844048741384E-5</v>
      </c>
      <c r="AL397" s="3">
        <f t="shared" si="206"/>
        <v>1.7390641896988164E-6</v>
      </c>
      <c r="AM397" s="3">
        <f t="shared" si="207"/>
        <v>-4.4793867013527131E-5</v>
      </c>
      <c r="AN397" s="3">
        <f t="shared" si="208"/>
        <v>4.5842479232972132E-6</v>
      </c>
      <c r="AO397" s="3">
        <f t="shared" si="209"/>
        <v>-4.903861979926344E-6</v>
      </c>
    </row>
    <row r="398" spans="1:41">
      <c r="A398" s="32">
        <v>41114</v>
      </c>
      <c r="B398" s="33">
        <v>103.9</v>
      </c>
      <c r="C398" s="33">
        <v>707.1</v>
      </c>
      <c r="D398" s="33">
        <v>358.3</v>
      </c>
      <c r="E398" s="33">
        <v>3398</v>
      </c>
      <c r="F398" s="33">
        <v>11092</v>
      </c>
      <c r="G398" s="33"/>
      <c r="H398" s="3">
        <f t="shared" si="180"/>
        <v>-9.6153846153840684E-4</v>
      </c>
      <c r="I398" s="3">
        <f t="shared" si="181"/>
        <v>1.2747063878544795E-2</v>
      </c>
      <c r="J398" s="3">
        <f t="shared" si="182"/>
        <v>-3.3379694019471172E-3</v>
      </c>
      <c r="K398" s="3">
        <f t="shared" si="183"/>
        <v>-4.9780380673499266E-3</v>
      </c>
      <c r="L398" s="3">
        <f t="shared" si="184"/>
        <v>-9.6428571428571423E-3</v>
      </c>
      <c r="N398" s="3">
        <f t="shared" si="185"/>
        <v>8.8358093018740744E-3</v>
      </c>
      <c r="O398" s="3">
        <f t="shared" si="186"/>
        <v>-3.1369863013698596E-2</v>
      </c>
      <c r="P398" s="3">
        <f t="shared" si="187"/>
        <v>-3.6309844002151696E-2</v>
      </c>
      <c r="Q398" s="3">
        <f t="shared" si="188"/>
        <v>-2.7753934191702433E-2</v>
      </c>
      <c r="R398" s="3">
        <f t="shared" si="189"/>
        <v>-5.2017937219730939E-3</v>
      </c>
      <c r="T398" s="3">
        <f t="shared" si="190"/>
        <v>1.2139753895834121E-7</v>
      </c>
      <c r="U398" s="3">
        <f t="shared" si="191"/>
        <v>1.5662182197057252E-4</v>
      </c>
      <c r="V398" s="3">
        <f t="shared" si="192"/>
        <v>1.2710829903621763E-5</v>
      </c>
      <c r="W398" s="3">
        <f t="shared" si="193"/>
        <v>2.9439790109726994E-5</v>
      </c>
      <c r="X398" s="3">
        <f t="shared" si="194"/>
        <v>9.1499126812099598E-5</v>
      </c>
      <c r="Z398" s="3">
        <f t="shared" si="195"/>
        <v>-3.4842149611977332E-4</v>
      </c>
      <c r="AA398" s="3">
        <f t="shared" si="196"/>
        <v>1.2514864041234029E-2</v>
      </c>
      <c r="AB398" s="3">
        <f t="shared" si="197"/>
        <v>-3.5652250845664376E-3</v>
      </c>
      <c r="AC398" s="3">
        <f t="shared" si="198"/>
        <v>-5.4258446448204722E-3</v>
      </c>
      <c r="AD398" s="3">
        <f t="shared" si="199"/>
        <v>-9.5655175924828865E-3</v>
      </c>
      <c r="AF398" s="3">
        <f t="shared" si="200"/>
        <v>-4.3604476529823129E-6</v>
      </c>
      <c r="AG398" s="3">
        <f t="shared" si="201"/>
        <v>1.2422010579683836E-6</v>
      </c>
      <c r="AH398" s="3">
        <f t="shared" si="202"/>
        <v>1.8904809088618089E-6</v>
      </c>
      <c r="AI398" s="3">
        <f t="shared" si="203"/>
        <v>3.3328319507328997E-6</v>
      </c>
      <c r="AJ398" s="3">
        <f t="shared" si="204"/>
        <v>-4.4618307209746058E-5</v>
      </c>
      <c r="AK398" s="3">
        <f t="shared" si="205"/>
        <v>-6.7903708038785944E-5</v>
      </c>
      <c r="AL398" s="3">
        <f t="shared" si="206"/>
        <v>-1.1971115215395558E-4</v>
      </c>
      <c r="AM398" s="3">
        <f t="shared" si="207"/>
        <v>1.9344357432674421E-5</v>
      </c>
      <c r="AN398" s="3">
        <f t="shared" si="208"/>
        <v>3.4103223267581549E-5</v>
      </c>
      <c r="AO398" s="3">
        <f t="shared" si="209"/>
        <v>5.1901012404109285E-5</v>
      </c>
    </row>
    <row r="399" spans="1:41">
      <c r="A399" s="32">
        <v>41113</v>
      </c>
      <c r="B399" s="33">
        <v>104</v>
      </c>
      <c r="C399" s="33">
        <v>698.2</v>
      </c>
      <c r="D399" s="33">
        <v>359.5</v>
      </c>
      <c r="E399" s="33">
        <v>3415</v>
      </c>
      <c r="F399" s="33">
        <v>11200</v>
      </c>
      <c r="G399" s="33"/>
      <c r="H399" s="3">
        <f t="shared" si="180"/>
        <v>9.7087378640776691E-3</v>
      </c>
      <c r="I399" s="3">
        <f t="shared" si="181"/>
        <v>-1.1048158640226565E-2</v>
      </c>
      <c r="J399" s="3">
        <f t="shared" si="182"/>
        <v>-6.3314226159458073E-2</v>
      </c>
      <c r="K399" s="3">
        <f t="shared" si="183"/>
        <v>-2.7065527065527065E-2</v>
      </c>
      <c r="L399" s="3">
        <f t="shared" si="184"/>
        <v>0</v>
      </c>
      <c r="N399" s="3">
        <f t="shared" si="185"/>
        <v>-8.5795996186845153E-3</v>
      </c>
      <c r="O399" s="3">
        <f t="shared" si="186"/>
        <v>-4.7476125511596121E-2</v>
      </c>
      <c r="P399" s="3">
        <f t="shared" si="187"/>
        <v>-3.8512971382722597E-2</v>
      </c>
      <c r="Q399" s="3">
        <f t="shared" si="188"/>
        <v>-2.4285714285714285E-2</v>
      </c>
      <c r="R399" s="3">
        <f t="shared" si="189"/>
        <v>4.4843049327354259E-3</v>
      </c>
      <c r="T399" s="3">
        <f t="shared" si="190"/>
        <v>1.0654068712119616E-4</v>
      </c>
      <c r="U399" s="3">
        <f t="shared" si="191"/>
        <v>1.2724648738174834E-4</v>
      </c>
      <c r="V399" s="3">
        <f t="shared" si="192"/>
        <v>4.0375199146870508E-3</v>
      </c>
      <c r="W399" s="3">
        <f t="shared" si="193"/>
        <v>7.5698352815090422E-4</v>
      </c>
      <c r="X399" s="3">
        <f t="shared" si="194"/>
        <v>5.9814060520921444E-9</v>
      </c>
      <c r="Z399" s="3">
        <f t="shared" si="195"/>
        <v>1.0321854829496303E-2</v>
      </c>
      <c r="AA399" s="3">
        <f t="shared" si="196"/>
        <v>-1.1280358477537332E-2</v>
      </c>
      <c r="AB399" s="3">
        <f t="shared" si="197"/>
        <v>-6.3541481842077391E-2</v>
      </c>
      <c r="AC399" s="3">
        <f t="shared" si="198"/>
        <v>-2.7513333642997611E-2</v>
      </c>
      <c r="AD399" s="3">
        <f t="shared" si="199"/>
        <v>7.7339550374256409E-5</v>
      </c>
      <c r="AF399" s="3">
        <f t="shared" si="200"/>
        <v>-1.1643422262981827E-4</v>
      </c>
      <c r="AG399" s="3">
        <f t="shared" si="201"/>
        <v>-6.5586595122499823E-4</v>
      </c>
      <c r="AH399" s="3">
        <f t="shared" si="202"/>
        <v>-2.8398863573851803E-4</v>
      </c>
      <c r="AI399" s="3">
        <f t="shared" si="203"/>
        <v>7.9828761154159117E-7</v>
      </c>
      <c r="AJ399" s="3">
        <f t="shared" si="204"/>
        <v>7.1677069337256209E-4</v>
      </c>
      <c r="AK399" s="3">
        <f t="shared" si="205"/>
        <v>3.1036026640510119E-4</v>
      </c>
      <c r="AL399" s="3">
        <f t="shared" si="206"/>
        <v>-8.7241785271316878E-7</v>
      </c>
      <c r="AM399" s="3">
        <f t="shared" si="207"/>
        <v>1.7482379900915497E-3</v>
      </c>
      <c r="AN399" s="3">
        <f t="shared" si="208"/>
        <v>-4.9142696357802433E-6</v>
      </c>
      <c r="AO399" s="3">
        <f t="shared" si="209"/>
        <v>-2.1278688532463375E-6</v>
      </c>
    </row>
    <row r="400" spans="1:41">
      <c r="A400" s="32">
        <v>41110</v>
      </c>
      <c r="B400" s="33">
        <v>103</v>
      </c>
      <c r="C400" s="33">
        <v>706</v>
      </c>
      <c r="D400" s="33">
        <v>383.8</v>
      </c>
      <c r="E400" s="33">
        <v>3510</v>
      </c>
      <c r="F400" s="33">
        <v>11200</v>
      </c>
      <c r="G400" s="33"/>
      <c r="H400" s="3">
        <f t="shared" si="180"/>
        <v>-9.6153846153846159E-3</v>
      </c>
      <c r="I400" s="3">
        <f t="shared" si="181"/>
        <v>-1.9444444444444445E-2</v>
      </c>
      <c r="J400" s="3">
        <f t="shared" si="182"/>
        <v>-1.0824742268041207E-2</v>
      </c>
      <c r="K400" s="3">
        <f t="shared" si="183"/>
        <v>-1.3767912334925541E-2</v>
      </c>
      <c r="L400" s="3">
        <f t="shared" si="184"/>
        <v>-2.6086956521739129E-2</v>
      </c>
      <c r="N400" s="3">
        <f t="shared" si="185"/>
        <v>-3.2863849765258218E-2</v>
      </c>
      <c r="O400" s="3">
        <f t="shared" si="186"/>
        <v>-3.287671232876712E-2</v>
      </c>
      <c r="P400" s="3">
        <f t="shared" si="187"/>
        <v>4.123711340206182E-2</v>
      </c>
      <c r="Q400" s="3">
        <f t="shared" si="188"/>
        <v>2.8571428571428571E-3</v>
      </c>
      <c r="R400" s="3">
        <f t="shared" si="189"/>
        <v>-4.4444444444444444E-3</v>
      </c>
      <c r="T400" s="3">
        <f t="shared" si="190"/>
        <v>8.1040822841624044E-5</v>
      </c>
      <c r="U400" s="3">
        <f t="shared" si="191"/>
        <v>3.8717033019073E-4</v>
      </c>
      <c r="V400" s="3">
        <f t="shared" si="192"/>
        <v>1.2214665870140452E-4</v>
      </c>
      <c r="W400" s="3">
        <f t="shared" si="193"/>
        <v>2.0208666419625578E-4</v>
      </c>
      <c r="X400" s="3">
        <f t="shared" si="194"/>
        <v>6.7650017499711165E-4</v>
      </c>
      <c r="Z400" s="3">
        <f t="shared" si="195"/>
        <v>-9.0022676499659816E-3</v>
      </c>
      <c r="AA400" s="3">
        <f t="shared" si="196"/>
        <v>-1.967664428175521E-2</v>
      </c>
      <c r="AB400" s="3">
        <f t="shared" si="197"/>
        <v>-1.1051997950660529E-2</v>
      </c>
      <c r="AC400" s="3">
        <f t="shared" si="198"/>
        <v>-1.4215718912396086E-2</v>
      </c>
      <c r="AD400" s="3">
        <f t="shared" si="199"/>
        <v>-2.6009616971364873E-2</v>
      </c>
      <c r="AF400" s="3">
        <f t="shared" si="200"/>
        <v>1.7713441827753304E-4</v>
      </c>
      <c r="AG400" s="3">
        <f t="shared" si="201"/>
        <v>9.9493043618721608E-5</v>
      </c>
      <c r="AH400" s="3">
        <f t="shared" si="202"/>
        <v>1.2797370648607288E-4</v>
      </c>
      <c r="AI400" s="3">
        <f t="shared" si="203"/>
        <v>2.3414553344932416E-4</v>
      </c>
      <c r="AJ400" s="3">
        <f t="shared" si="204"/>
        <v>2.1746623227783478E-4</v>
      </c>
      <c r="AK400" s="3">
        <f t="shared" si="205"/>
        <v>2.7971764424863786E-4</v>
      </c>
      <c r="AL400" s="3">
        <f t="shared" si="206"/>
        <v>5.1178198105024993E-4</v>
      </c>
      <c r="AM400" s="3">
        <f t="shared" si="207"/>
        <v>1.5711209628696765E-4</v>
      </c>
      <c r="AN400" s="3">
        <f t="shared" si="208"/>
        <v>2.8745823346498989E-4</v>
      </c>
      <c r="AO400" s="3">
        <f t="shared" si="209"/>
        <v>3.6974540388400983E-4</v>
      </c>
    </row>
    <row r="401" spans="1:41">
      <c r="A401" s="32">
        <v>41109</v>
      </c>
      <c r="B401" s="33">
        <v>104</v>
      </c>
      <c r="C401" s="33">
        <v>720</v>
      </c>
      <c r="D401" s="33">
        <v>388</v>
      </c>
      <c r="E401" s="33">
        <v>3559</v>
      </c>
      <c r="F401" s="33">
        <v>11500</v>
      </c>
      <c r="G401" s="33"/>
      <c r="H401" s="3">
        <f t="shared" si="180"/>
        <v>1.9607843137254902E-2</v>
      </c>
      <c r="I401" s="3">
        <f t="shared" si="181"/>
        <v>-1.098901098901099E-2</v>
      </c>
      <c r="J401" s="3">
        <f t="shared" si="182"/>
        <v>2.5641025641025609E-2</v>
      </c>
      <c r="K401" s="3">
        <f t="shared" si="183"/>
        <v>3.0101302460202605E-2</v>
      </c>
      <c r="L401" s="3">
        <f t="shared" si="184"/>
        <v>-6.5653075328265375E-3</v>
      </c>
      <c r="N401" s="3">
        <f t="shared" si="185"/>
        <v>-9.5652173913043481E-2</v>
      </c>
      <c r="O401" s="3">
        <f t="shared" si="186"/>
        <v>-2.7552674230145836E-2</v>
      </c>
      <c r="P401" s="3">
        <f t="shared" si="187"/>
        <v>5.2917232021709636E-2</v>
      </c>
      <c r="Q401" s="3">
        <f t="shared" si="188"/>
        <v>1.1366865586814436E-2</v>
      </c>
      <c r="R401" s="3">
        <f t="shared" si="189"/>
        <v>1.7789184883618019E-2</v>
      </c>
      <c r="T401" s="3">
        <f t="shared" si="190"/>
        <v>4.0888722747391495E-4</v>
      </c>
      <c r="U401" s="3">
        <f t="shared" si="191"/>
        <v>1.259155724087606E-4</v>
      </c>
      <c r="V401" s="3">
        <f t="shared" si="192"/>
        <v>6.4585970349879387E-4</v>
      </c>
      <c r="W401" s="3">
        <f t="shared" si="193"/>
        <v>8.7932981806720717E-4</v>
      </c>
      <c r="X401" s="3">
        <f t="shared" si="194"/>
        <v>4.2093728541325919E-5</v>
      </c>
      <c r="Z401" s="3">
        <f t="shared" si="195"/>
        <v>2.0220960102673536E-2</v>
      </c>
      <c r="AA401" s="3">
        <f t="shared" si="196"/>
        <v>-1.1221210826321756E-2</v>
      </c>
      <c r="AB401" s="3">
        <f t="shared" si="197"/>
        <v>2.5413769958406288E-2</v>
      </c>
      <c r="AC401" s="3">
        <f t="shared" si="198"/>
        <v>2.965349588273206E-2</v>
      </c>
      <c r="AD401" s="3">
        <f t="shared" si="199"/>
        <v>-6.4879679824522809E-3</v>
      </c>
      <c r="AF401" s="3">
        <f t="shared" si="200"/>
        <v>-2.2690365642274058E-4</v>
      </c>
      <c r="AG401" s="3">
        <f t="shared" si="201"/>
        <v>5.1389082838745686E-4</v>
      </c>
      <c r="AH401" s="3">
        <f t="shared" si="202"/>
        <v>5.9962215714951894E-4</v>
      </c>
      <c r="AI401" s="3">
        <f t="shared" si="203"/>
        <v>-1.3119294172059089E-4</v>
      </c>
      <c r="AJ401" s="3">
        <f t="shared" si="204"/>
        <v>-2.8517327059491925E-4</v>
      </c>
      <c r="AK401" s="3">
        <f t="shared" si="205"/>
        <v>-3.327481290376006E-4</v>
      </c>
      <c r="AL401" s="3">
        <f t="shared" si="206"/>
        <v>7.2802856565522462E-5</v>
      </c>
      <c r="AM401" s="3">
        <f t="shared" si="207"/>
        <v>7.5360712282630056E-4</v>
      </c>
      <c r="AN401" s="3">
        <f t="shared" si="208"/>
        <v>-1.6488372580354763E-4</v>
      </c>
      <c r="AO401" s="3">
        <f t="shared" si="209"/>
        <v>-1.9239093185494615E-4</v>
      </c>
    </row>
    <row r="402" spans="1:41">
      <c r="A402" s="32">
        <v>41108</v>
      </c>
      <c r="B402" s="33">
        <v>102</v>
      </c>
      <c r="C402" s="33">
        <v>728</v>
      </c>
      <c r="D402" s="33">
        <v>378.3</v>
      </c>
      <c r="E402" s="33">
        <v>3455</v>
      </c>
      <c r="F402" s="33">
        <v>11576</v>
      </c>
      <c r="G402" s="33"/>
      <c r="H402" s="3">
        <f t="shared" si="180"/>
        <v>-1.9569471624266421E-3</v>
      </c>
      <c r="I402" s="3">
        <f t="shared" si="181"/>
        <v>-1.1541072640868975E-2</v>
      </c>
      <c r="J402" s="3">
        <f t="shared" si="182"/>
        <v>-2.0455722423614649E-2</v>
      </c>
      <c r="K402" s="3">
        <f t="shared" si="183"/>
        <v>1.171303074670571E-2</v>
      </c>
      <c r="L402" s="3">
        <f t="shared" si="184"/>
        <v>-8.8192482233067897E-3</v>
      </c>
      <c r="N402" s="3">
        <f t="shared" si="185"/>
        <v>-0.12295786758383488</v>
      </c>
      <c r="O402" s="3">
        <f t="shared" si="186"/>
        <v>-1.3717421124828531E-3</v>
      </c>
      <c r="P402" s="3">
        <f t="shared" si="187"/>
        <v>5.3173719376392044E-2</v>
      </c>
      <c r="Q402" s="3">
        <f t="shared" si="188"/>
        <v>-7.1839080459770114E-3</v>
      </c>
      <c r="R402" s="3">
        <f t="shared" si="189"/>
        <v>2.4515443844588015E-2</v>
      </c>
      <c r="T402" s="3">
        <f t="shared" si="190"/>
        <v>1.8058795983905835E-6</v>
      </c>
      <c r="U402" s="3">
        <f t="shared" si="191"/>
        <v>1.3860994484546455E-4</v>
      </c>
      <c r="V402" s="3">
        <f t="shared" si="192"/>
        <v>4.2778558334295377E-4</v>
      </c>
      <c r="W402" s="3">
        <f t="shared" si="193"/>
        <v>1.2690527558312012E-4</v>
      </c>
      <c r="X402" s="3">
        <f t="shared" si="194"/>
        <v>7.6420967245893057E-5</v>
      </c>
      <c r="Z402" s="3">
        <f t="shared" si="195"/>
        <v>-1.3438301970080087E-3</v>
      </c>
      <c r="AA402" s="3">
        <f t="shared" si="196"/>
        <v>-1.1773272478179742E-2</v>
      </c>
      <c r="AB402" s="3">
        <f t="shared" si="197"/>
        <v>-2.0682978106233971E-2</v>
      </c>
      <c r="AC402" s="3">
        <f t="shared" si="198"/>
        <v>1.1265224169235165E-2</v>
      </c>
      <c r="AD402" s="3">
        <f t="shared" si="199"/>
        <v>-8.741908672932534E-3</v>
      </c>
      <c r="AF402" s="3">
        <f t="shared" si="200"/>
        <v>1.5821279073781248E-5</v>
      </c>
      <c r="AG402" s="3">
        <f t="shared" si="201"/>
        <v>2.7794410543212729E-5</v>
      </c>
      <c r="AH402" s="3">
        <f t="shared" si="202"/>
        <v>-1.5138548414682673E-5</v>
      </c>
      <c r="AI402" s="3">
        <f t="shared" si="203"/>
        <v>1.1747640854172947E-5</v>
      </c>
      <c r="AJ402" s="3">
        <f t="shared" si="204"/>
        <v>2.4350633690491856E-4</v>
      </c>
      <c r="AK402" s="3">
        <f t="shared" si="205"/>
        <v>-1.3262855367218162E-4</v>
      </c>
      <c r="AL402" s="3">
        <f t="shared" si="206"/>
        <v>1.0292087278579739E-4</v>
      </c>
      <c r="AM402" s="3">
        <f t="shared" si="207"/>
        <v>-2.3299838485410867E-4</v>
      </c>
      <c r="AN402" s="3">
        <f t="shared" si="208"/>
        <v>1.8080870568896047E-4</v>
      </c>
      <c r="AO402" s="3">
        <f t="shared" si="209"/>
        <v>-9.8479560867566085E-5</v>
      </c>
    </row>
    <row r="403" spans="1:41">
      <c r="A403" s="32">
        <v>41107</v>
      </c>
      <c r="B403" s="33">
        <v>102.2</v>
      </c>
      <c r="C403" s="33">
        <v>736.5</v>
      </c>
      <c r="D403" s="33">
        <v>386.2</v>
      </c>
      <c r="E403" s="33">
        <v>3415</v>
      </c>
      <c r="F403" s="33">
        <v>11679</v>
      </c>
      <c r="G403" s="33"/>
      <c r="H403" s="3">
        <f t="shared" si="180"/>
        <v>-3.4026465028355338E-2</v>
      </c>
      <c r="I403" s="3">
        <f t="shared" si="181"/>
        <v>4.6378393125084943E-3</v>
      </c>
      <c r="J403" s="3">
        <f t="shared" si="182"/>
        <v>2.0343461030383061E-2</v>
      </c>
      <c r="K403" s="3">
        <f t="shared" si="183"/>
        <v>1.8187239117471676E-2</v>
      </c>
      <c r="L403" s="3">
        <f t="shared" si="184"/>
        <v>-8.1528662420382158E-3</v>
      </c>
      <c r="N403" s="3">
        <f t="shared" si="185"/>
        <v>-8.8314005352363889E-2</v>
      </c>
      <c r="O403" s="3">
        <f t="shared" si="186"/>
        <v>1.8672199170124481E-2</v>
      </c>
      <c r="P403" s="3">
        <f t="shared" si="187"/>
        <v>4.9171420809562522E-2</v>
      </c>
      <c r="Q403" s="3">
        <f t="shared" si="188"/>
        <v>-1.1577424023154847E-2</v>
      </c>
      <c r="R403" s="3">
        <f t="shared" si="189"/>
        <v>3.8133333333333332E-2</v>
      </c>
      <c r="T403" s="3">
        <f t="shared" si="190"/>
        <v>1.1164518287749563E-3</v>
      </c>
      <c r="U403" s="3">
        <f t="shared" si="191"/>
        <v>1.9409659185420509E-5</v>
      </c>
      <c r="V403" s="3">
        <f t="shared" si="192"/>
        <v>4.0466171759339845E-4</v>
      </c>
      <c r="W403" s="3">
        <f t="shared" si="193"/>
        <v>3.1468746684125095E-4</v>
      </c>
      <c r="X403" s="3">
        <f t="shared" si="194"/>
        <v>6.5214131347777059E-5</v>
      </c>
      <c r="Z403" s="3">
        <f t="shared" si="195"/>
        <v>-3.3413348062936707E-2</v>
      </c>
      <c r="AA403" s="3">
        <f t="shared" si="196"/>
        <v>4.4056394751977278E-3</v>
      </c>
      <c r="AB403" s="3">
        <f t="shared" si="197"/>
        <v>2.011620534776374E-2</v>
      </c>
      <c r="AC403" s="3">
        <f t="shared" si="198"/>
        <v>1.773943254000113E-2</v>
      </c>
      <c r="AD403" s="3">
        <f t="shared" si="199"/>
        <v>-8.07552669166396E-3</v>
      </c>
      <c r="AF403" s="3">
        <f t="shared" si="200"/>
        <v>-1.4720716522459548E-4</v>
      </c>
      <c r="AG403" s="3">
        <f t="shared" si="201"/>
        <v>-6.7214977099033855E-4</v>
      </c>
      <c r="AH403" s="3">
        <f t="shared" si="202"/>
        <v>-5.9273383389804319E-4</v>
      </c>
      <c r="AI403" s="3">
        <f t="shared" si="203"/>
        <v>2.6983038414010366E-4</v>
      </c>
      <c r="AJ403" s="3">
        <f t="shared" si="204"/>
        <v>8.862474837129157E-5</v>
      </c>
      <c r="AK403" s="3">
        <f t="shared" si="205"/>
        <v>7.8153544265836076E-5</v>
      </c>
      <c r="AL403" s="3">
        <f t="shared" si="206"/>
        <v>-3.5577859175807649E-5</v>
      </c>
      <c r="AM403" s="3">
        <f t="shared" si="207"/>
        <v>3.5685006772746483E-4</v>
      </c>
      <c r="AN403" s="3">
        <f t="shared" si="208"/>
        <v>-1.6244895322085938E-4</v>
      </c>
      <c r="AO403" s="3">
        <f t="shared" si="209"/>
        <v>-1.4325526097175133E-4</v>
      </c>
    </row>
    <row r="404" spans="1:41">
      <c r="A404" s="32">
        <v>41106</v>
      </c>
      <c r="B404" s="33">
        <v>105.8</v>
      </c>
      <c r="C404" s="33">
        <v>733.1</v>
      </c>
      <c r="D404" s="33">
        <v>378.5</v>
      </c>
      <c r="E404" s="33">
        <v>3354</v>
      </c>
      <c r="F404" s="33">
        <v>11775</v>
      </c>
      <c r="G404" s="33"/>
      <c r="H404" s="3">
        <f t="shared" si="180"/>
        <v>-1.3611784449002498E-2</v>
      </c>
      <c r="I404" s="3">
        <f t="shared" si="181"/>
        <v>-4.0905372238881173E-4</v>
      </c>
      <c r="J404" s="3">
        <f t="shared" si="182"/>
        <v>2.9146793852676809E-3</v>
      </c>
      <c r="K404" s="3">
        <f t="shared" si="183"/>
        <v>-2.4432809773123908E-2</v>
      </c>
      <c r="L404" s="3">
        <f t="shared" si="184"/>
        <v>6.41025641025641E-3</v>
      </c>
      <c r="N404" s="3">
        <f t="shared" si="185"/>
        <v>-7.5982532751091722E-2</v>
      </c>
      <c r="O404" s="3">
        <f t="shared" si="186"/>
        <v>1.117241379310348E-2</v>
      </c>
      <c r="P404" s="3">
        <f t="shared" si="187"/>
        <v>6.0521154384981853E-2</v>
      </c>
      <c r="Q404" s="3">
        <f t="shared" si="188"/>
        <v>-3.3429394812680112E-2</v>
      </c>
      <c r="R404" s="3">
        <f t="shared" si="189"/>
        <v>6.0810810810810814E-2</v>
      </c>
      <c r="T404" s="3">
        <f t="shared" si="190"/>
        <v>1.6896535634878046E-4</v>
      </c>
      <c r="U404" s="3">
        <f t="shared" si="191"/>
        <v>4.1120612782738032E-7</v>
      </c>
      <c r="V404" s="3">
        <f t="shared" si="192"/>
        <v>7.2222461575562234E-6</v>
      </c>
      <c r="W404" s="3">
        <f t="shared" si="193"/>
        <v>6.1904506998546808E-4</v>
      </c>
      <c r="X404" s="3">
        <f t="shared" si="194"/>
        <v>4.2088901348391345E-5</v>
      </c>
      <c r="Z404" s="3">
        <f t="shared" si="195"/>
        <v>-1.2998667483583864E-2</v>
      </c>
      <c r="AA404" s="3">
        <f t="shared" si="196"/>
        <v>-6.4125355969957807E-4</v>
      </c>
      <c r="AB404" s="3">
        <f t="shared" si="197"/>
        <v>2.6874237026483605E-3</v>
      </c>
      <c r="AC404" s="3">
        <f t="shared" si="198"/>
        <v>-2.4880616350594454E-2</v>
      </c>
      <c r="AD404" s="3">
        <f t="shared" si="199"/>
        <v>6.4875959606306667E-3</v>
      </c>
      <c r="AF404" s="3">
        <f t="shared" si="200"/>
        <v>8.3354417951993102E-6</v>
      </c>
      <c r="AG404" s="3">
        <f t="shared" si="201"/>
        <v>-3.4932927098227795E-5</v>
      </c>
      <c r="AH404" s="3">
        <f t="shared" si="202"/>
        <v>3.2341485872799713E-4</v>
      </c>
      <c r="AI404" s="3">
        <f t="shared" si="203"/>
        <v>-8.4330102660079873E-5</v>
      </c>
      <c r="AJ404" s="3">
        <f t="shared" si="204"/>
        <v>-1.7233200157442817E-6</v>
      </c>
      <c r="AK404" s="3">
        <f t="shared" si="205"/>
        <v>1.5954783802338219E-5</v>
      </c>
      <c r="AL404" s="3">
        <f t="shared" si="206"/>
        <v>-4.1601940036470188E-6</v>
      </c>
      <c r="AM404" s="3">
        <f t="shared" si="207"/>
        <v>-6.6864758117087881E-5</v>
      </c>
      <c r="AN404" s="3">
        <f t="shared" si="208"/>
        <v>1.7434919157804613E-5</v>
      </c>
      <c r="AO404" s="3">
        <f t="shared" si="209"/>
        <v>-1.6141538613411791E-4</v>
      </c>
    </row>
    <row r="405" spans="1:41">
      <c r="A405" s="32">
        <v>41103</v>
      </c>
      <c r="B405" s="33">
        <v>107.26</v>
      </c>
      <c r="C405" s="33">
        <v>733.4</v>
      </c>
      <c r="D405" s="33">
        <v>377.4</v>
      </c>
      <c r="E405" s="33">
        <v>3438</v>
      </c>
      <c r="F405" s="33">
        <v>11700</v>
      </c>
      <c r="G405" s="33"/>
      <c r="H405" s="3">
        <f t="shared" si="180"/>
        <v>-5.8392807489108852E-3</v>
      </c>
      <c r="I405" s="3">
        <f t="shared" si="181"/>
        <v>1.5086505190311386E-2</v>
      </c>
      <c r="J405" s="3">
        <f t="shared" si="182"/>
        <v>1.0441767068273031E-2</v>
      </c>
      <c r="K405" s="3">
        <f t="shared" si="183"/>
        <v>2.5656324582338901E-2</v>
      </c>
      <c r="L405" s="3">
        <f t="shared" si="184"/>
        <v>6.8846815834767644E-3</v>
      </c>
      <c r="N405" s="3">
        <f t="shared" si="185"/>
        <v>-8.3247863247863207E-2</v>
      </c>
      <c r="O405" s="3">
        <f t="shared" si="186"/>
        <v>7.417582417582386E-3</v>
      </c>
      <c r="P405" s="3">
        <f t="shared" si="187"/>
        <v>6.1006466123137447E-2</v>
      </c>
      <c r="Q405" s="3">
        <f t="shared" si="188"/>
        <v>1.415929203539823E-2</v>
      </c>
      <c r="R405" s="3">
        <f t="shared" si="189"/>
        <v>5.0269299820466788E-2</v>
      </c>
      <c r="T405" s="3">
        <f t="shared" si="190"/>
        <v>2.7312787891886047E-5</v>
      </c>
      <c r="U405" s="3">
        <f t="shared" si="191"/>
        <v>2.2065038752018288E-4</v>
      </c>
      <c r="V405" s="3">
        <f t="shared" si="192"/>
        <v>1.0433624284764926E-4</v>
      </c>
      <c r="W405" s="3">
        <f t="shared" si="193"/>
        <v>6.3546938000177207E-4</v>
      </c>
      <c r="X405" s="3">
        <f t="shared" si="194"/>
        <v>4.8469738268188255E-5</v>
      </c>
      <c r="Z405" s="3">
        <f t="shared" si="195"/>
        <v>-5.2261637834922518E-3</v>
      </c>
      <c r="AA405" s="3">
        <f t="shared" si="196"/>
        <v>1.485430535300062E-2</v>
      </c>
      <c r="AB405" s="3">
        <f t="shared" si="197"/>
        <v>1.0214511385653709E-2</v>
      </c>
      <c r="AC405" s="3">
        <f t="shared" si="198"/>
        <v>2.5208518004868355E-2</v>
      </c>
      <c r="AD405" s="3">
        <f t="shared" si="199"/>
        <v>6.9620211338510211E-3</v>
      </c>
      <c r="AF405" s="3">
        <f t="shared" si="200"/>
        <v>-7.7631032664786934E-5</v>
      </c>
      <c r="AG405" s="3">
        <f t="shared" si="201"/>
        <v>-5.3382709469772676E-5</v>
      </c>
      <c r="AH405" s="3">
        <f t="shared" si="202"/>
        <v>-1.3174384383255535E-4</v>
      </c>
      <c r="AI405" s="3">
        <f t="shared" si="203"/>
        <v>-3.6384662709639867E-5</v>
      </c>
      <c r="AJ405" s="3">
        <f t="shared" si="204"/>
        <v>1.5172947115420167E-4</v>
      </c>
      <c r="AK405" s="3">
        <f t="shared" si="205"/>
        <v>3.744550239409285E-4</v>
      </c>
      <c r="AL405" s="3">
        <f t="shared" si="206"/>
        <v>1.0341598779626667E-4</v>
      </c>
      <c r="AM405" s="3">
        <f t="shared" si="207"/>
        <v>2.5749269417618432E-4</v>
      </c>
      <c r="AN405" s="3">
        <f t="shared" si="208"/>
        <v>7.1113644138883002E-5</v>
      </c>
      <c r="AO405" s="3">
        <f t="shared" si="209"/>
        <v>1.7550223510295746E-4</v>
      </c>
    </row>
    <row r="406" spans="1:41">
      <c r="A406" s="32">
        <v>41102</v>
      </c>
      <c r="B406" s="33">
        <v>107.89</v>
      </c>
      <c r="C406" s="33">
        <v>722.5</v>
      </c>
      <c r="D406" s="33">
        <v>373.5</v>
      </c>
      <c r="E406" s="33">
        <v>3352</v>
      </c>
      <c r="F406" s="33">
        <v>11620</v>
      </c>
      <c r="G406" s="33"/>
      <c r="H406" s="3">
        <f t="shared" si="180"/>
        <v>-9.2745638200184121E-3</v>
      </c>
      <c r="I406" s="3">
        <f t="shared" si="181"/>
        <v>-6.9156293222683268E-4</v>
      </c>
      <c r="J406" s="3">
        <f t="shared" si="182"/>
        <v>-2.5058731401722847E-2</v>
      </c>
      <c r="K406" s="3">
        <f t="shared" si="183"/>
        <v>-1.7008797653958945E-2</v>
      </c>
      <c r="L406" s="3">
        <f t="shared" si="184"/>
        <v>-1.1063829787234043E-2</v>
      </c>
      <c r="N406" s="3">
        <f t="shared" si="185"/>
        <v>-4.4375553587245396E-2</v>
      </c>
      <c r="O406" s="3">
        <f t="shared" si="186"/>
        <v>-8.9163237311385458E-3</v>
      </c>
      <c r="P406" s="3">
        <f t="shared" si="187"/>
        <v>5.2112676056338028E-2</v>
      </c>
      <c r="Q406" s="3">
        <f t="shared" si="188"/>
        <v>1.7298937784522003E-2</v>
      </c>
      <c r="R406" s="3">
        <f t="shared" si="189"/>
        <v>3.7592642200196445E-2</v>
      </c>
      <c r="T406" s="3">
        <f t="shared" si="190"/>
        <v>7.5020661615056384E-5</v>
      </c>
      <c r="U406" s="3">
        <f t="shared" si="191"/>
        <v>8.5333765438377523E-7</v>
      </c>
      <c r="V406" s="3">
        <f t="shared" si="192"/>
        <v>6.3938114282951889E-4</v>
      </c>
      <c r="W406" s="3">
        <f t="shared" si="193"/>
        <v>3.0473303129276201E-4</v>
      </c>
      <c r="X406" s="3">
        <f t="shared" si="194"/>
        <v>1.2070296772461542E-4</v>
      </c>
      <c r="Z406" s="3">
        <f t="shared" si="195"/>
        <v>-8.6614468545997778E-3</v>
      </c>
      <c r="AA406" s="3">
        <f t="shared" si="196"/>
        <v>-9.2376276953759896E-4</v>
      </c>
      <c r="AB406" s="3">
        <f t="shared" si="197"/>
        <v>-2.5285987084342168E-2</v>
      </c>
      <c r="AC406" s="3">
        <f t="shared" si="198"/>
        <v>-1.7456604231429491E-2</v>
      </c>
      <c r="AD406" s="3">
        <f t="shared" si="199"/>
        <v>-1.0986490236859787E-2</v>
      </c>
      <c r="AF406" s="3">
        <f t="shared" si="200"/>
        <v>8.0011221346078168E-6</v>
      </c>
      <c r="AG406" s="3">
        <f t="shared" si="201"/>
        <v>2.1901323329712608E-4</v>
      </c>
      <c r="AH406" s="3">
        <f t="shared" si="202"/>
        <v>1.5119944981230814E-4</v>
      </c>
      <c r="AI406" s="3">
        <f t="shared" si="203"/>
        <v>9.5158901305140371E-5</v>
      </c>
      <c r="AJ406" s="3">
        <f t="shared" si="204"/>
        <v>2.3358253459523879E-5</v>
      </c>
      <c r="AK406" s="3">
        <f t="shared" si="205"/>
        <v>1.6125761071547075E-5</v>
      </c>
      <c r="AL406" s="3">
        <f t="shared" si="206"/>
        <v>1.0148910648699388E-5</v>
      </c>
      <c r="AM406" s="3">
        <f t="shared" si="207"/>
        <v>4.4140746913239894E-4</v>
      </c>
      <c r="AN406" s="3">
        <f t="shared" si="208"/>
        <v>2.7780425023148791E-4</v>
      </c>
      <c r="AO406" s="3">
        <f t="shared" si="209"/>
        <v>1.9178681195732535E-4</v>
      </c>
    </row>
    <row r="407" spans="1:41">
      <c r="A407" s="32">
        <v>41101</v>
      </c>
      <c r="B407" s="33">
        <v>108.9</v>
      </c>
      <c r="C407" s="33">
        <v>723</v>
      </c>
      <c r="D407" s="33">
        <v>383.1</v>
      </c>
      <c r="E407" s="33">
        <v>3410</v>
      </c>
      <c r="F407" s="33">
        <v>11750</v>
      </c>
      <c r="G407" s="33"/>
      <c r="H407" s="3">
        <f t="shared" si="180"/>
        <v>1.020408163265314E-2</v>
      </c>
      <c r="I407" s="3">
        <f t="shared" si="181"/>
        <v>1.4025245441795231E-2</v>
      </c>
      <c r="J407" s="3">
        <f t="shared" si="182"/>
        <v>9.4861660079051981E-3</v>
      </c>
      <c r="K407" s="3">
        <f t="shared" si="183"/>
        <v>-2.067777139574957E-2</v>
      </c>
      <c r="L407" s="3">
        <f t="shared" si="184"/>
        <v>3.7069726390114736E-2</v>
      </c>
      <c r="N407" s="3">
        <f t="shared" si="185"/>
        <v>9.2678405931417972E-3</v>
      </c>
      <c r="O407" s="3">
        <f t="shared" si="186"/>
        <v>-1.7663043478260868E-2</v>
      </c>
      <c r="P407" s="3">
        <f t="shared" si="187"/>
        <v>5.3630363036303627E-2</v>
      </c>
      <c r="Q407" s="3">
        <f t="shared" si="188"/>
        <v>1.6393442622950821E-2</v>
      </c>
      <c r="R407" s="3">
        <f t="shared" si="189"/>
        <v>3.5242290748898682E-2</v>
      </c>
      <c r="T407" s="3">
        <f t="shared" si="190"/>
        <v>1.1701178551012596E-4</v>
      </c>
      <c r="U407" s="3">
        <f t="shared" si="191"/>
        <v>1.9024810704738822E-4</v>
      </c>
      <c r="V407" s="3">
        <f t="shared" si="192"/>
        <v>8.5727420411685419E-5</v>
      </c>
      <c r="W407" s="3">
        <f t="shared" si="193"/>
        <v>4.462900447026029E-4</v>
      </c>
      <c r="X407" s="3">
        <f t="shared" si="194"/>
        <v>1.3799045079870374E-3</v>
      </c>
      <c r="Z407" s="3">
        <f t="shared" si="195"/>
        <v>1.0817198598071774E-2</v>
      </c>
      <c r="AA407" s="3">
        <f t="shared" si="196"/>
        <v>1.3793045604484465E-2</v>
      </c>
      <c r="AB407" s="3">
        <f t="shared" si="197"/>
        <v>9.2589103252858768E-3</v>
      </c>
      <c r="AC407" s="3">
        <f t="shared" si="198"/>
        <v>-2.1125577973220115E-2</v>
      </c>
      <c r="AD407" s="3">
        <f t="shared" si="199"/>
        <v>3.7147065940488992E-2</v>
      </c>
      <c r="AF407" s="3">
        <f t="shared" si="200"/>
        <v>1.492021135759694E-4</v>
      </c>
      <c r="AG407" s="3">
        <f t="shared" si="201"/>
        <v>1.0015547179035466E-4</v>
      </c>
      <c r="AH407" s="3">
        <f t="shared" si="202"/>
        <v>-2.2851957243537259E-4</v>
      </c>
      <c r="AI407" s="3">
        <f t="shared" si="203"/>
        <v>4.0182718961393729E-4</v>
      </c>
      <c r="AJ407" s="3">
        <f t="shared" si="204"/>
        <v>1.2770857236450017E-4</v>
      </c>
      <c r="AK407" s="3">
        <f t="shared" si="205"/>
        <v>-2.9138606040571752E-4</v>
      </c>
      <c r="AL407" s="3">
        <f t="shared" si="206"/>
        <v>5.1237117458995628E-4</v>
      </c>
      <c r="AM407" s="3">
        <f t="shared" si="207"/>
        <v>-1.9559983202387961E-4</v>
      </c>
      <c r="AN407" s="3">
        <f t="shared" si="208"/>
        <v>3.4394135239046886E-4</v>
      </c>
      <c r="AO407" s="3">
        <f t="shared" si="209"/>
        <v>-7.8475323800214947E-4</v>
      </c>
    </row>
    <row r="408" spans="1:41">
      <c r="A408" s="32">
        <v>41100</v>
      </c>
      <c r="B408" s="33">
        <v>107.8</v>
      </c>
      <c r="C408" s="33">
        <v>713</v>
      </c>
      <c r="D408" s="33">
        <v>379.5</v>
      </c>
      <c r="E408" s="33">
        <v>3482</v>
      </c>
      <c r="F408" s="33">
        <v>11330</v>
      </c>
      <c r="G408" s="33"/>
      <c r="H408" s="3">
        <f t="shared" si="180"/>
        <v>7.476635514018665E-3</v>
      </c>
      <c r="I408" s="3">
        <f t="shared" si="181"/>
        <v>1.1347517730496455E-2</v>
      </c>
      <c r="J408" s="3">
        <f t="shared" si="182"/>
        <v>3.968253968253968E-3</v>
      </c>
      <c r="K408" s="3">
        <f t="shared" si="183"/>
        <v>-2.1910112359550562E-2</v>
      </c>
      <c r="L408" s="3">
        <f t="shared" si="184"/>
        <v>-1.6493055555555556E-2</v>
      </c>
      <c r="N408" s="3">
        <f t="shared" si="185"/>
        <v>-4.7703180212014182E-2</v>
      </c>
      <c r="O408" s="3">
        <f t="shared" si="186"/>
        <v>-4.2953020134228186E-2</v>
      </c>
      <c r="P408" s="3">
        <f t="shared" si="187"/>
        <v>3.9156626506024125E-2</v>
      </c>
      <c r="Q408" s="3">
        <f t="shared" si="188"/>
        <v>3.6309523809523812E-2</v>
      </c>
      <c r="R408" s="3">
        <f t="shared" si="189"/>
        <v>2.7436056288167093E-3</v>
      </c>
      <c r="T408" s="3">
        <f t="shared" si="190"/>
        <v>6.5444095178561937E-5</v>
      </c>
      <c r="U408" s="3">
        <f t="shared" si="191"/>
        <v>1.2355029186657393E-4</v>
      </c>
      <c r="V408" s="3">
        <f t="shared" si="192"/>
        <v>1.3995068173121373E-5</v>
      </c>
      <c r="W408" s="3">
        <f t="shared" si="193"/>
        <v>4.9987653919440701E-4</v>
      </c>
      <c r="X408" s="3">
        <f t="shared" si="194"/>
        <v>2.694757319627655E-4</v>
      </c>
      <c r="Z408" s="3">
        <f t="shared" si="195"/>
        <v>8.0897524794372993E-3</v>
      </c>
      <c r="AA408" s="3">
        <f t="shared" si="196"/>
        <v>1.1115317893185688E-2</v>
      </c>
      <c r="AB408" s="3">
        <f t="shared" si="197"/>
        <v>3.7409982856346476E-3</v>
      </c>
      <c r="AC408" s="3">
        <f t="shared" si="198"/>
        <v>-2.2357918937021107E-2</v>
      </c>
      <c r="AD408" s="3">
        <f t="shared" si="199"/>
        <v>-1.64157160051813E-2</v>
      </c>
      <c r="AF408" s="3">
        <f t="shared" si="200"/>
        <v>8.9920170486132705E-5</v>
      </c>
      <c r="AG408" s="3">
        <f t="shared" si="201"/>
        <v>3.0263750156783576E-5</v>
      </c>
      <c r="AH408" s="3">
        <f t="shared" si="202"/>
        <v>-1.8087003015582466E-4</v>
      </c>
      <c r="AI408" s="3">
        <f t="shared" si="203"/>
        <v>-1.3279907925465399E-4</v>
      </c>
      <c r="AJ408" s="3">
        <f t="shared" si="204"/>
        <v>4.1582385182691782E-5</v>
      </c>
      <c r="AK408" s="3">
        <f t="shared" si="205"/>
        <v>-2.4851537641506588E-4</v>
      </c>
      <c r="AL408" s="3">
        <f t="shared" si="206"/>
        <v>-1.8246590184184638E-4</v>
      </c>
      <c r="AM408" s="3">
        <f t="shared" si="207"/>
        <v>-8.3640936413754391E-5</v>
      </c>
      <c r="AN408" s="3">
        <f t="shared" si="208"/>
        <v>-6.141116543284849E-5</v>
      </c>
      <c r="AO408" s="3">
        <f t="shared" si="209"/>
        <v>3.6702124773700347E-4</v>
      </c>
    </row>
    <row r="409" spans="1:41">
      <c r="A409" s="32">
        <v>41099</v>
      </c>
      <c r="B409" s="33">
        <v>107</v>
      </c>
      <c r="C409" s="33">
        <v>705</v>
      </c>
      <c r="D409" s="33">
        <v>378</v>
      </c>
      <c r="E409" s="33">
        <v>3560</v>
      </c>
      <c r="F409" s="33">
        <v>11520</v>
      </c>
      <c r="G409" s="33"/>
      <c r="H409" s="3">
        <f t="shared" si="180"/>
        <v>-2.5944469731451928E-2</v>
      </c>
      <c r="I409" s="3">
        <f t="shared" si="181"/>
        <v>1.84917653857266E-2</v>
      </c>
      <c r="J409" s="3">
        <f t="shared" si="182"/>
        <v>-5.5E-2</v>
      </c>
      <c r="K409" s="3">
        <f t="shared" si="183"/>
        <v>-1.928374655647383E-2</v>
      </c>
      <c r="L409" s="3">
        <f t="shared" si="184"/>
        <v>3.896103896103896E-2</v>
      </c>
      <c r="N409" s="3">
        <f t="shared" si="185"/>
        <v>-7.5993091537132962E-2</v>
      </c>
      <c r="O409" s="3">
        <f t="shared" si="186"/>
        <v>-6.3745019920318724E-2</v>
      </c>
      <c r="P409" s="3">
        <f t="shared" si="187"/>
        <v>2.1897810218978166E-2</v>
      </c>
      <c r="Q409" s="3">
        <f t="shared" si="188"/>
        <v>6.2686567164179099E-2</v>
      </c>
      <c r="R409" s="3">
        <f t="shared" si="189"/>
        <v>1.7391304347826088E-3</v>
      </c>
      <c r="T409" s="3">
        <f t="shared" si="190"/>
        <v>6.4167743295722259E-4</v>
      </c>
      <c r="U409" s="3">
        <f t="shared" si="191"/>
        <v>3.334117340168945E-4</v>
      </c>
      <c r="V409" s="3">
        <f t="shared" si="192"/>
        <v>3.0500497702334079E-3</v>
      </c>
      <c r="W409" s="3">
        <f t="shared" si="193"/>
        <v>3.893341890776701E-4</v>
      </c>
      <c r="X409" s="3">
        <f t="shared" si="194"/>
        <v>1.5239949968003691E-3</v>
      </c>
      <c r="Z409" s="3">
        <f t="shared" si="195"/>
        <v>-2.5331352766033294E-2</v>
      </c>
      <c r="AA409" s="3">
        <f t="shared" si="196"/>
        <v>1.8259565548415835E-2</v>
      </c>
      <c r="AB409" s="3">
        <f t="shared" si="197"/>
        <v>-5.5227255682619318E-2</v>
      </c>
      <c r="AC409" s="3">
        <f t="shared" si="198"/>
        <v>-1.9731553133944375E-2</v>
      </c>
      <c r="AD409" s="3">
        <f t="shared" si="199"/>
        <v>3.9038378511413216E-2</v>
      </c>
      <c r="AF409" s="3">
        <f t="shared" si="200"/>
        <v>-4.6253949626142972E-4</v>
      </c>
      <c r="AG409" s="3">
        <f t="shared" si="201"/>
        <v>1.3989810959963468E-3</v>
      </c>
      <c r="AH409" s="3">
        <f t="shared" si="202"/>
        <v>4.9982693305767472E-4</v>
      </c>
      <c r="AI409" s="3">
        <f t="shared" si="203"/>
        <v>-9.8889493748654188E-4</v>
      </c>
      <c r="AJ409" s="3">
        <f t="shared" si="204"/>
        <v>-1.0084256951959083E-3</v>
      </c>
      <c r="AK409" s="3">
        <f t="shared" si="205"/>
        <v>-3.6028958782130722E-4</v>
      </c>
      <c r="AL409" s="3">
        <f t="shared" si="206"/>
        <v>7.1282383133301785E-4</v>
      </c>
      <c r="AM409" s="3">
        <f t="shared" si="207"/>
        <v>1.0897195299435344E-3</v>
      </c>
      <c r="AN409" s="3">
        <f t="shared" si="208"/>
        <v>-2.1559825114846895E-3</v>
      </c>
      <c r="AO409" s="3">
        <f t="shared" si="209"/>
        <v>-7.7028783986098223E-4</v>
      </c>
    </row>
    <row r="410" spans="1:41">
      <c r="A410" s="32">
        <v>41094</v>
      </c>
      <c r="B410" s="33">
        <v>109.85</v>
      </c>
      <c r="C410" s="33">
        <v>692.2</v>
      </c>
      <c r="D410" s="33">
        <v>400</v>
      </c>
      <c r="E410" s="33">
        <v>3630</v>
      </c>
      <c r="F410" s="33">
        <v>11088</v>
      </c>
      <c r="G410" s="33"/>
      <c r="H410" s="3">
        <f t="shared" si="180"/>
        <v>8.9781746031746004E-2</v>
      </c>
      <c r="I410" s="3">
        <f t="shared" si="181"/>
        <v>1.1249086924762668E-2</v>
      </c>
      <c r="J410" s="3">
        <f t="shared" si="182"/>
        <v>7.8105316200554869E-3</v>
      </c>
      <c r="K410" s="3">
        <f t="shared" si="183"/>
        <v>1.340033500837521E-2</v>
      </c>
      <c r="L410" s="3">
        <f t="shared" si="184"/>
        <v>-1.8761061946902656E-2</v>
      </c>
      <c r="N410" s="3">
        <f t="shared" si="185"/>
        <v>-7.6735585812741716E-2</v>
      </c>
      <c r="O410" s="3">
        <f t="shared" si="186"/>
        <v>-8.0743691899070325E-2</v>
      </c>
      <c r="P410" s="3">
        <f t="shared" si="187"/>
        <v>9.3194861984148739E-2</v>
      </c>
      <c r="Q410" s="3">
        <f t="shared" si="188"/>
        <v>0.12697919900651972</v>
      </c>
      <c r="R410" s="3">
        <f t="shared" si="189"/>
        <v>3.4389140271493214E-3</v>
      </c>
      <c r="T410" s="3">
        <f t="shared" si="190"/>
        <v>8.1712312562761645E-3</v>
      </c>
      <c r="U410" s="3">
        <f t="shared" si="191"/>
        <v>1.2137180109766443E-4</v>
      </c>
      <c r="V410" s="3">
        <f t="shared" si="192"/>
        <v>5.7506073943298371E-5</v>
      </c>
      <c r="W410" s="3">
        <f t="shared" si="193"/>
        <v>1.6776799275339363E-4</v>
      </c>
      <c r="X410" s="3">
        <f t="shared" si="194"/>
        <v>3.4908148259053692E-4</v>
      </c>
      <c r="Z410" s="3">
        <f t="shared" si="195"/>
        <v>9.0394862997164635E-2</v>
      </c>
      <c r="AA410" s="3">
        <f t="shared" si="196"/>
        <v>1.1016887087451901E-2</v>
      </c>
      <c r="AB410" s="3">
        <f t="shared" si="197"/>
        <v>7.5832759374361665E-3</v>
      </c>
      <c r="AC410" s="3">
        <f t="shared" si="198"/>
        <v>1.2952528430904664E-2</v>
      </c>
      <c r="AD410" s="3">
        <f t="shared" si="199"/>
        <v>-1.86837223965284E-2</v>
      </c>
      <c r="AF410" s="3">
        <f t="shared" si="200"/>
        <v>9.9586999892544662E-4</v>
      </c>
      <c r="AG410" s="3">
        <f t="shared" si="201"/>
        <v>6.8548918943423746E-4</v>
      </c>
      <c r="AH410" s="3">
        <f t="shared" si="202"/>
        <v>1.1708420329785069E-3</v>
      </c>
      <c r="AI410" s="3">
        <f t="shared" si="203"/>
        <v>-1.6889125263112412E-3</v>
      </c>
      <c r="AJ410" s="3">
        <f t="shared" si="204"/>
        <v>8.354409475572521E-5</v>
      </c>
      <c r="AK410" s="3">
        <f t="shared" si="205"/>
        <v>1.4269654322028724E-4</v>
      </c>
      <c r="AL410" s="3">
        <f t="shared" si="206"/>
        <v>-2.0583646001584962E-4</v>
      </c>
      <c r="AM410" s="3">
        <f t="shared" si="207"/>
        <v>9.822259717903716E-5</v>
      </c>
      <c r="AN410" s="3">
        <f t="shared" si="208"/>
        <v>-1.4168382247133101E-4</v>
      </c>
      <c r="AO410" s="3">
        <f t="shared" si="209"/>
        <v>-2.4200144553616432E-4</v>
      </c>
    </row>
    <row r="411" spans="1:41">
      <c r="A411" s="32">
        <v>41093</v>
      </c>
      <c r="B411" s="33">
        <v>100.8</v>
      </c>
      <c r="C411" s="33">
        <v>684.5</v>
      </c>
      <c r="D411" s="33">
        <v>396.9</v>
      </c>
      <c r="E411" s="33">
        <v>3582</v>
      </c>
      <c r="F411" s="33">
        <v>11300</v>
      </c>
      <c r="G411" s="33"/>
      <c r="H411" s="3">
        <f t="shared" si="180"/>
        <v>-1.9801980198020084E-3</v>
      </c>
      <c r="I411" s="3">
        <f t="shared" si="181"/>
        <v>-1.7793083656191675E-2</v>
      </c>
      <c r="J411" s="3">
        <f t="shared" si="182"/>
        <v>1.0952623535404877E-2</v>
      </c>
      <c r="K411" s="3">
        <f t="shared" si="183"/>
        <v>5.5865921787709492E-4</v>
      </c>
      <c r="L411" s="3">
        <f t="shared" si="184"/>
        <v>1.3180310230431274E-2</v>
      </c>
      <c r="N411" s="3">
        <f t="shared" si="185"/>
        <v>-0.14936708860759496</v>
      </c>
      <c r="O411" s="3">
        <f t="shared" si="186"/>
        <v>-7.6248313090418351E-2</v>
      </c>
      <c r="P411" s="3">
        <f t="shared" si="187"/>
        <v>7.5609756097560918E-2</v>
      </c>
      <c r="Q411" s="3">
        <f t="shared" si="188"/>
        <v>0.13895071542130366</v>
      </c>
      <c r="R411" s="3">
        <f t="shared" si="189"/>
        <v>1.7101710171017102E-2</v>
      </c>
      <c r="T411" s="3">
        <f t="shared" si="190"/>
        <v>1.8689106092539602E-6</v>
      </c>
      <c r="U411" s="3">
        <f t="shared" si="191"/>
        <v>3.2491084502113155E-4</v>
      </c>
      <c r="V411" s="3">
        <f t="shared" si="192"/>
        <v>1.1503351557756584E-4</v>
      </c>
      <c r="W411" s="3">
        <f t="shared" si="193"/>
        <v>1.2288307885103832E-8</v>
      </c>
      <c r="X411" s="3">
        <f t="shared" si="194"/>
        <v>1.757652777104929E-4</v>
      </c>
      <c r="Z411" s="3">
        <f t="shared" si="195"/>
        <v>-1.367081054383375E-3</v>
      </c>
      <c r="AA411" s="3">
        <f t="shared" si="196"/>
        <v>-1.802528349350244E-2</v>
      </c>
      <c r="AB411" s="3">
        <f t="shared" si="197"/>
        <v>1.0725367852785555E-2</v>
      </c>
      <c r="AC411" s="3">
        <f t="shared" si="198"/>
        <v>1.1085264040654977E-4</v>
      </c>
      <c r="AD411" s="3">
        <f t="shared" si="199"/>
        <v>1.3257649780805529E-2</v>
      </c>
      <c r="AF411" s="3">
        <f t="shared" si="200"/>
        <v>2.464202356385656E-5</v>
      </c>
      <c r="AG411" s="3">
        <f t="shared" si="201"/>
        <v>-1.4662447192835632E-5</v>
      </c>
      <c r="AH411" s="3">
        <f t="shared" si="202"/>
        <v>-1.5154454452816719E-7</v>
      </c>
      <c r="AI411" s="3">
        <f t="shared" si="203"/>
        <v>-1.8124281840989144E-5</v>
      </c>
      <c r="AJ411" s="3">
        <f t="shared" si="204"/>
        <v>-1.9332779611855717E-4</v>
      </c>
      <c r="AK411" s="3">
        <f t="shared" si="205"/>
        <v>-1.9981502693313433E-6</v>
      </c>
      <c r="AL411" s="3">
        <f t="shared" si="206"/>
        <v>-2.3897289575659016E-4</v>
      </c>
      <c r="AM411" s="3">
        <f t="shared" si="207"/>
        <v>1.188935345812806E-6</v>
      </c>
      <c r="AN411" s="3">
        <f t="shared" si="208"/>
        <v>1.4219317076254108E-4</v>
      </c>
      <c r="AO411" s="3">
        <f t="shared" si="209"/>
        <v>1.4696454837876087E-6</v>
      </c>
    </row>
    <row r="412" spans="1:41">
      <c r="A412" s="32">
        <v>41092</v>
      </c>
      <c r="B412" s="33">
        <v>101</v>
      </c>
      <c r="C412" s="33">
        <v>696.9</v>
      </c>
      <c r="D412" s="33">
        <v>392.6</v>
      </c>
      <c r="E412" s="33">
        <v>3580</v>
      </c>
      <c r="F412" s="33">
        <v>11153</v>
      </c>
      <c r="G412" s="33"/>
      <c r="H412" s="3">
        <f t="shared" si="180"/>
        <v>-5.4218559790242586E-2</v>
      </c>
      <c r="I412" s="3">
        <f t="shared" si="181"/>
        <v>0</v>
      </c>
      <c r="J412" s="3">
        <f t="shared" si="182"/>
        <v>3.0446194225721843E-2</v>
      </c>
      <c r="K412" s="3">
        <f t="shared" si="183"/>
        <v>2.2857142857142857E-2</v>
      </c>
      <c r="L412" s="3">
        <f t="shared" si="184"/>
        <v>-6.4142538975501115E-3</v>
      </c>
      <c r="N412" s="3">
        <f t="shared" si="185"/>
        <v>-0.14875684787189217</v>
      </c>
      <c r="O412" s="3">
        <f t="shared" si="186"/>
        <v>-4.9249658935879979E-2</v>
      </c>
      <c r="P412" s="3">
        <f t="shared" si="187"/>
        <v>7.5616438356164439E-2</v>
      </c>
      <c r="Q412" s="3">
        <f t="shared" si="188"/>
        <v>0.15075538412086145</v>
      </c>
      <c r="R412" s="3">
        <f t="shared" si="189"/>
        <v>2.3211009174311927E-2</v>
      </c>
      <c r="T412" s="3">
        <f t="shared" si="190"/>
        <v>2.8735435004454699E-3</v>
      </c>
      <c r="U412" s="3">
        <f t="shared" si="191"/>
        <v>5.391676444714634E-8</v>
      </c>
      <c r="V412" s="3">
        <f t="shared" si="192"/>
        <v>9.1318424667180716E-4</v>
      </c>
      <c r="W412" s="3">
        <f t="shared" si="193"/>
        <v>5.0217835249543772E-4</v>
      </c>
      <c r="X412" s="3">
        <f t="shared" si="194"/>
        <v>4.0156483443443189E-5</v>
      </c>
      <c r="Z412" s="3">
        <f t="shared" si="195"/>
        <v>-5.3605442824823955E-2</v>
      </c>
      <c r="AA412" s="3">
        <f t="shared" si="196"/>
        <v>-2.3219983731076631E-4</v>
      </c>
      <c r="AB412" s="3">
        <f t="shared" si="197"/>
        <v>3.0218938543102522E-2</v>
      </c>
      <c r="AC412" s="3">
        <f t="shared" si="198"/>
        <v>2.2409336279672312E-2</v>
      </c>
      <c r="AD412" s="3">
        <f t="shared" si="199"/>
        <v>-6.3369143471758548E-3</v>
      </c>
      <c r="AF412" s="3">
        <f t="shared" si="200"/>
        <v>1.2447175102895707E-5</v>
      </c>
      <c r="AG412" s="3">
        <f t="shared" si="201"/>
        <v>-1.6198995822991511E-3</v>
      </c>
      <c r="AH412" s="3">
        <f t="shared" si="202"/>
        <v>-1.2012623946822273E-3</v>
      </c>
      <c r="AI412" s="3">
        <f t="shared" si="203"/>
        <v>3.396930997233419E-4</v>
      </c>
      <c r="AJ412" s="3">
        <f t="shared" si="204"/>
        <v>-7.0168326134124516E-6</v>
      </c>
      <c r="AK412" s="3">
        <f t="shared" si="205"/>
        <v>-5.2034442383821641E-6</v>
      </c>
      <c r="AL412" s="3">
        <f t="shared" si="206"/>
        <v>1.4714304804664943E-6</v>
      </c>
      <c r="AM412" s="3">
        <f t="shared" si="207"/>
        <v>6.7718635582713531E-4</v>
      </c>
      <c r="AN412" s="3">
        <f t="shared" si="208"/>
        <v>-1.914948252102118E-4</v>
      </c>
      <c r="AO412" s="3">
        <f t="shared" si="209"/>
        <v>-1.4200604458134387E-4</v>
      </c>
    </row>
    <row r="413" spans="1:41">
      <c r="A413" s="32">
        <v>41089</v>
      </c>
      <c r="B413" s="33">
        <v>106.79</v>
      </c>
      <c r="C413" s="33">
        <v>696.9</v>
      </c>
      <c r="D413" s="33">
        <v>381</v>
      </c>
      <c r="E413" s="33">
        <v>3500</v>
      </c>
      <c r="F413" s="33">
        <v>11225</v>
      </c>
      <c r="G413" s="33"/>
      <c r="H413" s="3">
        <f t="shared" si="180"/>
        <v>4.767978024134209E-2</v>
      </c>
      <c r="I413" s="3">
        <f t="shared" si="181"/>
        <v>2.8706760442074317E-4</v>
      </c>
      <c r="J413" s="3">
        <f t="shared" si="182"/>
        <v>6.9323603704743164E-2</v>
      </c>
      <c r="K413" s="3">
        <f t="shared" si="183"/>
        <v>2.857959416976279E-4</v>
      </c>
      <c r="L413" s="3">
        <f t="shared" si="184"/>
        <v>2.5582457743261764E-2</v>
      </c>
      <c r="N413" s="3">
        <f t="shared" si="185"/>
        <v>-9.6531302876480513E-2</v>
      </c>
      <c r="O413" s="3">
        <f t="shared" si="186"/>
        <v>-4.6648426812585533E-2</v>
      </c>
      <c r="P413" s="3">
        <f t="shared" si="187"/>
        <v>7.02247191011236E-2</v>
      </c>
      <c r="Q413" s="3">
        <f t="shared" si="188"/>
        <v>0.12685125563425628</v>
      </c>
      <c r="R413" s="3">
        <f t="shared" si="189"/>
        <v>-1.1013215859030838E-2</v>
      </c>
      <c r="T413" s="3">
        <f t="shared" si="190"/>
        <v>2.3322039206227574E-3</v>
      </c>
      <c r="U413" s="3">
        <f t="shared" si="191"/>
        <v>3.0104718676346585E-9</v>
      </c>
      <c r="V413" s="3">
        <f t="shared" si="192"/>
        <v>4.7743053099944576E-3</v>
      </c>
      <c r="W413" s="3">
        <f t="shared" si="193"/>
        <v>2.6247446103544854E-8</v>
      </c>
      <c r="X413" s="3">
        <f t="shared" si="194"/>
        <v>6.584251971504904E-4</v>
      </c>
      <c r="Z413" s="3">
        <f t="shared" si="195"/>
        <v>4.8292897206760721E-2</v>
      </c>
      <c r="AA413" s="3">
        <f t="shared" si="196"/>
        <v>5.486776710997686E-5</v>
      </c>
      <c r="AB413" s="3">
        <f t="shared" si="197"/>
        <v>6.9096348022123846E-2</v>
      </c>
      <c r="AC413" s="3">
        <f t="shared" si="198"/>
        <v>-1.6201063577291725E-4</v>
      </c>
      <c r="AD413" s="3">
        <f t="shared" si="199"/>
        <v>2.565979729363602E-2</v>
      </c>
      <c r="AF413" s="3">
        <f t="shared" si="200"/>
        <v>2.6497234370065992E-6</v>
      </c>
      <c r="AG413" s="3">
        <f t="shared" si="201"/>
        <v>3.3368628323949914E-3</v>
      </c>
      <c r="AH413" s="3">
        <f t="shared" si="202"/>
        <v>-7.8239629797834433E-6</v>
      </c>
      <c r="AI413" s="3">
        <f t="shared" si="203"/>
        <v>1.2391859530478814E-3</v>
      </c>
      <c r="AJ413" s="3">
        <f t="shared" si="204"/>
        <v>3.7911623314278012E-6</v>
      </c>
      <c r="AK413" s="3">
        <f t="shared" si="205"/>
        <v>-8.889161832927709E-9</v>
      </c>
      <c r="AL413" s="3">
        <f t="shared" si="206"/>
        <v>1.4078957819964357E-6</v>
      </c>
      <c r="AM413" s="3">
        <f t="shared" si="207"/>
        <v>-1.1194343272651037E-5</v>
      </c>
      <c r="AN413" s="3">
        <f t="shared" si="208"/>
        <v>1.7729982839782259E-3</v>
      </c>
      <c r="AO413" s="3">
        <f t="shared" si="209"/>
        <v>-4.1571600733461528E-6</v>
      </c>
    </row>
    <row r="414" spans="1:41">
      <c r="A414" s="32">
        <v>41088</v>
      </c>
      <c r="B414" s="33">
        <v>101.93</v>
      </c>
      <c r="C414" s="33">
        <v>696.7</v>
      </c>
      <c r="D414" s="33">
        <v>356.3</v>
      </c>
      <c r="E414" s="33">
        <v>3499</v>
      </c>
      <c r="F414" s="33">
        <v>10945</v>
      </c>
      <c r="G414" s="33"/>
      <c r="H414" s="3">
        <f t="shared" si="180"/>
        <v>1.7265469061876287E-2</v>
      </c>
      <c r="I414" s="3">
        <f t="shared" si="181"/>
        <v>-5.3396739130434724E-2</v>
      </c>
      <c r="J414" s="3">
        <f t="shared" si="182"/>
        <v>1.4232849416453173E-2</v>
      </c>
      <c r="K414" s="3">
        <f t="shared" si="183"/>
        <v>6.0379528464634845E-3</v>
      </c>
      <c r="L414" s="3">
        <f t="shared" si="184"/>
        <v>-1.8385650224215247E-2</v>
      </c>
      <c r="N414" s="3">
        <f t="shared" si="185"/>
        <v>-0.15150253891617405</v>
      </c>
      <c r="O414" s="3">
        <f t="shared" si="186"/>
        <v>-5.2108843537414906E-2</v>
      </c>
      <c r="P414" s="3">
        <f t="shared" si="187"/>
        <v>-1.9807427785419503E-2</v>
      </c>
      <c r="Q414" s="3">
        <f t="shared" si="188"/>
        <v>0.12870967741935485</v>
      </c>
      <c r="R414" s="3">
        <f t="shared" si="189"/>
        <v>-2.0143240823634737E-2</v>
      </c>
      <c r="T414" s="3">
        <f t="shared" si="190"/>
        <v>3.196438383353852E-4</v>
      </c>
      <c r="U414" s="3">
        <f t="shared" si="191"/>
        <v>2.8760630948061706E-3</v>
      </c>
      <c r="V414" s="3">
        <f t="shared" si="192"/>
        <v>1.9615665583720606E-4</v>
      </c>
      <c r="W414" s="3">
        <f t="shared" si="193"/>
        <v>3.1249735308735685E-5</v>
      </c>
      <c r="X414" s="3">
        <f t="shared" si="194"/>
        <v>3.3519423972987997E-4</v>
      </c>
      <c r="Z414" s="3">
        <f t="shared" si="195"/>
        <v>1.7878586027294922E-2</v>
      </c>
      <c r="AA414" s="3">
        <f t="shared" si="196"/>
        <v>-5.3628938967745489E-2</v>
      </c>
      <c r="AB414" s="3">
        <f t="shared" si="197"/>
        <v>1.4005593733833852E-2</v>
      </c>
      <c r="AC414" s="3">
        <f t="shared" si="198"/>
        <v>5.5901462689929397E-3</v>
      </c>
      <c r="AD414" s="3">
        <f t="shared" si="199"/>
        <v>-1.8308310673840991E-2</v>
      </c>
      <c r="AF414" s="3">
        <f t="shared" si="200"/>
        <v>-9.5880959888738665E-4</v>
      </c>
      <c r="AG414" s="3">
        <f t="shared" si="201"/>
        <v>2.504002124336912E-4</v>
      </c>
      <c r="AH414" s="3">
        <f t="shared" si="202"/>
        <v>9.9943910975352013E-5</v>
      </c>
      <c r="AI414" s="3">
        <f t="shared" si="203"/>
        <v>-3.2732670739670801E-4</v>
      </c>
      <c r="AJ414" s="3">
        <f t="shared" si="204"/>
        <v>-7.5110513155881426E-4</v>
      </c>
      <c r="AK414" s="3">
        <f t="shared" si="205"/>
        <v>-2.997936130805925E-4</v>
      </c>
      <c r="AL414" s="3">
        <f t="shared" si="206"/>
        <v>9.8185527572994171E-4</v>
      </c>
      <c r="AM414" s="3">
        <f t="shared" si="207"/>
        <v>7.8293317556222207E-5</v>
      </c>
      <c r="AN414" s="3">
        <f t="shared" si="208"/>
        <v>-2.5641876125063079E-4</v>
      </c>
      <c r="AO414" s="3">
        <f t="shared" si="209"/>
        <v>-1.0234613460493583E-4</v>
      </c>
    </row>
    <row r="415" spans="1:41">
      <c r="A415" s="32">
        <v>41087</v>
      </c>
      <c r="B415" s="33">
        <v>100.2</v>
      </c>
      <c r="C415" s="33">
        <v>736</v>
      </c>
      <c r="D415" s="33">
        <v>351.3</v>
      </c>
      <c r="E415" s="33">
        <v>3478</v>
      </c>
      <c r="F415" s="33">
        <v>11150</v>
      </c>
      <c r="G415" s="33"/>
      <c r="H415" s="3">
        <f t="shared" si="180"/>
        <v>-3.976143141152997E-3</v>
      </c>
      <c r="I415" s="3">
        <f t="shared" si="181"/>
        <v>-4.7329276538201487E-3</v>
      </c>
      <c r="J415" s="3">
        <f t="shared" si="182"/>
        <v>2.5684931506850289E-3</v>
      </c>
      <c r="K415" s="3">
        <f t="shared" si="183"/>
        <v>6.6570188133140374E-3</v>
      </c>
      <c r="L415" s="3">
        <f t="shared" si="184"/>
        <v>2.8782155063860407E-3</v>
      </c>
      <c r="N415" s="3">
        <f t="shared" si="185"/>
        <v>-0.19518072289156624</v>
      </c>
      <c r="O415" s="3">
        <f t="shared" si="186"/>
        <v>-2.7100271002710027E-3</v>
      </c>
      <c r="P415" s="3">
        <f t="shared" si="187"/>
        <v>-5.0283860502838514E-2</v>
      </c>
      <c r="Q415" s="3">
        <f t="shared" si="188"/>
        <v>0.10307643514113543</v>
      </c>
      <c r="R415" s="3">
        <f t="shared" si="189"/>
        <v>-1.7621145374449341E-2</v>
      </c>
      <c r="T415" s="3">
        <f t="shared" si="190"/>
        <v>1.1309945058674499E-5</v>
      </c>
      <c r="U415" s="3">
        <f t="shared" si="191"/>
        <v>2.4652491003183977E-5</v>
      </c>
      <c r="V415" s="3">
        <f t="shared" si="192"/>
        <v>5.4813928818747297E-6</v>
      </c>
      <c r="W415" s="3">
        <f t="shared" si="193"/>
        <v>3.8554316589748548E-5</v>
      </c>
      <c r="X415" s="3">
        <f t="shared" si="194"/>
        <v>8.735305693541361E-6</v>
      </c>
      <c r="Z415" s="3">
        <f t="shared" si="195"/>
        <v>-3.3630261757343636E-3</v>
      </c>
      <c r="AA415" s="3">
        <f t="shared" si="196"/>
        <v>-4.9651274911309152E-3</v>
      </c>
      <c r="AB415" s="3">
        <f t="shared" si="197"/>
        <v>2.3412374680657085E-3</v>
      </c>
      <c r="AC415" s="3">
        <f t="shared" si="198"/>
        <v>6.2092122358434927E-3</v>
      </c>
      <c r="AD415" s="3">
        <f t="shared" si="199"/>
        <v>2.9555550567602969E-3</v>
      </c>
      <c r="AF415" s="3">
        <f t="shared" si="200"/>
        <v>1.6697853718531557E-5</v>
      </c>
      <c r="AG415" s="3">
        <f t="shared" si="201"/>
        <v>-7.8736428887150237E-6</v>
      </c>
      <c r="AH415" s="3">
        <f t="shared" si="202"/>
        <v>-2.0881743279831759E-5</v>
      </c>
      <c r="AI415" s="3">
        <f t="shared" si="203"/>
        <v>-9.9396090197089406E-6</v>
      </c>
      <c r="AJ415" s="3">
        <f t="shared" si="204"/>
        <v>-1.1624542515958787E-5</v>
      </c>
      <c r="AK415" s="3">
        <f t="shared" si="205"/>
        <v>-3.0829530370452979E-5</v>
      </c>
      <c r="AL415" s="3">
        <f t="shared" si="206"/>
        <v>-1.4674707663871542E-5</v>
      </c>
      <c r="AM415" s="3">
        <f t="shared" si="207"/>
        <v>1.4537240333728836E-5</v>
      </c>
      <c r="AN415" s="3">
        <f t="shared" si="208"/>
        <v>6.9196562378182791E-6</v>
      </c>
      <c r="AO415" s="3">
        <f t="shared" si="209"/>
        <v>1.8351668622145142E-5</v>
      </c>
    </row>
    <row r="416" spans="1:41">
      <c r="A416" s="32">
        <v>41086</v>
      </c>
      <c r="B416" s="33">
        <v>100.6</v>
      </c>
      <c r="C416" s="33">
        <v>739.5</v>
      </c>
      <c r="D416" s="33">
        <v>350.4</v>
      </c>
      <c r="E416" s="33">
        <v>3455</v>
      </c>
      <c r="F416" s="33">
        <v>11118</v>
      </c>
      <c r="G416" s="33"/>
      <c r="H416" s="3">
        <f t="shared" si="180"/>
        <v>9.9502487562183389E-4</v>
      </c>
      <c r="I416" s="3">
        <f t="shared" si="181"/>
        <v>1.0245901639344262E-2</v>
      </c>
      <c r="J416" s="3">
        <f t="shared" si="182"/>
        <v>-3.4129692832765798E-3</v>
      </c>
      <c r="K416" s="3">
        <f t="shared" si="183"/>
        <v>2.2189349112426034E-2</v>
      </c>
      <c r="L416" s="3">
        <f t="shared" si="184"/>
        <v>4.3360433604336043E-3</v>
      </c>
      <c r="N416" s="3">
        <f t="shared" si="185"/>
        <v>-0.18870967741935488</v>
      </c>
      <c r="O416" s="3">
        <f t="shared" si="186"/>
        <v>2.0703933747412008E-2</v>
      </c>
      <c r="P416" s="3">
        <f t="shared" si="187"/>
        <v>-7.3015873015873076E-2</v>
      </c>
      <c r="Q416" s="3">
        <f t="shared" si="188"/>
        <v>0.1080821039127646</v>
      </c>
      <c r="R416" s="3">
        <f t="shared" si="189"/>
        <v>-4.8523748395378694E-2</v>
      </c>
      <c r="T416" s="3">
        <f t="shared" si="190"/>
        <v>2.5861201809050234E-6</v>
      </c>
      <c r="U416" s="3">
        <f t="shared" si="191"/>
        <v>1.0027422378004886E-4</v>
      </c>
      <c r="V416" s="3">
        <f t="shared" si="192"/>
        <v>1.3251237802331807E-5</v>
      </c>
      <c r="W416" s="3">
        <f t="shared" si="193"/>
        <v>4.7269467179927876E-4</v>
      </c>
      <c r="X416" s="3">
        <f t="shared" si="194"/>
        <v>1.9477948717410868E-5</v>
      </c>
      <c r="Z416" s="3">
        <f t="shared" si="195"/>
        <v>1.6081418410404673E-3</v>
      </c>
      <c r="AA416" s="3">
        <f t="shared" si="196"/>
        <v>1.0013701802033495E-2</v>
      </c>
      <c r="AB416" s="3">
        <f t="shared" si="197"/>
        <v>-3.6402249658959002E-3</v>
      </c>
      <c r="AC416" s="3">
        <f t="shared" si="198"/>
        <v>2.1741542534955489E-2</v>
      </c>
      <c r="AD416" s="3">
        <f t="shared" si="199"/>
        <v>4.413382910807861E-3</v>
      </c>
      <c r="AF416" s="3">
        <f t="shared" si="200"/>
        <v>1.6103452851552391E-5</v>
      </c>
      <c r="AG416" s="3">
        <f t="shared" si="201"/>
        <v>-5.8539980784573057E-6</v>
      </c>
      <c r="AH416" s="3">
        <f t="shared" si="202"/>
        <v>3.4963484239222949E-5</v>
      </c>
      <c r="AI416" s="3">
        <f t="shared" si="203"/>
        <v>7.0973457194030904E-6</v>
      </c>
      <c r="AJ416" s="3">
        <f t="shared" si="204"/>
        <v>-3.6452127300799096E-5</v>
      </c>
      <c r="AK416" s="3">
        <f t="shared" si="205"/>
        <v>2.1771332366127166E-4</v>
      </c>
      <c r="AL416" s="3">
        <f t="shared" si="206"/>
        <v>4.4194300407020512E-5</v>
      </c>
      <c r="AM416" s="3">
        <f t="shared" si="207"/>
        <v>-7.9144105932832615E-5</v>
      </c>
      <c r="AN416" s="3">
        <f t="shared" si="208"/>
        <v>-1.6065706655981096E-5</v>
      </c>
      <c r="AO416" s="3">
        <f t="shared" si="209"/>
        <v>9.5953752278374774E-5</v>
      </c>
    </row>
    <row r="417" spans="1:41">
      <c r="A417" s="32">
        <v>41085</v>
      </c>
      <c r="B417" s="33">
        <v>100.5</v>
      </c>
      <c r="C417" s="33">
        <v>732</v>
      </c>
      <c r="D417" s="33">
        <v>351.6</v>
      </c>
      <c r="E417" s="33">
        <v>3380</v>
      </c>
      <c r="F417" s="33">
        <v>11070</v>
      </c>
      <c r="G417" s="33"/>
      <c r="H417" s="3">
        <f t="shared" si="180"/>
        <v>-2.417710457325949E-2</v>
      </c>
      <c r="I417" s="3">
        <f t="shared" si="181"/>
        <v>2.7397260273972603E-3</v>
      </c>
      <c r="J417" s="3">
        <f t="shared" si="182"/>
        <v>-5.4330285099515839E-2</v>
      </c>
      <c r="K417" s="3">
        <f t="shared" si="183"/>
        <v>-3.2904148783977114E-2</v>
      </c>
      <c r="L417" s="3">
        <f t="shared" si="184"/>
        <v>-7.1748878923766817E-3</v>
      </c>
      <c r="N417" s="3">
        <f t="shared" si="185"/>
        <v>-0.18292682926829268</v>
      </c>
      <c r="O417" s="3">
        <f t="shared" si="186"/>
        <v>2.5928521373510861E-2</v>
      </c>
      <c r="P417" s="3">
        <f t="shared" si="187"/>
        <v>-4.4045676998368644E-2</v>
      </c>
      <c r="Q417" s="3">
        <f t="shared" si="188"/>
        <v>9.4205244415668507E-2</v>
      </c>
      <c r="R417" s="3">
        <f t="shared" si="189"/>
        <v>-4.8969072164948453E-2</v>
      </c>
      <c r="T417" s="3">
        <f t="shared" si="190"/>
        <v>5.5526151198247739E-4</v>
      </c>
      <c r="U417" s="3">
        <f t="shared" si="191"/>
        <v>6.2876875939696869E-6</v>
      </c>
      <c r="V417" s="3">
        <f t="shared" si="192"/>
        <v>2.9765252561943407E-3</v>
      </c>
      <c r="W417" s="3">
        <f t="shared" si="193"/>
        <v>1.1123529264319974E-3</v>
      </c>
      <c r="X417" s="3">
        <f t="shared" si="194"/>
        <v>5.037519246706137E-5</v>
      </c>
      <c r="Z417" s="3">
        <f t="shared" si="195"/>
        <v>-2.3563987607840856E-2</v>
      </c>
      <c r="AA417" s="3">
        <f t="shared" si="196"/>
        <v>2.5075261900864938E-3</v>
      </c>
      <c r="AB417" s="3">
        <f t="shared" si="197"/>
        <v>-5.4557540782135157E-2</v>
      </c>
      <c r="AC417" s="3">
        <f t="shared" si="198"/>
        <v>-3.3351955361447659E-2</v>
      </c>
      <c r="AD417" s="3">
        <f t="shared" si="199"/>
        <v>-7.097548342002425E-3</v>
      </c>
      <c r="AF417" s="3">
        <f t="shared" si="200"/>
        <v>-5.908731606953453E-5</v>
      </c>
      <c r="AG417" s="3">
        <f t="shared" si="201"/>
        <v>1.285593214904505E-3</v>
      </c>
      <c r="AH417" s="3">
        <f t="shared" si="202"/>
        <v>7.8590506283441404E-4</v>
      </c>
      <c r="AI417" s="3">
        <f t="shared" si="203"/>
        <v>1.6724654117699654E-4</v>
      </c>
      <c r="AJ417" s="3">
        <f t="shared" si="204"/>
        <v>-1.3680446237791588E-4</v>
      </c>
      <c r="AK417" s="3">
        <f t="shared" si="205"/>
        <v>-8.3630901559425663E-5</v>
      </c>
      <c r="AL417" s="3">
        <f t="shared" si="206"/>
        <v>-1.7797288352976051E-5</v>
      </c>
      <c r="AM417" s="3">
        <f t="shared" si="207"/>
        <v>1.819600664796132E-3</v>
      </c>
      <c r="AN417" s="3">
        <f t="shared" si="208"/>
        <v>3.8722478312197306E-4</v>
      </c>
      <c r="AO417" s="3">
        <f t="shared" si="209"/>
        <v>2.3671711547818174E-4</v>
      </c>
    </row>
    <row r="418" spans="1:41">
      <c r="A418" s="32">
        <v>41082</v>
      </c>
      <c r="B418" s="33">
        <v>102.99</v>
      </c>
      <c r="C418" s="33">
        <v>730</v>
      </c>
      <c r="D418" s="33">
        <v>371.8</v>
      </c>
      <c r="E418" s="33">
        <v>3495</v>
      </c>
      <c r="F418" s="33">
        <v>11150</v>
      </c>
      <c r="G418" s="33"/>
      <c r="H418" s="3">
        <f t="shared" si="180"/>
        <v>-1.8207816968541572E-2</v>
      </c>
      <c r="I418" s="3">
        <f t="shared" si="181"/>
        <v>-4.0927694406548429E-3</v>
      </c>
      <c r="J418" s="3">
        <f t="shared" si="182"/>
        <v>-5.616474993313629E-3</v>
      </c>
      <c r="K418" s="3">
        <f t="shared" si="183"/>
        <v>-1.4285714285714286E-3</v>
      </c>
      <c r="L418" s="3">
        <f t="shared" si="184"/>
        <v>0</v>
      </c>
      <c r="N418" s="3">
        <f t="shared" si="185"/>
        <v>-0.16268292682926833</v>
      </c>
      <c r="O418" s="3">
        <f t="shared" si="186"/>
        <v>6.8965517241379309E-3</v>
      </c>
      <c r="P418" s="3">
        <f t="shared" si="187"/>
        <v>2.0027434842249687E-2</v>
      </c>
      <c r="Q418" s="3">
        <f t="shared" si="188"/>
        <v>0.10566276494780133</v>
      </c>
      <c r="R418" s="3">
        <f t="shared" si="189"/>
        <v>-2.2787028921998246E-2</v>
      </c>
      <c r="T418" s="3">
        <f t="shared" si="190"/>
        <v>3.0957346819989427E-4</v>
      </c>
      <c r="U418" s="3">
        <f t="shared" si="191"/>
        <v>1.8705359255346366E-5</v>
      </c>
      <c r="V418" s="3">
        <f t="shared" si="192"/>
        <v>3.4149188212839765E-5</v>
      </c>
      <c r="W418" s="3">
        <f t="shared" si="193"/>
        <v>3.5207944215580531E-6</v>
      </c>
      <c r="X418" s="3">
        <f t="shared" si="194"/>
        <v>5.9814060520921444E-9</v>
      </c>
      <c r="Z418" s="3">
        <f t="shared" si="195"/>
        <v>-1.7594700003122937E-2</v>
      </c>
      <c r="AA418" s="3">
        <f t="shared" si="196"/>
        <v>-4.3249692779656094E-3</v>
      </c>
      <c r="AB418" s="3">
        <f t="shared" si="197"/>
        <v>-5.8437306759329495E-3</v>
      </c>
      <c r="AC418" s="3">
        <f t="shared" si="198"/>
        <v>-1.8763780060419737E-3</v>
      </c>
      <c r="AD418" s="3">
        <f t="shared" si="199"/>
        <v>7.7339550374256409E-5</v>
      </c>
      <c r="AF418" s="3">
        <f t="shared" si="200"/>
        <v>7.6096536968528112E-5</v>
      </c>
      <c r="AG418" s="3">
        <f t="shared" si="201"/>
        <v>1.0281868814208707E-4</v>
      </c>
      <c r="AH418" s="3">
        <f t="shared" si="202"/>
        <v>3.3014308108766527E-5</v>
      </c>
      <c r="AI418" s="3">
        <f t="shared" si="203"/>
        <v>-1.3607661872114559E-6</v>
      </c>
      <c r="AJ418" s="3">
        <f t="shared" si="204"/>
        <v>2.5273955642115212E-5</v>
      </c>
      <c r="AK418" s="3">
        <f t="shared" si="205"/>
        <v>8.1152772299819055E-6</v>
      </c>
      <c r="AL418" s="3">
        <f t="shared" si="206"/>
        <v>-3.3449117934033261E-7</v>
      </c>
      <c r="AM418" s="3">
        <f t="shared" si="207"/>
        <v>1.0965047713553383E-5</v>
      </c>
      <c r="AN418" s="3">
        <f t="shared" si="208"/>
        <v>-4.5195150298490377E-7</v>
      </c>
      <c r="AO418" s="3">
        <f t="shared" si="209"/>
        <v>-1.4511823131943003E-7</v>
      </c>
    </row>
    <row r="419" spans="1:41">
      <c r="A419" s="32">
        <v>41081</v>
      </c>
      <c r="B419" s="33">
        <v>104.9</v>
      </c>
      <c r="C419" s="33">
        <v>733</v>
      </c>
      <c r="D419" s="33">
        <v>373.9</v>
      </c>
      <c r="E419" s="33">
        <v>3500</v>
      </c>
      <c r="F419" s="33">
        <v>11150</v>
      </c>
      <c r="G419" s="33"/>
      <c r="H419" s="3">
        <f t="shared" si="180"/>
        <v>-1.5023474178403702E-2</v>
      </c>
      <c r="I419" s="3">
        <f t="shared" si="181"/>
        <v>4.10958904109589E-3</v>
      </c>
      <c r="J419" s="3">
        <f t="shared" si="182"/>
        <v>1.437873033098197E-2</v>
      </c>
      <c r="K419" s="3">
        <f t="shared" si="183"/>
        <v>0</v>
      </c>
      <c r="L419" s="3">
        <f t="shared" si="184"/>
        <v>-8.8888888888888889E-3</v>
      </c>
      <c r="N419" s="3">
        <f t="shared" si="185"/>
        <v>-0.20228136882129275</v>
      </c>
      <c r="O419" s="3">
        <f t="shared" si="186"/>
        <v>9.6418732782369149E-3</v>
      </c>
      <c r="P419" s="3">
        <f t="shared" si="187"/>
        <v>1.3279132791327851E-2</v>
      </c>
      <c r="Q419" s="3">
        <f t="shared" si="188"/>
        <v>9.5461658841940536E-2</v>
      </c>
      <c r="R419" s="3">
        <f t="shared" si="189"/>
        <v>-2.6200873362445413E-2</v>
      </c>
      <c r="T419" s="3">
        <f t="shared" si="190"/>
        <v>2.0765839500583075E-4</v>
      </c>
      <c r="U419" s="3">
        <f t="shared" si="191"/>
        <v>1.5034147037629434E-5</v>
      </c>
      <c r="V419" s="3">
        <f t="shared" si="192"/>
        <v>2.0026423472325076E-4</v>
      </c>
      <c r="W419" s="3">
        <f t="shared" si="193"/>
        <v>2.0053073082588337E-7</v>
      </c>
      <c r="X419" s="3">
        <f t="shared" si="194"/>
        <v>7.7643401745077664E-5</v>
      </c>
      <c r="Z419" s="3">
        <f t="shared" si="195"/>
        <v>-1.4410357212985067E-2</v>
      </c>
      <c r="AA419" s="3">
        <f t="shared" si="196"/>
        <v>3.8773892037851235E-3</v>
      </c>
      <c r="AB419" s="3">
        <f t="shared" si="197"/>
        <v>1.4151474648362649E-2</v>
      </c>
      <c r="AC419" s="3">
        <f t="shared" si="198"/>
        <v>-4.4780657747054515E-4</v>
      </c>
      <c r="AD419" s="3">
        <f t="shared" si="199"/>
        <v>-8.8115493385146331E-3</v>
      </c>
      <c r="AF419" s="3">
        <f t="shared" si="200"/>
        <v>-5.587456348031538E-5</v>
      </c>
      <c r="AG419" s="3">
        <f t="shared" si="201"/>
        <v>-2.0392780477340803E-4</v>
      </c>
      <c r="AH419" s="3">
        <f t="shared" si="202"/>
        <v>6.4530527436748264E-6</v>
      </c>
      <c r="AI419" s="3">
        <f t="shared" si="203"/>
        <v>1.2697757356783815E-4</v>
      </c>
      <c r="AJ419" s="3">
        <f t="shared" si="204"/>
        <v>5.4870775019200212E-5</v>
      </c>
      <c r="AK419" s="3">
        <f t="shared" si="205"/>
        <v>-1.7363203888682584E-6</v>
      </c>
      <c r="AL419" s="3">
        <f t="shared" si="206"/>
        <v>-3.4165806273776587E-5</v>
      </c>
      <c r="AM419" s="3">
        <f t="shared" si="207"/>
        <v>-6.3371234284444642E-6</v>
      </c>
      <c r="AN419" s="3">
        <f t="shared" si="208"/>
        <v>-1.2469641707678651E-4</v>
      </c>
      <c r="AO419" s="3">
        <f t="shared" si="209"/>
        <v>3.945869751493084E-6</v>
      </c>
    </row>
    <row r="420" spans="1:41">
      <c r="A420" s="32">
        <v>41080</v>
      </c>
      <c r="B420" s="33">
        <v>106.5</v>
      </c>
      <c r="C420" s="33">
        <v>730</v>
      </c>
      <c r="D420" s="33">
        <v>368.6</v>
      </c>
      <c r="E420" s="33">
        <v>3500</v>
      </c>
      <c r="F420" s="33">
        <v>11250</v>
      </c>
      <c r="G420" s="33"/>
      <c r="H420" s="3">
        <f t="shared" si="180"/>
        <v>-7.3913043478260873E-2</v>
      </c>
      <c r="I420" s="3">
        <f t="shared" si="181"/>
        <v>-1.4046461372231197E-2</v>
      </c>
      <c r="J420" s="3">
        <f t="shared" si="182"/>
        <v>2.7137042062421368E-4</v>
      </c>
      <c r="K420" s="3">
        <f t="shared" si="183"/>
        <v>-5.3992611537368573E-3</v>
      </c>
      <c r="L420" s="3">
        <f t="shared" si="184"/>
        <v>-4.3366669616780248E-3</v>
      </c>
      <c r="N420" s="3">
        <f t="shared" si="185"/>
        <v>-0.1744186046511628</v>
      </c>
      <c r="O420" s="3">
        <f t="shared" si="186"/>
        <v>1.2482662968099861E-2</v>
      </c>
      <c r="P420" s="3">
        <f t="shared" si="187"/>
        <v>-7.8061911170928056E-3</v>
      </c>
      <c r="Q420" s="3">
        <f t="shared" si="188"/>
        <v>7.8582434514637908E-2</v>
      </c>
      <c r="R420" s="3">
        <f t="shared" si="189"/>
        <v>-3.017241379310345E-2</v>
      </c>
      <c r="T420" s="3">
        <f t="shared" si="190"/>
        <v>5.3728792267880732E-3</v>
      </c>
      <c r="U420" s="3">
        <f t="shared" si="191"/>
        <v>2.0388016593687837E-4</v>
      </c>
      <c r="V420" s="3">
        <f t="shared" si="192"/>
        <v>1.9461101092403606E-9</v>
      </c>
      <c r="W420" s="3">
        <f t="shared" si="193"/>
        <v>3.4188201053326885E-5</v>
      </c>
      <c r="X420" s="3">
        <f t="shared" si="194"/>
        <v>1.8141869996683661E-5</v>
      </c>
      <c r="Z420" s="3">
        <f t="shared" si="195"/>
        <v>-7.3299926512842242E-2</v>
      </c>
      <c r="AA420" s="3">
        <f t="shared" si="196"/>
        <v>-1.4278661209541963E-2</v>
      </c>
      <c r="AB420" s="3">
        <f t="shared" si="197"/>
        <v>4.411473800489311E-5</v>
      </c>
      <c r="AC420" s="3">
        <f t="shared" si="198"/>
        <v>-5.8470677312074028E-3</v>
      </c>
      <c r="AD420" s="3">
        <f t="shared" si="199"/>
        <v>-4.2593274113037682E-3</v>
      </c>
      <c r="AF420" s="3">
        <f t="shared" si="200"/>
        <v>1.0466248173611971E-3</v>
      </c>
      <c r="AG420" s="3">
        <f t="shared" si="201"/>
        <v>-3.2336070538919536E-6</v>
      </c>
      <c r="AH420" s="3">
        <f t="shared" si="202"/>
        <v>4.2858963501311387E-4</v>
      </c>
      <c r="AI420" s="3">
        <f t="shared" si="203"/>
        <v>3.1220838624270082E-4</v>
      </c>
      <c r="AJ420" s="3">
        <f t="shared" si="204"/>
        <v>-6.2989939831957392E-7</v>
      </c>
      <c r="AK420" s="3">
        <f t="shared" si="205"/>
        <v>8.3488299203155684E-5</v>
      </c>
      <c r="AL420" s="3">
        <f t="shared" si="206"/>
        <v>6.0817493086521901E-5</v>
      </c>
      <c r="AM420" s="3">
        <f t="shared" si="207"/>
        <v>-2.5794186105907935E-7</v>
      </c>
      <c r="AN420" s="3">
        <f t="shared" si="208"/>
        <v>-1.8789911282672532E-7</v>
      </c>
      <c r="AO420" s="3">
        <f t="shared" si="209"/>
        <v>2.4904575863281425E-5</v>
      </c>
    </row>
    <row r="421" spans="1:41">
      <c r="A421" s="32">
        <v>41079</v>
      </c>
      <c r="B421" s="33">
        <v>115</v>
      </c>
      <c r="C421" s="33">
        <v>740.4</v>
      </c>
      <c r="D421" s="33">
        <v>368.5</v>
      </c>
      <c r="E421" s="33">
        <v>3519</v>
      </c>
      <c r="F421" s="33">
        <v>11299</v>
      </c>
      <c r="G421" s="33"/>
      <c r="H421" s="3">
        <f t="shared" si="180"/>
        <v>-1.1177987962166786E-2</v>
      </c>
      <c r="I421" s="3">
        <f t="shared" si="181"/>
        <v>1.5637860082304497E-2</v>
      </c>
      <c r="J421" s="3">
        <f t="shared" si="182"/>
        <v>2.5890868596881993E-2</v>
      </c>
      <c r="K421" s="3">
        <f t="shared" si="183"/>
        <v>1.1206896551724138E-2</v>
      </c>
      <c r="L421" s="3">
        <f t="shared" si="184"/>
        <v>0</v>
      </c>
      <c r="N421" s="3">
        <f t="shared" si="185"/>
        <v>-0.15441176470588236</v>
      </c>
      <c r="O421" s="3">
        <f t="shared" si="186"/>
        <v>2.4066390041493746E-2</v>
      </c>
      <c r="P421" s="3">
        <f t="shared" si="187"/>
        <v>-1.1003757380569036E-2</v>
      </c>
      <c r="Q421" s="3">
        <f t="shared" si="188"/>
        <v>7.4503816793893132E-2</v>
      </c>
      <c r="R421" s="3">
        <f t="shared" si="189"/>
        <v>-1.9184027777777779E-2</v>
      </c>
      <c r="T421" s="3">
        <f t="shared" si="190"/>
        <v>1.1161649917793028E-4</v>
      </c>
      <c r="U421" s="3">
        <f t="shared" si="191"/>
        <v>2.3733436758418029E-4</v>
      </c>
      <c r="V421" s="3">
        <f t="shared" si="192"/>
        <v>6.5862102781310975E-4</v>
      </c>
      <c r="W421" s="3">
        <f t="shared" si="193"/>
        <v>1.1575801707408416E-4</v>
      </c>
      <c r="X421" s="3">
        <f t="shared" si="194"/>
        <v>5.9814060520921444E-9</v>
      </c>
      <c r="Z421" s="3">
        <f t="shared" si="195"/>
        <v>-1.0564870996748152E-2</v>
      </c>
      <c r="AA421" s="3">
        <f t="shared" si="196"/>
        <v>1.540566024499373E-2</v>
      </c>
      <c r="AB421" s="3">
        <f t="shared" si="197"/>
        <v>2.5663612914262671E-2</v>
      </c>
      <c r="AC421" s="3">
        <f t="shared" si="198"/>
        <v>1.0759089974253592E-2</v>
      </c>
      <c r="AD421" s="3">
        <f t="shared" si="199"/>
        <v>7.7339550374256409E-5</v>
      </c>
      <c r="AF421" s="3">
        <f t="shared" si="200"/>
        <v>-1.6275881310809029E-4</v>
      </c>
      <c r="AG421" s="3">
        <f t="shared" si="201"/>
        <v>-2.7113275974966503E-4</v>
      </c>
      <c r="AH421" s="3">
        <f t="shared" si="202"/>
        <v>-1.1366839762039559E-4</v>
      </c>
      <c r="AI421" s="3">
        <f t="shared" si="203"/>
        <v>-8.1708237265052415E-7</v>
      </c>
      <c r="AJ421" s="3">
        <f t="shared" si="204"/>
        <v>3.9536490121616413E-4</v>
      </c>
      <c r="AK421" s="3">
        <f t="shared" si="205"/>
        <v>1.6575088468866918E-4</v>
      </c>
      <c r="AL421" s="3">
        <f t="shared" si="206"/>
        <v>1.1914668365663719E-6</v>
      </c>
      <c r="AM421" s="3">
        <f t="shared" si="207"/>
        <v>2.7611712040896853E-4</v>
      </c>
      <c r="AN421" s="3">
        <f t="shared" si="208"/>
        <v>1.9848122837680351E-6</v>
      </c>
      <c r="AO421" s="3">
        <f t="shared" si="209"/>
        <v>8.3210318104494277E-7</v>
      </c>
    </row>
    <row r="422" spans="1:41">
      <c r="A422" s="32">
        <v>41078</v>
      </c>
      <c r="B422" s="33">
        <v>116.3</v>
      </c>
      <c r="C422" s="33">
        <v>729</v>
      </c>
      <c r="D422" s="33">
        <v>359.2</v>
      </c>
      <c r="E422" s="33">
        <v>3480</v>
      </c>
      <c r="F422" s="33">
        <v>11299</v>
      </c>
      <c r="G422" s="33"/>
      <c r="H422" s="3">
        <f t="shared" si="180"/>
        <v>3.7466547725245346E-2</v>
      </c>
      <c r="I422" s="3">
        <f t="shared" si="181"/>
        <v>8.2987551867219917E-3</v>
      </c>
      <c r="J422" s="3">
        <f t="shared" si="182"/>
        <v>-2.4178212442271214E-2</v>
      </c>
      <c r="K422" s="3">
        <f t="shared" si="183"/>
        <v>7.2358900144717797E-3</v>
      </c>
      <c r="L422" s="3">
        <f t="shared" si="184"/>
        <v>4.3555555555555552E-3</v>
      </c>
      <c r="N422" s="3">
        <f t="shared" si="185"/>
        <v>-9.8798915149167096E-2</v>
      </c>
      <c r="O422" s="3">
        <f t="shared" si="186"/>
        <v>4.1322314049586778E-3</v>
      </c>
      <c r="P422" s="3">
        <f t="shared" si="187"/>
        <v>-1.8579234972677626E-2</v>
      </c>
      <c r="Q422" s="3">
        <f t="shared" si="188"/>
        <v>6.3894833384286157E-2</v>
      </c>
      <c r="R422" s="3">
        <f t="shared" si="189"/>
        <v>-2.173160173160173E-2</v>
      </c>
      <c r="T422" s="3">
        <f t="shared" si="190"/>
        <v>1.4500608629534008E-3</v>
      </c>
      <c r="U422" s="3">
        <f t="shared" si="191"/>
        <v>6.5069315205114854E-5</v>
      </c>
      <c r="V422" s="3">
        <f t="shared" si="192"/>
        <v>5.9562687439504794E-4</v>
      </c>
      <c r="W422" s="3">
        <f t="shared" si="193"/>
        <v>4.6078076747690487E-5</v>
      </c>
      <c r="X422" s="3">
        <f t="shared" si="194"/>
        <v>1.9650559020176476E-5</v>
      </c>
      <c r="Z422" s="3">
        <f t="shared" si="195"/>
        <v>3.8079664690663977E-2</v>
      </c>
      <c r="AA422" s="3">
        <f t="shared" si="196"/>
        <v>8.0665553494112252E-3</v>
      </c>
      <c r="AB422" s="3">
        <f t="shared" si="197"/>
        <v>-2.4405468124890535E-2</v>
      </c>
      <c r="AC422" s="3">
        <f t="shared" si="198"/>
        <v>6.7880834370012341E-3</v>
      </c>
      <c r="AD422" s="3">
        <f t="shared" si="199"/>
        <v>4.4328951059298119E-3</v>
      </c>
      <c r="AF422" s="3">
        <f t="shared" si="200"/>
        <v>3.0717172291426124E-4</v>
      </c>
      <c r="AG422" s="3">
        <f t="shared" si="201"/>
        <v>-9.2935204281451923E-4</v>
      </c>
      <c r="AH422" s="3">
        <f t="shared" si="202"/>
        <v>2.5848794117325685E-4</v>
      </c>
      <c r="AI422" s="3">
        <f t="shared" si="203"/>
        <v>1.688031592426926E-4</v>
      </c>
      <c r="AJ422" s="3">
        <f t="shared" si="204"/>
        <v>-1.9686805945772089E-4</v>
      </c>
      <c r="AK422" s="3">
        <f t="shared" si="205"/>
        <v>5.4756450760992038E-5</v>
      </c>
      <c r="AL422" s="3">
        <f t="shared" si="206"/>
        <v>3.5758193730116963E-5</v>
      </c>
      <c r="AM422" s="3">
        <f t="shared" si="207"/>
        <v>-1.6566635395083102E-4</v>
      </c>
      <c r="AN422" s="3">
        <f t="shared" si="208"/>
        <v>-1.0818688020875328E-4</v>
      </c>
      <c r="AO422" s="3">
        <f t="shared" si="209"/>
        <v>3.0090861846525988E-5</v>
      </c>
    </row>
    <row r="423" spans="1:41">
      <c r="A423" s="32">
        <v>41075</v>
      </c>
      <c r="B423" s="33">
        <v>112.1</v>
      </c>
      <c r="C423" s="33">
        <v>723</v>
      </c>
      <c r="D423" s="33">
        <v>368.1</v>
      </c>
      <c r="E423" s="33">
        <v>3455</v>
      </c>
      <c r="F423" s="33">
        <v>11250</v>
      </c>
      <c r="G423" s="33"/>
      <c r="H423" s="3">
        <f t="shared" si="180"/>
        <v>-2.096069868995638E-2</v>
      </c>
      <c r="I423" s="3">
        <f t="shared" si="181"/>
        <v>-2.7586206896551722E-3</v>
      </c>
      <c r="J423" s="3">
        <f t="shared" si="182"/>
        <v>3.1381339310731428E-2</v>
      </c>
      <c r="K423" s="3">
        <f t="shared" si="183"/>
        <v>-4.3227665706051877E-3</v>
      </c>
      <c r="L423" s="3">
        <f t="shared" si="184"/>
        <v>1.3513513513513514E-2</v>
      </c>
      <c r="N423" s="3">
        <f t="shared" si="185"/>
        <v>-0.14590476190476195</v>
      </c>
      <c r="O423" s="3">
        <f t="shared" si="186"/>
        <v>1.8309859154929577E-2</v>
      </c>
      <c r="P423" s="3">
        <f t="shared" si="187"/>
        <v>1.4049586776859567E-2</v>
      </c>
      <c r="Q423" s="3">
        <f t="shared" si="188"/>
        <v>5.4961832061068701E-2</v>
      </c>
      <c r="R423" s="3">
        <f t="shared" si="189"/>
        <v>-3.1258072849392922E-2</v>
      </c>
      <c r="T423" s="3">
        <f t="shared" si="190"/>
        <v>4.1402408203674245E-4</v>
      </c>
      <c r="U423" s="3">
        <f t="shared" si="191"/>
        <v>8.9450074245208149E-6</v>
      </c>
      <c r="V423" s="3">
        <f t="shared" si="192"/>
        <v>9.7057692670740278E-4</v>
      </c>
      <c r="W423" s="3">
        <f t="shared" si="193"/>
        <v>2.2758368161141203E-5</v>
      </c>
      <c r="X423" s="3">
        <f t="shared" si="194"/>
        <v>1.8471128700418759E-4</v>
      </c>
      <c r="Z423" s="3">
        <f t="shared" si="195"/>
        <v>-2.0347581724537746E-2</v>
      </c>
      <c r="AA423" s="3">
        <f t="shared" si="196"/>
        <v>-2.9908205269659387E-3</v>
      </c>
      <c r="AB423" s="3">
        <f t="shared" si="197"/>
        <v>3.1154083628112107E-2</v>
      </c>
      <c r="AC423" s="3">
        <f t="shared" si="198"/>
        <v>-4.7705731480757324E-3</v>
      </c>
      <c r="AD423" s="3">
        <f t="shared" si="199"/>
        <v>1.359085306388777E-2</v>
      </c>
      <c r="AF423" s="3">
        <f t="shared" si="200"/>
        <v>6.0855965095864484E-5</v>
      </c>
      <c r="AG423" s="3">
        <f t="shared" si="201"/>
        <v>-6.3391026267609453E-4</v>
      </c>
      <c r="AH423" s="3">
        <f t="shared" si="202"/>
        <v>9.7069627003356274E-5</v>
      </c>
      <c r="AI423" s="3">
        <f t="shared" si="203"/>
        <v>-2.7654099342364064E-4</v>
      </c>
      <c r="AJ423" s="3">
        <f t="shared" si="204"/>
        <v>-9.3176272813771171E-5</v>
      </c>
      <c r="AK423" s="3">
        <f t="shared" si="205"/>
        <v>1.4267928096657419E-5</v>
      </c>
      <c r="AL423" s="3">
        <f t="shared" si="206"/>
        <v>-4.0647802322453462E-5</v>
      </c>
      <c r="AM423" s="3">
        <f t="shared" si="207"/>
        <v>-1.4862283480917741E-4</v>
      </c>
      <c r="AN423" s="3">
        <f t="shared" si="208"/>
        <v>4.2341057292974324E-4</v>
      </c>
      <c r="AO423" s="3">
        <f t="shared" si="209"/>
        <v>-6.4836158686025787E-5</v>
      </c>
    </row>
    <row r="424" spans="1:41">
      <c r="A424" s="32">
        <v>41074</v>
      </c>
      <c r="B424" s="33">
        <v>114.5</v>
      </c>
      <c r="C424" s="33">
        <v>725</v>
      </c>
      <c r="D424" s="33">
        <v>356.9</v>
      </c>
      <c r="E424" s="33">
        <v>3470</v>
      </c>
      <c r="F424" s="33">
        <v>11100</v>
      </c>
      <c r="G424" s="33"/>
      <c r="H424" s="3">
        <f t="shared" si="180"/>
        <v>-2.1367521367521368E-2</v>
      </c>
      <c r="I424" s="3">
        <f t="shared" si="181"/>
        <v>-4.120879120879121E-3</v>
      </c>
      <c r="J424" s="3">
        <f t="shared" si="182"/>
        <v>3.3736294630306121E-3</v>
      </c>
      <c r="K424" s="3">
        <f t="shared" si="183"/>
        <v>2.359882005899705E-2</v>
      </c>
      <c r="L424" s="3">
        <f t="shared" si="184"/>
        <v>-3.5906642728904849E-3</v>
      </c>
      <c r="N424" s="3">
        <f t="shared" si="185"/>
        <v>-0.15498154981549817</v>
      </c>
      <c r="O424" s="3">
        <f t="shared" si="186"/>
        <v>2.8368794326241134E-2</v>
      </c>
      <c r="P424" s="3">
        <f t="shared" si="187"/>
        <v>-1.163112711160356E-2</v>
      </c>
      <c r="Q424" s="3">
        <f t="shared" si="188"/>
        <v>5.3110773899848251E-2</v>
      </c>
      <c r="R424" s="3">
        <f t="shared" si="189"/>
        <v>-3.2258064516129031E-2</v>
      </c>
      <c r="T424" s="3">
        <f t="shared" si="190"/>
        <v>4.3074530208602136E-4</v>
      </c>
      <c r="U424" s="3">
        <f t="shared" si="191"/>
        <v>1.8949296416235555E-5</v>
      </c>
      <c r="V424" s="3">
        <f t="shared" si="192"/>
        <v>9.8996679660596425E-6</v>
      </c>
      <c r="W424" s="3">
        <f t="shared" si="193"/>
        <v>5.3596942522182191E-4</v>
      </c>
      <c r="X424" s="3">
        <f t="shared" si="194"/>
        <v>1.2343450605843735E-5</v>
      </c>
      <c r="Z424" s="3">
        <f t="shared" si="195"/>
        <v>-2.0754404402102734E-2</v>
      </c>
      <c r="AA424" s="3">
        <f t="shared" si="196"/>
        <v>-4.3530789581898875E-3</v>
      </c>
      <c r="AB424" s="3">
        <f t="shared" si="197"/>
        <v>3.1463737804112916E-3</v>
      </c>
      <c r="AC424" s="3">
        <f t="shared" si="198"/>
        <v>2.3151013481526504E-2</v>
      </c>
      <c r="AD424" s="3">
        <f t="shared" si="199"/>
        <v>-3.5133247225162287E-3</v>
      </c>
      <c r="AF424" s="3">
        <f t="shared" si="200"/>
        <v>9.0345561092556982E-5</v>
      </c>
      <c r="AG424" s="3">
        <f t="shared" si="201"/>
        <v>-6.5301113838828735E-5</v>
      </c>
      <c r="AH424" s="3">
        <f t="shared" si="202"/>
        <v>-4.804854961141334E-4</v>
      </c>
      <c r="AI424" s="3">
        <f t="shared" si="203"/>
        <v>7.291696208700718E-5</v>
      </c>
      <c r="AJ424" s="3">
        <f t="shared" si="204"/>
        <v>-1.3696413498108764E-5</v>
      </c>
      <c r="AK424" s="3">
        <f t="shared" si="205"/>
        <v>-1.0077818964720343E-4</v>
      </c>
      <c r="AL424" s="3">
        <f t="shared" si="206"/>
        <v>1.5293779922873721E-5</v>
      </c>
      <c r="AM424" s="3">
        <f t="shared" si="207"/>
        <v>7.284174180822333E-5</v>
      </c>
      <c r="AN424" s="3">
        <f t="shared" si="208"/>
        <v>-1.1054232788995838E-5</v>
      </c>
      <c r="AO424" s="3">
        <f t="shared" si="209"/>
        <v>-8.1337028015953568E-5</v>
      </c>
    </row>
    <row r="425" spans="1:41">
      <c r="A425" s="32">
        <v>41073</v>
      </c>
      <c r="B425" s="33">
        <v>117</v>
      </c>
      <c r="C425" s="33">
        <v>728</v>
      </c>
      <c r="D425" s="33">
        <v>355.7</v>
      </c>
      <c r="E425" s="33">
        <v>3390</v>
      </c>
      <c r="F425" s="33">
        <v>11140</v>
      </c>
      <c r="G425" s="33"/>
      <c r="H425" s="3">
        <f t="shared" si="180"/>
        <v>3.6315323294951234E-2</v>
      </c>
      <c r="I425" s="3">
        <f t="shared" si="181"/>
        <v>-1.3717421124828531E-3</v>
      </c>
      <c r="J425" s="3">
        <f t="shared" si="182"/>
        <v>1.9718309859154608E-3</v>
      </c>
      <c r="K425" s="3">
        <f t="shared" si="183"/>
        <v>2.8831562974203338E-2</v>
      </c>
      <c r="L425" s="3">
        <f t="shared" si="184"/>
        <v>-5.2683275292436825E-3</v>
      </c>
      <c r="N425" s="3">
        <f t="shared" si="185"/>
        <v>-0.15857605177993533</v>
      </c>
      <c r="O425" s="3">
        <f t="shared" si="186"/>
        <v>3.33569907735983E-2</v>
      </c>
      <c r="P425" s="3">
        <f t="shared" si="187"/>
        <v>-5.8994708994709023E-2</v>
      </c>
      <c r="Q425" s="3">
        <f t="shared" si="188"/>
        <v>2.7272727272727271E-2</v>
      </c>
      <c r="R425" s="3">
        <f t="shared" si="189"/>
        <v>-1.415929203539823E-2</v>
      </c>
      <c r="T425" s="3">
        <f t="shared" si="190"/>
        <v>1.3637097000637058E-3</v>
      </c>
      <c r="U425" s="3">
        <f t="shared" si="191"/>
        <v>2.5726297783077575E-6</v>
      </c>
      <c r="V425" s="3">
        <f t="shared" si="192"/>
        <v>3.0435429888708192E-6</v>
      </c>
      <c r="W425" s="3">
        <f t="shared" si="193"/>
        <v>8.0563762718906967E-4</v>
      </c>
      <c r="X425" s="3">
        <f t="shared" si="194"/>
        <v>2.6946356196766885E-5</v>
      </c>
      <c r="Z425" s="3">
        <f t="shared" si="195"/>
        <v>3.6928440260369864E-2</v>
      </c>
      <c r="AA425" s="3">
        <f t="shared" si="196"/>
        <v>-1.6039419497936194E-3</v>
      </c>
      <c r="AB425" s="3">
        <f t="shared" si="197"/>
        <v>1.7445753032961401E-3</v>
      </c>
      <c r="AC425" s="3">
        <f t="shared" si="198"/>
        <v>2.8383756396732792E-2</v>
      </c>
      <c r="AD425" s="3">
        <f t="shared" si="199"/>
        <v>-5.1909879788694258E-3</v>
      </c>
      <c r="AF425" s="3">
        <f t="shared" si="200"/>
        <v>-5.9231074474054835E-5</v>
      </c>
      <c r="AG425" s="3">
        <f t="shared" si="201"/>
        <v>6.4424444867488149E-5</v>
      </c>
      <c r="AH425" s="3">
        <f t="shared" si="202"/>
        <v>1.048167852461638E-3</v>
      </c>
      <c r="AI425" s="3">
        <f t="shared" si="203"/>
        <v>-1.916950894699777E-4</v>
      </c>
      <c r="AJ425" s="3">
        <f t="shared" si="204"/>
        <v>-2.7981975135306059E-6</v>
      </c>
      <c r="AK425" s="3">
        <f t="shared" si="205"/>
        <v>-4.5525897577442712E-5</v>
      </c>
      <c r="AL425" s="3">
        <f t="shared" si="206"/>
        <v>8.3260433801830665E-6</v>
      </c>
      <c r="AM425" s="3">
        <f t="shared" si="207"/>
        <v>4.9517600424513867E-5</v>
      </c>
      <c r="AN425" s="3">
        <f t="shared" si="208"/>
        <v>-9.0560694276427453E-6</v>
      </c>
      <c r="AO425" s="3">
        <f t="shared" si="209"/>
        <v>-1.473397382505981E-4</v>
      </c>
    </row>
    <row r="426" spans="1:41">
      <c r="A426" s="32">
        <v>41072</v>
      </c>
      <c r="B426" s="33">
        <v>112.9</v>
      </c>
      <c r="C426" s="33">
        <v>729</v>
      </c>
      <c r="D426" s="33">
        <v>355</v>
      </c>
      <c r="E426" s="33">
        <v>3295</v>
      </c>
      <c r="F426" s="33">
        <v>11199</v>
      </c>
      <c r="G426" s="33"/>
      <c r="H426" s="3">
        <f t="shared" si="180"/>
        <v>4.6339202965708988E-2</v>
      </c>
      <c r="I426" s="3">
        <f t="shared" si="181"/>
        <v>-9.5108695652173919E-3</v>
      </c>
      <c r="J426" s="3">
        <f t="shared" si="182"/>
        <v>-2.3652365236523712E-2</v>
      </c>
      <c r="K426" s="3">
        <f t="shared" si="183"/>
        <v>-1.7883755588673621E-2</v>
      </c>
      <c r="L426" s="3">
        <f t="shared" si="184"/>
        <v>-1.3303964757709251E-2</v>
      </c>
      <c r="N426" s="3">
        <f t="shared" si="185"/>
        <v>-0.19357142857142853</v>
      </c>
      <c r="O426" s="3">
        <f t="shared" si="186"/>
        <v>2.893436838390967E-2</v>
      </c>
      <c r="P426" s="3">
        <f t="shared" si="187"/>
        <v>-4.3384532471032126E-2</v>
      </c>
      <c r="Q426" s="3">
        <f t="shared" si="188"/>
        <v>-1.5151515151515152E-3</v>
      </c>
      <c r="R426" s="3">
        <f t="shared" si="189"/>
        <v>-3.4485731528580053E-2</v>
      </c>
      <c r="T426" s="3">
        <f t="shared" si="190"/>
        <v>2.2045203469149639E-3</v>
      </c>
      <c r="U426" s="3">
        <f t="shared" si="191"/>
        <v>9.4927401382480402E-5</v>
      </c>
      <c r="V426" s="3">
        <f t="shared" si="192"/>
        <v>5.7023629524197356E-4</v>
      </c>
      <c r="W426" s="3">
        <f t="shared" si="193"/>
        <v>3.3604617145120821E-4</v>
      </c>
      <c r="X426" s="3">
        <f t="shared" si="194"/>
        <v>1.7494361437530949E-4</v>
      </c>
      <c r="Z426" s="3">
        <f t="shared" si="195"/>
        <v>4.6952319931127619E-2</v>
      </c>
      <c r="AA426" s="3">
        <f t="shared" si="196"/>
        <v>-9.7430694025281584E-3</v>
      </c>
      <c r="AB426" s="3">
        <f t="shared" si="197"/>
        <v>-2.3879620919143033E-2</v>
      </c>
      <c r="AC426" s="3">
        <f t="shared" si="198"/>
        <v>-1.8331562166144167E-2</v>
      </c>
      <c r="AD426" s="3">
        <f t="shared" si="199"/>
        <v>-1.3226625207334995E-2</v>
      </c>
      <c r="AF426" s="3">
        <f t="shared" si="200"/>
        <v>-4.5745971169868253E-4</v>
      </c>
      <c r="AG426" s="3">
        <f t="shared" si="201"/>
        <v>-1.1212036012296514E-3</v>
      </c>
      <c r="AH426" s="3">
        <f t="shared" si="202"/>
        <v>-8.6070937166215578E-4</v>
      </c>
      <c r="AI426" s="3">
        <f t="shared" si="203"/>
        <v>-6.210207383439099E-4</v>
      </c>
      <c r="AJ426" s="3">
        <f t="shared" si="204"/>
        <v>2.3266080392127383E-4</v>
      </c>
      <c r="AK426" s="3">
        <f t="shared" si="205"/>
        <v>1.7860568244150205E-4</v>
      </c>
      <c r="AL426" s="3">
        <f t="shared" si="206"/>
        <v>1.2886792735629325E-4</v>
      </c>
      <c r="AM426" s="3">
        <f t="shared" si="207"/>
        <v>4.377507553832272E-4</v>
      </c>
      <c r="AN426" s="3">
        <f t="shared" si="208"/>
        <v>3.1584679599074131E-4</v>
      </c>
      <c r="AO426" s="3">
        <f t="shared" si="209"/>
        <v>2.4246470223655093E-4</v>
      </c>
    </row>
    <row r="427" spans="1:41">
      <c r="A427" s="32">
        <v>41071</v>
      </c>
      <c r="B427" s="33">
        <v>107.9</v>
      </c>
      <c r="C427" s="33">
        <v>736</v>
      </c>
      <c r="D427" s="33">
        <v>363.6</v>
      </c>
      <c r="E427" s="33">
        <v>3355</v>
      </c>
      <c r="F427" s="33">
        <v>11350</v>
      </c>
      <c r="G427" s="33"/>
      <c r="H427" s="3">
        <f t="shared" si="180"/>
        <v>-4.6819787985865696E-2</v>
      </c>
      <c r="I427" s="3">
        <f t="shared" si="181"/>
        <v>-1.2080536912751677E-2</v>
      </c>
      <c r="J427" s="3">
        <f t="shared" si="182"/>
        <v>-4.3811610076669389E-3</v>
      </c>
      <c r="K427" s="3">
        <f t="shared" si="183"/>
        <v>-1.488095238095238E-3</v>
      </c>
      <c r="L427" s="3">
        <f t="shared" si="184"/>
        <v>4.513673776440393E-3</v>
      </c>
      <c r="N427" s="3">
        <f t="shared" si="185"/>
        <v>-0.2459818308874912</v>
      </c>
      <c r="O427" s="3">
        <f t="shared" si="186"/>
        <v>3.6619718309859155E-2</v>
      </c>
      <c r="P427" s="3">
        <f t="shared" si="187"/>
        <v>-6.5295629820051354E-2</v>
      </c>
      <c r="Q427" s="3">
        <f t="shared" si="188"/>
        <v>-4.1555357672899973E-3</v>
      </c>
      <c r="R427" s="3">
        <f t="shared" si="189"/>
        <v>-6.1295971978984239E-3</v>
      </c>
      <c r="T427" s="3">
        <f t="shared" si="190"/>
        <v>2.1350564467918225E-3</v>
      </c>
      <c r="U427" s="3">
        <f t="shared" si="191"/>
        <v>1.5160348627633828E-4</v>
      </c>
      <c r="V427" s="3">
        <f t="shared" si="192"/>
        <v>2.1237504391308959E-5</v>
      </c>
      <c r="W427" s="3">
        <f t="shared" si="193"/>
        <v>3.7477158395108956E-6</v>
      </c>
      <c r="X427" s="3">
        <f t="shared" si="194"/>
        <v>2.1077403366989717E-5</v>
      </c>
      <c r="Z427" s="3">
        <f t="shared" si="195"/>
        <v>-4.6206671020447065E-2</v>
      </c>
      <c r="AA427" s="3">
        <f t="shared" si="196"/>
        <v>-1.2312736750062444E-2</v>
      </c>
      <c r="AB427" s="3">
        <f t="shared" si="197"/>
        <v>-4.6084166902862593E-3</v>
      </c>
      <c r="AC427" s="3">
        <f t="shared" si="198"/>
        <v>-1.9359018155657832E-3</v>
      </c>
      <c r="AD427" s="3">
        <f t="shared" si="199"/>
        <v>4.5910133268146497E-3</v>
      </c>
      <c r="AF427" s="3">
        <f t="shared" si="200"/>
        <v>5.6893057637150395E-4</v>
      </c>
      <c r="AG427" s="3">
        <f t="shared" si="201"/>
        <v>2.1293959393319469E-4</v>
      </c>
      <c r="AH427" s="3">
        <f t="shared" si="202"/>
        <v>8.9451578319734327E-5</v>
      </c>
      <c r="AI427" s="3">
        <f t="shared" si="203"/>
        <v>-2.1213544244261275E-4</v>
      </c>
      <c r="AJ427" s="3">
        <f t="shared" si="204"/>
        <v>5.6742221542088758E-5</v>
      </c>
      <c r="AK427" s="3">
        <f t="shared" si="205"/>
        <v>2.3836249429029426E-5</v>
      </c>
      <c r="AL427" s="3">
        <f t="shared" si="206"/>
        <v>-5.6527938509097181E-5</v>
      </c>
      <c r="AM427" s="3">
        <f t="shared" si="207"/>
        <v>8.9214422376088274E-6</v>
      </c>
      <c r="AN427" s="3">
        <f t="shared" si="208"/>
        <v>-2.1157302440619275E-5</v>
      </c>
      <c r="AO427" s="3">
        <f t="shared" si="209"/>
        <v>-8.8877510346671857E-6</v>
      </c>
    </row>
    <row r="428" spans="1:41">
      <c r="A428" s="32">
        <v>41068</v>
      </c>
      <c r="B428" s="33">
        <v>113.2</v>
      </c>
      <c r="C428" s="33">
        <v>745</v>
      </c>
      <c r="D428" s="33">
        <v>365.2</v>
      </c>
      <c r="E428" s="33">
        <v>3360</v>
      </c>
      <c r="F428" s="33">
        <v>11299</v>
      </c>
      <c r="G428" s="33"/>
      <c r="H428" s="3">
        <f t="shared" si="180"/>
        <v>-2.2452504317789244E-2</v>
      </c>
      <c r="I428" s="3">
        <f t="shared" si="181"/>
        <v>-1.0624169986719787E-2</v>
      </c>
      <c r="J428" s="3">
        <f t="shared" si="182"/>
        <v>-1.2706136793728005E-2</v>
      </c>
      <c r="K428" s="3">
        <f t="shared" si="183"/>
        <v>2.9850746268656717E-3</v>
      </c>
      <c r="L428" s="3">
        <f t="shared" si="184"/>
        <v>-1.7478260869565217E-2</v>
      </c>
      <c r="N428" s="3">
        <f t="shared" si="185"/>
        <v>-0.24573560767590621</v>
      </c>
      <c r="O428" s="3">
        <f t="shared" si="186"/>
        <v>3.7604456824512536E-2</v>
      </c>
      <c r="P428" s="3">
        <f t="shared" si="187"/>
        <v>-0.1029231147138296</v>
      </c>
      <c r="Q428" s="3">
        <f t="shared" si="188"/>
        <v>-2.967359050445104E-3</v>
      </c>
      <c r="R428" s="3">
        <f t="shared" si="189"/>
        <v>-1.3187772925764191E-2</v>
      </c>
      <c r="T428" s="3">
        <f t="shared" si="190"/>
        <v>4.7695883992688535E-4</v>
      </c>
      <c r="U428" s="3">
        <f t="shared" si="191"/>
        <v>1.1786076575612119E-4</v>
      </c>
      <c r="V428" s="3">
        <f t="shared" si="192"/>
        <v>1.6727264094723763E-4</v>
      </c>
      <c r="W428" s="3">
        <f t="shared" si="193"/>
        <v>6.4377291544813501E-6</v>
      </c>
      <c r="X428" s="3">
        <f t="shared" si="194"/>
        <v>3.027920627566745E-4</v>
      </c>
      <c r="Z428" s="3">
        <f t="shared" si="195"/>
        <v>-2.183938735237061E-2</v>
      </c>
      <c r="AA428" s="3">
        <f t="shared" si="196"/>
        <v>-1.0856369824030553E-2</v>
      </c>
      <c r="AB428" s="3">
        <f t="shared" si="197"/>
        <v>-1.2933392476347326E-2</v>
      </c>
      <c r="AC428" s="3">
        <f t="shared" si="198"/>
        <v>2.5372680493951265E-3</v>
      </c>
      <c r="AD428" s="3">
        <f t="shared" si="199"/>
        <v>-1.7400921319190962E-2</v>
      </c>
      <c r="AF428" s="3">
        <f t="shared" si="200"/>
        <v>2.3709646582759081E-4</v>
      </c>
      <c r="AG428" s="3">
        <f t="shared" si="201"/>
        <v>2.8245736807118503E-4</v>
      </c>
      <c r="AH428" s="3">
        <f t="shared" si="202"/>
        <v>-5.5412379747533973E-5</v>
      </c>
      <c r="AI428" s="3">
        <f t="shared" si="203"/>
        <v>3.8002546097793522E-4</v>
      </c>
      <c r="AJ428" s="3">
        <f t="shared" si="204"/>
        <v>1.4040969180256091E-4</v>
      </c>
      <c r="AK428" s="3">
        <f t="shared" si="205"/>
        <v>-2.7545520286930114E-5</v>
      </c>
      <c r="AL428" s="3">
        <f t="shared" si="206"/>
        <v>1.8891083711999469E-4</v>
      </c>
      <c r="AM428" s="3">
        <f t="shared" si="207"/>
        <v>-3.2815483500523388E-5</v>
      </c>
      <c r="AN428" s="3">
        <f t="shared" si="208"/>
        <v>2.2505294487113617E-4</v>
      </c>
      <c r="AO428" s="3">
        <f t="shared" si="209"/>
        <v>-4.4150801693221725E-5</v>
      </c>
    </row>
    <row r="429" spans="1:41">
      <c r="A429" s="32">
        <v>41067</v>
      </c>
      <c r="B429" s="33">
        <v>115.8</v>
      </c>
      <c r="C429" s="33">
        <v>753</v>
      </c>
      <c r="D429" s="33">
        <v>369.9</v>
      </c>
      <c r="E429" s="33">
        <v>3350</v>
      </c>
      <c r="F429" s="33">
        <v>11500</v>
      </c>
      <c r="G429" s="33"/>
      <c r="H429" s="3">
        <f t="shared" si="180"/>
        <v>-2.6727181038830112E-2</v>
      </c>
      <c r="I429" s="3">
        <f t="shared" si="181"/>
        <v>0</v>
      </c>
      <c r="J429" s="3">
        <f t="shared" si="182"/>
        <v>1.0931948619841488E-2</v>
      </c>
      <c r="K429" s="3">
        <f t="shared" si="183"/>
        <v>4.0049674014281278E-2</v>
      </c>
      <c r="L429" s="3">
        <f t="shared" si="184"/>
        <v>4.072398190045249E-2</v>
      </c>
      <c r="N429" s="3">
        <f t="shared" si="185"/>
        <v>-0.24288983327884925</v>
      </c>
      <c r="O429" s="3">
        <f t="shared" si="186"/>
        <v>5.3294167016365961E-2</v>
      </c>
      <c r="P429" s="3">
        <f t="shared" si="187"/>
        <v>-0.10283773951006557</v>
      </c>
      <c r="Q429" s="3">
        <f t="shared" si="188"/>
        <v>4.4977511244377807E-3</v>
      </c>
      <c r="R429" s="3">
        <f t="shared" si="189"/>
        <v>-8.6948960959916535E-5</v>
      </c>
      <c r="T429" s="3">
        <f t="shared" si="190"/>
        <v>6.8194434243024006E-4</v>
      </c>
      <c r="U429" s="3">
        <f t="shared" si="191"/>
        <v>5.391676444714634E-8</v>
      </c>
      <c r="V429" s="3">
        <f t="shared" si="192"/>
        <v>1.1459045088021413E-4</v>
      </c>
      <c r="W429" s="3">
        <f t="shared" si="193"/>
        <v>1.5683079044827302E-3</v>
      </c>
      <c r="X429" s="3">
        <f t="shared" si="194"/>
        <v>1.6647478321336947E-3</v>
      </c>
      <c r="Z429" s="3">
        <f t="shared" si="195"/>
        <v>-2.6114064073411478E-2</v>
      </c>
      <c r="AA429" s="3">
        <f t="shared" si="196"/>
        <v>-2.3219983731076631E-4</v>
      </c>
      <c r="AB429" s="3">
        <f t="shared" si="197"/>
        <v>1.0704692937222166E-2</v>
      </c>
      <c r="AC429" s="3">
        <f t="shared" si="198"/>
        <v>3.9601867436810732E-2</v>
      </c>
      <c r="AD429" s="3">
        <f t="shared" si="199"/>
        <v>4.0801321450826745E-2</v>
      </c>
      <c r="AF429" s="3">
        <f t="shared" si="200"/>
        <v>6.0636814293690729E-6</v>
      </c>
      <c r="AG429" s="3">
        <f t="shared" si="201"/>
        <v>-2.7954303724881497E-4</v>
      </c>
      <c r="AH429" s="3">
        <f t="shared" si="202"/>
        <v>-1.034165703671623E-3</v>
      </c>
      <c r="AI429" s="3">
        <f t="shared" si="203"/>
        <v>-1.0654883226467477E-3</v>
      </c>
      <c r="AJ429" s="3">
        <f t="shared" si="204"/>
        <v>-2.4856279584846963E-6</v>
      </c>
      <c r="AK429" s="3">
        <f t="shared" si="205"/>
        <v>-9.1955471760299861E-6</v>
      </c>
      <c r="AL429" s="3">
        <f t="shared" si="206"/>
        <v>-9.4740602029462501E-6</v>
      </c>
      <c r="AM429" s="3">
        <f t="shared" si="207"/>
        <v>4.2392583065163636E-4</v>
      </c>
      <c r="AN429" s="3">
        <f t="shared" si="208"/>
        <v>4.3676561756399634E-4</v>
      </c>
      <c r="AO429" s="3">
        <f t="shared" si="209"/>
        <v>1.6158085233423428E-3</v>
      </c>
    </row>
    <row r="430" spans="1:41">
      <c r="A430" s="32">
        <v>41066</v>
      </c>
      <c r="B430" s="33">
        <v>118.98</v>
      </c>
      <c r="C430" s="33">
        <v>753</v>
      </c>
      <c r="D430" s="33">
        <v>365.9</v>
      </c>
      <c r="E430" s="33">
        <v>3221</v>
      </c>
      <c r="F430" s="33">
        <v>11050</v>
      </c>
      <c r="G430" s="33"/>
      <c r="H430" s="3">
        <f t="shared" si="180"/>
        <v>4.0506329113924383E-3</v>
      </c>
      <c r="I430" s="3">
        <f t="shared" si="181"/>
        <v>1.6194331983805668E-2</v>
      </c>
      <c r="J430" s="3">
        <f t="shared" si="182"/>
        <v>-8.4010840108401704E-3</v>
      </c>
      <c r="K430" s="3">
        <f t="shared" si="183"/>
        <v>2.4165341812400636E-2</v>
      </c>
      <c r="L430" s="3">
        <f t="shared" si="184"/>
        <v>-5.4005400540054005E-3</v>
      </c>
      <c r="N430" s="3">
        <f t="shared" si="185"/>
        <v>-0.22740259740259738</v>
      </c>
      <c r="O430" s="3">
        <f t="shared" si="186"/>
        <v>6.0563380281690143E-2</v>
      </c>
      <c r="P430" s="3">
        <f t="shared" si="187"/>
        <v>-8.7531172069825497E-2</v>
      </c>
      <c r="Q430" s="3">
        <f t="shared" si="188"/>
        <v>-4.6353522867737945E-3</v>
      </c>
      <c r="R430" s="3">
        <f t="shared" si="189"/>
        <v>-4.2461005199306762E-2</v>
      </c>
      <c r="T430" s="3">
        <f t="shared" si="190"/>
        <v>2.1750562913455286E-5</v>
      </c>
      <c r="U430" s="3">
        <f t="shared" si="191"/>
        <v>2.5478966266216597E-4</v>
      </c>
      <c r="V430" s="3">
        <f t="shared" si="192"/>
        <v>7.4448245865728631E-5</v>
      </c>
      <c r="W430" s="3">
        <f t="shared" si="193"/>
        <v>5.6252147762015032E-4</v>
      </c>
      <c r="X430" s="3">
        <f t="shared" si="194"/>
        <v>2.8336463601858865E-5</v>
      </c>
      <c r="Z430" s="3">
        <f t="shared" si="195"/>
        <v>4.6637498768110717E-3</v>
      </c>
      <c r="AA430" s="3">
        <f t="shared" si="196"/>
        <v>1.5962132146494903E-2</v>
      </c>
      <c r="AB430" s="3">
        <f t="shared" si="197"/>
        <v>-8.6283396934594917E-3</v>
      </c>
      <c r="AC430" s="3">
        <f t="shared" si="198"/>
        <v>2.3717535234930091E-2</v>
      </c>
      <c r="AD430" s="3">
        <f t="shared" si="199"/>
        <v>-5.3232005036311439E-3</v>
      </c>
      <c r="AF430" s="3">
        <f t="shared" si="200"/>
        <v>7.4443391831857656E-5</v>
      </c>
      <c r="AG430" s="3">
        <f t="shared" si="201"/>
        <v>-4.0240418182455787E-5</v>
      </c>
      <c r="AH430" s="3">
        <f t="shared" si="202"/>
        <v>1.1061265203016747E-4</v>
      </c>
      <c r="AI430" s="3">
        <f t="shared" si="203"/>
        <v>-2.4826075693050382E-5</v>
      </c>
      <c r="AJ430" s="3">
        <f t="shared" si="204"/>
        <v>-1.3772669839184773E-4</v>
      </c>
      <c r="AK430" s="3">
        <f t="shared" si="205"/>
        <v>3.7858243160910314E-4</v>
      </c>
      <c r="AL430" s="3">
        <f t="shared" si="206"/>
        <v>-8.4969629881248538E-5</v>
      </c>
      <c r="AM430" s="3">
        <f t="shared" si="207"/>
        <v>-2.046429506985714E-4</v>
      </c>
      <c r="AN430" s="3">
        <f t="shared" si="208"/>
        <v>4.5930382201724156E-5</v>
      </c>
      <c r="AO430" s="3">
        <f t="shared" si="209"/>
        <v>-1.2625319550746926E-4</v>
      </c>
    </row>
    <row r="431" spans="1:41">
      <c r="A431" s="32">
        <v>41065</v>
      </c>
      <c r="B431" s="33">
        <v>118.5</v>
      </c>
      <c r="C431" s="33">
        <v>741</v>
      </c>
      <c r="D431" s="33">
        <v>369</v>
      </c>
      <c r="E431" s="33">
        <v>3145</v>
      </c>
      <c r="F431" s="33">
        <v>11110</v>
      </c>
      <c r="G431" s="33"/>
      <c r="H431" s="3">
        <f t="shared" si="180"/>
        <v>-1.2642225031606041E-3</v>
      </c>
      <c r="I431" s="3">
        <f t="shared" si="181"/>
        <v>1.0914051841746248E-2</v>
      </c>
      <c r="J431" s="3">
        <f t="shared" si="182"/>
        <v>1.0958904109589041E-2</v>
      </c>
      <c r="K431" s="3">
        <f t="shared" si="183"/>
        <v>1.092896174863388E-2</v>
      </c>
      <c r="L431" s="3">
        <f t="shared" si="184"/>
        <v>1.9266055045871561E-2</v>
      </c>
      <c r="N431" s="3">
        <f t="shared" si="185"/>
        <v>-0.24522292993630573</v>
      </c>
      <c r="O431" s="3">
        <f t="shared" si="186"/>
        <v>2.9023746701846934E-2</v>
      </c>
      <c r="P431" s="3">
        <f t="shared" si="187"/>
        <v>-0.12142857142857143</v>
      </c>
      <c r="Q431" s="3">
        <f t="shared" si="188"/>
        <v>-5.6405640564056406E-2</v>
      </c>
      <c r="R431" s="3">
        <f t="shared" si="189"/>
        <v>-4.2076220037937574E-2</v>
      </c>
      <c r="T431" s="3">
        <f t="shared" si="190"/>
        <v>4.2393842127826066E-7</v>
      </c>
      <c r="U431" s="3">
        <f t="shared" si="191"/>
        <v>1.1410196224466232E-4</v>
      </c>
      <c r="V431" s="3">
        <f t="shared" si="192"/>
        <v>1.1516827796008166E-4</v>
      </c>
      <c r="W431" s="3">
        <f t="shared" si="193"/>
        <v>1.098546137220039E-4</v>
      </c>
      <c r="X431" s="3">
        <f t="shared" si="194"/>
        <v>3.7416691450607183E-4</v>
      </c>
      <c r="Z431" s="3">
        <f t="shared" si="195"/>
        <v>-6.5110553774197055E-4</v>
      </c>
      <c r="AA431" s="3">
        <f t="shared" si="196"/>
        <v>1.0681852004435482E-2</v>
      </c>
      <c r="AB431" s="3">
        <f t="shared" si="197"/>
        <v>1.073164842696972E-2</v>
      </c>
      <c r="AC431" s="3">
        <f t="shared" si="198"/>
        <v>1.0481155171163334E-2</v>
      </c>
      <c r="AD431" s="3">
        <f t="shared" si="199"/>
        <v>1.9343394596245816E-2</v>
      </c>
      <c r="AF431" s="3">
        <f t="shared" si="200"/>
        <v>-6.9550129934281103E-6</v>
      </c>
      <c r="AG431" s="3">
        <f t="shared" si="201"/>
        <v>-6.9874357198998919E-6</v>
      </c>
      <c r="AH431" s="3">
        <f t="shared" si="202"/>
        <v>-6.8243381738773384E-6</v>
      </c>
      <c r="AI431" s="3">
        <f t="shared" si="203"/>
        <v>-1.2594591340343759E-5</v>
      </c>
      <c r="AJ431" s="3">
        <f t="shared" si="204"/>
        <v>1.1463388026052339E-4</v>
      </c>
      <c r="AK431" s="3">
        <f t="shared" si="205"/>
        <v>1.1195814837389038E-4</v>
      </c>
      <c r="AL431" s="3">
        <f t="shared" si="206"/>
        <v>2.0662327834049485E-4</v>
      </c>
      <c r="AM431" s="3">
        <f t="shared" si="207"/>
        <v>1.1248007240544054E-4</v>
      </c>
      <c r="AN431" s="3">
        <f t="shared" si="208"/>
        <v>2.0758651019105599E-4</v>
      </c>
      <c r="AO431" s="3">
        <f t="shared" si="209"/>
        <v>2.0274112030029473E-4</v>
      </c>
    </row>
    <row r="432" spans="1:41">
      <c r="A432" s="32">
        <v>41064</v>
      </c>
      <c r="B432" s="33">
        <v>118.65</v>
      </c>
      <c r="C432" s="33">
        <v>733</v>
      </c>
      <c r="D432" s="33">
        <v>365</v>
      </c>
      <c r="E432" s="33">
        <v>3111</v>
      </c>
      <c r="F432" s="33">
        <v>10900</v>
      </c>
      <c r="G432" s="33"/>
      <c r="H432" s="3">
        <f t="shared" si="180"/>
        <v>3.8071065989847956E-3</v>
      </c>
      <c r="I432" s="3">
        <f t="shared" si="181"/>
        <v>2.7359781121751026E-3</v>
      </c>
      <c r="J432" s="3">
        <f t="shared" si="182"/>
        <v>2.5280898876404494E-2</v>
      </c>
      <c r="K432" s="3">
        <f t="shared" si="183"/>
        <v>1.6097875080489374E-3</v>
      </c>
      <c r="L432" s="3">
        <f t="shared" si="184"/>
        <v>-3.9647577092511016E-2</v>
      </c>
      <c r="N432" s="3">
        <f t="shared" si="185"/>
        <v>-0.26304347826086955</v>
      </c>
      <c r="O432" s="3">
        <f t="shared" si="186"/>
        <v>1.1034482758620689E-2</v>
      </c>
      <c r="P432" s="3">
        <f t="shared" si="187"/>
        <v>-0.13033118894448414</v>
      </c>
      <c r="Q432" s="3">
        <f t="shared" si="188"/>
        <v>-7.4107142857142858E-2</v>
      </c>
      <c r="R432" s="3">
        <f t="shared" si="189"/>
        <v>-5.7093425605536333E-2</v>
      </c>
      <c r="T432" s="3">
        <f t="shared" si="190"/>
        <v>1.9538376359307358E-5</v>
      </c>
      <c r="U432" s="3">
        <f t="shared" si="191"/>
        <v>6.2689056496826305E-6</v>
      </c>
      <c r="V432" s="3">
        <f t="shared" si="192"/>
        <v>6.276850372814981E-4</v>
      </c>
      <c r="W432" s="3">
        <f t="shared" si="193"/>
        <v>1.3501996830278265E-6</v>
      </c>
      <c r="X432" s="3">
        <f t="shared" si="194"/>
        <v>1.5658036991411295E-3</v>
      </c>
      <c r="Z432" s="3">
        <f t="shared" si="195"/>
        <v>4.4202235644034294E-3</v>
      </c>
      <c r="AA432" s="3">
        <f t="shared" si="196"/>
        <v>2.5037782748643361E-3</v>
      </c>
      <c r="AB432" s="3">
        <f t="shared" si="197"/>
        <v>2.5053643193785172E-2</v>
      </c>
      <c r="AC432" s="3">
        <f t="shared" si="198"/>
        <v>1.1619809305783923E-3</v>
      </c>
      <c r="AD432" s="3">
        <f t="shared" si="199"/>
        <v>-3.957023754213676E-2</v>
      </c>
      <c r="AF432" s="3">
        <f t="shared" si="200"/>
        <v>1.1067259730596704E-5</v>
      </c>
      <c r="AG432" s="3">
        <f t="shared" si="201"/>
        <v>1.1074270401932482E-4</v>
      </c>
      <c r="AH432" s="3">
        <f t="shared" si="202"/>
        <v>5.136215490730035E-6</v>
      </c>
      <c r="AI432" s="3">
        <f t="shared" si="203"/>
        <v>-1.7490929643279414E-4</v>
      </c>
      <c r="AJ432" s="3">
        <f t="shared" si="204"/>
        <v>6.2728767534802059E-5</v>
      </c>
      <c r="AK432" s="3">
        <f t="shared" si="205"/>
        <v>2.9093426097888228E-6</v>
      </c>
      <c r="AL432" s="3">
        <f t="shared" si="206"/>
        <v>-9.907510108922317E-5</v>
      </c>
      <c r="AM432" s="3">
        <f t="shared" si="207"/>
        <v>2.9111855632693498E-5</v>
      </c>
      <c r="AN432" s="3">
        <f t="shared" si="208"/>
        <v>-9.9137861247401726E-4</v>
      </c>
      <c r="AO432" s="3">
        <f t="shared" si="209"/>
        <v>-4.5979861442420104E-5</v>
      </c>
    </row>
    <row r="433" spans="1:41">
      <c r="A433" s="32">
        <v>41061</v>
      </c>
      <c r="B433" s="33">
        <v>118.2</v>
      </c>
      <c r="C433" s="33">
        <v>731</v>
      </c>
      <c r="D433" s="33">
        <v>356</v>
      </c>
      <c r="E433" s="33">
        <v>3106</v>
      </c>
      <c r="F433" s="33">
        <v>11350</v>
      </c>
      <c r="G433" s="33"/>
      <c r="H433" s="3">
        <f t="shared" si="180"/>
        <v>-1.606592857737445E-2</v>
      </c>
      <c r="I433" s="3">
        <f t="shared" si="181"/>
        <v>-5.4421768707482989E-3</v>
      </c>
      <c r="J433" s="3">
        <f t="shared" si="182"/>
        <v>-2.0632737276478678E-2</v>
      </c>
      <c r="K433" s="3">
        <f t="shared" si="183"/>
        <v>1.9354838709677419E-3</v>
      </c>
      <c r="L433" s="3">
        <f t="shared" si="184"/>
        <v>1.611459265890779E-2</v>
      </c>
      <c r="N433" s="3">
        <f t="shared" si="185"/>
        <v>-0.2783882783882784</v>
      </c>
      <c r="O433" s="3">
        <f t="shared" si="186"/>
        <v>-1.0691568547841356E-2</v>
      </c>
      <c r="P433" s="3">
        <f t="shared" si="187"/>
        <v>-0.1577951265673054</v>
      </c>
      <c r="Q433" s="3">
        <f t="shared" si="188"/>
        <v>-6.8665667166416797E-2</v>
      </c>
      <c r="R433" s="3">
        <f t="shared" si="189"/>
        <v>1.4298480786416443E-2</v>
      </c>
      <c r="T433" s="3">
        <f t="shared" si="190"/>
        <v>2.3878938671459651E-4</v>
      </c>
      <c r="U433" s="3">
        <f t="shared" si="191"/>
        <v>3.219855102496324E-5</v>
      </c>
      <c r="V433" s="3">
        <f t="shared" si="192"/>
        <v>4.3513930625361814E-4</v>
      </c>
      <c r="W433" s="3">
        <f t="shared" si="193"/>
        <v>2.2131837295871446E-6</v>
      </c>
      <c r="X433" s="3">
        <f t="shared" si="194"/>
        <v>2.6217866866998533E-4</v>
      </c>
      <c r="Z433" s="3">
        <f t="shared" si="195"/>
        <v>-1.5452811611955816E-2</v>
      </c>
      <c r="AA433" s="3">
        <f t="shared" si="196"/>
        <v>-5.6743767080590654E-3</v>
      </c>
      <c r="AB433" s="3">
        <f t="shared" si="197"/>
        <v>-2.0859992959098E-2</v>
      </c>
      <c r="AC433" s="3">
        <f t="shared" si="198"/>
        <v>1.4876772934971968E-3</v>
      </c>
      <c r="AD433" s="3">
        <f t="shared" si="199"/>
        <v>1.6191932209282046E-2</v>
      </c>
      <c r="AF433" s="3">
        <f t="shared" si="200"/>
        <v>8.7685074284906742E-5</v>
      </c>
      <c r="AG433" s="3">
        <f t="shared" si="201"/>
        <v>3.2234554142366613E-4</v>
      </c>
      <c r="AH433" s="3">
        <f t="shared" si="202"/>
        <v>-2.2988796955796482E-5</v>
      </c>
      <c r="AI433" s="3">
        <f t="shared" si="203"/>
        <v>-2.5021087806359498E-4</v>
      </c>
      <c r="AJ433" s="3">
        <f t="shared" si="204"/>
        <v>1.1836745817738179E-4</v>
      </c>
      <c r="AK433" s="3">
        <f t="shared" si="205"/>
        <v>-8.4416413833288441E-6</v>
      </c>
      <c r="AL433" s="3">
        <f t="shared" si="206"/>
        <v>-9.1879122986821403E-5</v>
      </c>
      <c r="AM433" s="3">
        <f t="shared" si="207"/>
        <v>-3.103293786776149E-5</v>
      </c>
      <c r="AN433" s="3">
        <f t="shared" si="208"/>
        <v>-3.377635918798156E-4</v>
      </c>
      <c r="AO433" s="3">
        <f t="shared" si="209"/>
        <v>2.40883698855948E-5</v>
      </c>
    </row>
    <row r="434" spans="1:41">
      <c r="A434" s="32">
        <v>41060</v>
      </c>
      <c r="B434" s="33">
        <v>120.13</v>
      </c>
      <c r="C434" s="33">
        <v>735</v>
      </c>
      <c r="D434" s="33">
        <v>363.5</v>
      </c>
      <c r="E434" s="33">
        <v>3100</v>
      </c>
      <c r="F434" s="33">
        <v>11170</v>
      </c>
      <c r="G434" s="33"/>
      <c r="H434" s="3">
        <f t="shared" si="180"/>
        <v>-3.5100401606425739E-2</v>
      </c>
      <c r="I434" s="3">
        <f t="shared" si="181"/>
        <v>-4.0650406504065045E-3</v>
      </c>
      <c r="J434" s="3">
        <f t="shared" si="182"/>
        <v>-1.7301973506353006E-2</v>
      </c>
      <c r="K434" s="3">
        <f t="shared" si="183"/>
        <v>-1.6809387884554394E-2</v>
      </c>
      <c r="L434" s="3">
        <f t="shared" si="184"/>
        <v>-1.5859030837004406E-2</v>
      </c>
      <c r="N434" s="3">
        <f t="shared" si="185"/>
        <v>-0.22616593661427475</v>
      </c>
      <c r="O434" s="3">
        <f t="shared" si="186"/>
        <v>-0.02</v>
      </c>
      <c r="P434" s="3">
        <f t="shared" si="187"/>
        <v>-0.1410680529300567</v>
      </c>
      <c r="Q434" s="3">
        <f t="shared" si="188"/>
        <v>-9.3567251461988299E-2</v>
      </c>
      <c r="R434" s="3">
        <f t="shared" si="189"/>
        <v>1.5454545454545455E-2</v>
      </c>
      <c r="T434" s="3">
        <f t="shared" si="190"/>
        <v>1.1893728019098449E-3</v>
      </c>
      <c r="U434" s="3">
        <f t="shared" si="191"/>
        <v>1.846627580927657E-5</v>
      </c>
      <c r="V434" s="3">
        <f t="shared" si="192"/>
        <v>3.0727387595951943E-4</v>
      </c>
      <c r="W434" s="3">
        <f t="shared" si="193"/>
        <v>2.9781076070014423E-4</v>
      </c>
      <c r="X434" s="3">
        <f t="shared" si="194"/>
        <v>2.4906177986649801E-4</v>
      </c>
      <c r="Z434" s="3">
        <f t="shared" si="195"/>
        <v>-3.4487284641007108E-2</v>
      </c>
      <c r="AA434" s="3">
        <f t="shared" si="196"/>
        <v>-4.297240487717271E-3</v>
      </c>
      <c r="AB434" s="3">
        <f t="shared" si="197"/>
        <v>-1.7529229188972328E-2</v>
      </c>
      <c r="AC434" s="3">
        <f t="shared" si="198"/>
        <v>-1.7257194462024939E-2</v>
      </c>
      <c r="AD434" s="3">
        <f t="shared" si="199"/>
        <v>-1.5781691286630151E-2</v>
      </c>
      <c r="AF434" s="3">
        <f t="shared" si="200"/>
        <v>1.4820015587076573E-4</v>
      </c>
      <c r="AG434" s="3">
        <f t="shared" si="201"/>
        <v>6.0453551657753889E-4</v>
      </c>
      <c r="AH434" s="3">
        <f t="shared" si="202"/>
        <v>5.9515377751706566E-4</v>
      </c>
      <c r="AI434" s="3">
        <f t="shared" si="203"/>
        <v>5.4426767951851575E-4</v>
      </c>
      <c r="AJ434" s="3">
        <f t="shared" si="204"/>
        <v>7.5327313389327271E-5</v>
      </c>
      <c r="AK434" s="3">
        <f t="shared" si="205"/>
        <v>7.4158314746623842E-5</v>
      </c>
      <c r="AL434" s="3">
        <f t="shared" si="206"/>
        <v>6.7817722761561949E-5</v>
      </c>
      <c r="AM434" s="3">
        <f t="shared" si="207"/>
        <v>3.0250531688349915E-4</v>
      </c>
      <c r="AN434" s="3">
        <f t="shared" si="208"/>
        <v>2.7664088355294747E-4</v>
      </c>
      <c r="AO434" s="3">
        <f t="shared" si="209"/>
        <v>2.7234771547302109E-4</v>
      </c>
    </row>
    <row r="435" spans="1:41">
      <c r="A435" s="32">
        <v>41059</v>
      </c>
      <c r="B435" s="33">
        <v>124.5</v>
      </c>
      <c r="C435" s="33">
        <v>738</v>
      </c>
      <c r="D435" s="33">
        <v>369.9</v>
      </c>
      <c r="E435" s="33">
        <v>3153</v>
      </c>
      <c r="F435" s="33">
        <v>11350</v>
      </c>
      <c r="G435" s="33"/>
      <c r="H435" s="3">
        <f t="shared" si="180"/>
        <v>4.0322580645161289E-3</v>
      </c>
      <c r="I435" s="3">
        <f t="shared" si="181"/>
        <v>1.8633540372670808E-2</v>
      </c>
      <c r="J435" s="3">
        <f t="shared" si="182"/>
        <v>-2.1428571428571488E-2</v>
      </c>
      <c r="K435" s="3">
        <f t="shared" si="183"/>
        <v>1.1225144323284156E-2</v>
      </c>
      <c r="L435" s="3">
        <f t="shared" si="184"/>
        <v>-2.8669234060761661E-2</v>
      </c>
      <c r="N435" s="3">
        <f t="shared" si="185"/>
        <v>-0.15764546684709072</v>
      </c>
      <c r="O435" s="3">
        <f t="shared" si="186"/>
        <v>-2.8691760989734083E-2</v>
      </c>
      <c r="P435" s="3">
        <f t="shared" si="187"/>
        <v>-0.13574766355140191</v>
      </c>
      <c r="Q435" s="3">
        <f t="shared" si="188"/>
        <v>-9.004329004329005E-2</v>
      </c>
      <c r="R435" s="3">
        <f t="shared" si="189"/>
        <v>3.7003197807217905E-2</v>
      </c>
      <c r="T435" s="3">
        <f t="shared" si="190"/>
        <v>2.1579509168741394E-5</v>
      </c>
      <c r="U435" s="3">
        <f t="shared" si="191"/>
        <v>3.3860933349828462E-4</v>
      </c>
      <c r="V435" s="3">
        <f t="shared" si="192"/>
        <v>4.6897484786978684E-4</v>
      </c>
      <c r="W435" s="3">
        <f t="shared" si="193"/>
        <v>1.1615100888733879E-4</v>
      </c>
      <c r="X435" s="3">
        <f t="shared" si="194"/>
        <v>8.1749643169312148E-4</v>
      </c>
      <c r="Z435" s="3">
        <f t="shared" si="195"/>
        <v>4.6453750299347623E-3</v>
      </c>
      <c r="AA435" s="3">
        <f t="shared" si="196"/>
        <v>1.8401340535360043E-2</v>
      </c>
      <c r="AB435" s="3">
        <f t="shared" si="197"/>
        <v>-2.1655827111190809E-2</v>
      </c>
      <c r="AC435" s="3">
        <f t="shared" si="198"/>
        <v>1.077733774581361E-2</v>
      </c>
      <c r="AD435" s="3">
        <f t="shared" si="199"/>
        <v>-2.8591894510387406E-2</v>
      </c>
      <c r="AF435" s="3">
        <f t="shared" si="200"/>
        <v>8.548112784028792E-5</v>
      </c>
      <c r="AG435" s="3">
        <f t="shared" si="201"/>
        <v>-1.0059943851491004E-4</v>
      </c>
      <c r="AH435" s="3">
        <f t="shared" si="202"/>
        <v>5.0064775653575942E-5</v>
      </c>
      <c r="AI435" s="3">
        <f t="shared" si="203"/>
        <v>-1.3282007281708246E-4</v>
      </c>
      <c r="AJ435" s="3">
        <f t="shared" si="204"/>
        <v>-3.9849624924790441E-4</v>
      </c>
      <c r="AK435" s="3">
        <f t="shared" si="205"/>
        <v>1.9831746192530583E-4</v>
      </c>
      <c r="AL435" s="3">
        <f t="shared" si="206"/>
        <v>-5.2612918743673005E-4</v>
      </c>
      <c r="AM435" s="3">
        <f t="shared" si="207"/>
        <v>-2.3339216294225042E-4</v>
      </c>
      <c r="AN435" s="3">
        <f t="shared" si="208"/>
        <v>6.1918112429835525E-4</v>
      </c>
      <c r="AO435" s="3">
        <f t="shared" si="209"/>
        <v>-3.0814450393111916E-4</v>
      </c>
    </row>
    <row r="436" spans="1:41">
      <c r="A436" s="32">
        <v>41058</v>
      </c>
      <c r="B436" s="33">
        <v>124</v>
      </c>
      <c r="C436" s="33">
        <v>724.5</v>
      </c>
      <c r="D436" s="33">
        <v>378</v>
      </c>
      <c r="E436" s="33">
        <v>3118</v>
      </c>
      <c r="F436" s="33">
        <v>11685</v>
      </c>
      <c r="G436" s="33"/>
      <c r="H436" s="3">
        <f t="shared" si="180"/>
        <v>8.130081300813009E-3</v>
      </c>
      <c r="I436" s="3">
        <f t="shared" si="181"/>
        <v>1.5416958654519973E-2</v>
      </c>
      <c r="J436" s="3">
        <f t="shared" si="182"/>
        <v>2.7732463295269138E-2</v>
      </c>
      <c r="K436" s="3">
        <f t="shared" si="183"/>
        <v>9.3881515053415351E-3</v>
      </c>
      <c r="L436" s="3">
        <f t="shared" si="184"/>
        <v>3.8659793814432991E-3</v>
      </c>
      <c r="N436" s="3">
        <f t="shared" si="185"/>
        <v>-0.15103382171710258</v>
      </c>
      <c r="O436" s="3">
        <f t="shared" si="186"/>
        <v>-4.4195250659630606E-2</v>
      </c>
      <c r="P436" s="3">
        <f t="shared" si="187"/>
        <v>-0.11267605633802817</v>
      </c>
      <c r="Q436" s="3">
        <f t="shared" si="188"/>
        <v>-9.8843930635838156E-2</v>
      </c>
      <c r="R436" s="3">
        <f t="shared" si="189"/>
        <v>7.0937585922463575E-2</v>
      </c>
      <c r="T436" s="3">
        <f t="shared" si="190"/>
        <v>7.6443515922636007E-5</v>
      </c>
      <c r="U436" s="3">
        <f t="shared" si="191"/>
        <v>2.3057690033681272E-4</v>
      </c>
      <c r="V436" s="3">
        <f t="shared" si="192"/>
        <v>7.565364458149694E-4</v>
      </c>
      <c r="W436" s="3">
        <f t="shared" si="193"/>
        <v>7.9929767429308524E-5</v>
      </c>
      <c r="X436" s="3">
        <f t="shared" si="194"/>
        <v>1.554976419803075E-5</v>
      </c>
      <c r="Z436" s="3">
        <f t="shared" si="195"/>
        <v>8.7431982662316433E-3</v>
      </c>
      <c r="AA436" s="3">
        <f t="shared" si="196"/>
        <v>1.5184758817209206E-2</v>
      </c>
      <c r="AB436" s="3">
        <f t="shared" si="197"/>
        <v>2.7505207612649817E-2</v>
      </c>
      <c r="AC436" s="3">
        <f t="shared" si="198"/>
        <v>8.9403449278709895E-3</v>
      </c>
      <c r="AD436" s="3">
        <f t="shared" si="199"/>
        <v>3.9433189318175558E-3</v>
      </c>
      <c r="AF436" s="3">
        <f t="shared" si="200"/>
        <v>1.3276335696376919E-4</v>
      </c>
      <c r="AG436" s="3">
        <f t="shared" si="201"/>
        <v>2.4048348351126127E-4</v>
      </c>
      <c r="AH436" s="3">
        <f t="shared" si="202"/>
        <v>7.8167208272874504E-5</v>
      </c>
      <c r="AI436" s="3">
        <f t="shared" si="203"/>
        <v>3.4477219247865667E-5</v>
      </c>
      <c r="AJ436" s="3">
        <f t="shared" si="204"/>
        <v>4.1765994381535407E-4</v>
      </c>
      <c r="AK436" s="3">
        <f t="shared" si="205"/>
        <v>1.3575698147238061E-4</v>
      </c>
      <c r="AL436" s="3">
        <f t="shared" si="206"/>
        <v>5.987834691898462E-5</v>
      </c>
      <c r="AM436" s="3">
        <f t="shared" si="207"/>
        <v>2.459060433697923E-4</v>
      </c>
      <c r="AN436" s="3">
        <f t="shared" si="208"/>
        <v>1.0846180590253438E-4</v>
      </c>
      <c r="AO436" s="3">
        <f t="shared" si="209"/>
        <v>3.5254631411052734E-5</v>
      </c>
    </row>
    <row r="437" spans="1:41">
      <c r="A437" s="32">
        <v>41057</v>
      </c>
      <c r="B437" s="33">
        <v>123</v>
      </c>
      <c r="C437" s="33">
        <v>713.5</v>
      </c>
      <c r="D437" s="33">
        <v>367.8</v>
      </c>
      <c r="E437" s="33">
        <v>3089</v>
      </c>
      <c r="F437" s="33">
        <v>11640</v>
      </c>
      <c r="G437" s="33"/>
      <c r="H437" s="3">
        <f t="shared" si="180"/>
        <v>0</v>
      </c>
      <c r="I437" s="3">
        <f t="shared" si="181"/>
        <v>-1.5862068965517243E-2</v>
      </c>
      <c r="J437" s="3">
        <f t="shared" si="182"/>
        <v>9.0534979423868619E-3</v>
      </c>
      <c r="K437" s="3">
        <f t="shared" si="183"/>
        <v>-2.2777602024675735E-2</v>
      </c>
      <c r="L437" s="3">
        <f t="shared" si="184"/>
        <v>2.0157756354075372E-2</v>
      </c>
      <c r="N437" s="3">
        <f t="shared" si="185"/>
        <v>-0.11827956989247312</v>
      </c>
      <c r="O437" s="3">
        <f t="shared" si="186"/>
        <v>-6.1060665877089061E-2</v>
      </c>
      <c r="P437" s="3">
        <f t="shared" si="187"/>
        <v>-0.13111268603827073</v>
      </c>
      <c r="Q437" s="3">
        <f t="shared" si="188"/>
        <v>-0.10722543352601156</v>
      </c>
      <c r="R437" s="3">
        <f t="shared" si="189"/>
        <v>6.5934065934065936E-2</v>
      </c>
      <c r="T437" s="3">
        <f t="shared" si="190"/>
        <v>3.7591241328415388E-7</v>
      </c>
      <c r="U437" s="3">
        <f t="shared" si="191"/>
        <v>2.5902548829768285E-4</v>
      </c>
      <c r="V437" s="3">
        <f t="shared" si="192"/>
        <v>7.790255242810642E-5</v>
      </c>
      <c r="W437" s="3">
        <f t="shared" si="193"/>
        <v>5.3941960473665048E-4</v>
      </c>
      <c r="X437" s="3">
        <f t="shared" si="194"/>
        <v>4.0945910626227408E-4</v>
      </c>
      <c r="Z437" s="3">
        <f t="shared" si="195"/>
        <v>6.1311696541863352E-4</v>
      </c>
      <c r="AA437" s="3">
        <f t="shared" si="196"/>
        <v>-1.6094268802828007E-2</v>
      </c>
      <c r="AB437" s="3">
        <f t="shared" si="197"/>
        <v>8.8262422597675406E-3</v>
      </c>
      <c r="AC437" s="3">
        <f t="shared" si="198"/>
        <v>-2.322540860214628E-2</v>
      </c>
      <c r="AD437" s="3">
        <f t="shared" si="199"/>
        <v>2.0235095904449628E-2</v>
      </c>
      <c r="AF437" s="3">
        <f t="shared" si="200"/>
        <v>-9.8676692490216918E-6</v>
      </c>
      <c r="AG437" s="3">
        <f t="shared" si="201"/>
        <v>5.4115188703583769E-6</v>
      </c>
      <c r="AH437" s="3">
        <f t="shared" si="202"/>
        <v>-1.4239892042755754E-5</v>
      </c>
      <c r="AI437" s="3">
        <f t="shared" si="203"/>
        <v>1.2406480595891176E-5</v>
      </c>
      <c r="AJ437" s="3">
        <f t="shared" si="204"/>
        <v>-1.4205191544757891E-4</v>
      </c>
      <c r="AK437" s="3">
        <f t="shared" si="205"/>
        <v>3.7379596909845611E-4</v>
      </c>
      <c r="AL437" s="3">
        <f t="shared" si="206"/>
        <v>-3.2566907273721643E-4</v>
      </c>
      <c r="AM437" s="3">
        <f t="shared" si="207"/>
        <v>-2.0499308290463207E-4</v>
      </c>
      <c r="AN437" s="3">
        <f t="shared" si="208"/>
        <v>1.7859985860230239E-4</v>
      </c>
      <c r="AO437" s="3">
        <f t="shared" si="209"/>
        <v>-4.6996837048445932E-4</v>
      </c>
    </row>
    <row r="438" spans="1:41">
      <c r="A438" s="32">
        <v>41054</v>
      </c>
      <c r="B438" s="33">
        <v>123</v>
      </c>
      <c r="C438" s="33">
        <v>725</v>
      </c>
      <c r="D438" s="33">
        <v>364.5</v>
      </c>
      <c r="E438" s="33">
        <v>3161</v>
      </c>
      <c r="F438" s="33">
        <v>11410</v>
      </c>
      <c r="G438" s="33"/>
      <c r="H438" s="3">
        <f t="shared" si="180"/>
        <v>-6.4638783269961975E-2</v>
      </c>
      <c r="I438" s="3">
        <f t="shared" si="181"/>
        <v>-1.3774104683195593E-3</v>
      </c>
      <c r="J438" s="3">
        <f t="shared" si="182"/>
        <v>-1.2195121951219513E-2</v>
      </c>
      <c r="K438" s="3">
        <f t="shared" si="183"/>
        <v>-1.0641627543035994E-2</v>
      </c>
      <c r="L438" s="3">
        <f t="shared" si="184"/>
        <v>-3.4934497816593887E-3</v>
      </c>
      <c r="N438" s="3">
        <f t="shared" si="185"/>
        <v>-8.2774049217002196E-2</v>
      </c>
      <c r="O438" s="3">
        <f t="shared" si="186"/>
        <v>-5.2163681526996963E-2</v>
      </c>
      <c r="P438" s="3">
        <f t="shared" si="187"/>
        <v>-0.16322314049586781</v>
      </c>
      <c r="Q438" s="3">
        <f t="shared" si="188"/>
        <v>-7.6810747663551407E-2</v>
      </c>
      <c r="R438" s="3">
        <f t="shared" si="189"/>
        <v>4.2770974227746297E-2</v>
      </c>
      <c r="T438" s="3">
        <f t="shared" si="190"/>
        <v>4.0992859457407368E-3</v>
      </c>
      <c r="U438" s="3">
        <f t="shared" si="191"/>
        <v>2.5908453359913501E-6</v>
      </c>
      <c r="V438" s="3">
        <f t="shared" si="192"/>
        <v>1.543154660776993E-4</v>
      </c>
      <c r="W438" s="3">
        <f t="shared" si="193"/>
        <v>1.2297554911305464E-4</v>
      </c>
      <c r="X438" s="3">
        <f t="shared" si="194"/>
        <v>1.1669809112290962E-5</v>
      </c>
      <c r="Z438" s="3">
        <f t="shared" si="195"/>
        <v>-6.4025666304543344E-2</v>
      </c>
      <c r="AA438" s="3">
        <f t="shared" si="196"/>
        <v>-1.6096103056303256E-3</v>
      </c>
      <c r="AB438" s="3">
        <f t="shared" si="197"/>
        <v>-1.2422377633838834E-2</v>
      </c>
      <c r="AC438" s="3">
        <f t="shared" si="198"/>
        <v>-1.1089434120506539E-2</v>
      </c>
      <c r="AD438" s="3">
        <f t="shared" si="199"/>
        <v>-3.4161102312851325E-3</v>
      </c>
      <c r="AF438" s="3">
        <f t="shared" si="200"/>
        <v>1.0305637230864124E-4</v>
      </c>
      <c r="AG438" s="3">
        <f t="shared" si="201"/>
        <v>7.9535100509318794E-4</v>
      </c>
      <c r="AH438" s="3">
        <f t="shared" si="202"/>
        <v>7.1000840850576875E-4</v>
      </c>
      <c r="AI438" s="3">
        <f t="shared" si="203"/>
        <v>2.1871873372779829E-4</v>
      </c>
      <c r="AJ438" s="3">
        <f t="shared" si="204"/>
        <v>1.9995187059858645E-5</v>
      </c>
      <c r="AK438" s="3">
        <f t="shared" si="205"/>
        <v>1.784966744397589E-5</v>
      </c>
      <c r="AL438" s="3">
        <f t="shared" si="206"/>
        <v>5.4986062334457445E-6</v>
      </c>
      <c r="AM438" s="3">
        <f t="shared" si="207"/>
        <v>1.3775713839050965E-4</v>
      </c>
      <c r="AN438" s="3">
        <f t="shared" si="208"/>
        <v>4.2436211331844438E-5</v>
      </c>
      <c r="AO438" s="3">
        <f t="shared" si="209"/>
        <v>3.7882729358224831E-5</v>
      </c>
    </row>
    <row r="439" spans="1:41">
      <c r="A439" s="32">
        <v>41053</v>
      </c>
      <c r="B439" s="33">
        <v>131.5</v>
      </c>
      <c r="C439" s="33">
        <v>726</v>
      </c>
      <c r="D439" s="33">
        <v>369</v>
      </c>
      <c r="E439" s="33">
        <v>3195</v>
      </c>
      <c r="F439" s="33">
        <v>11450</v>
      </c>
      <c r="G439" s="33"/>
      <c r="H439" s="3">
        <f t="shared" si="180"/>
        <v>1.937984496124031E-2</v>
      </c>
      <c r="I439" s="3">
        <f t="shared" si="181"/>
        <v>6.9348127600554789E-3</v>
      </c>
      <c r="J439" s="3">
        <f t="shared" si="182"/>
        <v>-6.7294751009421266E-3</v>
      </c>
      <c r="K439" s="3">
        <f t="shared" si="183"/>
        <v>-1.5408320493066256E-2</v>
      </c>
      <c r="L439" s="3">
        <f t="shared" si="184"/>
        <v>-1.2931034482758621E-2</v>
      </c>
      <c r="N439" s="3">
        <f t="shared" si="185"/>
        <v>2.2865853658537456E-3</v>
      </c>
      <c r="O439" s="3">
        <f t="shared" si="186"/>
        <v>-5.9585492227979271E-2</v>
      </c>
      <c r="P439" s="3">
        <f t="shared" si="187"/>
        <v>-0.1108433734939759</v>
      </c>
      <c r="Q439" s="3">
        <f t="shared" si="188"/>
        <v>-4.6268656716417909E-2</v>
      </c>
      <c r="R439" s="3">
        <f t="shared" si="189"/>
        <v>3.8077969174977334E-2</v>
      </c>
      <c r="T439" s="3">
        <f t="shared" si="190"/>
        <v>3.9971852660083414E-4</v>
      </c>
      <c r="U439" s="3">
        <f t="shared" si="191"/>
        <v>4.4925019992144416E-5</v>
      </c>
      <c r="V439" s="3">
        <f t="shared" si="192"/>
        <v>4.8396103194951467E-5</v>
      </c>
      <c r="W439" s="3">
        <f t="shared" si="193"/>
        <v>2.5141676567700993E-4</v>
      </c>
      <c r="X439" s="3">
        <f t="shared" si="194"/>
        <v>1.6521747341480351E-4</v>
      </c>
      <c r="Z439" s="3">
        <f t="shared" si="195"/>
        <v>1.9992961926658944E-2</v>
      </c>
      <c r="AA439" s="3">
        <f t="shared" si="196"/>
        <v>6.7026129227447124E-3</v>
      </c>
      <c r="AB439" s="3">
        <f t="shared" si="197"/>
        <v>-6.956730783561447E-3</v>
      </c>
      <c r="AC439" s="3">
        <f t="shared" si="198"/>
        <v>-1.58561270705368E-2</v>
      </c>
      <c r="AD439" s="3">
        <f t="shared" si="199"/>
        <v>-1.2853694932384365E-2</v>
      </c>
      <c r="AF439" s="3">
        <f t="shared" si="200"/>
        <v>1.3400508497356727E-4</v>
      </c>
      <c r="AG439" s="3">
        <f t="shared" si="201"/>
        <v>-1.3908565368976025E-4</v>
      </c>
      <c r="AH439" s="3">
        <f t="shared" si="202"/>
        <v>-3.1701094482550847E-4</v>
      </c>
      <c r="AI439" s="3">
        <f t="shared" si="203"/>
        <v>-2.5698343340004959E-4</v>
      </c>
      <c r="AJ439" s="3">
        <f t="shared" si="204"/>
        <v>-4.6628273649954904E-5</v>
      </c>
      <c r="AK439" s="3">
        <f t="shared" si="205"/>
        <v>-1.0627748220766221E-4</v>
      </c>
      <c r="AL439" s="3">
        <f t="shared" si="206"/>
        <v>-8.615334175881767E-5</v>
      </c>
      <c r="AM439" s="3">
        <f t="shared" si="207"/>
        <v>1.1030680729966535E-4</v>
      </c>
      <c r="AN439" s="3">
        <f t="shared" si="208"/>
        <v>8.9419695218626082E-5</v>
      </c>
      <c r="AO439" s="3">
        <f t="shared" si="209"/>
        <v>2.0380982017380141E-4</v>
      </c>
    </row>
    <row r="440" spans="1:41">
      <c r="A440" s="32">
        <v>41052</v>
      </c>
      <c r="B440" s="33">
        <v>129</v>
      </c>
      <c r="C440" s="33">
        <v>721</v>
      </c>
      <c r="D440" s="33">
        <v>371.5</v>
      </c>
      <c r="E440" s="33">
        <v>3245</v>
      </c>
      <c r="F440" s="33">
        <v>11600</v>
      </c>
      <c r="G440" s="33"/>
      <c r="H440" s="3">
        <f t="shared" si="180"/>
        <v>-5.1470588235294115E-2</v>
      </c>
      <c r="I440" s="3">
        <f t="shared" si="181"/>
        <v>-2.7662517289073307E-3</v>
      </c>
      <c r="J440" s="3">
        <f t="shared" si="182"/>
        <v>-2.9522275899088101E-3</v>
      </c>
      <c r="K440" s="3">
        <f t="shared" si="183"/>
        <v>-9.1603053435114507E-3</v>
      </c>
      <c r="L440" s="3">
        <f t="shared" si="184"/>
        <v>6.9444444444444441E-3</v>
      </c>
      <c r="N440" s="3">
        <f t="shared" si="185"/>
        <v>5.4559625876850239E-3</v>
      </c>
      <c r="O440" s="3">
        <f t="shared" si="186"/>
        <v>-4.9940703650019735E-2</v>
      </c>
      <c r="P440" s="3">
        <f t="shared" si="187"/>
        <v>-7.9534192269573881E-2</v>
      </c>
      <c r="Q440" s="3">
        <f t="shared" si="188"/>
        <v>-2.1116138763197588E-2</v>
      </c>
      <c r="R440" s="3">
        <f t="shared" si="189"/>
        <v>5.9263994155784858E-2</v>
      </c>
      <c r="T440" s="3">
        <f t="shared" si="190"/>
        <v>2.5864823839662101E-3</v>
      </c>
      <c r="U440" s="3">
        <f t="shared" si="191"/>
        <v>8.990711794955761E-6</v>
      </c>
      <c r="V440" s="3">
        <f t="shared" si="192"/>
        <v>1.010911388028619E-5</v>
      </c>
      <c r="W440" s="3">
        <f t="shared" si="193"/>
        <v>9.2315814686116352E-5</v>
      </c>
      <c r="X440" s="3">
        <f t="shared" si="194"/>
        <v>4.930545046989207E-5</v>
      </c>
      <c r="Z440" s="3">
        <f t="shared" si="195"/>
        <v>-5.0857471269875484E-2</v>
      </c>
      <c r="AA440" s="3">
        <f t="shared" si="196"/>
        <v>-2.9984515662180972E-3</v>
      </c>
      <c r="AB440" s="3">
        <f t="shared" si="197"/>
        <v>-3.1794832725281306E-3</v>
      </c>
      <c r="AC440" s="3">
        <f t="shared" si="198"/>
        <v>-9.6081119209819963E-3</v>
      </c>
      <c r="AD440" s="3">
        <f t="shared" si="199"/>
        <v>7.0217839948187007E-3</v>
      </c>
      <c r="AF440" s="3">
        <f t="shared" si="200"/>
        <v>1.5249366438305003E-4</v>
      </c>
      <c r="AG440" s="3">
        <f t="shared" si="201"/>
        <v>1.6170047918564909E-4</v>
      </c>
      <c r="AH440" s="3">
        <f t="shared" si="202"/>
        <v>4.8864427597909005E-4</v>
      </c>
      <c r="AI440" s="3">
        <f t="shared" si="203"/>
        <v>-3.5711017777976357E-4</v>
      </c>
      <c r="AJ440" s="3">
        <f t="shared" si="204"/>
        <v>9.5335265982762136E-6</v>
      </c>
      <c r="AK440" s="3">
        <f t="shared" si="205"/>
        <v>2.8809458237867239E-5</v>
      </c>
      <c r="AL440" s="3">
        <f t="shared" si="206"/>
        <v>-2.1054479216909301E-5</v>
      </c>
      <c r="AM440" s="3">
        <f t="shared" si="207"/>
        <v>3.054883113334038E-5</v>
      </c>
      <c r="AN440" s="3">
        <f t="shared" si="208"/>
        <v>-2.2325644754831814E-5</v>
      </c>
      <c r="AO440" s="3">
        <f t="shared" si="209"/>
        <v>-6.7466086507178137E-5</v>
      </c>
    </row>
    <row r="441" spans="1:41">
      <c r="A441" s="32">
        <v>41051</v>
      </c>
      <c r="B441" s="33">
        <v>136</v>
      </c>
      <c r="C441" s="33">
        <v>723</v>
      </c>
      <c r="D441" s="33">
        <v>372.6</v>
      </c>
      <c r="E441" s="33">
        <v>3275</v>
      </c>
      <c r="F441" s="33">
        <v>11520</v>
      </c>
      <c r="G441" s="33"/>
      <c r="H441" s="3">
        <f t="shared" si="180"/>
        <v>5.3855094924447795E-2</v>
      </c>
      <c r="I441" s="3">
        <f t="shared" si="181"/>
        <v>-4.1322314049586778E-3</v>
      </c>
      <c r="J441" s="3">
        <f t="shared" si="182"/>
        <v>1.8032786885245965E-2</v>
      </c>
      <c r="K441" s="3">
        <f t="shared" si="183"/>
        <v>1.2228676245796392E-3</v>
      </c>
      <c r="L441" s="3">
        <f t="shared" si="184"/>
        <v>-2.5974025974025974E-3</v>
      </c>
      <c r="N441" s="3">
        <f t="shared" si="185"/>
        <v>2.6415094339622643E-2</v>
      </c>
      <c r="O441" s="3">
        <f t="shared" si="186"/>
        <v>-6.4683053040103494E-2</v>
      </c>
      <c r="P441" s="3">
        <f t="shared" si="187"/>
        <v>-7.9999999999999946E-2</v>
      </c>
      <c r="Q441" s="3">
        <f t="shared" si="188"/>
        <v>-4.2397660818713448E-2</v>
      </c>
      <c r="R441" s="3">
        <f t="shared" si="189"/>
        <v>4.7367942540230933E-2</v>
      </c>
      <c r="T441" s="3">
        <f t="shared" si="190"/>
        <v>2.9667861064793864E-3</v>
      </c>
      <c r="U441" s="3">
        <f t="shared" si="191"/>
        <v>1.9048260068497605E-5</v>
      </c>
      <c r="V441" s="3">
        <f t="shared" si="192"/>
        <v>3.1703694140771104E-4</v>
      </c>
      <c r="W441" s="3">
        <f t="shared" si="193"/>
        <v>6.0071962674584529E-7</v>
      </c>
      <c r="X441" s="3">
        <f t="shared" si="194"/>
        <v>6.3507177609977676E-6</v>
      </c>
      <c r="Z441" s="3">
        <f t="shared" si="195"/>
        <v>5.4468211889866426E-2</v>
      </c>
      <c r="AA441" s="3">
        <f t="shared" si="196"/>
        <v>-4.3644312422694443E-3</v>
      </c>
      <c r="AB441" s="3">
        <f t="shared" si="197"/>
        <v>1.7805531202626644E-2</v>
      </c>
      <c r="AC441" s="3">
        <f t="shared" si="198"/>
        <v>7.7506104710909404E-4</v>
      </c>
      <c r="AD441" s="3">
        <f t="shared" si="199"/>
        <v>-2.5200630470283412E-3</v>
      </c>
      <c r="AF441" s="3">
        <f t="shared" si="200"/>
        <v>-2.3772276568268503E-4</v>
      </c>
      <c r="AG441" s="3">
        <f t="shared" si="201"/>
        <v>9.6983544635629627E-4</v>
      </c>
      <c r="AH441" s="3">
        <f t="shared" si="202"/>
        <v>4.2216189341519877E-5</v>
      </c>
      <c r="AI441" s="3">
        <f t="shared" si="203"/>
        <v>-1.372633280213621E-4</v>
      </c>
      <c r="AJ441" s="3">
        <f t="shared" si="204"/>
        <v>-7.7711016665947162E-5</v>
      </c>
      <c r="AK441" s="3">
        <f t="shared" si="205"/>
        <v>-3.3827006486689994E-6</v>
      </c>
      <c r="AL441" s="3">
        <f t="shared" si="206"/>
        <v>1.0998641894939224E-5</v>
      </c>
      <c r="AM441" s="3">
        <f t="shared" si="207"/>
        <v>1.3800373658241454E-5</v>
      </c>
      <c r="AN441" s="3">
        <f t="shared" si="208"/>
        <v>-4.4871061216449503E-5</v>
      </c>
      <c r="AO441" s="3">
        <f t="shared" si="209"/>
        <v>-1.9532027040107203E-6</v>
      </c>
    </row>
    <row r="442" spans="1:41">
      <c r="A442" s="32">
        <v>41050</v>
      </c>
      <c r="B442" s="33">
        <v>129.05000000000001</v>
      </c>
      <c r="C442" s="33">
        <v>726</v>
      </c>
      <c r="D442" s="33">
        <v>366</v>
      </c>
      <c r="E442" s="33">
        <v>3271</v>
      </c>
      <c r="F442" s="33">
        <v>11550</v>
      </c>
      <c r="G442" s="33"/>
      <c r="H442" s="3">
        <f t="shared" si="180"/>
        <v>-1.6761904761904676E-2</v>
      </c>
      <c r="I442" s="3">
        <f t="shared" si="181"/>
        <v>2.2535211267605635E-2</v>
      </c>
      <c r="J442" s="3">
        <f t="shared" si="182"/>
        <v>8.2644628099173556E-3</v>
      </c>
      <c r="K442" s="3">
        <f t="shared" si="183"/>
        <v>-1.2213740458015267E-3</v>
      </c>
      <c r="L442" s="3">
        <f t="shared" si="184"/>
        <v>-5.4249547920433997E-3</v>
      </c>
      <c r="N442" s="3">
        <f t="shared" si="185"/>
        <v>-2.9772197579129238E-2</v>
      </c>
      <c r="O442" s="3">
        <f t="shared" si="186"/>
        <v>-5.0980392156862744E-2</v>
      </c>
      <c r="P442" s="3">
        <f t="shared" si="187"/>
        <v>-7.1301700076122868E-2</v>
      </c>
      <c r="Q442" s="3">
        <f t="shared" si="188"/>
        <v>-4.0762463343108506E-2</v>
      </c>
      <c r="R442" s="3">
        <f t="shared" si="189"/>
        <v>0.05</v>
      </c>
      <c r="T442" s="3">
        <f t="shared" si="190"/>
        <v>2.6078334729593648E-4</v>
      </c>
      <c r="U442" s="3">
        <f t="shared" si="191"/>
        <v>4.9742431885986364E-4</v>
      </c>
      <c r="V442" s="3">
        <f t="shared" si="192"/>
        <v>6.4596698407090315E-5</v>
      </c>
      <c r="W442" s="3">
        <f t="shared" si="193"/>
        <v>2.7861639531069423E-6</v>
      </c>
      <c r="X442" s="3">
        <f t="shared" si="194"/>
        <v>2.8596988772932128E-5</v>
      </c>
      <c r="Z442" s="3">
        <f t="shared" si="195"/>
        <v>-1.6148787796486042E-2</v>
      </c>
      <c r="AA442" s="3">
        <f t="shared" si="196"/>
        <v>2.230301143029487E-2</v>
      </c>
      <c r="AB442" s="3">
        <f t="shared" si="197"/>
        <v>8.0372071272980343E-3</v>
      </c>
      <c r="AC442" s="3">
        <f t="shared" si="198"/>
        <v>-1.6691806232720719E-3</v>
      </c>
      <c r="AD442" s="3">
        <f t="shared" si="199"/>
        <v>-5.347615241669143E-3</v>
      </c>
      <c r="AF442" s="3">
        <f t="shared" si="200"/>
        <v>-3.6016659881043449E-4</v>
      </c>
      <c r="AG442" s="3">
        <f t="shared" si="201"/>
        <v>-1.2979115237514113E-4</v>
      </c>
      <c r="AH442" s="3">
        <f t="shared" si="202"/>
        <v>2.6955243679226999E-5</v>
      </c>
      <c r="AI442" s="3">
        <f t="shared" si="203"/>
        <v>8.6357503754969407E-5</v>
      </c>
      <c r="AJ442" s="3">
        <f t="shared" si="204"/>
        <v>1.7925392242777545E-4</v>
      </c>
      <c r="AK442" s="3">
        <f t="shared" si="205"/>
        <v>-3.7227754520063732E-5</v>
      </c>
      <c r="AL442" s="3">
        <f t="shared" si="206"/>
        <v>-1.1926792385976596E-4</v>
      </c>
      <c r="AM442" s="3">
        <f t="shared" si="207"/>
        <v>-1.3415550402110071E-5</v>
      </c>
      <c r="AN442" s="3">
        <f t="shared" si="208"/>
        <v>-4.2979891334390834E-5</v>
      </c>
      <c r="AO442" s="3">
        <f t="shared" si="209"/>
        <v>8.9261357421085314E-6</v>
      </c>
    </row>
    <row r="443" spans="1:41">
      <c r="A443" s="32">
        <v>41047</v>
      </c>
      <c r="B443" s="33">
        <v>131.25</v>
      </c>
      <c r="C443" s="33">
        <v>710</v>
      </c>
      <c r="D443" s="33">
        <v>363</v>
      </c>
      <c r="E443" s="33">
        <v>3275</v>
      </c>
      <c r="F443" s="33">
        <v>11613</v>
      </c>
      <c r="G443" s="33"/>
      <c r="H443" s="3">
        <f t="shared" si="180"/>
        <v>-3.136531365313653E-2</v>
      </c>
      <c r="I443" s="3">
        <f t="shared" si="181"/>
        <v>7.0921985815602835E-3</v>
      </c>
      <c r="J443" s="3">
        <f t="shared" si="182"/>
        <v>5.2617003600110143E-3</v>
      </c>
      <c r="K443" s="3">
        <f t="shared" si="183"/>
        <v>-6.0698027314112293E-3</v>
      </c>
      <c r="L443" s="3">
        <f t="shared" si="184"/>
        <v>1.2467306015693113E-2</v>
      </c>
      <c r="N443" s="3">
        <f t="shared" si="185"/>
        <v>-3.350515463917534E-2</v>
      </c>
      <c r="O443" s="3">
        <f t="shared" si="186"/>
        <v>-7.6122316200390366E-2</v>
      </c>
      <c r="P443" s="3">
        <f t="shared" si="187"/>
        <v>-8.9997493106041562E-2</v>
      </c>
      <c r="Q443" s="3">
        <f t="shared" si="188"/>
        <v>-3.9589442815249266E-2</v>
      </c>
      <c r="R443" s="3">
        <f t="shared" si="189"/>
        <v>6.5412844036697254E-2</v>
      </c>
      <c r="T443" s="3">
        <f t="shared" si="190"/>
        <v>9.4569760112008753E-4</v>
      </c>
      <c r="U443" s="3">
        <f t="shared" si="191"/>
        <v>4.7059582771104951E-5</v>
      </c>
      <c r="V443" s="3">
        <f t="shared" si="192"/>
        <v>2.5345633209717555E-5</v>
      </c>
      <c r="W443" s="3">
        <f t="shared" si="193"/>
        <v>4.2479231103222365E-5</v>
      </c>
      <c r="X443" s="3">
        <f t="shared" si="194"/>
        <v>1.5736813237825369E-4</v>
      </c>
      <c r="Z443" s="3">
        <f t="shared" si="195"/>
        <v>-3.0752196687717896E-2</v>
      </c>
      <c r="AA443" s="3">
        <f t="shared" si="196"/>
        <v>6.859998744249517E-3</v>
      </c>
      <c r="AB443" s="3">
        <f t="shared" si="197"/>
        <v>5.0344446773916939E-3</v>
      </c>
      <c r="AC443" s="3">
        <f t="shared" si="198"/>
        <v>-6.5176093088817749E-3</v>
      </c>
      <c r="AD443" s="3">
        <f t="shared" si="199"/>
        <v>1.2544645566067368E-2</v>
      </c>
      <c r="AF443" s="3">
        <f t="shared" si="200"/>
        <v>-2.1096003066065891E-4</v>
      </c>
      <c r="AG443" s="3">
        <f t="shared" si="201"/>
        <v>-1.5482023293258382E-4</v>
      </c>
      <c r="AH443" s="3">
        <f t="shared" si="202"/>
        <v>2.0043080340043345E-4</v>
      </c>
      <c r="AI443" s="3">
        <f t="shared" si="203"/>
        <v>-3.8577540782541194E-4</v>
      </c>
      <c r="AJ443" s="3">
        <f t="shared" si="204"/>
        <v>3.4536284164900685E-5</v>
      </c>
      <c r="AK443" s="3">
        <f t="shared" si="205"/>
        <v>-4.4710791674437937E-5</v>
      </c>
      <c r="AL443" s="3">
        <f t="shared" si="206"/>
        <v>8.6056252830277416E-5</v>
      </c>
      <c r="AM443" s="3">
        <f t="shared" si="207"/>
        <v>-3.2812543494418406E-5</v>
      </c>
      <c r="AN443" s="3">
        <f t="shared" si="208"/>
        <v>6.3155324099853171E-5</v>
      </c>
      <c r="AO443" s="3">
        <f t="shared" si="209"/>
        <v>-8.1761098718023168E-5</v>
      </c>
    </row>
    <row r="444" spans="1:41">
      <c r="A444" s="32">
        <v>41046</v>
      </c>
      <c r="B444" s="33">
        <v>135.5</v>
      </c>
      <c r="C444" s="33">
        <v>705</v>
      </c>
      <c r="D444" s="33">
        <v>361.1</v>
      </c>
      <c r="E444" s="33">
        <v>3295</v>
      </c>
      <c r="F444" s="33">
        <v>11470</v>
      </c>
      <c r="G444" s="33"/>
      <c r="H444" s="3">
        <f t="shared" si="180"/>
        <v>-2.5530384753685804E-2</v>
      </c>
      <c r="I444" s="3">
        <f t="shared" si="181"/>
        <v>7.0972320794889996E-4</v>
      </c>
      <c r="J444" s="3">
        <f t="shared" si="182"/>
        <v>-4.470899470899465E-2</v>
      </c>
      <c r="K444" s="3">
        <f t="shared" si="183"/>
        <v>-1.5151515151515152E-3</v>
      </c>
      <c r="L444" s="3">
        <f t="shared" si="184"/>
        <v>1.5044247787610619E-2</v>
      </c>
      <c r="N444" s="3">
        <f t="shared" si="185"/>
        <v>7.4349442379182153E-3</v>
      </c>
      <c r="O444" s="3">
        <f t="shared" si="186"/>
        <v>-8.7968952134540757E-2</v>
      </c>
      <c r="P444" s="3">
        <f t="shared" si="187"/>
        <v>-7.6470588235294054E-2</v>
      </c>
      <c r="Q444" s="3">
        <f t="shared" si="188"/>
        <v>-3.3724340175953077E-2</v>
      </c>
      <c r="R444" s="3">
        <f t="shared" si="189"/>
        <v>-9.0712742980561551E-3</v>
      </c>
      <c r="T444" s="3">
        <f t="shared" si="190"/>
        <v>6.2087023403221671E-4</v>
      </c>
      <c r="U444" s="3">
        <f t="shared" si="191"/>
        <v>2.2802856950560438E-7</v>
      </c>
      <c r="V444" s="3">
        <f t="shared" si="192"/>
        <v>2.0192665992578266E-3</v>
      </c>
      <c r="W444" s="3">
        <f t="shared" si="193"/>
        <v>3.8532044733904359E-6</v>
      </c>
      <c r="X444" s="3">
        <f t="shared" si="194"/>
        <v>2.286624036203045E-4</v>
      </c>
      <c r="Z444" s="3">
        <f t="shared" si="195"/>
        <v>-2.491726778826717E-2</v>
      </c>
      <c r="AA444" s="3">
        <f t="shared" si="196"/>
        <v>4.7752337063813367E-4</v>
      </c>
      <c r="AB444" s="3">
        <f t="shared" si="197"/>
        <v>-4.4936250391613967E-2</v>
      </c>
      <c r="AC444" s="3">
        <f t="shared" si="198"/>
        <v>-1.9629580926220601E-3</v>
      </c>
      <c r="AD444" s="3">
        <f t="shared" si="199"/>
        <v>1.5121587337984875E-2</v>
      </c>
      <c r="AF444" s="3">
        <f t="shared" si="200"/>
        <v>-1.1898577701346333E-5</v>
      </c>
      <c r="AG444" s="3">
        <f t="shared" si="201"/>
        <v>1.1196885844084708E-3</v>
      </c>
      <c r="AH444" s="3">
        <f t="shared" si="202"/>
        <v>4.8911552451010021E-5</v>
      </c>
      <c r="AI444" s="3">
        <f t="shared" si="203"/>
        <v>-3.7678864108423921E-4</v>
      </c>
      <c r="AJ444" s="3">
        <f t="shared" si="204"/>
        <v>-2.1458109750842654E-5</v>
      </c>
      <c r="AK444" s="3">
        <f t="shared" si="205"/>
        <v>-9.3735836481028788E-7</v>
      </c>
      <c r="AL444" s="3">
        <f t="shared" si="206"/>
        <v>7.2209113550334607E-6</v>
      </c>
      <c r="AM444" s="3">
        <f t="shared" si="207"/>
        <v>8.8207976358309852E-5</v>
      </c>
      <c r="AN444" s="3">
        <f t="shared" si="208"/>
        <v>-6.7950743493834769E-4</v>
      </c>
      <c r="AO444" s="3">
        <f t="shared" si="209"/>
        <v>-2.9683042238388687E-5</v>
      </c>
    </row>
    <row r="445" spans="1:41">
      <c r="A445" s="32">
        <v>41045</v>
      </c>
      <c r="B445" s="33">
        <v>139.05000000000001</v>
      </c>
      <c r="C445" s="33">
        <v>704.5</v>
      </c>
      <c r="D445" s="33">
        <v>378</v>
      </c>
      <c r="E445" s="33">
        <v>3300</v>
      </c>
      <c r="F445" s="33">
        <v>11300</v>
      </c>
      <c r="G445" s="33"/>
      <c r="H445" s="3">
        <f t="shared" si="180"/>
        <v>-6.7857142857142049E-3</v>
      </c>
      <c r="I445" s="3">
        <f t="shared" si="181"/>
        <v>-5.6457304163726185E-3</v>
      </c>
      <c r="J445" s="3">
        <f t="shared" si="182"/>
        <v>1.859337105901368E-2</v>
      </c>
      <c r="K445" s="3">
        <f t="shared" si="183"/>
        <v>0</v>
      </c>
      <c r="L445" s="3">
        <f t="shared" si="184"/>
        <v>-2.5778084317613588E-2</v>
      </c>
      <c r="N445" s="3">
        <f t="shared" si="185"/>
        <v>1.2008733624454189E-2</v>
      </c>
      <c r="O445" s="3">
        <f t="shared" si="186"/>
        <v>-6.5029860650298602E-2</v>
      </c>
      <c r="P445" s="3">
        <f t="shared" si="187"/>
        <v>-1.5625E-2</v>
      </c>
      <c r="Q445" s="3">
        <f t="shared" si="188"/>
        <v>-7.3294018534119626E-2</v>
      </c>
      <c r="R445" s="3">
        <f t="shared" si="189"/>
        <v>-3.3361847733105215E-2</v>
      </c>
      <c r="T445" s="3">
        <f t="shared" si="190"/>
        <v>3.8100957678520068E-5</v>
      </c>
      <c r="U445" s="3">
        <f t="shared" si="191"/>
        <v>3.4550064067166421E-5</v>
      </c>
      <c r="V445" s="3">
        <f t="shared" si="192"/>
        <v>3.3731419401902932E-4</v>
      </c>
      <c r="W445" s="3">
        <f t="shared" si="193"/>
        <v>2.0053073082588337E-7</v>
      </c>
      <c r="X445" s="3">
        <f t="shared" si="194"/>
        <v>6.6052828159077995E-4</v>
      </c>
      <c r="Z445" s="3">
        <f t="shared" si="195"/>
        <v>-6.1725973202955715E-3</v>
      </c>
      <c r="AA445" s="3">
        <f t="shared" si="196"/>
        <v>-5.877930253683385E-3</v>
      </c>
      <c r="AB445" s="3">
        <f t="shared" si="197"/>
        <v>1.8366115376394359E-2</v>
      </c>
      <c r="AC445" s="3">
        <f t="shared" si="198"/>
        <v>-4.4780657747054515E-4</v>
      </c>
      <c r="AD445" s="3">
        <f t="shared" si="199"/>
        <v>-2.5700744767239332E-2</v>
      </c>
      <c r="AF445" s="3">
        <f t="shared" si="200"/>
        <v>3.6282096532770332E-5</v>
      </c>
      <c r="AG445" s="3">
        <f t="shared" si="201"/>
        <v>-1.1336663455657111E-4</v>
      </c>
      <c r="AH445" s="3">
        <f t="shared" si="202"/>
        <v>2.7641296801054184E-6</v>
      </c>
      <c r="AI445" s="3">
        <f t="shared" si="203"/>
        <v>1.5864034827986194E-4</v>
      </c>
      <c r="AJ445" s="3">
        <f t="shared" si="204"/>
        <v>-1.0795474521354802E-4</v>
      </c>
      <c r="AK445" s="3">
        <f t="shared" si="205"/>
        <v>2.6321758295125297E-6</v>
      </c>
      <c r="AL445" s="3">
        <f t="shared" si="206"/>
        <v>1.5106718520955102E-4</v>
      </c>
      <c r="AM445" s="3">
        <f t="shared" si="207"/>
        <v>-8.2244672681323117E-6</v>
      </c>
      <c r="AN445" s="3">
        <f t="shared" si="208"/>
        <v>-4.7202284365438117E-4</v>
      </c>
      <c r="AO445" s="3">
        <f t="shared" si="209"/>
        <v>1.1508962552661468E-5</v>
      </c>
    </row>
    <row r="446" spans="1:41">
      <c r="A446" s="32">
        <v>41044</v>
      </c>
      <c r="B446" s="33">
        <v>140</v>
      </c>
      <c r="C446" s="33">
        <v>708.5</v>
      </c>
      <c r="D446" s="33">
        <v>371.1</v>
      </c>
      <c r="E446" s="33">
        <v>3300</v>
      </c>
      <c r="F446" s="33">
        <v>11599</v>
      </c>
      <c r="G446" s="33"/>
      <c r="H446" s="3">
        <f t="shared" si="180"/>
        <v>-2.1663172606568793E-2</v>
      </c>
      <c r="I446" s="3">
        <f t="shared" si="181"/>
        <v>-2.112676056338028E-3</v>
      </c>
      <c r="J446" s="3">
        <f t="shared" si="182"/>
        <v>-4.6015424164524366E-2</v>
      </c>
      <c r="K446" s="3">
        <f t="shared" si="183"/>
        <v>-2.0480854853072127E-2</v>
      </c>
      <c r="L446" s="3">
        <f t="shared" si="184"/>
        <v>1.5674255691768828E-2</v>
      </c>
      <c r="N446" s="3">
        <f t="shared" si="185"/>
        <v>4.4776119402985072E-2</v>
      </c>
      <c r="O446" s="3">
        <f t="shared" si="186"/>
        <v>-8.2847896440129451E-2</v>
      </c>
      <c r="P446" s="3">
        <f t="shared" si="187"/>
        <v>-5.5725190839694599E-2</v>
      </c>
      <c r="Q446" s="3">
        <f t="shared" si="188"/>
        <v>-8.2058414464534074E-2</v>
      </c>
      <c r="R446" s="3">
        <f t="shared" si="189"/>
        <v>-5.2315608919382504E-3</v>
      </c>
      <c r="T446" s="3">
        <f t="shared" si="190"/>
        <v>4.4310484249551762E-4</v>
      </c>
      <c r="U446" s="3">
        <f t="shared" si="191"/>
        <v>5.4984429566152323E-6</v>
      </c>
      <c r="V446" s="3">
        <f t="shared" si="192"/>
        <v>2.1383854394454284E-3</v>
      </c>
      <c r="W446" s="3">
        <f t="shared" si="193"/>
        <v>4.3800886927428443E-4</v>
      </c>
      <c r="X446" s="3">
        <f t="shared" si="194"/>
        <v>2.4811275267230462E-4</v>
      </c>
      <c r="Z446" s="3">
        <f t="shared" si="195"/>
        <v>-2.1050055641150159E-2</v>
      </c>
      <c r="AA446" s="3">
        <f t="shared" si="196"/>
        <v>-2.3448758936487945E-3</v>
      </c>
      <c r="AB446" s="3">
        <f t="shared" si="197"/>
        <v>-4.6242679847143683E-2</v>
      </c>
      <c r="AC446" s="3">
        <f t="shared" si="198"/>
        <v>-2.0928661430542672E-2</v>
      </c>
      <c r="AD446" s="3">
        <f t="shared" si="199"/>
        <v>1.5751595242143084E-2</v>
      </c>
      <c r="AF446" s="3">
        <f t="shared" si="200"/>
        <v>4.9359768032898828E-5</v>
      </c>
      <c r="AG446" s="3">
        <f t="shared" si="201"/>
        <v>9.7341098377826769E-4</v>
      </c>
      <c r="AH446" s="3">
        <f t="shared" si="202"/>
        <v>4.4054948760771651E-4</v>
      </c>
      <c r="AI446" s="3">
        <f t="shared" si="203"/>
        <v>-3.3157195628398799E-4</v>
      </c>
      <c r="AJ446" s="3">
        <f t="shared" si="204"/>
        <v>1.0843334523128614E-4</v>
      </c>
      <c r="AK446" s="3">
        <f t="shared" si="205"/>
        <v>4.9075113674816806E-5</v>
      </c>
      <c r="AL446" s="3">
        <f t="shared" si="206"/>
        <v>-3.6935535969814359E-5</v>
      </c>
      <c r="AM446" s="3">
        <f t="shared" si="207"/>
        <v>9.6779739016184896E-4</v>
      </c>
      <c r="AN446" s="3">
        <f t="shared" si="208"/>
        <v>-7.2839597586421426E-4</v>
      </c>
      <c r="AO446" s="3">
        <f t="shared" si="209"/>
        <v>-3.2965980381375942E-4</v>
      </c>
    </row>
    <row r="447" spans="1:41">
      <c r="A447" s="32">
        <v>41043</v>
      </c>
      <c r="B447" s="33">
        <v>143.1</v>
      </c>
      <c r="C447" s="33">
        <v>710</v>
      </c>
      <c r="D447" s="33">
        <v>389</v>
      </c>
      <c r="E447" s="33">
        <v>3369</v>
      </c>
      <c r="F447" s="33">
        <v>11420</v>
      </c>
      <c r="G447" s="33"/>
      <c r="H447" s="3">
        <f t="shared" si="180"/>
        <v>-4.6508528784648305E-2</v>
      </c>
      <c r="I447" s="3">
        <f t="shared" si="181"/>
        <v>-1.1142061281337047E-2</v>
      </c>
      <c r="J447" s="3">
        <f t="shared" si="182"/>
        <v>-4.4460820437239063E-2</v>
      </c>
      <c r="K447" s="3">
        <f t="shared" si="183"/>
        <v>-2.9673590504451037E-4</v>
      </c>
      <c r="L447" s="3">
        <f t="shared" si="184"/>
        <v>-2.6200873362445414E-3</v>
      </c>
      <c r="N447" s="3">
        <f t="shared" si="185"/>
        <v>6.4732142857142766E-2</v>
      </c>
      <c r="O447" s="3">
        <f t="shared" si="186"/>
        <v>-0.10001267587780452</v>
      </c>
      <c r="P447" s="3">
        <f t="shared" si="187"/>
        <v>-3.2578960457597665E-2</v>
      </c>
      <c r="Q447" s="3">
        <f t="shared" si="188"/>
        <v>-6.8049792531120326E-2</v>
      </c>
      <c r="R447" s="3">
        <f t="shared" si="189"/>
        <v>-2.3931623931623933E-2</v>
      </c>
      <c r="T447" s="3">
        <f t="shared" si="190"/>
        <v>2.1063888260566869E-3</v>
      </c>
      <c r="U447" s="3">
        <f t="shared" si="191"/>
        <v>1.2937381599518341E-4</v>
      </c>
      <c r="V447" s="3">
        <f t="shared" si="192"/>
        <v>1.9970241472942567E-3</v>
      </c>
      <c r="W447" s="3">
        <f t="shared" si="193"/>
        <v>5.5434350826968173E-7</v>
      </c>
      <c r="X447" s="3">
        <f t="shared" si="194"/>
        <v>6.4655663025482382E-6</v>
      </c>
      <c r="Z447" s="3">
        <f t="shared" si="195"/>
        <v>-4.5895411819229674E-2</v>
      </c>
      <c r="AA447" s="3">
        <f t="shared" si="196"/>
        <v>-1.1374261118647814E-2</v>
      </c>
      <c r="AB447" s="3">
        <f t="shared" si="197"/>
        <v>-4.468807611985838E-2</v>
      </c>
      <c r="AC447" s="3">
        <f t="shared" si="198"/>
        <v>-7.4454248251505553E-4</v>
      </c>
      <c r="AD447" s="3">
        <f t="shared" si="199"/>
        <v>-2.5427477858702852E-3</v>
      </c>
      <c r="AF447" s="3">
        <f t="shared" si="200"/>
        <v>5.2202639817979337E-4</v>
      </c>
      <c r="AG447" s="3">
        <f t="shared" si="201"/>
        <v>2.0509776569299838E-3</v>
      </c>
      <c r="AH447" s="3">
        <f t="shared" si="202"/>
        <v>3.4171083851940083E-5</v>
      </c>
      <c r="AI447" s="3">
        <f t="shared" si="203"/>
        <v>1.1670045678495118E-4</v>
      </c>
      <c r="AJ447" s="3">
        <f t="shared" si="204"/>
        <v>5.0829384667727901E-4</v>
      </c>
      <c r="AK447" s="3">
        <f t="shared" si="205"/>
        <v>8.4686206100525157E-6</v>
      </c>
      <c r="AL447" s="3">
        <f t="shared" si="206"/>
        <v>2.8921877275352202E-5</v>
      </c>
      <c r="AM447" s="3">
        <f t="shared" si="207"/>
        <v>3.3272171133101128E-5</v>
      </c>
      <c r="AN447" s="3">
        <f t="shared" si="208"/>
        <v>1.1363050660857266E-4</v>
      </c>
      <c r="AO447" s="3">
        <f t="shared" si="209"/>
        <v>1.8931837489015231E-6</v>
      </c>
    </row>
    <row r="448" spans="1:41">
      <c r="A448" s="32">
        <v>41040</v>
      </c>
      <c r="B448" s="33">
        <v>150.08000000000001</v>
      </c>
      <c r="C448" s="33">
        <v>718</v>
      </c>
      <c r="D448" s="33">
        <v>407.1</v>
      </c>
      <c r="E448" s="33">
        <v>3370</v>
      </c>
      <c r="F448" s="33">
        <v>11450</v>
      </c>
      <c r="G448" s="33"/>
      <c r="H448" s="3">
        <f t="shared" si="180"/>
        <v>-1.8764302059496411E-2</v>
      </c>
      <c r="I448" s="3">
        <f t="shared" si="181"/>
        <v>4.3362708071059209E-3</v>
      </c>
      <c r="J448" s="3">
        <f t="shared" si="182"/>
        <v>-1.2612175600291022E-2</v>
      </c>
      <c r="K448" s="3">
        <f t="shared" si="183"/>
        <v>1.0494752623688156E-2</v>
      </c>
      <c r="L448" s="3">
        <f t="shared" si="184"/>
        <v>-4.4343970089557429E-3</v>
      </c>
      <c r="N448" s="3">
        <f t="shared" si="185"/>
        <v>0.11335311572700296</v>
      </c>
      <c r="O448" s="3">
        <f t="shared" si="186"/>
        <v>-8.4183673469387751E-2</v>
      </c>
      <c r="P448" s="3">
        <f t="shared" si="187"/>
        <v>1.3947696139477017E-2</v>
      </c>
      <c r="Q448" s="3">
        <f t="shared" si="188"/>
        <v>-6.6740515092772082E-2</v>
      </c>
      <c r="R448" s="3">
        <f t="shared" si="189"/>
        <v>-1.758901758901759E-2</v>
      </c>
      <c r="T448" s="3">
        <f t="shared" si="190"/>
        <v>3.294655203194713E-4</v>
      </c>
      <c r="U448" s="3">
        <f t="shared" si="191"/>
        <v>1.6843398525115338E-5</v>
      </c>
      <c r="V448" s="3">
        <f t="shared" si="192"/>
        <v>1.6485099566857674E-4</v>
      </c>
      <c r="W448" s="3">
        <f t="shared" si="193"/>
        <v>1.0094112485560767E-4</v>
      </c>
      <c r="X448" s="3">
        <f t="shared" si="194"/>
        <v>1.8983949697380559E-5</v>
      </c>
      <c r="Z448" s="3">
        <f t="shared" si="195"/>
        <v>-1.8151185094077777E-2</v>
      </c>
      <c r="AA448" s="3">
        <f t="shared" si="196"/>
        <v>4.1040709697951544E-3</v>
      </c>
      <c r="AB448" s="3">
        <f t="shared" si="197"/>
        <v>-1.2839431282910343E-2</v>
      </c>
      <c r="AC448" s="3">
        <f t="shared" si="198"/>
        <v>1.0046946046217611E-2</v>
      </c>
      <c r="AD448" s="3">
        <f t="shared" si="199"/>
        <v>-4.3570574585814863E-3</v>
      </c>
      <c r="AF448" s="3">
        <f t="shared" si="200"/>
        <v>-7.4493751811983131E-5</v>
      </c>
      <c r="AG448" s="3">
        <f t="shared" si="201"/>
        <v>2.3305089371879813E-4</v>
      </c>
      <c r="AH448" s="3">
        <f t="shared" si="202"/>
        <v>-1.8236397731510875E-4</v>
      </c>
      <c r="AI448" s="3">
        <f t="shared" si="203"/>
        <v>7.9085756396244676E-5</v>
      </c>
      <c r="AJ448" s="3">
        <f t="shared" si="204"/>
        <v>-5.2693937196872095E-5</v>
      </c>
      <c r="AK448" s="3">
        <f t="shared" si="205"/>
        <v>4.1233379603379902E-5</v>
      </c>
      <c r="AL448" s="3">
        <f t="shared" si="206"/>
        <v>-1.7881673029493729E-5</v>
      </c>
      <c r="AM448" s="3">
        <f t="shared" si="207"/>
        <v>-1.2899707336351876E-4</v>
      </c>
      <c r="AN448" s="3">
        <f t="shared" si="208"/>
        <v>5.5942139835148968E-5</v>
      </c>
      <c r="AO448" s="3">
        <f t="shared" si="209"/>
        <v>-4.3775121206638212E-5</v>
      </c>
    </row>
    <row r="449" spans="1:41">
      <c r="A449" s="32">
        <v>41039</v>
      </c>
      <c r="B449" s="33">
        <v>152.94999999999999</v>
      </c>
      <c r="C449" s="33">
        <v>714.9</v>
      </c>
      <c r="D449" s="33">
        <v>412.3</v>
      </c>
      <c r="E449" s="33">
        <v>3335</v>
      </c>
      <c r="F449" s="33">
        <v>11501</v>
      </c>
      <c r="G449" s="33"/>
      <c r="H449" s="3">
        <f t="shared" si="180"/>
        <v>-6.8181818181818916E-3</v>
      </c>
      <c r="I449" s="3">
        <f t="shared" si="181"/>
        <v>6.9014084507041931E-3</v>
      </c>
      <c r="J449" s="3">
        <f t="shared" si="182"/>
        <v>2.8179551122194543E-2</v>
      </c>
      <c r="K449" s="3">
        <f t="shared" si="183"/>
        <v>3.0593325092707045E-2</v>
      </c>
      <c r="L449" s="3">
        <f t="shared" si="184"/>
        <v>-3.3795493934142113E-3</v>
      </c>
      <c r="N449" s="3">
        <f t="shared" si="185"/>
        <v>0.13717472118959098</v>
      </c>
      <c r="O449" s="3">
        <f t="shared" si="186"/>
        <v>-9.2190476190476225E-2</v>
      </c>
      <c r="P449" s="3">
        <f t="shared" si="187"/>
        <v>7.9319371727748722E-2</v>
      </c>
      <c r="Q449" s="3">
        <f t="shared" si="188"/>
        <v>-6.3991018804378338E-2</v>
      </c>
      <c r="R449" s="3">
        <f t="shared" si="189"/>
        <v>-1.0666666666666666E-2</v>
      </c>
      <c r="T449" s="3">
        <f t="shared" si="190"/>
        <v>3.8502829826997914E-5</v>
      </c>
      <c r="U449" s="3">
        <f t="shared" si="191"/>
        <v>4.4478343528961073E-5</v>
      </c>
      <c r="V449" s="3">
        <f t="shared" si="192"/>
        <v>7.8133082034129771E-4</v>
      </c>
      <c r="W449" s="3">
        <f t="shared" si="193"/>
        <v>9.0875228655246652E-4</v>
      </c>
      <c r="X449" s="3">
        <f t="shared" si="194"/>
        <v>1.0904589847469964E-5</v>
      </c>
      <c r="Z449" s="3">
        <f t="shared" si="195"/>
        <v>-6.2050648527632582E-3</v>
      </c>
      <c r="AA449" s="3">
        <f t="shared" si="196"/>
        <v>6.6692086133934266E-3</v>
      </c>
      <c r="AB449" s="3">
        <f t="shared" si="197"/>
        <v>2.7952295439575222E-2</v>
      </c>
      <c r="AC449" s="3">
        <f t="shared" si="198"/>
        <v>3.0145518515236499E-2</v>
      </c>
      <c r="AD449" s="3">
        <f t="shared" si="199"/>
        <v>-3.3022098430399551E-3</v>
      </c>
      <c r="AF449" s="3">
        <f t="shared" si="200"/>
        <v>-4.1382871962713538E-5</v>
      </c>
      <c r="AG449" s="3">
        <f t="shared" si="201"/>
        <v>-1.7344580598616292E-4</v>
      </c>
      <c r="AH449" s="3">
        <f t="shared" si="202"/>
        <v>-1.8705489740721804E-4</v>
      </c>
      <c r="AI449" s="3">
        <f t="shared" si="203"/>
        <v>2.0490426233496101E-5</v>
      </c>
      <c r="AJ449" s="3">
        <f t="shared" si="204"/>
        <v>1.8641968950973287E-4</v>
      </c>
      <c r="AK449" s="3">
        <f t="shared" si="205"/>
        <v>2.0104675173702628E-4</v>
      </c>
      <c r="AL449" s="3">
        <f t="shared" si="206"/>
        <v>-2.2023126328434624E-5</v>
      </c>
      <c r="AM449" s="3">
        <f t="shared" si="207"/>
        <v>8.4263643971707559E-4</v>
      </c>
      <c r="AN449" s="3">
        <f t="shared" si="208"/>
        <v>-9.2304345136126143E-5</v>
      </c>
      <c r="AO449" s="3">
        <f t="shared" si="209"/>
        <v>-9.9546827964557184E-5</v>
      </c>
    </row>
    <row r="450" spans="1:41">
      <c r="A450" s="32">
        <v>41038</v>
      </c>
      <c r="B450" s="33">
        <v>154</v>
      </c>
      <c r="C450" s="33">
        <v>710</v>
      </c>
      <c r="D450" s="33">
        <v>401</v>
      </c>
      <c r="E450" s="33">
        <v>3236</v>
      </c>
      <c r="F450" s="33">
        <v>11540</v>
      </c>
      <c r="G450" s="33"/>
      <c r="H450" s="3">
        <f t="shared" si="180"/>
        <v>-1.9108280254777069E-2</v>
      </c>
      <c r="I450" s="3">
        <f t="shared" si="181"/>
        <v>-1.402582974586866E-2</v>
      </c>
      <c r="J450" s="3">
        <f t="shared" si="182"/>
        <v>-4.5238095238095237E-2</v>
      </c>
      <c r="K450" s="3">
        <f t="shared" si="183"/>
        <v>-2.9102910291029103E-2</v>
      </c>
      <c r="L450" s="3">
        <f t="shared" si="184"/>
        <v>-5.0008622176237281E-3</v>
      </c>
      <c r="N450" s="3">
        <f t="shared" si="185"/>
        <v>0.13235294117647059</v>
      </c>
      <c r="O450" s="3">
        <f t="shared" si="186"/>
        <v>-8.9743589743589744E-2</v>
      </c>
      <c r="P450" s="3">
        <f t="shared" si="187"/>
        <v>5.1665355363231018E-2</v>
      </c>
      <c r="Q450" s="3">
        <f t="shared" si="188"/>
        <v>-8.3026353074525355E-2</v>
      </c>
      <c r="R450" s="3">
        <f t="shared" si="189"/>
        <v>-1.3675213675213675E-2</v>
      </c>
      <c r="T450" s="3">
        <f t="shared" si="190"/>
        <v>3.4207106510003192E-4</v>
      </c>
      <c r="U450" s="3">
        <f t="shared" si="191"/>
        <v>2.0329140759481969E-4</v>
      </c>
      <c r="V450" s="3">
        <f t="shared" si="192"/>
        <v>2.06709813434372E-3</v>
      </c>
      <c r="W450" s="3">
        <f t="shared" si="193"/>
        <v>8.7324486744222972E-4</v>
      </c>
      <c r="X450" s="3">
        <f t="shared" si="194"/>
        <v>2.4241075454919348E-5</v>
      </c>
      <c r="Z450" s="3">
        <f t="shared" si="195"/>
        <v>-1.8495163289358435E-2</v>
      </c>
      <c r="AA450" s="3">
        <f t="shared" si="196"/>
        <v>-1.4258029583179427E-2</v>
      </c>
      <c r="AB450" s="3">
        <f t="shared" si="197"/>
        <v>-4.5465350920714555E-2</v>
      </c>
      <c r="AC450" s="3">
        <f t="shared" si="198"/>
        <v>-2.9550716868499648E-2</v>
      </c>
      <c r="AD450" s="3">
        <f t="shared" si="199"/>
        <v>-4.9235226672494714E-3</v>
      </c>
      <c r="AF450" s="3">
        <f t="shared" si="200"/>
        <v>2.6370458532540671E-4</v>
      </c>
      <c r="AG450" s="3">
        <f t="shared" si="201"/>
        <v>8.4088908928659856E-4</v>
      </c>
      <c r="AH450" s="3">
        <f t="shared" si="202"/>
        <v>5.4654533380049978E-4</v>
      </c>
      <c r="AI450" s="3">
        <f t="shared" si="203"/>
        <v>9.1061355689636545E-5</v>
      </c>
      <c r="AJ450" s="3">
        <f t="shared" si="204"/>
        <v>6.4824631843718211E-4</v>
      </c>
      <c r="AK450" s="3">
        <f t="shared" si="205"/>
        <v>4.2133499531522731E-4</v>
      </c>
      <c r="AL450" s="3">
        <f t="shared" si="206"/>
        <v>7.0199731843097445E-5</v>
      </c>
      <c r="AM450" s="3">
        <f t="shared" si="207"/>
        <v>1.3435337123850156E-3</v>
      </c>
      <c r="AN450" s="3">
        <f t="shared" si="208"/>
        <v>2.2384968583258973E-4</v>
      </c>
      <c r="AO450" s="3">
        <f t="shared" si="209"/>
        <v>1.4549362433552933E-4</v>
      </c>
    </row>
    <row r="451" spans="1:41">
      <c r="A451" s="32">
        <v>41036</v>
      </c>
      <c r="B451" s="33">
        <v>157</v>
      </c>
      <c r="C451" s="33">
        <v>720.1</v>
      </c>
      <c r="D451" s="33">
        <v>420</v>
      </c>
      <c r="E451" s="33">
        <v>3333</v>
      </c>
      <c r="F451" s="33">
        <v>11598</v>
      </c>
      <c r="G451" s="33"/>
      <c r="H451" s="3">
        <f t="shared" ref="H451:H514" si="210">(B451-B452)/B452</f>
        <v>-2.4844720496894408E-2</v>
      </c>
      <c r="I451" s="3">
        <f t="shared" ref="I451:I514" si="211">(C451-C452)/C452</f>
        <v>-6.7586206896551411E-3</v>
      </c>
      <c r="J451" s="3">
        <f t="shared" ref="J451:J514" si="212">(D451-D452)/D452</f>
        <v>7.1479628305935522E-4</v>
      </c>
      <c r="K451" s="3">
        <f t="shared" ref="K451:K514" si="213">(E451-E452)/E452</f>
        <v>-8.0357142857142849E-3</v>
      </c>
      <c r="L451" s="3">
        <f t="shared" ref="L451:L514" si="214">(F451-F452)/F452</f>
        <v>3.2871972318339101E-3</v>
      </c>
      <c r="N451" s="3">
        <f t="shared" ref="N451:N514" si="215">(B451-B471)/B471</f>
        <v>9.7518350227193198E-2</v>
      </c>
      <c r="O451" s="3">
        <f t="shared" ref="O451:O514" si="216">(C451-C471)/C471</f>
        <v>-8.267515923566876E-2</v>
      </c>
      <c r="P451" s="3">
        <f t="shared" ref="P451:P514" si="217">(D451-D471)/D471</f>
        <v>7.4993601228564147E-2</v>
      </c>
      <c r="Q451" s="3">
        <f t="shared" ref="Q451:Q514" si="218">(E451-E471)/E471</f>
        <v>-6.638655462184874E-2</v>
      </c>
      <c r="R451" s="3">
        <f t="shared" ref="R451:R514" si="219">(F451-F471)/F471</f>
        <v>-1.2936170212765958E-2</v>
      </c>
      <c r="T451" s="3">
        <f t="shared" ref="T451:T514" si="220">(H451-H$2168)^2</f>
        <v>5.8717060970662918E-4</v>
      </c>
      <c r="U451" s="3">
        <f t="shared" ref="U451:U514" si="221">(I451-I$2168)^2</f>
        <v>4.8871571640247887E-5</v>
      </c>
      <c r="V451" s="3">
        <f t="shared" ref="V451:V514" si="222">(J451-J$2168)^2</f>
        <v>2.3769583707742954E-7</v>
      </c>
      <c r="W451" s="3">
        <f t="shared" ref="W451:W514" si="223">(K451-K$2168)^2</f>
        <v>7.1970126236092289E-5</v>
      </c>
      <c r="X451" s="3">
        <f t="shared" ref="X451:X514" si="224">(L451-L$2168)^2</f>
        <v>1.1320107758831682E-5</v>
      </c>
      <c r="Z451" s="3">
        <f t="shared" ref="Z451:Z514" si="225">(H451-H$2168)</f>
        <v>-2.4231603531475774E-2</v>
      </c>
      <c r="AA451" s="3">
        <f t="shared" ref="AA451:AA514" si="226">(I451-I$2168)</f>
        <v>-6.9908205269659076E-3</v>
      </c>
      <c r="AB451" s="3">
        <f t="shared" ref="AB451:AB514" si="227">(J451-J$2168)</f>
        <v>4.8754060044003467E-4</v>
      </c>
      <c r="AC451" s="3">
        <f t="shared" ref="AC451:AC514" si="228">(K451-K$2168)</f>
        <v>-8.4835208631848305E-3</v>
      </c>
      <c r="AD451" s="3">
        <f t="shared" ref="AD451:AD514" si="229">(L451-L$2168)</f>
        <v>3.3645367822081663E-3</v>
      </c>
      <c r="AF451" s="3">
        <f t="shared" ref="AF451:AF514" si="230">$Z451*AA451</f>
        <v>1.693987913691404E-4</v>
      </c>
      <c r="AG451" s="3">
        <f t="shared" ref="AG451:AG514" si="231">$Z451*AB451</f>
        <v>-1.1813890535360564E-5</v>
      </c>
      <c r="AH451" s="3">
        <f t="shared" ref="AH451:AH514" si="232">$Z451*AC451</f>
        <v>2.0556931410769795E-4</v>
      </c>
      <c r="AI451" s="3">
        <f t="shared" ref="AI451:AI514" si="233">$Z451*AD451</f>
        <v>-8.152812137353554E-5</v>
      </c>
      <c r="AJ451" s="3">
        <f t="shared" ref="AJ451:AJ514" si="234">$AA451*AB451</f>
        <v>-3.4083088372854783E-6</v>
      </c>
      <c r="AK451" s="3">
        <f t="shared" ref="AK451:AK514" si="235">$AA451*AC451</f>
        <v>5.9306771791296045E-5</v>
      </c>
      <c r="AL451" s="3">
        <f t="shared" ref="AL451:AL514" si="236">$AA451*AD451</f>
        <v>-2.3520872800792674E-5</v>
      </c>
      <c r="AM451" s="3">
        <f t="shared" ref="AM451:AM514" si="237">$AB451*AC451</f>
        <v>-4.1360608554826937E-6</v>
      </c>
      <c r="AN451" s="3">
        <f t="shared" ref="AN451:AN514" si="238">$AB451*AD451</f>
        <v>1.6403482830003516E-6</v>
      </c>
      <c r="AO451" s="3">
        <f t="shared" ref="AO451:AO514" si="239">$AC451*AD451</f>
        <v>-2.8543117986815736E-5</v>
      </c>
    </row>
    <row r="452" spans="1:41">
      <c r="A452" s="32">
        <v>41033</v>
      </c>
      <c r="B452" s="33">
        <v>161</v>
      </c>
      <c r="C452" s="33">
        <v>725</v>
      </c>
      <c r="D452" s="33">
        <v>419.7</v>
      </c>
      <c r="E452" s="33">
        <v>3360</v>
      </c>
      <c r="F452" s="33">
        <v>11560</v>
      </c>
      <c r="G452" s="33"/>
      <c r="H452" s="3">
        <f t="shared" si="210"/>
        <v>-1.7094017094017162E-2</v>
      </c>
      <c r="I452" s="3">
        <f t="shared" si="211"/>
        <v>-1.8811747191771522E-2</v>
      </c>
      <c r="J452" s="3">
        <f t="shared" si="212"/>
        <v>-7.0972320794889998E-3</v>
      </c>
      <c r="K452" s="3">
        <f t="shared" si="213"/>
        <v>7.4962518740629685E-3</v>
      </c>
      <c r="L452" s="3">
        <f t="shared" si="214"/>
        <v>3.3065236818588022E-2</v>
      </c>
      <c r="N452" s="3">
        <f t="shared" si="215"/>
        <v>0.12824106517168896</v>
      </c>
      <c r="O452" s="3">
        <f t="shared" si="216"/>
        <v>-8.7820835430296881E-2</v>
      </c>
      <c r="P452" s="3">
        <f t="shared" si="217"/>
        <v>4.2732919254658358E-2</v>
      </c>
      <c r="Q452" s="3">
        <f t="shared" si="218"/>
        <v>-5.8559820678061085E-2</v>
      </c>
      <c r="R452" s="3">
        <f t="shared" si="219"/>
        <v>-8.5763293310463125E-3</v>
      </c>
      <c r="T452" s="3">
        <f t="shared" si="220"/>
        <v>2.7162006904883894E-4</v>
      </c>
      <c r="U452" s="3">
        <f t="shared" si="221"/>
        <v>3.6267191844649205E-4</v>
      </c>
      <c r="V452" s="3">
        <f t="shared" si="222"/>
        <v>5.364812097727455E-5</v>
      </c>
      <c r="W452" s="3">
        <f t="shared" si="223"/>
        <v>4.9680581099055849E-5</v>
      </c>
      <c r="X452" s="3">
        <f t="shared" si="224"/>
        <v>1.0984303683724969E-3</v>
      </c>
      <c r="Z452" s="3">
        <f t="shared" si="225"/>
        <v>-1.6480900128598527E-2</v>
      </c>
      <c r="AA452" s="3">
        <f t="shared" si="226"/>
        <v>-1.9043947029082287E-2</v>
      </c>
      <c r="AB452" s="3">
        <f t="shared" si="227"/>
        <v>-7.3244877621083202E-3</v>
      </c>
      <c r="AC452" s="3">
        <f t="shared" si="228"/>
        <v>7.0484452965924229E-3</v>
      </c>
      <c r="AD452" s="3">
        <f t="shared" si="229"/>
        <v>3.3142576368962277E-2</v>
      </c>
      <c r="AF452" s="3">
        <f t="shared" si="230"/>
        <v>3.138613890406258E-4</v>
      </c>
      <c r="AG452" s="3">
        <f t="shared" si="231"/>
        <v>1.2071415130044935E-4</v>
      </c>
      <c r="AH452" s="3">
        <f t="shared" si="232"/>
        <v>-1.1616472299502975E-4</v>
      </c>
      <c r="AI452" s="3">
        <f t="shared" si="233"/>
        <v>-5.4621949114131688E-4</v>
      </c>
      <c r="AJ452" s="3">
        <f t="shared" si="234"/>
        <v>1.3948715695675232E-4</v>
      </c>
      <c r="AK452" s="3">
        <f t="shared" si="235"/>
        <v>-1.3423021886569029E-4</v>
      </c>
      <c r="AL452" s="3">
        <f t="shared" si="236"/>
        <v>-6.3116546877783203E-4</v>
      </c>
      <c r="AM452" s="3">
        <f t="shared" si="237"/>
        <v>-5.1626251316781151E-5</v>
      </c>
      <c r="AN452" s="3">
        <f t="shared" si="238"/>
        <v>-2.427523950192046E-4</v>
      </c>
      <c r="AO452" s="3">
        <f t="shared" si="239"/>
        <v>2.3360363652476734E-4</v>
      </c>
    </row>
    <row r="453" spans="1:41">
      <c r="A453" s="32">
        <v>41032</v>
      </c>
      <c r="B453" s="33">
        <v>163.80000000000001</v>
      </c>
      <c r="C453" s="33">
        <v>738.9</v>
      </c>
      <c r="D453" s="33">
        <v>422.7</v>
      </c>
      <c r="E453" s="33">
        <v>3335</v>
      </c>
      <c r="F453" s="33">
        <v>11190</v>
      </c>
      <c r="G453" s="33"/>
      <c r="H453" s="3">
        <f t="shared" si="210"/>
        <v>5.5140427724813201E-2</v>
      </c>
      <c r="I453" s="3">
        <f t="shared" si="211"/>
        <v>-1.480000000000003E-2</v>
      </c>
      <c r="J453" s="3">
        <f t="shared" si="212"/>
        <v>-1.1814744801512287E-3</v>
      </c>
      <c r="K453" s="3">
        <f t="shared" si="213"/>
        <v>-2.4853801169590642E-2</v>
      </c>
      <c r="L453" s="3">
        <f t="shared" si="214"/>
        <v>1.7272727272727273E-2</v>
      </c>
      <c r="N453" s="3">
        <f t="shared" si="215"/>
        <v>0.11808873720136527</v>
      </c>
      <c r="O453" s="3">
        <f t="shared" si="216"/>
        <v>-7.6144036009002228E-2</v>
      </c>
      <c r="P453" s="3">
        <f t="shared" si="217"/>
        <v>-7.092198581560552E-4</v>
      </c>
      <c r="Q453" s="3">
        <f t="shared" si="218"/>
        <v>-8.1014053458252966E-2</v>
      </c>
      <c r="R453" s="3">
        <f t="shared" si="219"/>
        <v>-4.3589743589743588E-2</v>
      </c>
      <c r="T453" s="3">
        <f t="shared" si="220"/>
        <v>3.1084577455256783E-3</v>
      </c>
      <c r="U453" s="3">
        <f t="shared" si="221"/>
        <v>2.2596703194884674E-4</v>
      </c>
      <c r="V453" s="3">
        <f t="shared" si="222"/>
        <v>1.9845206714995385E-6</v>
      </c>
      <c r="W453" s="3">
        <f t="shared" si="223"/>
        <v>6.4017135458614672E-4</v>
      </c>
      <c r="X453" s="3">
        <f t="shared" si="224"/>
        <v>3.010248187660884E-4</v>
      </c>
      <c r="Z453" s="3">
        <f t="shared" si="225"/>
        <v>5.5753544690231832E-2</v>
      </c>
      <c r="AA453" s="3">
        <f t="shared" si="226"/>
        <v>-1.5032199837310797E-2</v>
      </c>
      <c r="AB453" s="3">
        <f t="shared" si="227"/>
        <v>-1.4087301627705494E-3</v>
      </c>
      <c r="AC453" s="3">
        <f t="shared" si="228"/>
        <v>-2.5301607747061187E-2</v>
      </c>
      <c r="AD453" s="3">
        <f t="shared" si="229"/>
        <v>1.7350066823101529E-2</v>
      </c>
      <c r="AF453" s="3">
        <f t="shared" si="230"/>
        <v>-8.3809842542200319E-4</v>
      </c>
      <c r="AG453" s="3">
        <f t="shared" si="231"/>
        <v>-7.8541700086505388E-5</v>
      </c>
      <c r="AH453" s="3">
        <f t="shared" si="232"/>
        <v>-1.4106543182604919E-3</v>
      </c>
      <c r="AI453" s="3">
        <f t="shared" si="233"/>
        <v>9.6732772600029973E-4</v>
      </c>
      <c r="AJ453" s="3">
        <f t="shared" si="234"/>
        <v>2.1176313323614265E-5</v>
      </c>
      <c r="AK453" s="3">
        <f t="shared" si="235"/>
        <v>3.803388238590748E-4</v>
      </c>
      <c r="AL453" s="3">
        <f t="shared" si="236"/>
        <v>-2.6080967167555825E-4</v>
      </c>
      <c r="AM453" s="3">
        <f t="shared" si="237"/>
        <v>3.5643137999874099E-5</v>
      </c>
      <c r="AN453" s="3">
        <f t="shared" si="238"/>
        <v>-2.4441562459787725E-5</v>
      </c>
      <c r="AO453" s="3">
        <f t="shared" si="239"/>
        <v>-4.3898458514341491E-4</v>
      </c>
    </row>
    <row r="454" spans="1:41">
      <c r="A454" s="32">
        <v>41031</v>
      </c>
      <c r="B454" s="33">
        <v>155.24</v>
      </c>
      <c r="C454" s="33">
        <v>750</v>
      </c>
      <c r="D454" s="33">
        <v>423.2</v>
      </c>
      <c r="E454" s="33">
        <v>3420</v>
      </c>
      <c r="F454" s="33">
        <v>11000</v>
      </c>
      <c r="G454" s="33"/>
      <c r="H454" s="3">
        <f t="shared" si="210"/>
        <v>5.0338294993234084E-2</v>
      </c>
      <c r="I454" s="3">
        <f t="shared" si="211"/>
        <v>-1.2898131087128133E-2</v>
      </c>
      <c r="J454" s="3">
        <f t="shared" si="212"/>
        <v>-1.1214953271028064E-2</v>
      </c>
      <c r="K454" s="3">
        <f t="shared" si="213"/>
        <v>-1.2987012987012988E-2</v>
      </c>
      <c r="L454" s="3">
        <f t="shared" si="214"/>
        <v>5.0251256281407036E-3</v>
      </c>
      <c r="N454" s="3">
        <f t="shared" si="215"/>
        <v>0.11442928930366114</v>
      </c>
      <c r="O454" s="3">
        <f t="shared" si="216"/>
        <v>-6.6002490660024907E-2</v>
      </c>
      <c r="P454" s="3">
        <f t="shared" si="217"/>
        <v>4.7281323877065872E-4</v>
      </c>
      <c r="Q454" s="3">
        <f t="shared" si="218"/>
        <v>-7.0652173913043473E-2</v>
      </c>
      <c r="R454" s="3">
        <f t="shared" si="219"/>
        <v>-5.2132701421800945E-2</v>
      </c>
      <c r="T454" s="3">
        <f t="shared" si="220"/>
        <v>2.5960463805803388E-3</v>
      </c>
      <c r="U454" s="3">
        <f t="shared" si="221"/>
        <v>1.7240559018527648E-4</v>
      </c>
      <c r="V454" s="3">
        <f t="shared" si="222"/>
        <v>1.3092414573892839E-4</v>
      </c>
      <c r="W454" s="3">
        <f t="shared" si="223"/>
        <v>1.8049437673022951E-4</v>
      </c>
      <c r="X454" s="3">
        <f t="shared" si="224"/>
        <v>2.6035150897957704E-5</v>
      </c>
      <c r="Z454" s="3">
        <f t="shared" si="225"/>
        <v>5.0951411958652715E-2</v>
      </c>
      <c r="AA454" s="3">
        <f t="shared" si="226"/>
        <v>-1.31303309244389E-2</v>
      </c>
      <c r="AB454" s="3">
        <f t="shared" si="227"/>
        <v>-1.1442208953647386E-2</v>
      </c>
      <c r="AC454" s="3">
        <f t="shared" si="228"/>
        <v>-1.3434819564483533E-2</v>
      </c>
      <c r="AD454" s="3">
        <f t="shared" si="229"/>
        <v>5.1024651785149602E-3</v>
      </c>
      <c r="AF454" s="3">
        <f t="shared" si="230"/>
        <v>-6.6900890008452375E-4</v>
      </c>
      <c r="AG454" s="3">
        <f t="shared" si="231"/>
        <v>-5.8299670211427255E-4</v>
      </c>
      <c r="AH454" s="3">
        <f t="shared" si="232"/>
        <v>-6.8452302622016778E-4</v>
      </c>
      <c r="AI454" s="3">
        <f t="shared" si="233"/>
        <v>2.599778053151962E-4</v>
      </c>
      <c r="AJ454" s="3">
        <f t="shared" si="234"/>
        <v>1.5023999006796794E-4</v>
      </c>
      <c r="AK454" s="3">
        <f t="shared" si="235"/>
        <v>1.764036267917949E-4</v>
      </c>
      <c r="AL454" s="3">
        <f t="shared" si="236"/>
        <v>-6.699705632432763E-5</v>
      </c>
      <c r="AM454" s="3">
        <f t="shared" si="237"/>
        <v>1.5372401271137055E-4</v>
      </c>
      <c r="AN454" s="3">
        <f t="shared" si="238"/>
        <v>-5.8383472751277883E-5</v>
      </c>
      <c r="AO454" s="3">
        <f t="shared" si="239"/>
        <v>-6.8550699007408758E-5</v>
      </c>
    </row>
    <row r="455" spans="1:41">
      <c r="A455" s="32">
        <v>41029</v>
      </c>
      <c r="B455" s="33">
        <v>147.80000000000001</v>
      </c>
      <c r="C455" s="33">
        <v>759.8</v>
      </c>
      <c r="D455" s="33">
        <v>428</v>
      </c>
      <c r="E455" s="33">
        <v>3465</v>
      </c>
      <c r="F455" s="33">
        <v>10945</v>
      </c>
      <c r="G455" s="33"/>
      <c r="H455" s="3">
        <f t="shared" si="210"/>
        <v>1.1912912501711687E-2</v>
      </c>
      <c r="I455" s="3">
        <f t="shared" si="211"/>
        <v>2.37467018469651E-3</v>
      </c>
      <c r="J455" s="3">
        <f t="shared" si="212"/>
        <v>4.6948356807511738E-3</v>
      </c>
      <c r="K455" s="3">
        <f t="shared" si="213"/>
        <v>1.4450867052023121E-3</v>
      </c>
      <c r="L455" s="3">
        <f t="shared" si="214"/>
        <v>3.1161213454312161E-3</v>
      </c>
      <c r="N455" s="3">
        <f t="shared" si="215"/>
        <v>9.3680627497410282E-2</v>
      </c>
      <c r="O455" s="3">
        <f t="shared" si="216"/>
        <v>-4.8465873512836627E-2</v>
      </c>
      <c r="P455" s="3">
        <f t="shared" si="217"/>
        <v>2.34192037470726E-3</v>
      </c>
      <c r="Q455" s="3">
        <f t="shared" si="218"/>
        <v>-6.3766549581194265E-2</v>
      </c>
      <c r="R455" s="3">
        <f t="shared" si="219"/>
        <v>-5.6465517241379312E-2</v>
      </c>
      <c r="T455" s="3">
        <f t="shared" si="220"/>
        <v>1.5690141421141713E-4</v>
      </c>
      <c r="U455" s="3">
        <f t="shared" si="221"/>
        <v>4.5901791894271887E-6</v>
      </c>
      <c r="V455" s="3">
        <f t="shared" si="222"/>
        <v>1.9959271039707811E-5</v>
      </c>
      <c r="W455" s="3">
        <f t="shared" si="223"/>
        <v>9.9456765316868942E-7</v>
      </c>
      <c r="X455" s="3">
        <f t="shared" si="224"/>
        <v>1.019819249303869E-5</v>
      </c>
      <c r="Z455" s="3">
        <f t="shared" si="225"/>
        <v>1.2526029467130322E-2</v>
      </c>
      <c r="AA455" s="3">
        <f t="shared" si="226"/>
        <v>2.1424703473857435E-3</v>
      </c>
      <c r="AB455" s="3">
        <f t="shared" si="227"/>
        <v>4.4675799981318534E-3</v>
      </c>
      <c r="AC455" s="3">
        <f t="shared" si="228"/>
        <v>9.9728012773176692E-4</v>
      </c>
      <c r="AD455" s="3">
        <f t="shared" si="229"/>
        <v>3.1934608958054723E-3</v>
      </c>
      <c r="AF455" s="3">
        <f t="shared" si="230"/>
        <v>2.6836646703806759E-5</v>
      </c>
      <c r="AG455" s="3">
        <f t="shared" si="231"/>
        <v>5.5961038703361623E-5</v>
      </c>
      <c r="AH455" s="3">
        <f t="shared" si="232"/>
        <v>1.2491960266951604E-5</v>
      </c>
      <c r="AI455" s="3">
        <f t="shared" si="233"/>
        <v>4.0001385282987736E-5</v>
      </c>
      <c r="AJ455" s="3">
        <f t="shared" si="234"/>
        <v>9.5716576705711519E-6</v>
      </c>
      <c r="AK455" s="3">
        <f t="shared" si="235"/>
        <v>2.1366431017023775E-6</v>
      </c>
      <c r="AL455" s="3">
        <f t="shared" si="236"/>
        <v>6.8418952747991376E-6</v>
      </c>
      <c r="AM455" s="3">
        <f t="shared" si="237"/>
        <v>4.4554287511888218E-6</v>
      </c>
      <c r="AN455" s="3">
        <f t="shared" si="238"/>
        <v>1.4267042022916758E-5</v>
      </c>
      <c r="AO455" s="3">
        <f t="shared" si="239"/>
        <v>3.1847750900752843E-6</v>
      </c>
    </row>
    <row r="456" spans="1:41">
      <c r="A456" s="32">
        <v>41026</v>
      </c>
      <c r="B456" s="33">
        <v>146.06</v>
      </c>
      <c r="C456" s="33">
        <v>758</v>
      </c>
      <c r="D456" s="33">
        <v>426</v>
      </c>
      <c r="E456" s="33">
        <v>3460</v>
      </c>
      <c r="F456" s="33">
        <v>10911</v>
      </c>
      <c r="G456" s="33"/>
      <c r="H456" s="3">
        <f t="shared" si="210"/>
        <v>4.7025089605734781E-2</v>
      </c>
      <c r="I456" s="3">
        <f t="shared" si="211"/>
        <v>-2.5003289906566353E-3</v>
      </c>
      <c r="J456" s="3">
        <f t="shared" si="212"/>
        <v>6.3784549964563866E-3</v>
      </c>
      <c r="K456" s="3">
        <f t="shared" si="213"/>
        <v>0</v>
      </c>
      <c r="L456" s="3">
        <f t="shared" si="214"/>
        <v>-8.2417582417582418E-4</v>
      </c>
      <c r="N456" s="3">
        <f t="shared" si="215"/>
        <v>0.11072243346007607</v>
      </c>
      <c r="O456" s="3">
        <f t="shared" si="216"/>
        <v>-5.1907442151344588E-2</v>
      </c>
      <c r="P456" s="3">
        <f t="shared" si="217"/>
        <v>1.1876484560570071E-2</v>
      </c>
      <c r="Q456" s="3">
        <f t="shared" si="218"/>
        <v>-7.1140939597315433E-2</v>
      </c>
      <c r="R456" s="3">
        <f t="shared" si="219"/>
        <v>-5.8584987057808458E-2</v>
      </c>
      <c r="T456" s="3">
        <f t="shared" si="220"/>
        <v>2.2693987253158839E-3</v>
      </c>
      <c r="U456" s="3">
        <f t="shared" si="221"/>
        <v>7.4667137956729026E-6</v>
      </c>
      <c r="V456" s="3">
        <f t="shared" si="222"/>
        <v>3.7837252998549591E-5</v>
      </c>
      <c r="W456" s="3">
        <f t="shared" si="223"/>
        <v>2.0053073082588337E-7</v>
      </c>
      <c r="X456" s="3">
        <f t="shared" si="224"/>
        <v>5.5776441986581027E-7</v>
      </c>
      <c r="Z456" s="3">
        <f t="shared" si="225"/>
        <v>4.7638206571153412E-2</v>
      </c>
      <c r="AA456" s="3">
        <f t="shared" si="226"/>
        <v>-2.7325288279674018E-3</v>
      </c>
      <c r="AB456" s="3">
        <f t="shared" si="227"/>
        <v>6.1511993138370661E-3</v>
      </c>
      <c r="AC456" s="3">
        <f t="shared" si="228"/>
        <v>-4.4780657747054515E-4</v>
      </c>
      <c r="AD456" s="3">
        <f t="shared" si="229"/>
        <v>-7.4683627380156775E-4</v>
      </c>
      <c r="AF456" s="3">
        <f t="shared" si="230"/>
        <v>-1.3017277276834282E-4</v>
      </c>
      <c r="AG456" s="3">
        <f t="shared" si="231"/>
        <v>2.9303210357290729E-4</v>
      </c>
      <c r="AH456" s="3">
        <f t="shared" si="232"/>
        <v>-2.1332702241463044E-5</v>
      </c>
      <c r="AI456" s="3">
        <f t="shared" si="233"/>
        <v>-3.5577940686189576E-5</v>
      </c>
      <c r="AJ456" s="3">
        <f t="shared" si="234"/>
        <v>-1.6808329451633084E-5</v>
      </c>
      <c r="AK456" s="3">
        <f t="shared" si="235"/>
        <v>1.2236443822916822E-6</v>
      </c>
      <c r="AL456" s="3">
        <f t="shared" si="236"/>
        <v>2.0407516479345395E-6</v>
      </c>
      <c r="AM456" s="3">
        <f t="shared" si="237"/>
        <v>-2.7545475120685424E-6</v>
      </c>
      <c r="AN456" s="3">
        <f t="shared" si="238"/>
        <v>-4.5939387749568351E-6</v>
      </c>
      <c r="AO456" s="3">
        <f t="shared" si="239"/>
        <v>3.3443819570193502E-7</v>
      </c>
    </row>
    <row r="457" spans="1:41">
      <c r="A457" s="32">
        <v>41025</v>
      </c>
      <c r="B457" s="33">
        <v>139.5</v>
      </c>
      <c r="C457" s="33">
        <v>759.9</v>
      </c>
      <c r="D457" s="33">
        <v>423.3</v>
      </c>
      <c r="E457" s="33">
        <v>3460</v>
      </c>
      <c r="F457" s="33">
        <v>10920</v>
      </c>
      <c r="G457" s="33"/>
      <c r="H457" s="3">
        <f t="shared" si="210"/>
        <v>4.0268456375838972E-2</v>
      </c>
      <c r="I457" s="3">
        <f t="shared" si="211"/>
        <v>-6.536802196365538E-3</v>
      </c>
      <c r="J457" s="3">
        <f t="shared" si="212"/>
        <v>-2.8236914600550989E-2</v>
      </c>
      <c r="K457" s="3">
        <f t="shared" si="213"/>
        <v>1.0514018691588784E-2</v>
      </c>
      <c r="L457" s="3">
        <f t="shared" si="214"/>
        <v>-2.0106013525863645E-3</v>
      </c>
      <c r="N457" s="3">
        <f t="shared" si="215"/>
        <v>3.4099332839140059E-2</v>
      </c>
      <c r="O457" s="3">
        <f t="shared" si="216"/>
        <v>-5.2493765586034941E-2</v>
      </c>
      <c r="P457" s="3">
        <f t="shared" si="217"/>
        <v>-4.5761947700631224E-2</v>
      </c>
      <c r="Q457" s="3">
        <f t="shared" si="218"/>
        <v>-7.3627844712182061E-2</v>
      </c>
      <c r="R457" s="3">
        <f t="shared" si="219"/>
        <v>-5.8214747736093142E-2</v>
      </c>
      <c r="T457" s="3">
        <f t="shared" si="220"/>
        <v>1.6713030388566244E-3</v>
      </c>
      <c r="U457" s="3">
        <f t="shared" si="221"/>
        <v>4.5819388531913947E-5</v>
      </c>
      <c r="V457" s="3">
        <f t="shared" si="222"/>
        <v>8.1020898990931585E-4</v>
      </c>
      <c r="W457" s="3">
        <f t="shared" si="223"/>
        <v>1.0132862632642078E-4</v>
      </c>
      <c r="X457" s="3">
        <f t="shared" si="224"/>
        <v>3.7375011958924081E-6</v>
      </c>
      <c r="Z457" s="3">
        <f t="shared" si="225"/>
        <v>4.0881573341257603E-2</v>
      </c>
      <c r="AA457" s="3">
        <f t="shared" si="226"/>
        <v>-6.7690020336763045E-3</v>
      </c>
      <c r="AB457" s="3">
        <f t="shared" si="227"/>
        <v>-2.8464170283170311E-2</v>
      </c>
      <c r="AC457" s="3">
        <f t="shared" si="228"/>
        <v>1.0066212114118239E-2</v>
      </c>
      <c r="AD457" s="3">
        <f t="shared" si="229"/>
        <v>-1.9332618022121081E-3</v>
      </c>
      <c r="AF457" s="3">
        <f t="shared" si="230"/>
        <v>-2.7672745308685969E-4</v>
      </c>
      <c r="AG457" s="3">
        <f t="shared" si="231"/>
        <v>-1.1636600650294722E-3</v>
      </c>
      <c r="AH457" s="3">
        <f t="shared" si="232"/>
        <v>4.115225888119805E-4</v>
      </c>
      <c r="AI457" s="3">
        <f t="shared" si="233"/>
        <v>-7.9034784154986145E-5</v>
      </c>
      <c r="AJ457" s="3">
        <f t="shared" si="234"/>
        <v>1.9267402653368846E-4</v>
      </c>
      <c r="AK457" s="3">
        <f t="shared" si="235"/>
        <v>-6.8138210271883405E-5</v>
      </c>
      <c r="AL457" s="3">
        <f t="shared" si="236"/>
        <v>1.3086253070802476E-5</v>
      </c>
      <c r="AM457" s="3">
        <f t="shared" si="237"/>
        <v>-2.8652637572277337E-4</v>
      </c>
      <c r="AN457" s="3">
        <f t="shared" si="238"/>
        <v>5.5028693140114162E-5</v>
      </c>
      <c r="AO457" s="3">
        <f t="shared" si="239"/>
        <v>-1.9460623373189582E-5</v>
      </c>
    </row>
    <row r="458" spans="1:41">
      <c r="A458" s="32">
        <v>41024</v>
      </c>
      <c r="B458" s="33">
        <v>134.1</v>
      </c>
      <c r="C458" s="33">
        <v>764.9</v>
      </c>
      <c r="D458" s="33">
        <v>435.6</v>
      </c>
      <c r="E458" s="33">
        <v>3424</v>
      </c>
      <c r="F458" s="33">
        <v>10942</v>
      </c>
      <c r="G458" s="33"/>
      <c r="H458" s="3">
        <f t="shared" si="210"/>
        <v>2.210365853658541E-2</v>
      </c>
      <c r="I458" s="3">
        <f t="shared" si="211"/>
        <v>-9.1968911917098741E-3</v>
      </c>
      <c r="J458" s="3">
        <f t="shared" si="212"/>
        <v>4.9638554216867525E-2</v>
      </c>
      <c r="K458" s="3">
        <f t="shared" si="213"/>
        <v>2.208955223880597E-2</v>
      </c>
      <c r="L458" s="3">
        <f t="shared" si="214"/>
        <v>-7.9782411604714422E-3</v>
      </c>
      <c r="N458" s="3">
        <f t="shared" si="215"/>
        <v>6.7159167226328944E-4</v>
      </c>
      <c r="O458" s="3">
        <f t="shared" si="216"/>
        <v>-4.6259351620947659E-2</v>
      </c>
      <c r="P458" s="3">
        <f t="shared" si="217"/>
        <v>-2.9195453532426936E-2</v>
      </c>
      <c r="Q458" s="3">
        <f t="shared" si="218"/>
        <v>-9.0571049136786194E-2</v>
      </c>
      <c r="R458" s="3">
        <f t="shared" si="219"/>
        <v>-5.6317378180250108E-2</v>
      </c>
      <c r="T458" s="3">
        <f t="shared" si="220"/>
        <v>5.1605188920845113E-4</v>
      </c>
      <c r="U458" s="3">
        <f t="shared" si="221"/>
        <v>8.8907757633557529E-5</v>
      </c>
      <c r="V458" s="3">
        <f t="shared" si="222"/>
        <v>2.4414764228405991E-3</v>
      </c>
      <c r="W458" s="3">
        <f t="shared" si="223"/>
        <v>4.6836515526993064E-4</v>
      </c>
      <c r="X458" s="3">
        <f t="shared" si="224"/>
        <v>6.2424246252436313E-5</v>
      </c>
      <c r="Z458" s="3">
        <f t="shared" si="225"/>
        <v>2.2716775502004044E-2</v>
      </c>
      <c r="AA458" s="3">
        <f t="shared" si="226"/>
        <v>-9.4290910290206406E-3</v>
      </c>
      <c r="AB458" s="3">
        <f t="shared" si="227"/>
        <v>4.9411298534248208E-2</v>
      </c>
      <c r="AC458" s="3">
        <f t="shared" si="228"/>
        <v>2.1641745661335424E-2</v>
      </c>
      <c r="AD458" s="3">
        <f t="shared" si="229"/>
        <v>-7.9009016100971864E-3</v>
      </c>
      <c r="AF458" s="3">
        <f t="shared" si="230"/>
        <v>-2.141985440942222E-4</v>
      </c>
      <c r="AG458" s="3">
        <f t="shared" si="231"/>
        <v>1.1224653760650181E-3</v>
      </c>
      <c r="AH458" s="3">
        <f t="shared" si="232"/>
        <v>4.916306776600269E-4</v>
      </c>
      <c r="AI458" s="3">
        <f t="shared" si="233"/>
        <v>-1.7948300814000007E-4</v>
      </c>
      <c r="AJ458" s="3">
        <f t="shared" si="234"/>
        <v>-4.6590363174154052E-4</v>
      </c>
      <c r="AK458" s="3">
        <f t="shared" si="235"/>
        <v>-2.0406198986764422E-4</v>
      </c>
      <c r="AL458" s="3">
        <f t="shared" si="236"/>
        <v>7.4498320492942112E-5</v>
      </c>
      <c r="AM458" s="3">
        <f t="shared" si="237"/>
        <v>1.0693467556745155E-3</v>
      </c>
      <c r="AN458" s="3">
        <f t="shared" si="238"/>
        <v>-3.9039380814623439E-4</v>
      </c>
      <c r="AO458" s="3">
        <f t="shared" si="239"/>
        <v>-1.7098930314095884E-4</v>
      </c>
    </row>
    <row r="459" spans="1:41">
      <c r="A459" s="32">
        <v>41023</v>
      </c>
      <c r="B459" s="33">
        <v>131.19999999999999</v>
      </c>
      <c r="C459" s="33">
        <v>772</v>
      </c>
      <c r="D459" s="33">
        <v>415</v>
      </c>
      <c r="E459" s="33">
        <v>3350</v>
      </c>
      <c r="F459" s="33">
        <v>11030</v>
      </c>
      <c r="G459" s="33"/>
      <c r="H459" s="3">
        <f t="shared" si="210"/>
        <v>2.2603273577552433E-2</v>
      </c>
      <c r="I459" s="3">
        <f t="shared" si="211"/>
        <v>1.7261826327579423E-2</v>
      </c>
      <c r="J459" s="3">
        <f t="shared" si="212"/>
        <v>2.8245787908820555E-2</v>
      </c>
      <c r="K459" s="3">
        <f t="shared" si="213"/>
        <v>1.0558069381598794E-2</v>
      </c>
      <c r="L459" s="3">
        <f t="shared" si="214"/>
        <v>7.2139530636471556E-3</v>
      </c>
      <c r="N459" s="3">
        <f t="shared" si="215"/>
        <v>-2.2354694485842028E-2</v>
      </c>
      <c r="O459" s="3">
        <f t="shared" si="216"/>
        <v>-3.824592001993278E-2</v>
      </c>
      <c r="P459" s="3">
        <f t="shared" si="217"/>
        <v>-7.8801331853496109E-2</v>
      </c>
      <c r="Q459" s="3">
        <f t="shared" si="218"/>
        <v>-0.10880553338653898</v>
      </c>
      <c r="R459" s="3">
        <f t="shared" si="219"/>
        <v>-4.5021645021645025E-2</v>
      </c>
      <c r="T459" s="3">
        <f t="shared" si="220"/>
        <v>5.3900078984375646E-4</v>
      </c>
      <c r="U459" s="3">
        <f t="shared" si="221"/>
        <v>2.9000817839806002E-4</v>
      </c>
      <c r="V459" s="3">
        <f t="shared" si="222"/>
        <v>7.850381481106771E-4</v>
      </c>
      <c r="W459" s="3">
        <f t="shared" si="223"/>
        <v>1.0221741396853919E-4</v>
      </c>
      <c r="X459" s="3">
        <f t="shared" si="224"/>
        <v>5.3162947983283198E-5</v>
      </c>
      <c r="Z459" s="3">
        <f t="shared" si="225"/>
        <v>2.3216390542971067E-2</v>
      </c>
      <c r="AA459" s="3">
        <f t="shared" si="226"/>
        <v>1.7029626490268658E-2</v>
      </c>
      <c r="AB459" s="3">
        <f t="shared" si="227"/>
        <v>2.8018532226201234E-2</v>
      </c>
      <c r="AC459" s="3">
        <f t="shared" si="228"/>
        <v>1.0110262804128248E-2</v>
      </c>
      <c r="AD459" s="3">
        <f t="shared" si="229"/>
        <v>7.2912926140214123E-3</v>
      </c>
      <c r="AF459" s="3">
        <f t="shared" si="230"/>
        <v>3.9536645939900286E-4</v>
      </c>
      <c r="AG459" s="3">
        <f t="shared" si="231"/>
        <v>6.5048918660430837E-4</v>
      </c>
      <c r="AH459" s="3">
        <f t="shared" si="232"/>
        <v>2.3472380975271521E-4</v>
      </c>
      <c r="AI459" s="3">
        <f t="shared" si="233"/>
        <v>1.692774968902015E-4</v>
      </c>
      <c r="AJ459" s="3">
        <f t="shared" si="234"/>
        <v>4.7714513861776261E-4</v>
      </c>
      <c r="AK459" s="3">
        <f t="shared" si="235"/>
        <v>1.7217399927276032E-4</v>
      </c>
      <c r="AL459" s="3">
        <f t="shared" si="236"/>
        <v>1.2416798984803926E-4</v>
      </c>
      <c r="AM459" s="3">
        <f t="shared" si="237"/>
        <v>2.83274724192831E-4</v>
      </c>
      <c r="AN459" s="3">
        <f t="shared" si="238"/>
        <v>2.0429131707662198E-4</v>
      </c>
      <c r="AO459" s="3">
        <f t="shared" si="239"/>
        <v>7.3716884509555711E-5</v>
      </c>
    </row>
    <row r="460" spans="1:41">
      <c r="A460" s="32">
        <v>41022</v>
      </c>
      <c r="B460" s="33">
        <v>128.30000000000001</v>
      </c>
      <c r="C460" s="33">
        <v>758.9</v>
      </c>
      <c r="D460" s="33">
        <v>403.6</v>
      </c>
      <c r="E460" s="33">
        <v>3315</v>
      </c>
      <c r="F460" s="33">
        <v>10951</v>
      </c>
      <c r="G460" s="33"/>
      <c r="H460" s="3">
        <f t="shared" si="210"/>
        <v>-3.1698113207547084E-2</v>
      </c>
      <c r="I460" s="3">
        <f t="shared" si="211"/>
        <v>-1.8240620957309214E-2</v>
      </c>
      <c r="J460" s="3">
        <f t="shared" si="212"/>
        <v>-3.4567901234567339E-3</v>
      </c>
      <c r="K460" s="3">
        <f t="shared" si="213"/>
        <v>-3.0701754385964911E-2</v>
      </c>
      <c r="L460" s="3">
        <f t="shared" si="214"/>
        <v>-4.3640330939176287E-3</v>
      </c>
      <c r="N460" s="3">
        <f t="shared" si="215"/>
        <v>-2.8030303030302944E-2</v>
      </c>
      <c r="O460" s="3">
        <f t="shared" si="216"/>
        <v>-6.1928306551297926E-2</v>
      </c>
      <c r="P460" s="3">
        <f t="shared" si="217"/>
        <v>-0.11101321585903079</v>
      </c>
      <c r="Q460" s="3">
        <f t="shared" si="218"/>
        <v>-0.10477990818255468</v>
      </c>
      <c r="R460" s="3">
        <f t="shared" si="219"/>
        <v>-5.5541181543768865E-2</v>
      </c>
      <c r="T460" s="3">
        <f t="shared" si="220"/>
        <v>9.6627699137313979E-4</v>
      </c>
      <c r="U460" s="3">
        <f t="shared" si="221"/>
        <v>3.4124510811014427E-4</v>
      </c>
      <c r="V460" s="3">
        <f t="shared" si="222"/>
        <v>1.3572193501266566E-5</v>
      </c>
      <c r="W460" s="3">
        <f t="shared" si="223"/>
        <v>9.7029514821478206E-4</v>
      </c>
      <c r="X460" s="3">
        <f t="shared" si="224"/>
        <v>1.8375741536256433E-5</v>
      </c>
      <c r="Z460" s="3">
        <f t="shared" si="225"/>
        <v>-3.1084996242128449E-2</v>
      </c>
      <c r="AA460" s="3">
        <f t="shared" si="226"/>
        <v>-1.8472820794619978E-2</v>
      </c>
      <c r="AB460" s="3">
        <f t="shared" si="227"/>
        <v>-3.6840458060760544E-3</v>
      </c>
      <c r="AC460" s="3">
        <f t="shared" si="228"/>
        <v>-3.1149560963435456E-2</v>
      </c>
      <c r="AD460" s="3">
        <f t="shared" si="229"/>
        <v>-4.286693543543372E-3</v>
      </c>
      <c r="AF460" s="3">
        <f t="shared" si="230"/>
        <v>5.7422756498227425E-4</v>
      </c>
      <c r="AG460" s="3">
        <f t="shared" si="231"/>
        <v>1.1451855003770323E-4</v>
      </c>
      <c r="AH460" s="3">
        <f t="shared" si="232"/>
        <v>9.6828398549234215E-4</v>
      </c>
      <c r="AI460" s="3">
        <f t="shared" si="233"/>
        <v>1.3325185269220201E-4</v>
      </c>
      <c r="AJ460" s="3">
        <f t="shared" si="234"/>
        <v>6.8054717974814255E-5</v>
      </c>
      <c r="AK460" s="3">
        <f t="shared" si="235"/>
        <v>5.7542025750863322E-4</v>
      </c>
      <c r="AL460" s="3">
        <f t="shared" si="236"/>
        <v>7.91873216313312E-5</v>
      </c>
      <c r="AM460" s="3">
        <f t="shared" si="237"/>
        <v>1.1475640942845477E-4</v>
      </c>
      <c r="AN460" s="3">
        <f t="shared" si="238"/>
        <v>1.5792375371024259E-5</v>
      </c>
      <c r="AO460" s="3">
        <f t="shared" si="239"/>
        <v>1.3352862186616943E-4</v>
      </c>
    </row>
    <row r="461" spans="1:41">
      <c r="A461" s="32">
        <v>41019</v>
      </c>
      <c r="B461" s="33">
        <v>132.5</v>
      </c>
      <c r="C461" s="33">
        <v>773</v>
      </c>
      <c r="D461" s="33">
        <v>405</v>
      </c>
      <c r="E461" s="33">
        <v>3420</v>
      </c>
      <c r="F461" s="33">
        <v>10999</v>
      </c>
      <c r="G461" s="33"/>
      <c r="H461" s="3">
        <f t="shared" si="210"/>
        <v>-3.8342981730696258E-3</v>
      </c>
      <c r="I461" s="3">
        <f t="shared" si="211"/>
        <v>1.045751633986928E-2</v>
      </c>
      <c r="J461" s="3">
        <f t="shared" si="212"/>
        <v>2.765795483379847E-2</v>
      </c>
      <c r="K461" s="3">
        <f t="shared" si="213"/>
        <v>2.9325513196480938E-3</v>
      </c>
      <c r="L461" s="3">
        <f t="shared" si="214"/>
        <v>-9.0909090909090904E-5</v>
      </c>
      <c r="N461" s="3">
        <f t="shared" si="215"/>
        <v>-3.9855072463768113E-2</v>
      </c>
      <c r="O461" s="3">
        <f t="shared" si="216"/>
        <v>-4.3198415645500657E-2</v>
      </c>
      <c r="P461" s="3">
        <f t="shared" si="217"/>
        <v>-0.11339754816112087</v>
      </c>
      <c r="Q461" s="3">
        <f t="shared" si="218"/>
        <v>-7.9407806191117092E-2</v>
      </c>
      <c r="R461" s="3">
        <f t="shared" si="219"/>
        <v>-5.1401466149202241E-2</v>
      </c>
      <c r="T461" s="3">
        <f t="shared" si="220"/>
        <v>1.0376008372523905E-5</v>
      </c>
      <c r="U461" s="3">
        <f t="shared" si="221"/>
        <v>1.0455709757749548E-4</v>
      </c>
      <c r="V461" s="3">
        <f t="shared" si="222"/>
        <v>7.5244325592250041E-4</v>
      </c>
      <c r="W461" s="3">
        <f t="shared" si="223"/>
        <v>6.1739564337789725E-6</v>
      </c>
      <c r="X461" s="3">
        <f t="shared" si="224"/>
        <v>1.8413243032651642E-10</v>
      </c>
      <c r="Z461" s="3">
        <f t="shared" si="225"/>
        <v>-3.2211812076509924E-3</v>
      </c>
      <c r="AA461" s="3">
        <f t="shared" si="226"/>
        <v>1.0225316502558514E-2</v>
      </c>
      <c r="AB461" s="3">
        <f t="shared" si="227"/>
        <v>2.7430699151179148E-2</v>
      </c>
      <c r="AC461" s="3">
        <f t="shared" si="228"/>
        <v>2.4847447421775487E-3</v>
      </c>
      <c r="AD461" s="3">
        <f t="shared" si="229"/>
        <v>-1.3569540534834494E-5</v>
      </c>
      <c r="AF461" s="3">
        <f t="shared" si="230"/>
        <v>-3.2937597360325057E-5</v>
      </c>
      <c r="AG461" s="3">
        <f t="shared" si="231"/>
        <v>-8.8359252618506299E-5</v>
      </c>
      <c r="AH461" s="3">
        <f t="shared" si="232"/>
        <v>-8.0038130693119303E-6</v>
      </c>
      <c r="AI461" s="3">
        <f t="shared" si="233"/>
        <v>4.3709948967267271E-8</v>
      </c>
      <c r="AJ461" s="3">
        <f t="shared" si="234"/>
        <v>2.8048758070726998E-4</v>
      </c>
      <c r="AK461" s="3">
        <f t="shared" si="235"/>
        <v>2.540730141683359E-5</v>
      </c>
      <c r="AL461" s="3">
        <f t="shared" si="236"/>
        <v>-1.3875284676297983E-7</v>
      </c>
      <c r="AM461" s="3">
        <f t="shared" si="237"/>
        <v>6.8158285490146531E-5</v>
      </c>
      <c r="AN461" s="3">
        <f t="shared" si="238"/>
        <v>-3.722219840307756E-7</v>
      </c>
      <c r="AO461" s="3">
        <f t="shared" si="239"/>
        <v>-3.3716844497695133E-8</v>
      </c>
    </row>
    <row r="462" spans="1:41">
      <c r="A462" s="32">
        <v>41018</v>
      </c>
      <c r="B462" s="33">
        <v>133.01</v>
      </c>
      <c r="C462" s="33">
        <v>765</v>
      </c>
      <c r="D462" s="33">
        <v>394.1</v>
      </c>
      <c r="E462" s="33">
        <v>3410</v>
      </c>
      <c r="F462" s="33">
        <v>11000</v>
      </c>
      <c r="G462" s="33"/>
      <c r="H462" s="3">
        <f t="shared" si="210"/>
        <v>-2.0544918998527395E-2</v>
      </c>
      <c r="I462" s="3">
        <f t="shared" si="211"/>
        <v>-4.554326610279766E-3</v>
      </c>
      <c r="J462" s="3">
        <f t="shared" si="212"/>
        <v>-1.2033091000250577E-2</v>
      </c>
      <c r="K462" s="3">
        <f t="shared" si="213"/>
        <v>0</v>
      </c>
      <c r="L462" s="3">
        <f t="shared" si="214"/>
        <v>9.1743119266055051E-3</v>
      </c>
      <c r="N462" s="3">
        <f t="shared" si="215"/>
        <v>-3.2654545454545519E-2</v>
      </c>
      <c r="O462" s="3">
        <f t="shared" si="216"/>
        <v>-5.3100631266245799E-2</v>
      </c>
      <c r="P462" s="3">
        <f t="shared" si="217"/>
        <v>-0.13857923497267755</v>
      </c>
      <c r="Q462" s="3">
        <f t="shared" si="218"/>
        <v>-7.3369565217391311E-2</v>
      </c>
      <c r="R462" s="3">
        <f t="shared" si="219"/>
        <v>-4.9758120248790602E-2</v>
      </c>
      <c r="T462" s="3">
        <f t="shared" si="220"/>
        <v>3.9727673228703853E-4</v>
      </c>
      <c r="U462" s="3">
        <f t="shared" si="221"/>
        <v>2.2910835433483642E-5</v>
      </c>
      <c r="V462" s="3">
        <f t="shared" si="222"/>
        <v>1.5031610078415891E-4</v>
      </c>
      <c r="W462" s="3">
        <f t="shared" si="223"/>
        <v>2.0053073082588337E-7</v>
      </c>
      <c r="X462" s="3">
        <f t="shared" si="224"/>
        <v>8.5593055051501788E-5</v>
      </c>
      <c r="Z462" s="3">
        <f t="shared" si="225"/>
        <v>-1.9931802033108761E-2</v>
      </c>
      <c r="AA462" s="3">
        <f t="shared" si="226"/>
        <v>-4.7865264475905325E-3</v>
      </c>
      <c r="AB462" s="3">
        <f t="shared" si="227"/>
        <v>-1.2260346682869898E-2</v>
      </c>
      <c r="AC462" s="3">
        <f t="shared" si="228"/>
        <v>-4.4780657747054515E-4</v>
      </c>
      <c r="AD462" s="3">
        <f t="shared" si="229"/>
        <v>9.2516514769797609E-3</v>
      </c>
      <c r="AF462" s="3">
        <f t="shared" si="230"/>
        <v>9.5404097579613833E-5</v>
      </c>
      <c r="AG462" s="3">
        <f t="shared" si="231"/>
        <v>2.4437080294024451E-4</v>
      </c>
      <c r="AH462" s="3">
        <f t="shared" si="232"/>
        <v>8.9255920512668872E-6</v>
      </c>
      <c r="AI462" s="3">
        <f t="shared" si="233"/>
        <v>-1.8440208571847888E-4</v>
      </c>
      <c r="AJ462" s="3">
        <f t="shared" si="234"/>
        <v>5.8684473654185619E-5</v>
      </c>
      <c r="AK462" s="3">
        <f t="shared" si="235"/>
        <v>2.1434380264677631E-6</v>
      </c>
      <c r="AL462" s="3">
        <f t="shared" si="236"/>
        <v>-4.428327447845364E-5</v>
      </c>
      <c r="AM462" s="3">
        <f t="shared" si="237"/>
        <v>5.4902638866583202E-6</v>
      </c>
      <c r="AN462" s="3">
        <f t="shared" si="238"/>
        <v>-1.1342845449685721E-4</v>
      </c>
      <c r="AO462" s="3">
        <f t="shared" si="239"/>
        <v>-4.1429503838566206E-6</v>
      </c>
    </row>
    <row r="463" spans="1:41">
      <c r="A463" s="32">
        <v>41017</v>
      </c>
      <c r="B463" s="33">
        <v>135.80000000000001</v>
      </c>
      <c r="C463" s="33">
        <v>768.5</v>
      </c>
      <c r="D463" s="33">
        <v>398.9</v>
      </c>
      <c r="E463" s="33">
        <v>3410</v>
      </c>
      <c r="F463" s="33">
        <v>10900</v>
      </c>
      <c r="G463" s="33"/>
      <c r="H463" s="3">
        <f t="shared" si="210"/>
        <v>9.6654275092937642E-3</v>
      </c>
      <c r="I463" s="3">
        <f t="shared" si="211"/>
        <v>-5.8214747736093147E-3</v>
      </c>
      <c r="J463" s="3">
        <f t="shared" si="212"/>
        <v>2.0204603580562603E-2</v>
      </c>
      <c r="K463" s="3">
        <f t="shared" si="213"/>
        <v>0</v>
      </c>
      <c r="L463" s="3">
        <f t="shared" si="214"/>
        <v>-5.8315334773218146E-2</v>
      </c>
      <c r="N463" s="3">
        <f t="shared" si="215"/>
        <v>-1.2363636363636282E-2</v>
      </c>
      <c r="O463" s="3">
        <f t="shared" si="216"/>
        <v>-4.5460191280586287E-2</v>
      </c>
      <c r="P463" s="3">
        <f t="shared" si="217"/>
        <v>-0.13301456205172799</v>
      </c>
      <c r="Q463" s="3">
        <f t="shared" si="218"/>
        <v>-8.2346609257265876E-2</v>
      </c>
      <c r="R463" s="3">
        <f t="shared" si="219"/>
        <v>-6.0344827586206899E-2</v>
      </c>
      <c r="T463" s="3">
        <f t="shared" si="220"/>
        <v>1.0564847651864078E-4</v>
      </c>
      <c r="U463" s="3">
        <f t="shared" si="221"/>
        <v>3.6646976294898394E-5</v>
      </c>
      <c r="V463" s="3">
        <f t="shared" si="222"/>
        <v>3.9909442903545886E-4</v>
      </c>
      <c r="W463" s="3">
        <f t="shared" si="223"/>
        <v>2.0053073082588337E-7</v>
      </c>
      <c r="X463" s="3">
        <f t="shared" si="224"/>
        <v>3.3916640875759877E-3</v>
      </c>
      <c r="Z463" s="3">
        <f t="shared" si="225"/>
        <v>1.0278544474712398E-2</v>
      </c>
      <c r="AA463" s="3">
        <f t="shared" si="226"/>
        <v>-6.0536746109200812E-3</v>
      </c>
      <c r="AB463" s="3">
        <f t="shared" si="227"/>
        <v>1.9977347897943282E-2</v>
      </c>
      <c r="AC463" s="3">
        <f t="shared" si="228"/>
        <v>-4.4780657747054515E-4</v>
      </c>
      <c r="AD463" s="3">
        <f t="shared" si="229"/>
        <v>-5.823799522284389E-2</v>
      </c>
      <c r="AF463" s="3">
        <f t="shared" si="230"/>
        <v>-6.2222963723779329E-5</v>
      </c>
      <c r="AG463" s="3">
        <f t="shared" si="231"/>
        <v>2.0533805885581226E-4</v>
      </c>
      <c r="AH463" s="3">
        <f t="shared" si="232"/>
        <v>-4.6027998225997415E-6</v>
      </c>
      <c r="AI463" s="3">
        <f t="shared" si="233"/>
        <v>-5.9860182401608912E-4</v>
      </c>
      <c r="AJ463" s="3">
        <f t="shared" si="234"/>
        <v>-1.2093636376329691E-4</v>
      </c>
      <c r="AK463" s="3">
        <f t="shared" si="235"/>
        <v>2.7108753086364554E-6</v>
      </c>
      <c r="AL463" s="3">
        <f t="shared" si="236"/>
        <v>3.5255387307141505E-4</v>
      </c>
      <c r="AM463" s="3">
        <f t="shared" si="237"/>
        <v>-8.9459877891163714E-6</v>
      </c>
      <c r="AN463" s="3">
        <f t="shared" si="238"/>
        <v>-1.1634406914455113E-3</v>
      </c>
      <c r="AO463" s="3">
        <f t="shared" si="239"/>
        <v>2.607935731948768E-5</v>
      </c>
    </row>
    <row r="464" spans="1:41">
      <c r="A464" s="32">
        <v>41016</v>
      </c>
      <c r="B464" s="33">
        <v>134.5</v>
      </c>
      <c r="C464" s="33">
        <v>773</v>
      </c>
      <c r="D464" s="33">
        <v>391</v>
      </c>
      <c r="E464" s="33">
        <v>3410</v>
      </c>
      <c r="F464" s="33">
        <v>11575</v>
      </c>
      <c r="G464" s="33"/>
      <c r="H464" s="3">
        <f t="shared" si="210"/>
        <v>-2.1106259097525514E-2</v>
      </c>
      <c r="I464" s="3">
        <f t="shared" si="211"/>
        <v>2.5879230258792303E-2</v>
      </c>
      <c r="J464" s="3">
        <f t="shared" si="212"/>
        <v>1.8229166666666668E-2</v>
      </c>
      <c r="K464" s="3">
        <f t="shared" si="213"/>
        <v>-4.2403819151923615E-2</v>
      </c>
      <c r="L464" s="3">
        <f t="shared" si="214"/>
        <v>-9.8374679213002574E-3</v>
      </c>
      <c r="N464" s="3">
        <f t="shared" si="215"/>
        <v>-2.5362318840579712E-2</v>
      </c>
      <c r="O464" s="3">
        <f t="shared" si="216"/>
        <v>-4.5679012345679011E-2</v>
      </c>
      <c r="P464" s="3">
        <f t="shared" si="217"/>
        <v>-0.15732758620689655</v>
      </c>
      <c r="Q464" s="3">
        <f t="shared" si="218"/>
        <v>-8.7259100642398293E-2</v>
      </c>
      <c r="R464" s="3">
        <f t="shared" si="219"/>
        <v>-2.1551724137931034E-3</v>
      </c>
      <c r="T464" s="3">
        <f t="shared" si="220"/>
        <v>4.199688744467341E-4</v>
      </c>
      <c r="U464" s="3">
        <f t="shared" si="221"/>
        <v>6.5777016944039955E-4</v>
      </c>
      <c r="V464" s="3">
        <f t="shared" si="222"/>
        <v>3.2406879907756448E-4</v>
      </c>
      <c r="W464" s="3">
        <f t="shared" si="223"/>
        <v>1.8362618276520756E-3</v>
      </c>
      <c r="X464" s="3">
        <f t="shared" si="224"/>
        <v>9.5260105816954651E-5</v>
      </c>
      <c r="Z464" s="3">
        <f t="shared" si="225"/>
        <v>-2.049314213210688E-2</v>
      </c>
      <c r="AA464" s="3">
        <f t="shared" si="226"/>
        <v>2.5647030421481538E-2</v>
      </c>
      <c r="AB464" s="3">
        <f t="shared" si="227"/>
        <v>1.8001910984047347E-2</v>
      </c>
      <c r="AC464" s="3">
        <f t="shared" si="228"/>
        <v>-4.285162572939416E-2</v>
      </c>
      <c r="AD464" s="3">
        <f t="shared" si="229"/>
        <v>-9.7601283709260016E-3</v>
      </c>
      <c r="AF464" s="3">
        <f t="shared" si="230"/>
        <v>-5.2558823969389018E-4</v>
      </c>
      <c r="AG464" s="3">
        <f t="shared" si="231"/>
        <v>-3.689157204456183E-4</v>
      </c>
      <c r="AH464" s="3">
        <f t="shared" si="232"/>
        <v>8.7816445666432264E-4</v>
      </c>
      <c r="AI464" s="3">
        <f t="shared" si="233"/>
        <v>2.0001569793299533E-4</v>
      </c>
      <c r="AJ464" s="3">
        <f t="shared" si="234"/>
        <v>4.6169555865266496E-4</v>
      </c>
      <c r="AK464" s="3">
        <f t="shared" si="235"/>
        <v>-1.099016948691713E-3</v>
      </c>
      <c r="AL464" s="3">
        <f t="shared" si="236"/>
        <v>-2.5031830924670422E-4</v>
      </c>
      <c r="AM464" s="3">
        <f t="shared" si="237"/>
        <v>-7.7141115190226665E-4</v>
      </c>
      <c r="AN464" s="3">
        <f t="shared" si="238"/>
        <v>-1.7570096212628493E-4</v>
      </c>
      <c r="AO464" s="3">
        <f t="shared" si="239"/>
        <v>4.1823736802176255E-4</v>
      </c>
    </row>
    <row r="465" spans="1:41">
      <c r="A465" s="32">
        <v>41015</v>
      </c>
      <c r="B465" s="33">
        <v>137.4</v>
      </c>
      <c r="C465" s="33">
        <v>753.5</v>
      </c>
      <c r="D465" s="33">
        <v>384</v>
      </c>
      <c r="E465" s="33">
        <v>3561</v>
      </c>
      <c r="F465" s="33">
        <v>11690</v>
      </c>
      <c r="G465" s="33"/>
      <c r="H465" s="3">
        <f t="shared" si="210"/>
        <v>2.5373134328358252E-2</v>
      </c>
      <c r="I465" s="3">
        <f t="shared" si="211"/>
        <v>-2.459546925566343E-2</v>
      </c>
      <c r="J465" s="3">
        <f t="shared" si="212"/>
        <v>-2.2900763358778626E-2</v>
      </c>
      <c r="K465" s="3">
        <f t="shared" si="213"/>
        <v>-9.4575799721835878E-3</v>
      </c>
      <c r="L465" s="3">
        <f t="shared" si="214"/>
        <v>2.5728987993138938E-3</v>
      </c>
      <c r="N465" s="3">
        <f t="shared" si="215"/>
        <v>2.9197080291971217E-3</v>
      </c>
      <c r="O465" s="3">
        <f t="shared" si="216"/>
        <v>-5.930087390761548E-2</v>
      </c>
      <c r="P465" s="3">
        <f t="shared" si="217"/>
        <v>-0.16157205240174671</v>
      </c>
      <c r="Q465" s="3">
        <f t="shared" si="218"/>
        <v>-4.1453566621803502E-2</v>
      </c>
      <c r="R465" s="3">
        <f t="shared" si="219"/>
        <v>7.7586206896551723E-3</v>
      </c>
      <c r="T465" s="3">
        <f t="shared" si="220"/>
        <v>6.7528525630332088E-4</v>
      </c>
      <c r="U465" s="3">
        <f t="shared" si="221"/>
        <v>6.1641315259022605E-4</v>
      </c>
      <c r="V465" s="3">
        <f t="shared" si="222"/>
        <v>5.3490526477926602E-4</v>
      </c>
      <c r="W465" s="3">
        <f t="shared" si="223"/>
        <v>9.8116682698069023E-5</v>
      </c>
      <c r="X465" s="3">
        <f t="shared" si="224"/>
        <v>7.0237633101577689E-6</v>
      </c>
      <c r="Z465" s="3">
        <f t="shared" si="225"/>
        <v>2.5986251293776887E-2</v>
      </c>
      <c r="AA465" s="3">
        <f t="shared" si="226"/>
        <v>-2.4827669092974194E-2</v>
      </c>
      <c r="AB465" s="3">
        <f t="shared" si="227"/>
        <v>-2.3128019041397947E-2</v>
      </c>
      <c r="AC465" s="3">
        <f t="shared" si="228"/>
        <v>-9.9053865496541334E-3</v>
      </c>
      <c r="AD465" s="3">
        <f t="shared" si="229"/>
        <v>2.65023834968815E-3</v>
      </c>
      <c r="AF465" s="3">
        <f t="shared" si="230"/>
        <v>-6.4517804808876512E-4</v>
      </c>
      <c r="AG465" s="3">
        <f t="shared" si="231"/>
        <v>-6.0101051473702386E-4</v>
      </c>
      <c r="AH465" s="3">
        <f t="shared" si="232"/>
        <v>-2.5740386404130987E-4</v>
      </c>
      <c r="AI465" s="3">
        <f t="shared" si="233"/>
        <v>6.8869759743400808E-5</v>
      </c>
      <c r="AJ465" s="3">
        <f t="shared" si="234"/>
        <v>5.7421480353583452E-4</v>
      </c>
      <c r="AK465" s="3">
        <f t="shared" si="235"/>
        <v>2.4592765949281025E-4</v>
      </c>
      <c r="AL465" s="3">
        <f t="shared" si="236"/>
        <v>-6.579924076356742E-5</v>
      </c>
      <c r="AM465" s="3">
        <f t="shared" si="237"/>
        <v>2.290919687328079E-4</v>
      </c>
      <c r="AN465" s="3">
        <f t="shared" si="238"/>
        <v>-6.1294763015830599E-5</v>
      </c>
      <c r="AO465" s="3">
        <f t="shared" si="239"/>
        <v>-2.6251635302378569E-5</v>
      </c>
    </row>
    <row r="466" spans="1:41">
      <c r="A466" s="32">
        <v>41012</v>
      </c>
      <c r="B466" s="33">
        <v>134</v>
      </c>
      <c r="C466" s="33">
        <v>772.5</v>
      </c>
      <c r="D466" s="33">
        <v>393</v>
      </c>
      <c r="E466" s="33">
        <v>3595</v>
      </c>
      <c r="F466" s="33">
        <v>11660</v>
      </c>
      <c r="G466" s="33"/>
      <c r="H466" s="3">
        <f t="shared" si="210"/>
        <v>-2.9761904761905185E-3</v>
      </c>
      <c r="I466" s="3">
        <f t="shared" si="211"/>
        <v>-2.0788439599442234E-2</v>
      </c>
      <c r="J466" s="3">
        <f t="shared" si="212"/>
        <v>-2.2631186272071679E-2</v>
      </c>
      <c r="K466" s="3">
        <f t="shared" si="213"/>
        <v>-5.5325034578146614E-3</v>
      </c>
      <c r="L466" s="3">
        <f t="shared" si="214"/>
        <v>-3.4188034188034188E-3</v>
      </c>
      <c r="N466" s="3">
        <f t="shared" si="215"/>
        <v>-1.5429831006612743E-2</v>
      </c>
      <c r="O466" s="3">
        <f t="shared" si="216"/>
        <v>-3.4375000000000003E-2</v>
      </c>
      <c r="P466" s="3">
        <f t="shared" si="217"/>
        <v>-0.13531353135313531</v>
      </c>
      <c r="Q466" s="3">
        <f t="shared" si="218"/>
        <v>-4.7682119205298017E-2</v>
      </c>
      <c r="R466" s="3">
        <f t="shared" si="219"/>
        <v>1.1187234411586158E-2</v>
      </c>
      <c r="T466" s="3">
        <f t="shared" si="220"/>
        <v>5.5841164173117625E-6</v>
      </c>
      <c r="U466" s="3">
        <f t="shared" si="221"/>
        <v>4.4186728232997546E-4</v>
      </c>
      <c r="V466" s="3">
        <f t="shared" si="222"/>
        <v>5.2250836859597772E-4</v>
      </c>
      <c r="W466" s="3">
        <f t="shared" si="223"/>
        <v>3.5764108118132941E-5</v>
      </c>
      <c r="X466" s="3">
        <f t="shared" si="224"/>
        <v>1.1165380784017584E-5</v>
      </c>
      <c r="Z466" s="3">
        <f t="shared" si="225"/>
        <v>-2.3630735107718851E-3</v>
      </c>
      <c r="AA466" s="3">
        <f t="shared" si="226"/>
        <v>-2.1020639436752999E-2</v>
      </c>
      <c r="AB466" s="3">
        <f t="shared" si="227"/>
        <v>-2.2858441954691E-2</v>
      </c>
      <c r="AC466" s="3">
        <f t="shared" si="228"/>
        <v>-5.9803100352852061E-3</v>
      </c>
      <c r="AD466" s="3">
        <f t="shared" si="229"/>
        <v>-3.3414638684291626E-3</v>
      </c>
      <c r="AF466" s="3">
        <f t="shared" si="230"/>
        <v>4.967331623247785E-5</v>
      </c>
      <c r="AG466" s="3">
        <f t="shared" si="231"/>
        <v>5.4016178680647012E-5</v>
      </c>
      <c r="AH466" s="3">
        <f t="shared" si="232"/>
        <v>1.4131912230585749E-5</v>
      </c>
      <c r="AI466" s="3">
        <f t="shared" si="233"/>
        <v>7.8961247546863062E-6</v>
      </c>
      <c r="AJ466" s="3">
        <f t="shared" si="234"/>
        <v>4.8049906641550695E-4</v>
      </c>
      <c r="AK466" s="3">
        <f t="shared" si="235"/>
        <v>1.2570994097172591E-4</v>
      </c>
      <c r="AL466" s="3">
        <f t="shared" si="236"/>
        <v>7.0239707169187293E-5</v>
      </c>
      <c r="AM466" s="3">
        <f t="shared" si="237"/>
        <v>1.3670056981262296E-4</v>
      </c>
      <c r="AN466" s="3">
        <f t="shared" si="238"/>
        <v>7.6380657880185262E-5</v>
      </c>
      <c r="AO466" s="3">
        <f t="shared" si="239"/>
        <v>1.9982989904909846E-5</v>
      </c>
    </row>
    <row r="467" spans="1:41">
      <c r="A467" s="32">
        <v>41011</v>
      </c>
      <c r="B467" s="33">
        <v>134.4</v>
      </c>
      <c r="C467" s="33">
        <v>788.9</v>
      </c>
      <c r="D467" s="33">
        <v>402.1</v>
      </c>
      <c r="E467" s="33">
        <v>3615</v>
      </c>
      <c r="F467" s="33">
        <v>11700</v>
      </c>
      <c r="G467" s="33"/>
      <c r="H467" s="3">
        <f t="shared" si="210"/>
        <v>-2.9673590504451456E-3</v>
      </c>
      <c r="I467" s="3">
        <f t="shared" si="211"/>
        <v>6.2499999999999709E-3</v>
      </c>
      <c r="J467" s="3">
        <f t="shared" si="212"/>
        <v>1.4943960149440168E-3</v>
      </c>
      <c r="K467" s="3">
        <f t="shared" si="213"/>
        <v>1.1077263915812794E-3</v>
      </c>
      <c r="L467" s="3">
        <f t="shared" si="214"/>
        <v>3.8610038610038611E-3</v>
      </c>
      <c r="N467" s="3">
        <f t="shared" si="215"/>
        <v>-5.6179775280898875E-2</v>
      </c>
      <c r="O467" s="3">
        <f t="shared" si="216"/>
        <v>-3.202453987730064E-2</v>
      </c>
      <c r="P467" s="3">
        <f t="shared" si="217"/>
        <v>-0.10604713205869272</v>
      </c>
      <c r="Q467" s="3">
        <f t="shared" si="218"/>
        <v>-5.3664921465968587E-2</v>
      </c>
      <c r="R467" s="3">
        <f t="shared" si="219"/>
        <v>1.2987012987012988E-2</v>
      </c>
      <c r="T467" s="3">
        <f t="shared" si="220"/>
        <v>5.5424557949099796E-6</v>
      </c>
      <c r="U467" s="3">
        <f t="shared" si="221"/>
        <v>3.6213918798062217E-5</v>
      </c>
      <c r="V467" s="3">
        <f t="shared" si="222"/>
        <v>1.6056446218039413E-6</v>
      </c>
      <c r="W467" s="3">
        <f t="shared" si="223"/>
        <v>4.3549416105594605E-7</v>
      </c>
      <c r="X467" s="3">
        <f t="shared" si="224"/>
        <v>1.551054882594543E-5</v>
      </c>
      <c r="Z467" s="3">
        <f t="shared" si="225"/>
        <v>-2.3542420850265122E-3</v>
      </c>
      <c r="AA467" s="3">
        <f t="shared" si="226"/>
        <v>6.0178001626892044E-3</v>
      </c>
      <c r="AB467" s="3">
        <f t="shared" si="227"/>
        <v>1.2671403323246961E-3</v>
      </c>
      <c r="AC467" s="3">
        <f t="shared" si="228"/>
        <v>6.5991981411073425E-4</v>
      </c>
      <c r="AD467" s="3">
        <f t="shared" si="229"/>
        <v>3.9383434113781177E-3</v>
      </c>
      <c r="AF467" s="3">
        <f t="shared" si="230"/>
        <v>-1.4167358402282318E-5</v>
      </c>
      <c r="AG467" s="3">
        <f t="shared" si="231"/>
        <v>-2.9831550979932801E-6</v>
      </c>
      <c r="AH467" s="3">
        <f t="shared" si="232"/>
        <v>-1.5536109991223633E-6</v>
      </c>
      <c r="AI467" s="3">
        <f t="shared" si="233"/>
        <v>-9.2718138043532462E-6</v>
      </c>
      <c r="AJ467" s="3">
        <f t="shared" si="234"/>
        <v>7.6253972980136085E-6</v>
      </c>
      <c r="AK467" s="3">
        <f t="shared" si="235"/>
        <v>3.971265564717406E-6</v>
      </c>
      <c r="AL467" s="3">
        <f t="shared" si="236"/>
        <v>2.3700163621717192E-5</v>
      </c>
      <c r="AM467" s="3">
        <f t="shared" si="237"/>
        <v>8.3621101255992749E-7</v>
      </c>
      <c r="AN467" s="3">
        <f t="shared" si="238"/>
        <v>4.9904337791024456E-6</v>
      </c>
      <c r="AO467" s="3">
        <f t="shared" si="239"/>
        <v>2.5989908519408825E-6</v>
      </c>
    </row>
    <row r="468" spans="1:41">
      <c r="A468" s="32">
        <v>41010</v>
      </c>
      <c r="B468" s="33">
        <v>134.80000000000001</v>
      </c>
      <c r="C468" s="33">
        <v>784</v>
      </c>
      <c r="D468" s="33">
        <v>401.5</v>
      </c>
      <c r="E468" s="33">
        <v>3611</v>
      </c>
      <c r="F468" s="33">
        <v>11655</v>
      </c>
      <c r="G468" s="33"/>
      <c r="H468" s="3">
        <f t="shared" si="210"/>
        <v>2.2304832713755493E-3</v>
      </c>
      <c r="I468" s="3">
        <f t="shared" si="211"/>
        <v>-4.4444444444444444E-3</v>
      </c>
      <c r="J468" s="3">
        <f t="shared" si="212"/>
        <v>5.1047120418848166E-2</v>
      </c>
      <c r="K468" s="3">
        <f t="shared" si="213"/>
        <v>1.3471793432500701E-2</v>
      </c>
      <c r="L468" s="3">
        <f t="shared" si="214"/>
        <v>2.5806451612903226E-3</v>
      </c>
      <c r="N468" s="3">
        <f t="shared" si="215"/>
        <v>-5.2039381153305045E-2</v>
      </c>
      <c r="O468" s="3">
        <f t="shared" si="216"/>
        <v>-2.3661270236612703E-2</v>
      </c>
      <c r="P468" s="3">
        <f t="shared" si="217"/>
        <v>-0.11172566371681415</v>
      </c>
      <c r="Q468" s="3">
        <f t="shared" si="218"/>
        <v>-5.7672233820459287E-2</v>
      </c>
      <c r="R468" s="3">
        <f t="shared" si="219"/>
        <v>-2.9940119760479044E-3</v>
      </c>
      <c r="T468" s="3">
        <f t="shared" si="220"/>
        <v>8.0860623066959322E-6</v>
      </c>
      <c r="U468" s="3">
        <f t="shared" si="221"/>
        <v>2.1871001738073713E-5</v>
      </c>
      <c r="V468" s="3">
        <f t="shared" si="222"/>
        <v>2.5826586518085965E-3</v>
      </c>
      <c r="W468" s="3">
        <f t="shared" si="223"/>
        <v>1.6962423359999829E-4</v>
      </c>
      <c r="X468" s="3">
        <f t="shared" si="224"/>
        <v>7.0648827274426336E-6</v>
      </c>
      <c r="Z468" s="3">
        <f t="shared" si="225"/>
        <v>2.8436002367941827E-3</v>
      </c>
      <c r="AA468" s="3">
        <f t="shared" si="226"/>
        <v>-4.6766442817552109E-3</v>
      </c>
      <c r="AB468" s="3">
        <f t="shared" si="227"/>
        <v>5.0819864736228848E-2</v>
      </c>
      <c r="AC468" s="3">
        <f t="shared" si="228"/>
        <v>1.3023986855030156E-2</v>
      </c>
      <c r="AD468" s="3">
        <f t="shared" si="229"/>
        <v>2.6579847116645788E-3</v>
      </c>
      <c r="AF468" s="3">
        <f t="shared" si="230"/>
        <v>-1.3298506787001279E-5</v>
      </c>
      <c r="AG468" s="3">
        <f t="shared" si="231"/>
        <v>1.4451137939778868E-4</v>
      </c>
      <c r="AH468" s="3">
        <f t="shared" si="232"/>
        <v>3.7035012104968077E-5</v>
      </c>
      <c r="AI468" s="3">
        <f t="shared" si="233"/>
        <v>7.5582459554847136E-6</v>
      </c>
      <c r="AJ468" s="3">
        <f t="shared" si="234"/>
        <v>-2.3766642981825793E-4</v>
      </c>
      <c r="AK468" s="3">
        <f t="shared" si="235"/>
        <v>-6.0908553651231808E-5</v>
      </c>
      <c r="AL468" s="3">
        <f t="shared" si="236"/>
        <v>-1.2430449002798925E-5</v>
      </c>
      <c r="AM468" s="3">
        <f t="shared" si="237"/>
        <v>6.6187725029905509E-4</v>
      </c>
      <c r="AN468" s="3">
        <f t="shared" si="238"/>
        <v>1.3507842351775812E-4</v>
      </c>
      <c r="AO468" s="3">
        <f t="shared" si="239"/>
        <v>3.4617557945590592E-5</v>
      </c>
    </row>
    <row r="469" spans="1:41">
      <c r="A469" s="32">
        <v>41009</v>
      </c>
      <c r="B469" s="33">
        <v>134.5</v>
      </c>
      <c r="C469" s="33">
        <v>787.5</v>
      </c>
      <c r="D469" s="33">
        <v>382</v>
      </c>
      <c r="E469" s="33">
        <v>3563</v>
      </c>
      <c r="F469" s="33">
        <v>11625</v>
      </c>
      <c r="G469" s="33"/>
      <c r="H469" s="3">
        <f t="shared" si="210"/>
        <v>-1.1029411764705883E-2</v>
      </c>
      <c r="I469" s="3">
        <f t="shared" si="211"/>
        <v>9.6153846153846159E-3</v>
      </c>
      <c r="J469" s="3">
        <f t="shared" si="212"/>
        <v>1.8358248098609719E-3</v>
      </c>
      <c r="K469" s="3">
        <f t="shared" si="213"/>
        <v>9.6344573533578923E-3</v>
      </c>
      <c r="L469" s="3">
        <f t="shared" si="214"/>
        <v>-6.41025641025641E-3</v>
      </c>
      <c r="N469" s="3">
        <f t="shared" si="215"/>
        <v>-3.4458004307250614E-2</v>
      </c>
      <c r="O469" s="3">
        <f t="shared" si="216"/>
        <v>-1.1919698870765371E-2</v>
      </c>
      <c r="P469" s="3">
        <f t="shared" si="217"/>
        <v>-0.14330567391791876</v>
      </c>
      <c r="Q469" s="3">
        <f t="shared" si="218"/>
        <v>-5.7905869910100473E-2</v>
      </c>
      <c r="R469" s="3">
        <f t="shared" si="219"/>
        <v>2.1551724137931034E-3</v>
      </c>
      <c r="T469" s="3">
        <f t="shared" si="220"/>
        <v>1.0849919734565859E-4</v>
      </c>
      <c r="U469" s="3">
        <f t="shared" si="221"/>
        <v>8.8044156579476801E-5</v>
      </c>
      <c r="V469" s="3">
        <f t="shared" si="222"/>
        <v>2.5874946371149675E-6</v>
      </c>
      <c r="W469" s="3">
        <f t="shared" si="223"/>
        <v>8.4394552478111591E-5</v>
      </c>
      <c r="X469" s="3">
        <f t="shared" si="224"/>
        <v>4.0105835954179634E-5</v>
      </c>
      <c r="Z469" s="3">
        <f t="shared" si="225"/>
        <v>-1.0416294799287249E-2</v>
      </c>
      <c r="AA469" s="3">
        <f t="shared" si="226"/>
        <v>9.3831847780738494E-3</v>
      </c>
      <c r="AB469" s="3">
        <f t="shared" si="227"/>
        <v>1.6085691272416513E-3</v>
      </c>
      <c r="AC469" s="3">
        <f t="shared" si="228"/>
        <v>9.1866507758873468E-3</v>
      </c>
      <c r="AD469" s="3">
        <f t="shared" si="229"/>
        <v>-6.3329168598821534E-3</v>
      </c>
      <c r="AF469" s="3">
        <f t="shared" si="230"/>
        <v>-9.773801880460191E-5</v>
      </c>
      <c r="AG469" s="3">
        <f t="shared" si="231"/>
        <v>-1.6755330234381241E-5</v>
      </c>
      <c r="AH469" s="3">
        <f t="shared" si="232"/>
        <v>-9.5690862699743538E-5</v>
      </c>
      <c r="AI469" s="3">
        <f t="shared" si="233"/>
        <v>6.5965528951909003E-5</v>
      </c>
      <c r="AJ469" s="3">
        <f t="shared" si="234"/>
        <v>1.50935013492134E-5</v>
      </c>
      <c r="AK469" s="3">
        <f t="shared" si="235"/>
        <v>8.6200041721786475E-5</v>
      </c>
      <c r="AL469" s="3">
        <f t="shared" si="236"/>
        <v>-5.9422929080453462E-5</v>
      </c>
      <c r="AM469" s="3">
        <f t="shared" si="237"/>
        <v>1.4777362820842947E-5</v>
      </c>
      <c r="AN469" s="3">
        <f t="shared" si="238"/>
        <v>-1.0186934546194575E-5</v>
      </c>
      <c r="AO469" s="3">
        <f t="shared" si="239"/>
        <v>-5.8178295584466447E-5</v>
      </c>
    </row>
    <row r="470" spans="1:41">
      <c r="A470" s="32">
        <v>41005</v>
      </c>
      <c r="B470" s="33">
        <v>136</v>
      </c>
      <c r="C470" s="33">
        <v>780</v>
      </c>
      <c r="D470" s="33">
        <v>381.3</v>
      </c>
      <c r="E470" s="33">
        <v>3529</v>
      </c>
      <c r="F470" s="33">
        <v>11700</v>
      </c>
      <c r="G470" s="33"/>
      <c r="H470" s="3">
        <f t="shared" si="210"/>
        <v>-4.9283467319119263E-2</v>
      </c>
      <c r="I470" s="3">
        <f t="shared" si="211"/>
        <v>-6.369426751592357E-3</v>
      </c>
      <c r="J470" s="3">
        <f t="shared" si="212"/>
        <v>-2.405938059892495E-2</v>
      </c>
      <c r="K470" s="3">
        <f t="shared" si="213"/>
        <v>-1.1484593837535015E-2</v>
      </c>
      <c r="L470" s="3">
        <f t="shared" si="214"/>
        <v>-4.2553191489361703E-3</v>
      </c>
      <c r="N470" s="3">
        <f t="shared" si="215"/>
        <v>-6.5741417092768858E-3</v>
      </c>
      <c r="O470" s="3">
        <f t="shared" si="216"/>
        <v>-3.333746436981036E-2</v>
      </c>
      <c r="P470" s="3">
        <f t="shared" si="217"/>
        <v>-0.17999999999999997</v>
      </c>
      <c r="Q470" s="3">
        <f t="shared" si="218"/>
        <v>-5.7676902536715619E-2</v>
      </c>
      <c r="R470" s="3">
        <f t="shared" si="219"/>
        <v>2.0052310374891021E-2</v>
      </c>
      <c r="T470" s="3">
        <f t="shared" si="220"/>
        <v>2.3688030035519674E-3</v>
      </c>
      <c r="U470" s="3">
        <f t="shared" si="221"/>
        <v>4.3581473619312689E-5</v>
      </c>
      <c r="V470" s="3">
        <f t="shared" si="222"/>
        <v>5.8984070187202253E-4</v>
      </c>
      <c r="W470" s="3">
        <f t="shared" si="223"/>
        <v>1.4238217966402488E-4</v>
      </c>
      <c r="X470" s="3">
        <f t="shared" si="224"/>
        <v>1.7455513525999571E-5</v>
      </c>
      <c r="Z470" s="3">
        <f t="shared" si="225"/>
        <v>-4.8670350353700632E-2</v>
      </c>
      <c r="AA470" s="3">
        <f t="shared" si="226"/>
        <v>-6.6016265889031235E-3</v>
      </c>
      <c r="AB470" s="3">
        <f t="shared" si="227"/>
        <v>-2.4286636281544271E-2</v>
      </c>
      <c r="AC470" s="3">
        <f t="shared" si="228"/>
        <v>-1.193240041500556E-2</v>
      </c>
      <c r="AD470" s="3">
        <f t="shared" si="229"/>
        <v>-4.1779795985619136E-3</v>
      </c>
      <c r="AF470" s="3">
        <f t="shared" si="230"/>
        <v>3.2130347898622064E-4</v>
      </c>
      <c r="AG470" s="3">
        <f t="shared" si="231"/>
        <v>1.1820390967356568E-3</v>
      </c>
      <c r="AH470" s="3">
        <f t="shared" si="232"/>
        <v>5.8075410875896348E-4</v>
      </c>
      <c r="AI470" s="3">
        <f t="shared" si="233"/>
        <v>2.0334373083262186E-4</v>
      </c>
      <c r="AJ470" s="3">
        <f t="shared" si="234"/>
        <v>1.6033130383126196E-4</v>
      </c>
      <c r="AK470" s="3">
        <f t="shared" si="235"/>
        <v>7.8773251849139375E-5</v>
      </c>
      <c r="AL470" s="3">
        <f t="shared" si="236"/>
        <v>2.7581461205761128E-5</v>
      </c>
      <c r="AM470" s="3">
        <f t="shared" si="237"/>
        <v>2.8979786884498798E-4</v>
      </c>
      <c r="AN470" s="3">
        <f t="shared" si="238"/>
        <v>1.0146907090198554E-4</v>
      </c>
      <c r="AO470" s="3">
        <f t="shared" si="239"/>
        <v>4.9853325495764943E-5</v>
      </c>
    </row>
    <row r="471" spans="1:41">
      <c r="A471" s="32">
        <v>41004</v>
      </c>
      <c r="B471" s="33">
        <v>143.05000000000001</v>
      </c>
      <c r="C471" s="33">
        <v>785</v>
      </c>
      <c r="D471" s="33">
        <v>390.7</v>
      </c>
      <c r="E471" s="33">
        <v>3570</v>
      </c>
      <c r="F471" s="33">
        <v>11750</v>
      </c>
      <c r="G471" s="33"/>
      <c r="H471" s="3">
        <f t="shared" si="210"/>
        <v>2.4526979677647006E-3</v>
      </c>
      <c r="I471" s="3">
        <f t="shared" si="211"/>
        <v>-1.2330145948666275E-2</v>
      </c>
      <c r="J471" s="3">
        <f t="shared" si="212"/>
        <v>-2.9316770186335432E-2</v>
      </c>
      <c r="K471" s="3">
        <f t="shared" si="213"/>
        <v>2.8019052956010089E-4</v>
      </c>
      <c r="L471" s="3">
        <f t="shared" si="214"/>
        <v>7.7186963979416811E-3</v>
      </c>
      <c r="N471" s="3">
        <f t="shared" si="215"/>
        <v>5.5719557195572041E-2</v>
      </c>
      <c r="O471" s="3">
        <f t="shared" si="216"/>
        <v>-2.0586400499064253E-2</v>
      </c>
      <c r="P471" s="3">
        <f t="shared" si="217"/>
        <v>-0.15469493725659889</v>
      </c>
      <c r="Q471" s="3">
        <f t="shared" si="218"/>
        <v>-5.4304635761589407E-2</v>
      </c>
      <c r="R471" s="3">
        <f t="shared" si="219"/>
        <v>1.7316017316017316E-2</v>
      </c>
      <c r="T471" s="3">
        <f t="shared" si="220"/>
        <v>9.3992212045299309E-6</v>
      </c>
      <c r="U471" s="3">
        <f t="shared" si="221"/>
        <v>1.5781253164645512E-4</v>
      </c>
      <c r="V471" s="3">
        <f t="shared" si="222"/>
        <v>8.7284946454546772E-4</v>
      </c>
      <c r="W471" s="3">
        <f t="shared" si="223"/>
        <v>2.8095139517116346E-8</v>
      </c>
      <c r="X471" s="3">
        <f t="shared" si="224"/>
        <v>6.077817650743438E-5</v>
      </c>
      <c r="Z471" s="3">
        <f t="shared" si="225"/>
        <v>3.065814933183334E-3</v>
      </c>
      <c r="AA471" s="3">
        <f t="shared" si="226"/>
        <v>-1.2562345785977041E-2</v>
      </c>
      <c r="AB471" s="3">
        <f t="shared" si="227"/>
        <v>-2.9544025868954753E-2</v>
      </c>
      <c r="AC471" s="3">
        <f t="shared" si="228"/>
        <v>-1.6761604791044426E-4</v>
      </c>
      <c r="AD471" s="3">
        <f t="shared" si="229"/>
        <v>7.7960359483159377E-3</v>
      </c>
      <c r="AF471" s="3">
        <f t="shared" si="230"/>
        <v>-3.8513827306461139E-5</v>
      </c>
      <c r="AG471" s="3">
        <f t="shared" si="231"/>
        <v>-9.0576515695396211E-5</v>
      </c>
      <c r="AH471" s="3">
        <f t="shared" si="232"/>
        <v>-5.1387978272501319E-7</v>
      </c>
      <c r="AI471" s="3">
        <f t="shared" si="233"/>
        <v>2.3901203429981096E-5</v>
      </c>
      <c r="AJ471" s="3">
        <f t="shared" si="234"/>
        <v>3.7114226887566043E-4</v>
      </c>
      <c r="AK471" s="3">
        <f t="shared" si="235"/>
        <v>2.1056507531298955E-6</v>
      </c>
      <c r="AL471" s="3">
        <f t="shared" si="236"/>
        <v>-9.7936499342652248E-5</v>
      </c>
      <c r="AM471" s="3">
        <f t="shared" si="237"/>
        <v>4.9520528555181243E-6</v>
      </c>
      <c r="AN471" s="3">
        <f t="shared" si="238"/>
        <v>-2.3032628773234727E-4</v>
      </c>
      <c r="AO471" s="3">
        <f t="shared" si="239"/>
        <v>-1.3067407350244699E-6</v>
      </c>
    </row>
    <row r="472" spans="1:41">
      <c r="A472" s="32">
        <v>41003</v>
      </c>
      <c r="B472" s="33">
        <v>142.69999999999999</v>
      </c>
      <c r="C472" s="33">
        <v>794.8</v>
      </c>
      <c r="D472" s="33">
        <v>402.5</v>
      </c>
      <c r="E472" s="33">
        <v>3569</v>
      </c>
      <c r="F472" s="33">
        <v>11660</v>
      </c>
      <c r="G472" s="33"/>
      <c r="H472" s="3">
        <f t="shared" si="210"/>
        <v>-2.5938566552901103E-2</v>
      </c>
      <c r="I472" s="3">
        <f t="shared" si="211"/>
        <v>-6.2515628907226809E-3</v>
      </c>
      <c r="J472" s="3">
        <f t="shared" si="212"/>
        <v>-4.8463356973995272E-2</v>
      </c>
      <c r="K472" s="3">
        <f t="shared" si="213"/>
        <v>-1.6533480297602647E-2</v>
      </c>
      <c r="L472" s="3">
        <f t="shared" si="214"/>
        <v>-3.4188034188034188E-3</v>
      </c>
      <c r="N472" s="3">
        <f t="shared" si="215"/>
        <v>8.1060606060605972E-2</v>
      </c>
      <c r="O472" s="3">
        <f t="shared" si="216"/>
        <v>-2.1182266009852273E-2</v>
      </c>
      <c r="P472" s="3">
        <f t="shared" si="217"/>
        <v>-0.11402157164869031</v>
      </c>
      <c r="Q472" s="3">
        <f t="shared" si="218"/>
        <v>-3.8005390835579515E-2</v>
      </c>
      <c r="R472" s="3">
        <f t="shared" si="219"/>
        <v>4.3066322136089581E-3</v>
      </c>
      <c r="T472" s="3">
        <f t="shared" si="220"/>
        <v>6.4137839680811594E-4</v>
      </c>
      <c r="U472" s="3">
        <f t="shared" si="221"/>
        <v>4.2039179113435735E-5</v>
      </c>
      <c r="V472" s="3">
        <f t="shared" si="222"/>
        <v>2.3707757608764767E-3</v>
      </c>
      <c r="W472" s="3">
        <f t="shared" si="223"/>
        <v>2.8836410393353305E-4</v>
      </c>
      <c r="X472" s="3">
        <f t="shared" si="224"/>
        <v>1.1165380784017584E-5</v>
      </c>
      <c r="Z472" s="3">
        <f t="shared" si="225"/>
        <v>-2.5325449587482469E-2</v>
      </c>
      <c r="AA472" s="3">
        <f t="shared" si="226"/>
        <v>-6.4837627280334474E-3</v>
      </c>
      <c r="AB472" s="3">
        <f t="shared" si="227"/>
        <v>-4.869061265661459E-2</v>
      </c>
      <c r="AC472" s="3">
        <f t="shared" si="228"/>
        <v>-1.6981286875073193E-2</v>
      </c>
      <c r="AD472" s="3">
        <f t="shared" si="229"/>
        <v>-3.3414638684291626E-3</v>
      </c>
      <c r="AF472" s="3">
        <f t="shared" si="230"/>
        <v>1.6420420610600888E-4</v>
      </c>
      <c r="AG472" s="3">
        <f t="shared" si="231"/>
        <v>1.2331116562187287E-3</v>
      </c>
      <c r="AH472" s="3">
        <f t="shared" si="232"/>
        <v>4.3005872468524387E-4</v>
      </c>
      <c r="AI472" s="3">
        <f t="shared" si="233"/>
        <v>8.4624074748296916E-5</v>
      </c>
      <c r="AJ472" s="3">
        <f t="shared" si="234"/>
        <v>3.156983795480713E-4</v>
      </c>
      <c r="AK472" s="3">
        <f t="shared" si="235"/>
        <v>1.1010263491464314E-4</v>
      </c>
      <c r="AL472" s="3">
        <f t="shared" si="236"/>
        <v>2.1665258887191463E-5</v>
      </c>
      <c r="AM472" s="3">
        <f t="shared" si="237"/>
        <v>8.2682926164504207E-4</v>
      </c>
      <c r="AN472" s="3">
        <f t="shared" si="238"/>
        <v>1.6269792292375733E-4</v>
      </c>
      <c r="AO472" s="3">
        <f t="shared" si="239"/>
        <v>5.6742356532487439E-5</v>
      </c>
    </row>
    <row r="473" spans="1:41">
      <c r="A473" s="32">
        <v>41002</v>
      </c>
      <c r="B473" s="33">
        <v>146.5</v>
      </c>
      <c r="C473" s="33">
        <v>799.8</v>
      </c>
      <c r="D473" s="33">
        <v>423</v>
      </c>
      <c r="E473" s="33">
        <v>3629</v>
      </c>
      <c r="F473" s="33">
        <v>11700</v>
      </c>
      <c r="G473" s="33"/>
      <c r="H473" s="3">
        <f t="shared" si="210"/>
        <v>5.168700646087572E-2</v>
      </c>
      <c r="I473" s="3">
        <f t="shared" si="211"/>
        <v>-3.9850560398506174E-3</v>
      </c>
      <c r="J473" s="3">
        <f t="shared" si="212"/>
        <v>0</v>
      </c>
      <c r="K473" s="3">
        <f t="shared" si="213"/>
        <v>-1.3858695652173913E-2</v>
      </c>
      <c r="L473" s="3">
        <f t="shared" si="214"/>
        <v>8.1861266695389921E-3</v>
      </c>
      <c r="N473" s="3">
        <f t="shared" si="215"/>
        <v>0.14007782101167315</v>
      </c>
      <c r="O473" s="3">
        <f t="shared" si="216"/>
        <v>-1.9852941176470643E-2</v>
      </c>
      <c r="P473" s="3">
        <f t="shared" si="217"/>
        <v>-5.8325912733748861E-2</v>
      </c>
      <c r="Q473" s="3">
        <f t="shared" si="218"/>
        <v>-6.8418171866447726E-3</v>
      </c>
      <c r="R473" s="3">
        <f t="shared" si="219"/>
        <v>2.7036516853932584E-2</v>
      </c>
      <c r="T473" s="3">
        <f t="shared" si="220"/>
        <v>2.7353029104056231E-3</v>
      </c>
      <c r="U473" s="3">
        <f t="shared" si="221"/>
        <v>1.7785247133452235E-5</v>
      </c>
      <c r="V473" s="3">
        <f t="shared" si="222"/>
        <v>5.164514528277336E-8</v>
      </c>
      <c r="W473" s="3">
        <f t="shared" si="223"/>
        <v>2.0467600604682186E-4</v>
      </c>
      <c r="X473" s="3">
        <f t="shared" si="224"/>
        <v>6.8284873967647342E-5</v>
      </c>
      <c r="Z473" s="3">
        <f t="shared" si="225"/>
        <v>5.2300123426294351E-2</v>
      </c>
      <c r="AA473" s="3">
        <f t="shared" si="226"/>
        <v>-4.2172558771613839E-3</v>
      </c>
      <c r="AB473" s="3">
        <f t="shared" si="227"/>
        <v>-2.2725568261932057E-4</v>
      </c>
      <c r="AC473" s="3">
        <f t="shared" si="228"/>
        <v>-1.4306502229644458E-2</v>
      </c>
      <c r="AD473" s="3">
        <f t="shared" si="229"/>
        <v>8.2634662199132479E-3</v>
      </c>
      <c r="AF473" s="3">
        <f t="shared" si="230"/>
        <v>-2.2056300289580562E-4</v>
      </c>
      <c r="AG473" s="3">
        <f t="shared" si="231"/>
        <v>-1.1885500250317242E-5</v>
      </c>
      <c r="AH473" s="3">
        <f t="shared" si="232"/>
        <v>-7.4823183240896047E-4</v>
      </c>
      <c r="AI473" s="3">
        <f t="shared" si="233"/>
        <v>4.3218030323047686E-4</v>
      </c>
      <c r="AJ473" s="3">
        <f t="shared" si="234"/>
        <v>9.5839536314465186E-7</v>
      </c>
      <c r="AK473" s="3">
        <f t="shared" si="235"/>
        <v>6.0334180609590538E-5</v>
      </c>
      <c r="AL473" s="3">
        <f t="shared" si="236"/>
        <v>-3.4849151481653709E-5</v>
      </c>
      <c r="AM473" s="3">
        <f t="shared" si="237"/>
        <v>3.2512339300926831E-6</v>
      </c>
      <c r="AN473" s="3">
        <f t="shared" si="238"/>
        <v>-1.8779196566080818E-6</v>
      </c>
      <c r="AO473" s="3">
        <f t="shared" si="239"/>
        <v>-1.1822129789978055E-4</v>
      </c>
    </row>
    <row r="474" spans="1:41">
      <c r="A474" s="32">
        <v>41001</v>
      </c>
      <c r="B474" s="33">
        <v>139.30000000000001</v>
      </c>
      <c r="C474" s="33">
        <v>803</v>
      </c>
      <c r="D474" s="33">
        <v>423</v>
      </c>
      <c r="E474" s="33">
        <v>3680</v>
      </c>
      <c r="F474" s="33">
        <v>11605</v>
      </c>
      <c r="G474" s="33"/>
      <c r="H474" s="3">
        <f t="shared" si="210"/>
        <v>3.0782891815894817E-2</v>
      </c>
      <c r="I474" s="3">
        <f t="shared" si="211"/>
        <v>5.6355666875391357E-3</v>
      </c>
      <c r="J474" s="3">
        <f t="shared" si="212"/>
        <v>-9.3676814988290398E-3</v>
      </c>
      <c r="K474" s="3">
        <f t="shared" si="213"/>
        <v>-5.6741421237503382E-3</v>
      </c>
      <c r="L474" s="3">
        <f t="shared" si="214"/>
        <v>4.3103448275862068E-4</v>
      </c>
      <c r="N474" s="3">
        <f t="shared" si="215"/>
        <v>3.7616387337057813E-2</v>
      </c>
      <c r="O474" s="3">
        <f t="shared" si="216"/>
        <v>-2.4844720496894411E-3</v>
      </c>
      <c r="P474" s="3">
        <f t="shared" si="217"/>
        <v>-0.10476190476190476</v>
      </c>
      <c r="Q474" s="3">
        <f t="shared" si="218"/>
        <v>1.3774104683195593E-2</v>
      </c>
      <c r="R474" s="3">
        <f t="shared" si="219"/>
        <v>1.6288641737455117E-2</v>
      </c>
      <c r="T474" s="3">
        <f t="shared" si="220"/>
        <v>9.8570936739631105E-4</v>
      </c>
      <c r="U474" s="3">
        <f t="shared" si="221"/>
        <v>2.9196373318146849E-5</v>
      </c>
      <c r="V474" s="3">
        <f t="shared" si="222"/>
        <v>9.2062819515940217E-5</v>
      </c>
      <c r="W474" s="3">
        <f t="shared" si="223"/>
        <v>3.7478255900380065E-5</v>
      </c>
      <c r="X474" s="3">
        <f t="shared" si="224"/>
        <v>2.5844415756378764E-7</v>
      </c>
      <c r="Z474" s="3">
        <f t="shared" si="225"/>
        <v>3.1396008781313448E-2</v>
      </c>
      <c r="AA474" s="3">
        <f t="shared" si="226"/>
        <v>5.4033668502283692E-3</v>
      </c>
      <c r="AB474" s="3">
        <f t="shared" si="227"/>
        <v>-9.5949371814483611E-3</v>
      </c>
      <c r="AC474" s="3">
        <f t="shared" si="228"/>
        <v>-6.1219487012208838E-3</v>
      </c>
      <c r="AD474" s="3">
        <f t="shared" si="229"/>
        <v>5.0837403313287711E-4</v>
      </c>
      <c r="AF474" s="3">
        <f t="shared" si="230"/>
        <v>1.6964415307842785E-4</v>
      </c>
      <c r="AG474" s="3">
        <f t="shared" si="231"/>
        <v>-3.0124273200490365E-4</v>
      </c>
      <c r="AH474" s="3">
        <f t="shared" si="232"/>
        <v>-1.9220475518228131E-4</v>
      </c>
      <c r="AI474" s="3">
        <f t="shared" si="233"/>
        <v>1.5960915608431544E-5</v>
      </c>
      <c r="AJ474" s="3">
        <f t="shared" si="234"/>
        <v>-5.1844965496261696E-5</v>
      </c>
      <c r="AK474" s="3">
        <f t="shared" si="235"/>
        <v>-3.3079134670975543E-5</v>
      </c>
      <c r="AL474" s="3">
        <f t="shared" si="236"/>
        <v>2.7469313981470869E-6</v>
      </c>
      <c r="AM474" s="3">
        <f t="shared" si="237"/>
        <v>5.8739713216263759E-5</v>
      </c>
      <c r="AN474" s="3">
        <f t="shared" si="238"/>
        <v>-4.8778169125895032E-6</v>
      </c>
      <c r="AO474" s="3">
        <f t="shared" si="239"/>
        <v>-3.1122397518722397E-6</v>
      </c>
    </row>
    <row r="475" spans="1:41">
      <c r="A475" s="32">
        <v>40998</v>
      </c>
      <c r="B475" s="33">
        <v>135.13999999999999</v>
      </c>
      <c r="C475" s="33">
        <v>798.5</v>
      </c>
      <c r="D475" s="33">
        <v>427</v>
      </c>
      <c r="E475" s="33">
        <v>3701</v>
      </c>
      <c r="F475" s="33">
        <v>11600</v>
      </c>
      <c r="G475" s="33"/>
      <c r="H475" s="3">
        <f t="shared" si="210"/>
        <v>2.7680608365018906E-2</v>
      </c>
      <c r="I475" s="3">
        <f t="shared" si="211"/>
        <v>-1.2507817385866166E-3</v>
      </c>
      <c r="J475" s="3">
        <f t="shared" si="212"/>
        <v>1.4251781472684086E-2</v>
      </c>
      <c r="K475" s="3">
        <f t="shared" si="213"/>
        <v>-6.442953020134228E-3</v>
      </c>
      <c r="L475" s="3">
        <f t="shared" si="214"/>
        <v>8.6281276962899055E-4</v>
      </c>
      <c r="N475" s="3">
        <f t="shared" si="215"/>
        <v>-3.4714285714285809E-2</v>
      </c>
      <c r="O475" s="3">
        <f t="shared" si="216"/>
        <v>-6.8407960199004976E-3</v>
      </c>
      <c r="P475" s="3">
        <f t="shared" si="217"/>
        <v>-0.11758627815664389</v>
      </c>
      <c r="Q475" s="3">
        <f t="shared" si="218"/>
        <v>-4.8400107555794571E-3</v>
      </c>
      <c r="R475" s="3">
        <f t="shared" si="219"/>
        <v>1.3100436681222707E-2</v>
      </c>
      <c r="T475" s="3">
        <f t="shared" si="220"/>
        <v>8.0053489307424291E-4</v>
      </c>
      <c r="U475" s="3">
        <f t="shared" si="221"/>
        <v>2.1992343544510852E-6</v>
      </c>
      <c r="V475" s="3">
        <f t="shared" si="222"/>
        <v>1.9668732363619171E-4</v>
      </c>
      <c r="W475" s="3">
        <f t="shared" si="223"/>
        <v>4.7482567831982291E-5</v>
      </c>
      <c r="X475" s="3">
        <f t="shared" si="224"/>
        <v>8.838863848074877E-7</v>
      </c>
      <c r="Z475" s="3">
        <f t="shared" si="225"/>
        <v>2.8293725330437541E-2</v>
      </c>
      <c r="AA475" s="3">
        <f t="shared" si="226"/>
        <v>-1.4829815758973829E-3</v>
      </c>
      <c r="AB475" s="3">
        <f t="shared" si="227"/>
        <v>1.4024525790064765E-2</v>
      </c>
      <c r="AC475" s="3">
        <f t="shared" si="228"/>
        <v>-6.8907595976047727E-3</v>
      </c>
      <c r="AD475" s="3">
        <f t="shared" si="229"/>
        <v>9.4015232000324697E-4</v>
      </c>
      <c r="AF475" s="3">
        <f t="shared" si="230"/>
        <v>-4.1959073378539968E-5</v>
      </c>
      <c r="AG475" s="3">
        <f t="shared" si="231"/>
        <v>3.9680608059373002E-4</v>
      </c>
      <c r="AH475" s="3">
        <f t="shared" si="232"/>
        <v>-1.9496525937270576E-4</v>
      </c>
      <c r="AI475" s="3">
        <f t="shared" si="233"/>
        <v>2.660041151094549E-5</v>
      </c>
      <c r="AJ475" s="3">
        <f t="shared" si="234"/>
        <v>-2.0798113357363735E-5</v>
      </c>
      <c r="AK475" s="3">
        <f t="shared" si="235"/>
        <v>1.0218869527185942E-5</v>
      </c>
      <c r="AL475" s="3">
        <f t="shared" si="236"/>
        <v>-1.3942285691019958E-6</v>
      </c>
      <c r="AM475" s="3">
        <f t="shared" si="237"/>
        <v>-9.6639635689744436E-5</v>
      </c>
      <c r="AN475" s="3">
        <f t="shared" si="238"/>
        <v>1.3185190458474758E-5</v>
      </c>
      <c r="AO475" s="3">
        <f t="shared" si="239"/>
        <v>-6.4783636222727675E-6</v>
      </c>
    </row>
    <row r="476" spans="1:41">
      <c r="A476" s="32">
        <v>40997</v>
      </c>
      <c r="B476" s="33">
        <v>131.5</v>
      </c>
      <c r="C476" s="33">
        <v>799.5</v>
      </c>
      <c r="D476" s="33">
        <v>421</v>
      </c>
      <c r="E476" s="33">
        <v>3725</v>
      </c>
      <c r="F476" s="33">
        <v>11590</v>
      </c>
      <c r="G476" s="33"/>
      <c r="H476" s="3">
        <f t="shared" si="210"/>
        <v>-2.5203854707190554E-2</v>
      </c>
      <c r="I476" s="3">
        <f t="shared" si="211"/>
        <v>-3.117206982543641E-3</v>
      </c>
      <c r="J476" s="3">
        <f t="shared" si="212"/>
        <v>-5.0946798917944146E-2</v>
      </c>
      <c r="K476" s="3">
        <f t="shared" si="213"/>
        <v>-2.6773761713520749E-3</v>
      </c>
      <c r="L476" s="3">
        <f t="shared" si="214"/>
        <v>-4.3122035360068997E-4</v>
      </c>
      <c r="N476" s="3">
        <f t="shared" si="215"/>
        <v>-6.7375886524822695E-2</v>
      </c>
      <c r="O476" s="3">
        <f t="shared" si="216"/>
        <v>-1.1498516320474722E-2</v>
      </c>
      <c r="P476" s="3">
        <f t="shared" si="217"/>
        <v>-0.12836438923395446</v>
      </c>
      <c r="Q476" s="3">
        <f t="shared" si="218"/>
        <v>8.119079837618403E-3</v>
      </c>
      <c r="R476" s="3">
        <f t="shared" si="219"/>
        <v>3.4632034632034632E-3</v>
      </c>
      <c r="T476" s="3">
        <f t="shared" si="220"/>
        <v>6.0470438268460597E-4</v>
      </c>
      <c r="U476" s="3">
        <f t="shared" si="221"/>
        <v>1.1218526044887216E-5</v>
      </c>
      <c r="V476" s="3">
        <f t="shared" si="222"/>
        <v>2.6187838642614506E-3</v>
      </c>
      <c r="W476" s="3">
        <f t="shared" si="223"/>
        <v>9.7667672135385078E-6</v>
      </c>
      <c r="X476" s="3">
        <f t="shared" si="224"/>
        <v>1.2523162289218578E-7</v>
      </c>
      <c r="Z476" s="3">
        <f t="shared" si="225"/>
        <v>-2.459073774177192E-2</v>
      </c>
      <c r="AA476" s="3">
        <f t="shared" si="226"/>
        <v>-3.3494068198544075E-3</v>
      </c>
      <c r="AB476" s="3">
        <f t="shared" si="227"/>
        <v>-5.1174054600563464E-2</v>
      </c>
      <c r="AC476" s="3">
        <f t="shared" si="228"/>
        <v>-3.12518274882262E-3</v>
      </c>
      <c r="AD476" s="3">
        <f t="shared" si="229"/>
        <v>-3.5388080322643355E-4</v>
      </c>
      <c r="AF476" s="3">
        <f t="shared" si="230"/>
        <v>8.2364384697542037E-5</v>
      </c>
      <c r="AG476" s="3">
        <f t="shared" si="231"/>
        <v>1.2584077558655728E-3</v>
      </c>
      <c r="AH476" s="3">
        <f t="shared" si="232"/>
        <v>7.6850549371406911E-5</v>
      </c>
      <c r="AI476" s="3">
        <f t="shared" si="233"/>
        <v>8.7021900239888222E-6</v>
      </c>
      <c r="AJ476" s="3">
        <f t="shared" si="234"/>
        <v>1.7140272747872908E-4</v>
      </c>
      <c r="AK476" s="3">
        <f t="shared" si="235"/>
        <v>1.0467508412197828E-5</v>
      </c>
      <c r="AL476" s="3">
        <f t="shared" si="236"/>
        <v>1.1852907757421722E-6</v>
      </c>
      <c r="AM476" s="3">
        <f t="shared" si="237"/>
        <v>1.5992827262498776E-4</v>
      </c>
      <c r="AN476" s="3">
        <f t="shared" si="238"/>
        <v>1.8109515546400765E-5</v>
      </c>
      <c r="AO476" s="3">
        <f t="shared" si="239"/>
        <v>1.1059421813827423E-6</v>
      </c>
    </row>
    <row r="477" spans="1:41">
      <c r="A477" s="32">
        <v>40996</v>
      </c>
      <c r="B477" s="33">
        <v>134.9</v>
      </c>
      <c r="C477" s="33">
        <v>802</v>
      </c>
      <c r="D477" s="33">
        <v>443.6</v>
      </c>
      <c r="E477" s="33">
        <v>3735</v>
      </c>
      <c r="F477" s="33">
        <v>11595</v>
      </c>
      <c r="G477" s="33"/>
      <c r="H477" s="3">
        <f t="shared" si="210"/>
        <v>6.6412954257146096E-3</v>
      </c>
      <c r="I477" s="3">
        <f t="shared" si="211"/>
        <v>0</v>
      </c>
      <c r="J477" s="3">
        <f t="shared" si="212"/>
        <v>-1.1366168932471509E-2</v>
      </c>
      <c r="K477" s="3">
        <f t="shared" si="213"/>
        <v>-7.9681274900398405E-3</v>
      </c>
      <c r="L477" s="3">
        <f t="shared" si="214"/>
        <v>0</v>
      </c>
      <c r="N477" s="3">
        <f t="shared" si="215"/>
        <v>-4.3262411347517689E-2</v>
      </c>
      <c r="O477" s="3">
        <f t="shared" si="216"/>
        <v>-6.1957868649318466E-3</v>
      </c>
      <c r="P477" s="3">
        <f t="shared" si="217"/>
        <v>-6.8849706129303009E-2</v>
      </c>
      <c r="Q477" s="3">
        <f t="shared" si="218"/>
        <v>2.0491803278688523E-2</v>
      </c>
      <c r="R477" s="3">
        <f t="shared" si="219"/>
        <v>1.6837674296237833E-2</v>
      </c>
      <c r="T477" s="3">
        <f t="shared" si="220"/>
        <v>5.2626499140627539E-5</v>
      </c>
      <c r="U477" s="3">
        <f t="shared" si="221"/>
        <v>5.391676444714634E-8</v>
      </c>
      <c r="V477" s="3">
        <f t="shared" si="222"/>
        <v>1.3440749430579396E-4</v>
      </c>
      <c r="W477" s="3">
        <f t="shared" si="223"/>
        <v>7.0827946228681907E-5</v>
      </c>
      <c r="X477" s="3">
        <f t="shared" si="224"/>
        <v>5.9814060520921444E-9</v>
      </c>
      <c r="Z477" s="3">
        <f t="shared" si="225"/>
        <v>7.254412391133243E-3</v>
      </c>
      <c r="AA477" s="3">
        <f t="shared" si="226"/>
        <v>-2.3219983731076631E-4</v>
      </c>
      <c r="AB477" s="3">
        <f t="shared" si="227"/>
        <v>-1.159342461509083E-2</v>
      </c>
      <c r="AC477" s="3">
        <f t="shared" si="228"/>
        <v>-8.4159340675103861E-3</v>
      </c>
      <c r="AD477" s="3">
        <f t="shared" si="229"/>
        <v>7.7339550374256409E-5</v>
      </c>
      <c r="AF477" s="3">
        <f t="shared" si="230"/>
        <v>-1.6844733770063462E-6</v>
      </c>
      <c r="AG477" s="3">
        <f t="shared" si="231"/>
        <v>-8.4103483183384068E-5</v>
      </c>
      <c r="AH477" s="3">
        <f t="shared" si="232"/>
        <v>-6.1052656382307743E-5</v>
      </c>
      <c r="AI477" s="3">
        <f t="shared" si="233"/>
        <v>5.6105299255967931E-7</v>
      </c>
      <c r="AJ477" s="3">
        <f t="shared" si="234"/>
        <v>2.6919913094987245E-6</v>
      </c>
      <c r="AK477" s="3">
        <f t="shared" si="235"/>
        <v>1.9541785212940473E-6</v>
      </c>
      <c r="AL477" s="3">
        <f t="shared" si="236"/>
        <v>-1.7958231014590154E-8</v>
      </c>
      <c r="AM477" s="3">
        <f t="shared" si="237"/>
        <v>9.756949717725641E-5</v>
      </c>
      <c r="AN477" s="3">
        <f t="shared" si="238"/>
        <v>-8.9663024702896148E-7</v>
      </c>
      <c r="AO477" s="3">
        <f t="shared" si="239"/>
        <v>-6.5088455676064011E-7</v>
      </c>
    </row>
    <row r="478" spans="1:41">
      <c r="A478" s="32">
        <v>40995</v>
      </c>
      <c r="B478" s="33">
        <v>134.01</v>
      </c>
      <c r="C478" s="33">
        <v>802</v>
      </c>
      <c r="D478" s="33">
        <v>448.7</v>
      </c>
      <c r="E478" s="33">
        <v>3765</v>
      </c>
      <c r="F478" s="33">
        <v>11595</v>
      </c>
      <c r="G478" s="33"/>
      <c r="H478" s="3">
        <f t="shared" si="210"/>
        <v>-1.4157973174366448E-3</v>
      </c>
      <c r="I478" s="3">
        <f t="shared" si="211"/>
        <v>-8.7205680827213831E-4</v>
      </c>
      <c r="J478" s="3">
        <f t="shared" si="212"/>
        <v>-3.9955604883463074E-3</v>
      </c>
      <c r="K478" s="3">
        <f t="shared" si="213"/>
        <v>1.5961691939345571E-3</v>
      </c>
      <c r="L478" s="3">
        <f t="shared" si="214"/>
        <v>3.8961038961038961E-3</v>
      </c>
      <c r="N478" s="3">
        <f t="shared" si="215"/>
        <v>-3.2418772563176962E-2</v>
      </c>
      <c r="O478" s="3">
        <f t="shared" si="216"/>
        <v>3.7546933667083854E-3</v>
      </c>
      <c r="P478" s="3">
        <f t="shared" si="217"/>
        <v>-8.9067022934765999E-4</v>
      </c>
      <c r="Q478" s="3">
        <f t="shared" si="218"/>
        <v>4.3803714998613803E-2</v>
      </c>
      <c r="R478" s="3">
        <f t="shared" si="219"/>
        <v>1.1224313590053531E-3</v>
      </c>
      <c r="T478" s="3">
        <f t="shared" si="220"/>
        <v>6.4429574751575852E-7</v>
      </c>
      <c r="U478" s="3">
        <f t="shared" si="221"/>
        <v>1.2193827393140088E-6</v>
      </c>
      <c r="V478" s="3">
        <f t="shared" si="222"/>
        <v>1.7832176413768808E-5</v>
      </c>
      <c r="W478" s="3">
        <f t="shared" si="223"/>
        <v>1.3187366988920715E-6</v>
      </c>
      <c r="X478" s="3">
        <f t="shared" si="224"/>
        <v>1.5788252822360176E-5</v>
      </c>
      <c r="Z478" s="3">
        <f t="shared" si="225"/>
        <v>-8.0268035201801126E-4</v>
      </c>
      <c r="AA478" s="3">
        <f t="shared" si="226"/>
        <v>-1.1042566455829047E-3</v>
      </c>
      <c r="AB478" s="3">
        <f t="shared" si="227"/>
        <v>-4.2228161709656278E-3</v>
      </c>
      <c r="AC478" s="3">
        <f t="shared" si="228"/>
        <v>1.148362616464012E-3</v>
      </c>
      <c r="AD478" s="3">
        <f t="shared" si="229"/>
        <v>3.9734434464781523E-3</v>
      </c>
      <c r="AF478" s="3">
        <f t="shared" si="230"/>
        <v>8.8636511299471427E-7</v>
      </c>
      <c r="AG478" s="3">
        <f t="shared" si="231"/>
        <v>3.3895715706180407E-6</v>
      </c>
      <c r="AH478" s="3">
        <f t="shared" si="232"/>
        <v>-9.2176810922765763E-7</v>
      </c>
      <c r="AI478" s="3">
        <f t="shared" si="233"/>
        <v>-3.1894049843427432E-6</v>
      </c>
      <c r="AJ478" s="3">
        <f t="shared" si="234"/>
        <v>4.66307281986375E-6</v>
      </c>
      <c r="AK478" s="3">
        <f t="shared" si="235"/>
        <v>-1.2680870507693577E-6</v>
      </c>
      <c r="AL478" s="3">
        <f t="shared" si="236"/>
        <v>-4.3877013316213404E-6</v>
      </c>
      <c r="AM478" s="3">
        <f t="shared" si="237"/>
        <v>-4.8493242269366286E-6</v>
      </c>
      <c r="AN478" s="3">
        <f t="shared" si="238"/>
        <v>-1.6779121240205338E-5</v>
      </c>
      <c r="AO478" s="3">
        <f t="shared" si="239"/>
        <v>4.5629539125694322E-6</v>
      </c>
    </row>
    <row r="479" spans="1:41">
      <c r="A479" s="32">
        <v>40994</v>
      </c>
      <c r="B479" s="33">
        <v>134.19999999999999</v>
      </c>
      <c r="C479" s="33">
        <v>802.7</v>
      </c>
      <c r="D479" s="33">
        <v>450.5</v>
      </c>
      <c r="E479" s="33">
        <v>3759</v>
      </c>
      <c r="F479" s="33">
        <v>11550</v>
      </c>
      <c r="G479" s="33"/>
      <c r="H479" s="3">
        <f t="shared" si="210"/>
        <v>1.666666666666658E-2</v>
      </c>
      <c r="I479" s="3">
        <f t="shared" si="211"/>
        <v>-7.7873918417799195E-3</v>
      </c>
      <c r="J479" s="3">
        <f t="shared" si="212"/>
        <v>-7.709251101321586E-3</v>
      </c>
      <c r="K479" s="3">
        <f t="shared" si="213"/>
        <v>1.5122873345935728E-2</v>
      </c>
      <c r="L479" s="3">
        <f t="shared" si="214"/>
        <v>-3.8809831824062097E-3</v>
      </c>
      <c r="N479" s="3">
        <f t="shared" si="215"/>
        <v>-2.4354780079971081E-2</v>
      </c>
      <c r="O479" s="3">
        <f t="shared" si="216"/>
        <v>-3.1724969843184507E-2</v>
      </c>
      <c r="P479" s="3">
        <f t="shared" si="217"/>
        <v>-1.2278009208506956E-2</v>
      </c>
      <c r="Q479" s="3">
        <f t="shared" si="218"/>
        <v>4.5618915159944366E-2</v>
      </c>
      <c r="R479" s="3">
        <f t="shared" si="219"/>
        <v>-9.433962264150943E-3</v>
      </c>
      <c r="T479" s="3">
        <f t="shared" si="220"/>
        <v>2.9859092237168006E-4</v>
      </c>
      <c r="U479" s="3">
        <f t="shared" si="221"/>
        <v>6.4313850699340567E-5</v>
      </c>
      <c r="V479" s="3">
        <f t="shared" si="222"/>
        <v>6.2988139931540029E-5</v>
      </c>
      <c r="W479" s="3">
        <f t="shared" si="223"/>
        <v>2.1535758465891113E-4</v>
      </c>
      <c r="X479" s="3">
        <f t="shared" si="224"/>
        <v>1.4467704879497231E-5</v>
      </c>
      <c r="Z479" s="3">
        <f t="shared" si="225"/>
        <v>1.7279783632085214E-2</v>
      </c>
      <c r="AA479" s="3">
        <f t="shared" si="226"/>
        <v>-8.019591679090686E-3</v>
      </c>
      <c r="AB479" s="3">
        <f t="shared" si="227"/>
        <v>-7.9365067839409064E-3</v>
      </c>
      <c r="AC479" s="3">
        <f t="shared" si="228"/>
        <v>1.4675066768465183E-2</v>
      </c>
      <c r="AD479" s="3">
        <f t="shared" si="229"/>
        <v>-3.8036436320319535E-3</v>
      </c>
      <c r="AF479" s="3">
        <f t="shared" si="230"/>
        <v>-1.3857680903235802E-4</v>
      </c>
      <c r="AG479" s="3">
        <f t="shared" si="231"/>
        <v>-1.3714112002107535E-4</v>
      </c>
      <c r="AH479" s="3">
        <f t="shared" si="232"/>
        <v>2.5358197854548234E-4</v>
      </c>
      <c r="AI479" s="3">
        <f t="shared" si="233"/>
        <v>-6.57261389750709E-5</v>
      </c>
      <c r="AJ479" s="3">
        <f t="shared" si="234"/>
        <v>6.3647543765539278E-5</v>
      </c>
      <c r="AK479" s="3">
        <f t="shared" si="235"/>
        <v>-1.1768804334648362E-4</v>
      </c>
      <c r="AL479" s="3">
        <f t="shared" si="236"/>
        <v>3.0503668821669728E-5</v>
      </c>
      <c r="AM479" s="3">
        <f t="shared" si="237"/>
        <v>-1.1646876696270967E-4</v>
      </c>
      <c r="AN479" s="3">
        <f t="shared" si="238"/>
        <v>3.0187643489315226E-5</v>
      </c>
      <c r="AO479" s="3">
        <f t="shared" si="239"/>
        <v>-5.5818724263516328E-5</v>
      </c>
    </row>
    <row r="480" spans="1:41">
      <c r="A480" s="32">
        <v>40991</v>
      </c>
      <c r="B480" s="33">
        <v>132</v>
      </c>
      <c r="C480" s="33">
        <v>809</v>
      </c>
      <c r="D480" s="33">
        <v>454</v>
      </c>
      <c r="E480" s="33">
        <v>3703</v>
      </c>
      <c r="F480" s="33">
        <v>11595</v>
      </c>
      <c r="G480" s="33"/>
      <c r="H480" s="3">
        <f t="shared" si="210"/>
        <v>-4.3478260869565216E-2</v>
      </c>
      <c r="I480" s="3">
        <f t="shared" si="211"/>
        <v>1.3615546478524853E-3</v>
      </c>
      <c r="J480" s="3">
        <f t="shared" si="212"/>
        <v>-6.1295971978984481E-3</v>
      </c>
      <c r="K480" s="3">
        <f t="shared" si="213"/>
        <v>-3.2301480484522209E-3</v>
      </c>
      <c r="L480" s="3">
        <f t="shared" si="214"/>
        <v>0</v>
      </c>
      <c r="N480" s="3">
        <f t="shared" si="215"/>
        <v>-5.8487874465049855E-2</v>
      </c>
      <c r="O480" s="3">
        <f t="shared" si="216"/>
        <v>-9.1855480710349054E-3</v>
      </c>
      <c r="P480" s="3">
        <f t="shared" si="217"/>
        <v>-8.7336244541484712E-3</v>
      </c>
      <c r="Q480" s="3">
        <f t="shared" si="218"/>
        <v>1.7307692307692309E-2</v>
      </c>
      <c r="R480" s="3">
        <f t="shared" si="219"/>
        <v>-4.3103448275862068E-4</v>
      </c>
      <c r="T480" s="3">
        <f t="shared" si="220"/>
        <v>1.8374205619231952E-3</v>
      </c>
      <c r="U480" s="3">
        <f t="shared" si="221"/>
        <v>1.2754422880937221E-6</v>
      </c>
      <c r="V480" s="3">
        <f t="shared" si="222"/>
        <v>4.0409578544547053E-5</v>
      </c>
      <c r="W480" s="3">
        <f t="shared" si="223"/>
        <v>1.3527350230346675E-5</v>
      </c>
      <c r="X480" s="3">
        <f t="shared" si="224"/>
        <v>5.9814060520921444E-9</v>
      </c>
      <c r="Z480" s="3">
        <f t="shared" si="225"/>
        <v>-4.2865143904146585E-2</v>
      </c>
      <c r="AA480" s="3">
        <f t="shared" si="226"/>
        <v>1.129354810541719E-3</v>
      </c>
      <c r="AB480" s="3">
        <f t="shared" si="227"/>
        <v>-6.3568528805177686E-3</v>
      </c>
      <c r="AC480" s="3">
        <f t="shared" si="228"/>
        <v>-3.6779546259227661E-3</v>
      </c>
      <c r="AD480" s="3">
        <f t="shared" si="229"/>
        <v>7.7339550374256409E-5</v>
      </c>
      <c r="AF480" s="3">
        <f t="shared" si="230"/>
        <v>-4.8409956472710987E-5</v>
      </c>
      <c r="AG480" s="3">
        <f t="shared" si="231"/>
        <v>2.7248741350088292E-4</v>
      </c>
      <c r="AH480" s="3">
        <f t="shared" si="232"/>
        <v>1.57656054313101E-4</v>
      </c>
      <c r="AI480" s="3">
        <f t="shared" si="233"/>
        <v>-3.3151709562744947E-6</v>
      </c>
      <c r="AJ480" s="3">
        <f t="shared" si="234"/>
        <v>-7.1791423805187251E-6</v>
      </c>
      <c r="AK480" s="3">
        <f t="shared" si="235"/>
        <v>-4.1537157497400442E-6</v>
      </c>
      <c r="AL480" s="3">
        <f t="shared" si="236"/>
        <v>8.7343793260300075E-8</v>
      </c>
      <c r="AM480" s="3">
        <f t="shared" si="237"/>
        <v>2.3380216458210788E-5</v>
      </c>
      <c r="AN480" s="3">
        <f t="shared" si="238"/>
        <v>-4.9163614357454087E-7</v>
      </c>
      <c r="AO480" s="3">
        <f t="shared" si="239"/>
        <v>-2.8445135706578315E-7</v>
      </c>
    </row>
    <row r="481" spans="1:41">
      <c r="A481" s="32">
        <v>40990</v>
      </c>
      <c r="B481" s="33">
        <v>138</v>
      </c>
      <c r="C481" s="33">
        <v>807.9</v>
      </c>
      <c r="D481" s="33">
        <v>456.8</v>
      </c>
      <c r="E481" s="33">
        <v>3715</v>
      </c>
      <c r="F481" s="33">
        <v>11595</v>
      </c>
      <c r="G481" s="33"/>
      <c r="H481" s="3">
        <f t="shared" si="210"/>
        <v>3.6363636363636364E-3</v>
      </c>
      <c r="I481" s="3">
        <f t="shared" si="211"/>
        <v>0</v>
      </c>
      <c r="J481" s="3">
        <f t="shared" si="212"/>
        <v>-1.5300546448087182E-3</v>
      </c>
      <c r="K481" s="3">
        <f t="shared" si="213"/>
        <v>9.5108695652173919E-3</v>
      </c>
      <c r="L481" s="3">
        <f t="shared" si="214"/>
        <v>1.6413268832066344E-3</v>
      </c>
      <c r="N481" s="3">
        <f t="shared" si="215"/>
        <v>6.5645514223195162E-3</v>
      </c>
      <c r="O481" s="3">
        <f t="shared" si="216"/>
        <v>-8.7116564417178185E-3</v>
      </c>
      <c r="P481" s="3">
        <f t="shared" si="217"/>
        <v>1.7371937639198243E-2</v>
      </c>
      <c r="Q481" s="3">
        <f t="shared" si="218"/>
        <v>3.3379694019471488E-2</v>
      </c>
      <c r="R481" s="3">
        <f t="shared" si="219"/>
        <v>-8.9743589743589737E-3</v>
      </c>
      <c r="T481" s="3">
        <f t="shared" si="220"/>
        <v>1.8058085384923801E-5</v>
      </c>
      <c r="U481" s="3">
        <f t="shared" si="221"/>
        <v>5.391676444714634E-8</v>
      </c>
      <c r="V481" s="3">
        <f t="shared" si="222"/>
        <v>3.0881395868852413E-6</v>
      </c>
      <c r="W481" s="3">
        <f t="shared" si="223"/>
        <v>8.2139110719866795E-5</v>
      </c>
      <c r="X481" s="3">
        <f t="shared" si="224"/>
        <v>2.9538143099176587E-6</v>
      </c>
      <c r="Z481" s="3">
        <f t="shared" si="225"/>
        <v>4.2494806017822698E-3</v>
      </c>
      <c r="AA481" s="3">
        <f t="shared" si="226"/>
        <v>-2.3219983731076631E-4</v>
      </c>
      <c r="AB481" s="3">
        <f t="shared" si="227"/>
        <v>-1.7573103274280389E-3</v>
      </c>
      <c r="AC481" s="3">
        <f t="shared" si="228"/>
        <v>9.0630629877468463E-3</v>
      </c>
      <c r="AD481" s="3">
        <f t="shared" si="229"/>
        <v>1.7186664335808908E-3</v>
      </c>
      <c r="AF481" s="3">
        <f t="shared" si="230"/>
        <v>-9.8672870438910042E-7</v>
      </c>
      <c r="AG481" s="3">
        <f t="shared" si="231"/>
        <v>-7.4676561477171006E-6</v>
      </c>
      <c r="AH481" s="3">
        <f t="shared" si="232"/>
        <v>3.8513310359161082E-5</v>
      </c>
      <c r="AI481" s="3">
        <f t="shared" si="233"/>
        <v>7.3034396704363113E-6</v>
      </c>
      <c r="AJ481" s="3">
        <f t="shared" si="234"/>
        <v>4.0804717213332009E-7</v>
      </c>
      <c r="AK481" s="3">
        <f t="shared" si="235"/>
        <v>-2.1044417512920452E-6</v>
      </c>
      <c r="AL481" s="3">
        <f t="shared" si="236"/>
        <v>-3.9907406626895781E-7</v>
      </c>
      <c r="AM481" s="3">
        <f t="shared" si="237"/>
        <v>-1.5926614186498352E-5</v>
      </c>
      <c r="AN481" s="3">
        <f t="shared" si="238"/>
        <v>-3.020230273135615E-6</v>
      </c>
      <c r="AO481" s="3">
        <f t="shared" si="239"/>
        <v>1.5576382142469844E-5</v>
      </c>
    </row>
    <row r="482" spans="1:41">
      <c r="A482" s="32">
        <v>40989</v>
      </c>
      <c r="B482" s="33">
        <v>137.5</v>
      </c>
      <c r="C482" s="33">
        <v>807.9</v>
      </c>
      <c r="D482" s="33">
        <v>457.5</v>
      </c>
      <c r="E482" s="33">
        <v>3680</v>
      </c>
      <c r="F482" s="33">
        <v>11576</v>
      </c>
      <c r="G482" s="33"/>
      <c r="H482" s="3">
        <f t="shared" si="210"/>
        <v>0</v>
      </c>
      <c r="I482" s="3">
        <f t="shared" si="211"/>
        <v>3.4778288411376904E-3</v>
      </c>
      <c r="J482" s="3">
        <f t="shared" si="212"/>
        <v>-5.6509454466420837E-3</v>
      </c>
      <c r="K482" s="3">
        <f t="shared" si="213"/>
        <v>-9.6878363832077503E-3</v>
      </c>
      <c r="L482" s="3">
        <f t="shared" si="214"/>
        <v>-2.0689655172413794E-3</v>
      </c>
      <c r="N482" s="3">
        <f t="shared" si="215"/>
        <v>-0.10423452768729642</v>
      </c>
      <c r="O482" s="3">
        <f t="shared" si="216"/>
        <v>-3.6723500655776876E-2</v>
      </c>
      <c r="P482" s="3">
        <f t="shared" si="217"/>
        <v>-2.2435897435897436E-2</v>
      </c>
      <c r="Q482" s="3">
        <f t="shared" si="218"/>
        <v>8.21917808219178E-3</v>
      </c>
      <c r="R482" s="3">
        <f t="shared" si="219"/>
        <v>-1.0598290598290599E-2</v>
      </c>
      <c r="T482" s="3">
        <f t="shared" si="220"/>
        <v>3.7591241328415388E-7</v>
      </c>
      <c r="U482" s="3">
        <f t="shared" si="221"/>
        <v>1.0534107630482551E-5</v>
      </c>
      <c r="V482" s="3">
        <f t="shared" si="222"/>
        <v>3.4553248516050044E-5</v>
      </c>
      <c r="W482" s="3">
        <f t="shared" si="223"/>
        <v>1.0273125822634749E-4</v>
      </c>
      <c r="X482" s="3">
        <f t="shared" si="224"/>
        <v>3.9665739918994029E-6</v>
      </c>
      <c r="Z482" s="3">
        <f t="shared" si="225"/>
        <v>6.1311696541863352E-4</v>
      </c>
      <c r="AA482" s="3">
        <f t="shared" si="226"/>
        <v>3.2456290038269239E-3</v>
      </c>
      <c r="AB482" s="3">
        <f t="shared" si="227"/>
        <v>-5.8782011292614041E-3</v>
      </c>
      <c r="AC482" s="3">
        <f t="shared" si="228"/>
        <v>-1.0135642960678296E-2</v>
      </c>
      <c r="AD482" s="3">
        <f t="shared" si="229"/>
        <v>-1.9916259668671232E-3</v>
      </c>
      <c r="AF482" s="3">
        <f t="shared" si="230"/>
        <v>1.989950205701066E-6</v>
      </c>
      <c r="AG482" s="3">
        <f t="shared" si="231"/>
        <v>-3.6040248384931369E-6</v>
      </c>
      <c r="AH482" s="3">
        <f t="shared" si="232"/>
        <v>-6.2143346546178111E-6</v>
      </c>
      <c r="AI482" s="3">
        <f t="shared" si="233"/>
        <v>-1.2210996690545225E-6</v>
      </c>
      <c r="AJ482" s="3">
        <f t="shared" si="234"/>
        <v>-1.9078460075458992E-5</v>
      </c>
      <c r="AK482" s="3">
        <f t="shared" si="235"/>
        <v>-3.2896536765611672E-5</v>
      </c>
      <c r="AL482" s="3">
        <f t="shared" si="236"/>
        <v>-6.4640790028387747E-6</v>
      </c>
      <c r="AM482" s="3">
        <f t="shared" si="237"/>
        <v>5.9579347897249562E-5</v>
      </c>
      <c r="AN482" s="3">
        <f t="shared" si="238"/>
        <v>1.170717800750466E-5</v>
      </c>
      <c r="AO482" s="3">
        <f t="shared" si="239"/>
        <v>2.0186409711380863E-5</v>
      </c>
    </row>
    <row r="483" spans="1:41">
      <c r="A483" s="32">
        <v>40988</v>
      </c>
      <c r="B483" s="33">
        <v>137.5</v>
      </c>
      <c r="C483" s="33">
        <v>805.1</v>
      </c>
      <c r="D483" s="33">
        <v>460.1</v>
      </c>
      <c r="E483" s="33">
        <v>3716</v>
      </c>
      <c r="F483" s="33">
        <v>11600</v>
      </c>
      <c r="G483" s="33"/>
      <c r="H483" s="3">
        <f t="shared" si="210"/>
        <v>-3.6231884057971015E-3</v>
      </c>
      <c r="I483" s="3">
        <f t="shared" si="211"/>
        <v>-6.0493827160493551E-3</v>
      </c>
      <c r="J483" s="3">
        <f t="shared" si="212"/>
        <v>-8.4051724137930543E-3</v>
      </c>
      <c r="K483" s="3">
        <f t="shared" si="213"/>
        <v>-5.3533190578158455E-3</v>
      </c>
      <c r="L483" s="3">
        <f t="shared" si="214"/>
        <v>0</v>
      </c>
      <c r="N483" s="3">
        <f t="shared" si="215"/>
        <v>-0.17268351383874844</v>
      </c>
      <c r="O483" s="3">
        <f t="shared" si="216"/>
        <v>-3.8112305854241309E-2</v>
      </c>
      <c r="P483" s="3">
        <f t="shared" si="217"/>
        <v>-3.1368421052631532E-2</v>
      </c>
      <c r="Q483" s="3">
        <f t="shared" si="218"/>
        <v>2.8223574986164915E-2</v>
      </c>
      <c r="R483" s="3">
        <f t="shared" si="219"/>
        <v>-8.4622617317719456E-3</v>
      </c>
      <c r="T483" s="3">
        <f t="shared" si="220"/>
        <v>9.0605300761821055E-6</v>
      </c>
      <c r="U483" s="3">
        <f t="shared" si="221"/>
        <v>3.9458279374678265E-5</v>
      </c>
      <c r="V483" s="3">
        <f t="shared" si="222"/>
        <v>7.4518814839729796E-5</v>
      </c>
      <c r="W483" s="3">
        <f t="shared" si="223"/>
        <v>3.3653058636376927E-5</v>
      </c>
      <c r="X483" s="3">
        <f t="shared" si="224"/>
        <v>5.9814060520921444E-9</v>
      </c>
      <c r="Z483" s="3">
        <f t="shared" si="225"/>
        <v>-3.0100714403784681E-3</v>
      </c>
      <c r="AA483" s="3">
        <f t="shared" si="226"/>
        <v>-6.2815825533601216E-3</v>
      </c>
      <c r="AB483" s="3">
        <f t="shared" si="227"/>
        <v>-8.6324280964123756E-3</v>
      </c>
      <c r="AC483" s="3">
        <f t="shared" si="228"/>
        <v>-5.8011256352863902E-3</v>
      </c>
      <c r="AD483" s="3">
        <f t="shared" si="229"/>
        <v>7.7339550374256409E-5</v>
      </c>
      <c r="AF483" s="3">
        <f t="shared" si="230"/>
        <v>1.8908012244248956E-5</v>
      </c>
      <c r="AG483" s="3">
        <f t="shared" si="231"/>
        <v>2.5984225274131557E-5</v>
      </c>
      <c r="AH483" s="3">
        <f t="shared" si="232"/>
        <v>1.746180259682296E-5</v>
      </c>
      <c r="AI483" s="3">
        <f t="shared" si="233"/>
        <v>-2.3279757179326107E-7</v>
      </c>
      <c r="AJ483" s="3">
        <f t="shared" si="234"/>
        <v>5.4225309723559703E-5</v>
      </c>
      <c r="AK483" s="3">
        <f t="shared" si="235"/>
        <v>3.6440249580465138E-5</v>
      </c>
      <c r="AL483" s="3">
        <f t="shared" si="236"/>
        <v>-4.8581477031564532E-7</v>
      </c>
      <c r="AM483" s="3">
        <f t="shared" si="237"/>
        <v>5.0077799924864325E-5</v>
      </c>
      <c r="AN483" s="3">
        <f t="shared" si="238"/>
        <v>-6.6762810761463132E-7</v>
      </c>
      <c r="AO483" s="3">
        <f t="shared" si="239"/>
        <v>-4.4865644829762199E-7</v>
      </c>
    </row>
    <row r="484" spans="1:41">
      <c r="A484" s="32">
        <v>40987</v>
      </c>
      <c r="B484" s="33">
        <v>138</v>
      </c>
      <c r="C484" s="33">
        <v>810</v>
      </c>
      <c r="D484" s="33">
        <v>464</v>
      </c>
      <c r="E484" s="33">
        <v>3736</v>
      </c>
      <c r="F484" s="33">
        <v>11600</v>
      </c>
      <c r="G484" s="33"/>
      <c r="H484" s="3">
        <f t="shared" si="210"/>
        <v>7.2992700729927005E-3</v>
      </c>
      <c r="I484" s="3">
        <f t="shared" si="211"/>
        <v>1.1235955056179775E-2</v>
      </c>
      <c r="J484" s="3">
        <f t="shared" si="212"/>
        <v>1.3100436681222707E-2</v>
      </c>
      <c r="K484" s="3">
        <f t="shared" si="213"/>
        <v>5.652759084791386E-3</v>
      </c>
      <c r="L484" s="3">
        <f t="shared" si="214"/>
        <v>0</v>
      </c>
      <c r="N484" s="3">
        <f t="shared" si="215"/>
        <v>-0.15853658536585366</v>
      </c>
      <c r="O484" s="3">
        <f t="shared" si="216"/>
        <v>-3.2258064516129031E-2</v>
      </c>
      <c r="P484" s="3">
        <f t="shared" si="217"/>
        <v>-2.9491738130098352E-2</v>
      </c>
      <c r="Q484" s="3">
        <f t="shared" si="218"/>
        <v>3.6338418862690708E-2</v>
      </c>
      <c r="R484" s="3">
        <f t="shared" si="219"/>
        <v>-6.8917987594762232E-4</v>
      </c>
      <c r="T484" s="3">
        <f t="shared" si="220"/>
        <v>6.2605868645619695E-5</v>
      </c>
      <c r="U484" s="3">
        <f t="shared" si="221"/>
        <v>1.2108262891678694E-4</v>
      </c>
      <c r="V484" s="3">
        <f t="shared" si="222"/>
        <v>1.6571878902280326E-4</v>
      </c>
      <c r="W484" s="3">
        <f t="shared" si="223"/>
        <v>2.7091530603465505E-5</v>
      </c>
      <c r="X484" s="3">
        <f t="shared" si="224"/>
        <v>5.9814060520921444E-9</v>
      </c>
      <c r="Z484" s="3">
        <f t="shared" si="225"/>
        <v>7.9123870384113348E-3</v>
      </c>
      <c r="AA484" s="3">
        <f t="shared" si="226"/>
        <v>1.1003755218869008E-2</v>
      </c>
      <c r="AB484" s="3">
        <f t="shared" si="227"/>
        <v>1.2873180998603385E-2</v>
      </c>
      <c r="AC484" s="3">
        <f t="shared" si="228"/>
        <v>5.2049525073208404E-3</v>
      </c>
      <c r="AD484" s="3">
        <f t="shared" si="229"/>
        <v>7.7339550374256409E-5</v>
      </c>
      <c r="AF484" s="3">
        <f t="shared" si="230"/>
        <v>8.7065970167630227E-5</v>
      </c>
      <c r="AG484" s="3">
        <f t="shared" si="231"/>
        <v>1.0185759047647251E-4</v>
      </c>
      <c r="AH484" s="3">
        <f t="shared" si="232"/>
        <v>4.1183598754471997E-5</v>
      </c>
      <c r="AI484" s="3">
        <f t="shared" si="233"/>
        <v>6.1194045593782685E-7</v>
      </c>
      <c r="AJ484" s="3">
        <f t="shared" si="234"/>
        <v>1.4165333259682735E-4</v>
      </c>
      <c r="AK484" s="3">
        <f t="shared" si="235"/>
        <v>5.7274023316397032E-5</v>
      </c>
      <c r="AL484" s="3">
        <f t="shared" si="236"/>
        <v>8.5102548105570659E-7</v>
      </c>
      <c r="AM484" s="3">
        <f t="shared" si="237"/>
        <v>6.7004295715875694E-5</v>
      </c>
      <c r="AN484" s="3">
        <f t="shared" si="238"/>
        <v>9.95606030318407E-7</v>
      </c>
      <c r="AO484" s="3">
        <f t="shared" si="239"/>
        <v>4.0254868663555234E-7</v>
      </c>
    </row>
    <row r="485" spans="1:41">
      <c r="A485" s="32">
        <v>40984</v>
      </c>
      <c r="B485" s="33">
        <v>137</v>
      </c>
      <c r="C485" s="33">
        <v>801</v>
      </c>
      <c r="D485" s="33">
        <v>458</v>
      </c>
      <c r="E485" s="33">
        <v>3715</v>
      </c>
      <c r="F485" s="33">
        <v>11600</v>
      </c>
      <c r="G485" s="33"/>
      <c r="H485" s="3">
        <f t="shared" si="210"/>
        <v>6.6127847171198071E-3</v>
      </c>
      <c r="I485" s="3">
        <f t="shared" si="211"/>
        <v>1.25E-3</v>
      </c>
      <c r="J485" s="3">
        <f t="shared" si="212"/>
        <v>7.7007700770077006E-3</v>
      </c>
      <c r="K485" s="3">
        <f t="shared" si="213"/>
        <v>-1.5894039735099338E-2</v>
      </c>
      <c r="L485" s="3">
        <f t="shared" si="214"/>
        <v>5.9838695689879455E-3</v>
      </c>
      <c r="N485" s="3">
        <f t="shared" si="215"/>
        <v>-0.17090292907286375</v>
      </c>
      <c r="O485" s="3">
        <f t="shared" si="216"/>
        <v>-4.642857142857143E-2</v>
      </c>
      <c r="P485" s="3">
        <f t="shared" si="217"/>
        <v>-1.843120445777973E-2</v>
      </c>
      <c r="Q485" s="3">
        <f t="shared" si="218"/>
        <v>3.9160839160839164E-2</v>
      </c>
      <c r="R485" s="3">
        <f t="shared" si="219"/>
        <v>-6.4239828693790149E-3</v>
      </c>
      <c r="T485" s="3">
        <f t="shared" si="220"/>
        <v>5.2213655125711868E-5</v>
      </c>
      <c r="U485" s="3">
        <f t="shared" si="221"/>
        <v>1.0359171711702306E-6</v>
      </c>
      <c r="V485" s="3">
        <f t="shared" si="222"/>
        <v>5.5853417403130318E-5</v>
      </c>
      <c r="W485" s="3">
        <f t="shared" si="223"/>
        <v>2.6705594090365391E-4</v>
      </c>
      <c r="X485" s="3">
        <f t="shared" si="224"/>
        <v>3.6738255988639519E-5</v>
      </c>
      <c r="Z485" s="3">
        <f t="shared" si="225"/>
        <v>7.2259016825384405E-3</v>
      </c>
      <c r="AA485" s="3">
        <f t="shared" si="226"/>
        <v>1.0178001626892337E-3</v>
      </c>
      <c r="AB485" s="3">
        <f t="shared" si="227"/>
        <v>7.4735143943883801E-3</v>
      </c>
      <c r="AC485" s="3">
        <f t="shared" si="228"/>
        <v>-1.6341846312569883E-2</v>
      </c>
      <c r="AD485" s="3">
        <f t="shared" si="229"/>
        <v>6.0612091193622021E-3</v>
      </c>
      <c r="AF485" s="3">
        <f t="shared" si="230"/>
        <v>7.3545239080640327E-6</v>
      </c>
      <c r="AG485" s="3">
        <f t="shared" si="231"/>
        <v>5.4002880236886251E-5</v>
      </c>
      <c r="AH485" s="3">
        <f t="shared" si="232"/>
        <v>-1.1808457476578332E-4</v>
      </c>
      <c r="AI485" s="3">
        <f t="shared" si="233"/>
        <v>4.3797701173816675E-5</v>
      </c>
      <c r="AJ485" s="3">
        <f t="shared" si="234"/>
        <v>7.6065441664688237E-6</v>
      </c>
      <c r="AK485" s="3">
        <f t="shared" si="235"/>
        <v>-1.6632733835576082E-5</v>
      </c>
      <c r="AL485" s="3">
        <f t="shared" si="236"/>
        <v>6.1690996277803168E-6</v>
      </c>
      <c r="AM485" s="3">
        <f t="shared" si="237"/>
        <v>-1.2213102364787368E-4</v>
      </c>
      <c r="AN485" s="3">
        <f t="shared" si="238"/>
        <v>4.5298533600951536E-5</v>
      </c>
      <c r="AO485" s="3">
        <f t="shared" si="239"/>
        <v>-9.905134789696415E-5</v>
      </c>
    </row>
    <row r="486" spans="1:41">
      <c r="A486" s="32">
        <v>40983</v>
      </c>
      <c r="B486" s="33">
        <v>136.1</v>
      </c>
      <c r="C486" s="33">
        <v>800</v>
      </c>
      <c r="D486" s="33">
        <v>454.5</v>
      </c>
      <c r="E486" s="33">
        <v>3775</v>
      </c>
      <c r="F486" s="33">
        <v>11531</v>
      </c>
      <c r="G486" s="33"/>
      <c r="H486" s="3">
        <f t="shared" si="210"/>
        <v>-4.4241573033707945E-2</v>
      </c>
      <c r="I486" s="3">
        <f t="shared" si="211"/>
        <v>-1.8404907975460124E-2</v>
      </c>
      <c r="J486" s="3">
        <f t="shared" si="212"/>
        <v>1.044908848377054E-2</v>
      </c>
      <c r="K486" s="3">
        <f t="shared" si="213"/>
        <v>-1.1780104712041885E-2</v>
      </c>
      <c r="L486" s="3">
        <f t="shared" si="214"/>
        <v>-1.645021645021645E-3</v>
      </c>
      <c r="N486" s="3">
        <f t="shared" si="215"/>
        <v>-0.16528672186445884</v>
      </c>
      <c r="O486" s="3">
        <f t="shared" si="216"/>
        <v>-2.2602321319486866E-2</v>
      </c>
      <c r="P486" s="3">
        <f t="shared" si="217"/>
        <v>-2.676659528907923E-2</v>
      </c>
      <c r="Q486" s="3">
        <f t="shared" si="218"/>
        <v>5.1532033426183843E-2</v>
      </c>
      <c r="R486" s="3">
        <f t="shared" si="219"/>
        <v>9.5486111111111108E-4</v>
      </c>
      <c r="T486" s="3">
        <f t="shared" si="220"/>
        <v>1.9034421789026507E-3</v>
      </c>
      <c r="U486" s="3">
        <f t="shared" si="221"/>
        <v>3.473417876248457E-4</v>
      </c>
      <c r="V486" s="3">
        <f t="shared" si="222"/>
        <v>1.0448586581469097E-4</v>
      </c>
      <c r="W486" s="3">
        <f t="shared" si="223"/>
        <v>1.4952181450418557E-4</v>
      </c>
      <c r="X486" s="3">
        <f t="shared" si="224"/>
        <v>2.4576271498780239E-6</v>
      </c>
      <c r="Z486" s="3">
        <f t="shared" si="225"/>
        <v>-4.3628456068289315E-2</v>
      </c>
      <c r="AA486" s="3">
        <f t="shared" si="226"/>
        <v>-1.8637107812770889E-2</v>
      </c>
      <c r="AB486" s="3">
        <f t="shared" si="227"/>
        <v>1.0221832801151218E-2</v>
      </c>
      <c r="AC486" s="3">
        <f t="shared" si="228"/>
        <v>-1.2227911289512431E-2</v>
      </c>
      <c r="AD486" s="3">
        <f t="shared" si="229"/>
        <v>-1.5676820946473886E-3</v>
      </c>
      <c r="AF486" s="3">
        <f t="shared" si="230"/>
        <v>8.1310823944944627E-4</v>
      </c>
      <c r="AG486" s="3">
        <f t="shared" si="231"/>
        <v>-4.4596278330242466E-4</v>
      </c>
      <c r="AH486" s="3">
        <f t="shared" si="232"/>
        <v>5.3348489050143201E-4</v>
      </c>
      <c r="AI486" s="3">
        <f t="shared" si="233"/>
        <v>6.839554939536736E-5</v>
      </c>
      <c r="AJ486" s="3">
        <f t="shared" si="234"/>
        <v>-1.9050539995917311E-4</v>
      </c>
      <c r="AK486" s="3">
        <f t="shared" si="235"/>
        <v>2.2789290102764149E-4</v>
      </c>
      <c r="AL486" s="3">
        <f t="shared" si="236"/>
        <v>2.9217060214093878E-5</v>
      </c>
      <c r="AM486" s="3">
        <f t="shared" si="237"/>
        <v>-1.2499166470870545E-4</v>
      </c>
      <c r="AN486" s="3">
        <f t="shared" si="238"/>
        <v>-1.6024584256844125E-5</v>
      </c>
      <c r="AO486" s="3">
        <f t="shared" si="239"/>
        <v>1.9169477583505297E-5</v>
      </c>
    </row>
    <row r="487" spans="1:41">
      <c r="A487" s="32">
        <v>40982</v>
      </c>
      <c r="B487" s="33">
        <v>142.4</v>
      </c>
      <c r="C487" s="33">
        <v>815</v>
      </c>
      <c r="D487" s="33">
        <v>449.8</v>
      </c>
      <c r="E487" s="33">
        <v>3820</v>
      </c>
      <c r="F487" s="33">
        <v>11550</v>
      </c>
      <c r="G487" s="33"/>
      <c r="H487" s="3">
        <f t="shared" si="210"/>
        <v>1.4064697609002606E-3</v>
      </c>
      <c r="I487" s="3">
        <f t="shared" si="211"/>
        <v>1.4943960149439602E-2</v>
      </c>
      <c r="J487" s="3">
        <f t="shared" si="212"/>
        <v>-4.8672566371681164E-3</v>
      </c>
      <c r="K487" s="3">
        <f t="shared" si="213"/>
        <v>-3.1315240083507308E-3</v>
      </c>
      <c r="L487" s="3">
        <f t="shared" si="214"/>
        <v>-1.1976047904191617E-2</v>
      </c>
      <c r="N487" s="3">
        <f t="shared" si="215"/>
        <v>-0.13957703927492443</v>
      </c>
      <c r="O487" s="3">
        <f t="shared" si="216"/>
        <v>-8.5158150851581509E-3</v>
      </c>
      <c r="P487" s="3">
        <f t="shared" si="217"/>
        <v>-4.4401954535797698E-2</v>
      </c>
      <c r="Q487" s="3">
        <f t="shared" si="218"/>
        <v>3.8890399782431327E-2</v>
      </c>
      <c r="R487" s="3">
        <f t="shared" si="219"/>
        <v>-9.433962264150943E-3</v>
      </c>
      <c r="T487" s="3">
        <f t="shared" si="220"/>
        <v>4.0787305451234684E-6</v>
      </c>
      <c r="U487" s="3">
        <f t="shared" si="221"/>
        <v>2.1643589148152915E-4</v>
      </c>
      <c r="V487" s="3">
        <f t="shared" si="222"/>
        <v>2.5954055776465971E-5</v>
      </c>
      <c r="W487" s="3">
        <f t="shared" si="223"/>
        <v>1.2811607442595679E-5</v>
      </c>
      <c r="X487" s="3">
        <f t="shared" si="224"/>
        <v>1.4157926048920306E-4</v>
      </c>
      <c r="Z487" s="3">
        <f t="shared" si="225"/>
        <v>2.0195867263188942E-3</v>
      </c>
      <c r="AA487" s="3">
        <f t="shared" si="226"/>
        <v>1.4711760312128836E-2</v>
      </c>
      <c r="AB487" s="3">
        <f t="shared" si="227"/>
        <v>-5.0945123197874368E-3</v>
      </c>
      <c r="AC487" s="3">
        <f t="shared" si="228"/>
        <v>-3.579330585821276E-3</v>
      </c>
      <c r="AD487" s="3">
        <f t="shared" si="229"/>
        <v>-1.1898708353817362E-2</v>
      </c>
      <c r="AF487" s="3">
        <f t="shared" si="230"/>
        <v>2.9711675847160507E-5</v>
      </c>
      <c r="AG487" s="3">
        <f t="shared" si="231"/>
        <v>-1.0288809458110785E-5</v>
      </c>
      <c r="AH487" s="3">
        <f t="shared" si="232"/>
        <v>-7.2287685402318803E-6</v>
      </c>
      <c r="AI487" s="3">
        <f t="shared" si="233"/>
        <v>-2.4030473451709283E-5</v>
      </c>
      <c r="AJ487" s="3">
        <f t="shared" si="234"/>
        <v>-7.4949244155900227E-5</v>
      </c>
      <c r="AK487" s="3">
        <f t="shared" si="235"/>
        <v>-5.26582536564743E-5</v>
      </c>
      <c r="AL487" s="3">
        <f t="shared" si="236"/>
        <v>-1.7505094532528609E-4</v>
      </c>
      <c r="AM487" s="3">
        <f t="shared" si="237"/>
        <v>1.8234943766058473E-5</v>
      </c>
      <c r="AN487" s="3">
        <f t="shared" si="238"/>
        <v>6.0618116298080244E-5</v>
      </c>
      <c r="AO487" s="3">
        <f t="shared" si="239"/>
        <v>4.2589410742585609E-5</v>
      </c>
    </row>
    <row r="488" spans="1:41">
      <c r="A488" s="32">
        <v>40981</v>
      </c>
      <c r="B488" s="33">
        <v>142.19999999999999</v>
      </c>
      <c r="C488" s="33">
        <v>803</v>
      </c>
      <c r="D488" s="33">
        <v>452</v>
      </c>
      <c r="E488" s="33">
        <v>3832</v>
      </c>
      <c r="F488" s="33">
        <v>11690</v>
      </c>
      <c r="G488" s="33"/>
      <c r="H488" s="3">
        <f t="shared" si="210"/>
        <v>2.0818377602297034E-2</v>
      </c>
      <c r="I488" s="3">
        <f t="shared" si="211"/>
        <v>7.5282308657465494E-3</v>
      </c>
      <c r="J488" s="3">
        <f t="shared" si="212"/>
        <v>1.3680197353666794E-2</v>
      </c>
      <c r="K488" s="3">
        <f t="shared" si="213"/>
        <v>1.3220518244315178E-2</v>
      </c>
      <c r="L488" s="3">
        <f t="shared" si="214"/>
        <v>7.7586206896551723E-3</v>
      </c>
      <c r="N488" s="3">
        <f t="shared" si="215"/>
        <v>-0.13828626833111149</v>
      </c>
      <c r="O488" s="3">
        <f t="shared" si="216"/>
        <v>-2.0731707317073172E-2</v>
      </c>
      <c r="P488" s="3">
        <f t="shared" si="217"/>
        <v>-1.8031718444492747E-2</v>
      </c>
      <c r="Q488" s="3">
        <f t="shared" si="218"/>
        <v>4.1304347826086954E-2</v>
      </c>
      <c r="R488" s="3">
        <f t="shared" si="219"/>
        <v>-7.6929652107017696E-4</v>
      </c>
      <c r="T488" s="3">
        <f t="shared" si="220"/>
        <v>4.5930895940602621E-4</v>
      </c>
      <c r="U488" s="3">
        <f t="shared" si="221"/>
        <v>5.3232068767897709E-5</v>
      </c>
      <c r="V488" s="3">
        <f t="shared" si="222"/>
        <v>1.8098163960460556E-4</v>
      </c>
      <c r="W488" s="3">
        <f t="shared" si="223"/>
        <v>1.6314216332434899E-4</v>
      </c>
      <c r="X488" s="3">
        <f t="shared" si="224"/>
        <v>6.1402272883322051E-5</v>
      </c>
      <c r="Z488" s="3">
        <f t="shared" si="225"/>
        <v>2.1431494567715668E-2</v>
      </c>
      <c r="AA488" s="3">
        <f t="shared" si="226"/>
        <v>7.2960310284357829E-3</v>
      </c>
      <c r="AB488" s="3">
        <f t="shared" si="227"/>
        <v>1.3452941671047472E-2</v>
      </c>
      <c r="AC488" s="3">
        <f t="shared" si="228"/>
        <v>1.2772711666844632E-2</v>
      </c>
      <c r="AD488" s="3">
        <f t="shared" si="229"/>
        <v>7.8359602400294281E-3</v>
      </c>
      <c r="AF488" s="3">
        <f t="shared" si="230"/>
        <v>1.5636484935180645E-4</v>
      </c>
      <c r="AG488" s="3">
        <f t="shared" si="231"/>
        <v>2.8831664634284963E-4</v>
      </c>
      <c r="AH488" s="3">
        <f t="shared" si="232"/>
        <v>2.7373830070297927E-4</v>
      </c>
      <c r="AI488" s="3">
        <f t="shared" si="233"/>
        <v>1.6793633931702666E-4</v>
      </c>
      <c r="AJ488" s="3">
        <f t="shared" si="234"/>
        <v>9.8153079855699087E-5</v>
      </c>
      <c r="AK488" s="3">
        <f t="shared" si="235"/>
        <v>9.3190100638562161E-5</v>
      </c>
      <c r="AL488" s="3">
        <f t="shared" si="236"/>
        <v>5.7171409048843814E-5</v>
      </c>
      <c r="AM488" s="3">
        <f t="shared" si="237"/>
        <v>1.7183054503516838E-4</v>
      </c>
      <c r="AN488" s="3">
        <f t="shared" si="238"/>
        <v>1.0541671604576304E-4</v>
      </c>
      <c r="AO488" s="3">
        <f t="shared" si="239"/>
        <v>1.0008646077875454E-4</v>
      </c>
    </row>
    <row r="489" spans="1:41">
      <c r="A489" s="32">
        <v>40980</v>
      </c>
      <c r="B489" s="33">
        <v>139.30000000000001</v>
      </c>
      <c r="C489" s="33">
        <v>797</v>
      </c>
      <c r="D489" s="33">
        <v>445.9</v>
      </c>
      <c r="E489" s="33">
        <v>3782</v>
      </c>
      <c r="F489" s="33">
        <v>11600</v>
      </c>
      <c r="G489" s="33"/>
      <c r="H489" s="3">
        <f t="shared" si="210"/>
        <v>1.7531044558071626E-2</v>
      </c>
      <c r="I489" s="3">
        <f t="shared" si="211"/>
        <v>-1.2269178336844686E-2</v>
      </c>
      <c r="J489" s="3">
        <f t="shared" si="212"/>
        <v>-4.1075268817204351E-2</v>
      </c>
      <c r="K489" s="3">
        <f t="shared" si="213"/>
        <v>9.879839786381843E-3</v>
      </c>
      <c r="L489" s="3">
        <f t="shared" si="214"/>
        <v>1.1333914559721011E-2</v>
      </c>
      <c r="N489" s="3">
        <f t="shared" si="215"/>
        <v>-0.18299120234604099</v>
      </c>
      <c r="O489" s="3">
        <f t="shared" si="216"/>
        <v>-2.6862026862026864E-2</v>
      </c>
      <c r="P489" s="3">
        <f t="shared" si="217"/>
        <v>-6.1263157894736887E-2</v>
      </c>
      <c r="Q489" s="3">
        <f t="shared" si="218"/>
        <v>1.9407008086253369E-2</v>
      </c>
      <c r="R489" s="3">
        <f t="shared" si="219"/>
        <v>-5.1697397897639149E-4</v>
      </c>
      <c r="T489" s="3">
        <f t="shared" si="220"/>
        <v>3.2921059739050439E-4</v>
      </c>
      <c r="U489" s="3">
        <f t="shared" si="221"/>
        <v>1.5628445625325032E-4</v>
      </c>
      <c r="V489" s="3">
        <f t="shared" si="222"/>
        <v>1.7058985300585344E-3</v>
      </c>
      <c r="W489" s="3">
        <f t="shared" si="223"/>
        <v>8.8963250454005539E-5</v>
      </c>
      <c r="X489" s="3">
        <f t="shared" si="224"/>
        <v>1.3021672036516612E-4</v>
      </c>
      <c r="Z489" s="3">
        <f t="shared" si="225"/>
        <v>1.814416152349026E-2</v>
      </c>
      <c r="AA489" s="3">
        <f t="shared" si="226"/>
        <v>-1.2501378174155453E-2</v>
      </c>
      <c r="AB489" s="3">
        <f t="shared" si="227"/>
        <v>-4.1302524499823669E-2</v>
      </c>
      <c r="AC489" s="3">
        <f t="shared" si="228"/>
        <v>9.4320332089112974E-3</v>
      </c>
      <c r="AD489" s="3">
        <f t="shared" si="229"/>
        <v>1.1411254110095267E-2</v>
      </c>
      <c r="AF489" s="3">
        <f t="shared" si="230"/>
        <v>-2.2682702485811229E-4</v>
      </c>
      <c r="AG489" s="3">
        <f t="shared" si="231"/>
        <v>-7.4939967585271438E-4</v>
      </c>
      <c r="AH489" s="3">
        <f t="shared" si="232"/>
        <v>1.7113633403741072E-4</v>
      </c>
      <c r="AI489" s="3">
        <f t="shared" si="233"/>
        <v>2.0704763775916064E-4</v>
      </c>
      <c r="AJ489" s="3">
        <f t="shared" si="234"/>
        <v>5.1633847831961642E-4</v>
      </c>
      <c r="AK489" s="3">
        <f t="shared" si="235"/>
        <v>-1.179134140957931E-4</v>
      </c>
      <c r="AL489" s="3">
        <f t="shared" si="236"/>
        <v>-1.4265640307168669E-4</v>
      </c>
      <c r="AM489" s="3">
        <f t="shared" si="237"/>
        <v>-3.8956678269420929E-4</v>
      </c>
      <c r="AN489" s="3">
        <f t="shared" si="238"/>
        <v>-4.7131360245592332E-4</v>
      </c>
      <c r="AO489" s="3">
        <f t="shared" si="239"/>
        <v>1.076313277217441E-4</v>
      </c>
    </row>
    <row r="490" spans="1:41">
      <c r="A490" s="32">
        <v>40977</v>
      </c>
      <c r="B490" s="33">
        <v>136.9</v>
      </c>
      <c r="C490" s="33">
        <v>806.9</v>
      </c>
      <c r="D490" s="33">
        <v>465</v>
      </c>
      <c r="E490" s="33">
        <v>3745</v>
      </c>
      <c r="F490" s="33">
        <v>11470</v>
      </c>
      <c r="G490" s="33"/>
      <c r="H490" s="3">
        <f t="shared" si="210"/>
        <v>1.0332103321033253E-2</v>
      </c>
      <c r="I490" s="3">
        <f t="shared" si="211"/>
        <v>6.737367436057364E-3</v>
      </c>
      <c r="J490" s="3">
        <f t="shared" si="212"/>
        <v>6.0579835569017993E-3</v>
      </c>
      <c r="K490" s="3">
        <f t="shared" si="213"/>
        <v>-7.9470198675496689E-3</v>
      </c>
      <c r="L490" s="3">
        <f t="shared" si="214"/>
        <v>-6.9264069264069264E-3</v>
      </c>
      <c r="N490" s="3">
        <f t="shared" si="215"/>
        <v>-0.14007537688442201</v>
      </c>
      <c r="O490" s="3">
        <f t="shared" si="216"/>
        <v>2.3602484472049407E-3</v>
      </c>
      <c r="P490" s="3">
        <f t="shared" si="217"/>
        <v>-1.7174753112924246E-3</v>
      </c>
      <c r="Q490" s="3">
        <f t="shared" si="218"/>
        <v>3.8546866333887965E-2</v>
      </c>
      <c r="R490" s="3">
        <f t="shared" si="219"/>
        <v>-1.1121648417967067E-2</v>
      </c>
      <c r="T490" s="3">
        <f t="shared" si="220"/>
        <v>1.1979784711895793E-4</v>
      </c>
      <c r="U490" s="3">
        <f t="shared" si="221"/>
        <v>4.2317205487782573E-5</v>
      </c>
      <c r="V490" s="3">
        <f t="shared" si="222"/>
        <v>3.3997387543934674E-5</v>
      </c>
      <c r="W490" s="3">
        <f t="shared" si="223"/>
        <v>7.0473111042010738E-5</v>
      </c>
      <c r="X490" s="3">
        <f t="shared" si="224"/>
        <v>4.6909723921435039E-5</v>
      </c>
      <c r="Z490" s="3">
        <f t="shared" si="225"/>
        <v>1.0945220286451887E-2</v>
      </c>
      <c r="AA490" s="3">
        <f t="shared" si="226"/>
        <v>6.5051675987465975E-3</v>
      </c>
      <c r="AB490" s="3">
        <f t="shared" si="227"/>
        <v>5.8307278742824788E-3</v>
      </c>
      <c r="AC490" s="3">
        <f t="shared" si="228"/>
        <v>-8.3948264450202145E-3</v>
      </c>
      <c r="AD490" s="3">
        <f t="shared" si="229"/>
        <v>-6.8490673760326698E-3</v>
      </c>
      <c r="AF490" s="3">
        <f t="shared" si="230"/>
        <v>7.120049236857077E-5</v>
      </c>
      <c r="AG490" s="3">
        <f t="shared" si="231"/>
        <v>6.3818601014377078E-5</v>
      </c>
      <c r="AH490" s="3">
        <f t="shared" si="232"/>
        <v>-9.1883224707278027E-5</v>
      </c>
      <c r="AI490" s="3">
        <f t="shared" si="233"/>
        <v>-7.4964551187428567E-5</v>
      </c>
      <c r="AJ490" s="3">
        <f t="shared" si="234"/>
        <v>3.7929862044891005E-5</v>
      </c>
      <c r="AK490" s="3">
        <f t="shared" si="235"/>
        <v>-5.4609752987246582E-5</v>
      </c>
      <c r="AL490" s="3">
        <f t="shared" si="236"/>
        <v>-4.4554331176200105E-5</v>
      </c>
      <c r="AM490" s="3">
        <f t="shared" si="237"/>
        <v>-4.8947948552743056E-5</v>
      </c>
      <c r="AN490" s="3">
        <f t="shared" si="238"/>
        <v>-3.9935048062272447E-5</v>
      </c>
      <c r="AO490" s="3">
        <f t="shared" si="239"/>
        <v>5.7496731932044263E-5</v>
      </c>
    </row>
    <row r="491" spans="1:41">
      <c r="A491" s="32">
        <v>40976</v>
      </c>
      <c r="B491" s="33">
        <v>135.5</v>
      </c>
      <c r="C491" s="33">
        <v>801.5</v>
      </c>
      <c r="D491" s="33">
        <v>462.2</v>
      </c>
      <c r="E491" s="33">
        <v>3775</v>
      </c>
      <c r="F491" s="33">
        <v>11550</v>
      </c>
      <c r="G491" s="33"/>
      <c r="H491" s="3">
        <f t="shared" si="210"/>
        <v>2.6515151515151516E-2</v>
      </c>
      <c r="I491" s="3">
        <f t="shared" si="211"/>
        <v>-1.2931034482758621E-2</v>
      </c>
      <c r="J491" s="3">
        <f t="shared" si="212"/>
        <v>1.7389390270746152E-2</v>
      </c>
      <c r="K491" s="3">
        <f t="shared" si="213"/>
        <v>1.7520215633423181E-2</v>
      </c>
      <c r="L491" s="3">
        <f t="shared" si="214"/>
        <v>-5.1679586563307496E-3</v>
      </c>
      <c r="N491" s="3">
        <f t="shared" si="215"/>
        <v>-0.17724209120165157</v>
      </c>
      <c r="O491" s="3">
        <f t="shared" si="216"/>
        <v>-1.6685069316648291E-2</v>
      </c>
      <c r="P491" s="3">
        <f t="shared" si="217"/>
        <v>-7.596961215513795E-2</v>
      </c>
      <c r="Q491" s="3">
        <f t="shared" si="218"/>
        <v>1.6424340333871836E-2</v>
      </c>
      <c r="R491" s="3">
        <f t="shared" si="219"/>
        <v>-1.1976047904191617E-2</v>
      </c>
      <c r="T491" s="3">
        <f t="shared" si="220"/>
        <v>7.3594295075389592E-4</v>
      </c>
      <c r="U491" s="3">
        <f t="shared" si="221"/>
        <v>1.7327073776505258E-4</v>
      </c>
      <c r="V491" s="3">
        <f t="shared" si="222"/>
        <v>2.9453886362097931E-4</v>
      </c>
      <c r="W491" s="3">
        <f t="shared" si="223"/>
        <v>2.9146715097377353E-4</v>
      </c>
      <c r="X491" s="3">
        <f t="shared" si="224"/>
        <v>2.5914402881929284E-5</v>
      </c>
      <c r="Z491" s="3">
        <f t="shared" si="225"/>
        <v>2.712826848057015E-2</v>
      </c>
      <c r="AA491" s="3">
        <f t="shared" si="226"/>
        <v>-1.3163234320069387E-2</v>
      </c>
      <c r="AB491" s="3">
        <f t="shared" si="227"/>
        <v>1.7162134588126831E-2</v>
      </c>
      <c r="AC491" s="3">
        <f t="shared" si="228"/>
        <v>1.7072409055952635E-2</v>
      </c>
      <c r="AD491" s="3">
        <f t="shared" si="229"/>
        <v>-5.0906191059564929E-3</v>
      </c>
      <c r="AF491" s="3">
        <f t="shared" si="230"/>
        <v>-3.570957547074976E-4</v>
      </c>
      <c r="AG491" s="3">
        <f t="shared" si="231"/>
        <v>4.6557899480638388E-4</v>
      </c>
      <c r="AH491" s="3">
        <f t="shared" si="232"/>
        <v>4.6314489648000028E-4</v>
      </c>
      <c r="AI491" s="3">
        <f t="shared" si="233"/>
        <v>-1.3809968183870773E-4</v>
      </c>
      <c r="AJ491" s="3">
        <f t="shared" si="234"/>
        <v>-2.2590919901608101E-4</v>
      </c>
      <c r="AK491" s="3">
        <f t="shared" si="235"/>
        <v>-2.2472812081157913E-4</v>
      </c>
      <c r="AL491" s="3">
        <f t="shared" si="236"/>
        <v>6.7009012125927441E-5</v>
      </c>
      <c r="AM491" s="3">
        <f t="shared" si="237"/>
        <v>2.9299898196181448E-4</v>
      </c>
      <c r="AN491" s="3">
        <f t="shared" si="238"/>
        <v>-8.7365890233315208E-5</v>
      </c>
      <c r="AO491" s="3">
        <f t="shared" si="239"/>
        <v>-8.6909131724937142E-5</v>
      </c>
    </row>
    <row r="492" spans="1:41">
      <c r="A492" s="32">
        <v>40975</v>
      </c>
      <c r="B492" s="33">
        <v>132</v>
      </c>
      <c r="C492" s="33">
        <v>812</v>
      </c>
      <c r="D492" s="33">
        <v>454.3</v>
      </c>
      <c r="E492" s="33">
        <v>3710</v>
      </c>
      <c r="F492" s="33">
        <v>11610</v>
      </c>
      <c r="G492" s="33"/>
      <c r="H492" s="3">
        <f t="shared" si="210"/>
        <v>2.7237354085603113E-2</v>
      </c>
      <c r="I492" s="3">
        <f t="shared" si="211"/>
        <v>-4.9019607843137254E-3</v>
      </c>
      <c r="J492" s="3">
        <f t="shared" si="212"/>
        <v>1.1353517364203078E-2</v>
      </c>
      <c r="K492" s="3">
        <f t="shared" si="213"/>
        <v>1.532567049808429E-2</v>
      </c>
      <c r="L492" s="3">
        <f t="shared" si="214"/>
        <v>1.9136235955056181E-2</v>
      </c>
      <c r="N492" s="3">
        <f t="shared" si="215"/>
        <v>-0.2</v>
      </c>
      <c r="O492" s="3">
        <f t="shared" si="216"/>
        <v>-1.0962241169305725E-2</v>
      </c>
      <c r="P492" s="3">
        <f t="shared" si="217"/>
        <v>-6.7145790554414761E-2</v>
      </c>
      <c r="Q492" s="3">
        <f t="shared" si="218"/>
        <v>-3.7593984962406013E-3</v>
      </c>
      <c r="R492" s="3">
        <f t="shared" si="219"/>
        <v>-7.6923076923076927E-3</v>
      </c>
      <c r="T492" s="3">
        <f t="shared" si="220"/>
        <v>7.7564873776380045E-4</v>
      </c>
      <c r="U492" s="3">
        <f t="shared" si="221"/>
        <v>2.635960528863959E-5</v>
      </c>
      <c r="V492" s="3">
        <f t="shared" si="222"/>
        <v>1.23793699007079E-4</v>
      </c>
      <c r="W492" s="3">
        <f t="shared" si="223"/>
        <v>2.213508348403002E-4</v>
      </c>
      <c r="X492" s="3">
        <f t="shared" si="224"/>
        <v>3.6916148370287648E-4</v>
      </c>
      <c r="Z492" s="3">
        <f t="shared" si="225"/>
        <v>2.7850471051021747E-2</v>
      </c>
      <c r="AA492" s="3">
        <f t="shared" si="226"/>
        <v>-5.1341606216244919E-3</v>
      </c>
      <c r="AB492" s="3">
        <f t="shared" si="227"/>
        <v>1.1126261681583757E-2</v>
      </c>
      <c r="AC492" s="3">
        <f t="shared" si="228"/>
        <v>1.4877863920613745E-2</v>
      </c>
      <c r="AD492" s="3">
        <f t="shared" si="229"/>
        <v>1.9213575505430437E-2</v>
      </c>
      <c r="AF492" s="3">
        <f t="shared" si="230"/>
        <v>-1.4298879176384872E-4</v>
      </c>
      <c r="AG492" s="3">
        <f t="shared" si="231"/>
        <v>3.0987162886904096E-4</v>
      </c>
      <c r="AH492" s="3">
        <f t="shared" si="232"/>
        <v>4.1435551842209403E-4</v>
      </c>
      <c r="AI492" s="3">
        <f t="shared" si="233"/>
        <v>5.3510712840061094E-4</v>
      </c>
      <c r="AJ492" s="3">
        <f t="shared" si="234"/>
        <v>-5.7124014591476828E-5</v>
      </c>
      <c r="AK492" s="3">
        <f t="shared" si="235"/>
        <v>-7.6385343075102867E-5</v>
      </c>
      <c r="AL492" s="3">
        <f t="shared" si="236"/>
        <v>-9.864558276058984E-5</v>
      </c>
      <c r="AM492" s="3">
        <f t="shared" si="237"/>
        <v>1.6553500724374219E-4</v>
      </c>
      <c r="AN492" s="3">
        <f t="shared" si="238"/>
        <v>2.1377526891228692E-4</v>
      </c>
      <c r="AO492" s="3">
        <f t="shared" si="239"/>
        <v>2.8585696179823152E-4</v>
      </c>
    </row>
    <row r="493" spans="1:41">
      <c r="A493" s="32">
        <v>40974</v>
      </c>
      <c r="B493" s="33">
        <v>128.5</v>
      </c>
      <c r="C493" s="33">
        <v>816</v>
      </c>
      <c r="D493" s="33">
        <v>449.2</v>
      </c>
      <c r="E493" s="33">
        <v>3654</v>
      </c>
      <c r="F493" s="33">
        <v>11392</v>
      </c>
      <c r="G493" s="33"/>
      <c r="H493" s="3">
        <f t="shared" si="210"/>
        <v>-4.2830540037243951E-2</v>
      </c>
      <c r="I493" s="3">
        <f t="shared" si="211"/>
        <v>1.3664596273291925E-2</v>
      </c>
      <c r="J493" s="3">
        <f t="shared" si="212"/>
        <v>-4.9312169312169335E-2</v>
      </c>
      <c r="K493" s="3">
        <f t="shared" si="213"/>
        <v>6.6115702479338841E-3</v>
      </c>
      <c r="L493" s="3">
        <f t="shared" si="214"/>
        <v>-2.3644802522112267E-3</v>
      </c>
      <c r="N493" s="3">
        <f t="shared" si="215"/>
        <v>-0.17628205128205129</v>
      </c>
      <c r="O493" s="3">
        <f t="shared" si="216"/>
        <v>1.1152416356877323E-2</v>
      </c>
      <c r="P493" s="3">
        <f t="shared" si="217"/>
        <v>-3.3978494623655937E-2</v>
      </c>
      <c r="Q493" s="3">
        <f t="shared" si="218"/>
        <v>-8.9503661513425543E-3</v>
      </c>
      <c r="R493" s="3">
        <f t="shared" si="219"/>
        <v>-2.4323398424117848E-2</v>
      </c>
      <c r="T493" s="3">
        <f t="shared" si="220"/>
        <v>1.7823108108254888E-3</v>
      </c>
      <c r="U493" s="3">
        <f t="shared" si="221"/>
        <v>1.8042927401335933E-4</v>
      </c>
      <c r="V493" s="3">
        <f t="shared" si="222"/>
        <v>2.4541546288142906E-3</v>
      </c>
      <c r="W493" s="3">
        <f t="shared" si="223"/>
        <v>3.7991982585323689E-5</v>
      </c>
      <c r="X493" s="3">
        <f t="shared" si="224"/>
        <v>5.2310125899993102E-6</v>
      </c>
      <c r="Z493" s="3">
        <f t="shared" si="225"/>
        <v>-4.221742307182532E-2</v>
      </c>
      <c r="AA493" s="3">
        <f t="shared" si="226"/>
        <v>1.3432396435981158E-2</v>
      </c>
      <c r="AB493" s="3">
        <f t="shared" si="227"/>
        <v>-4.9539424994788653E-2</v>
      </c>
      <c r="AC493" s="3">
        <f t="shared" si="228"/>
        <v>6.1637636704633385E-3</v>
      </c>
      <c r="AD493" s="3">
        <f t="shared" si="229"/>
        <v>-2.2871407018369705E-3</v>
      </c>
      <c r="AF493" s="3">
        <f t="shared" si="230"/>
        <v>-5.6708116320629515E-4</v>
      </c>
      <c r="AG493" s="3">
        <f t="shared" si="231"/>
        <v>2.0914268637399506E-3</v>
      </c>
      <c r="AH493" s="3">
        <f t="shared" si="232"/>
        <v>-2.6021821859069767E-4</v>
      </c>
      <c r="AI493" s="3">
        <f t="shared" si="233"/>
        <v>9.6557186634242868E-5</v>
      </c>
      <c r="AJ493" s="3">
        <f t="shared" si="234"/>
        <v>-6.6543319574055505E-4</v>
      </c>
      <c r="AK493" s="3">
        <f t="shared" si="235"/>
        <v>8.2794117159361891E-5</v>
      </c>
      <c r="AL493" s="3">
        <f t="shared" si="236"/>
        <v>-3.0721780611942368E-5</v>
      </c>
      <c r="AM493" s="3">
        <f t="shared" si="237"/>
        <v>-3.0534930803852178E-4</v>
      </c>
      <c r="AN493" s="3">
        <f t="shared" si="238"/>
        <v>1.1330363525118088E-4</v>
      </c>
      <c r="AO493" s="3">
        <f t="shared" si="239"/>
        <v>-1.4097394767220741E-5</v>
      </c>
    </row>
    <row r="494" spans="1:41">
      <c r="A494" s="32">
        <v>40973</v>
      </c>
      <c r="B494" s="33">
        <v>134.25</v>
      </c>
      <c r="C494" s="33">
        <v>805</v>
      </c>
      <c r="D494" s="33">
        <v>472.5</v>
      </c>
      <c r="E494" s="33">
        <v>3630</v>
      </c>
      <c r="F494" s="33">
        <v>11419</v>
      </c>
      <c r="G494" s="33"/>
      <c r="H494" s="3">
        <f t="shared" si="210"/>
        <v>-4.1071428571428571E-2</v>
      </c>
      <c r="I494" s="3">
        <f t="shared" si="211"/>
        <v>1.2437810945273632E-3</v>
      </c>
      <c r="J494" s="3">
        <f t="shared" si="212"/>
        <v>-2.3558586484810864E-2</v>
      </c>
      <c r="K494" s="3">
        <f t="shared" si="213"/>
        <v>-2.3931164291476202E-2</v>
      </c>
      <c r="L494" s="3">
        <f t="shared" si="214"/>
        <v>-2.7074235807860261E-3</v>
      </c>
      <c r="N494" s="3">
        <f t="shared" si="215"/>
        <v>-0.13942307692307693</v>
      </c>
      <c r="O494" s="3">
        <f t="shared" si="216"/>
        <v>-1.2406947890818859E-3</v>
      </c>
      <c r="P494" s="3">
        <f t="shared" si="217"/>
        <v>2.9411764705882353E-2</v>
      </c>
      <c r="Q494" s="3">
        <f t="shared" si="218"/>
        <v>-5.9585492227979271E-2</v>
      </c>
      <c r="R494" s="3">
        <f t="shared" si="219"/>
        <v>-2.4017094017094016E-2</v>
      </c>
      <c r="T494" s="3">
        <f t="shared" si="220"/>
        <v>1.6368749780089986E-3</v>
      </c>
      <c r="U494" s="3">
        <f t="shared" si="221"/>
        <v>1.0232966399519107E-6</v>
      </c>
      <c r="V494" s="3">
        <f t="shared" si="222"/>
        <v>5.6576628761389992E-4</v>
      </c>
      <c r="W494" s="3">
        <f t="shared" si="223"/>
        <v>5.9433422062895409E-4</v>
      </c>
      <c r="X494" s="3">
        <f t="shared" si="224"/>
        <v>6.9173420070270198E-6</v>
      </c>
      <c r="Z494" s="3">
        <f t="shared" si="225"/>
        <v>-4.045831160600994E-2</v>
      </c>
      <c r="AA494" s="3">
        <f t="shared" si="226"/>
        <v>1.0115812572165969E-3</v>
      </c>
      <c r="AB494" s="3">
        <f t="shared" si="227"/>
        <v>-2.3785842167430186E-2</v>
      </c>
      <c r="AC494" s="3">
        <f t="shared" si="228"/>
        <v>-2.4378970868946748E-2</v>
      </c>
      <c r="AD494" s="3">
        <f t="shared" si="229"/>
        <v>-2.6300840304117699E-3</v>
      </c>
      <c r="AF494" s="3">
        <f t="shared" si="230"/>
        <v>-4.0926869719268366E-5</v>
      </c>
      <c r="AG494" s="3">
        <f t="shared" si="231"/>
        <v>9.6233501422126136E-4</v>
      </c>
      <c r="AH494" s="3">
        <f t="shared" si="232"/>
        <v>9.8633200004968652E-4</v>
      </c>
      <c r="AI494" s="3">
        <f t="shared" si="233"/>
        <v>1.0640875925238991E-4</v>
      </c>
      <c r="AJ494" s="3">
        <f t="shared" si="234"/>
        <v>-2.406131212368457E-5</v>
      </c>
      <c r="AK494" s="3">
        <f t="shared" si="235"/>
        <v>-2.4661310001255941E-5</v>
      </c>
      <c r="AL494" s="3">
        <f t="shared" si="236"/>
        <v>-2.6605437100692324E-6</v>
      </c>
      <c r="AM494" s="3">
        <f t="shared" si="237"/>
        <v>5.7987435329314569E-4</v>
      </c>
      <c r="AN494" s="3">
        <f t="shared" si="238"/>
        <v>6.2558763634453014E-5</v>
      </c>
      <c r="AO494" s="3">
        <f t="shared" si="239"/>
        <v>6.4118741960290595E-5</v>
      </c>
    </row>
    <row r="495" spans="1:41">
      <c r="A495" s="32">
        <v>40970</v>
      </c>
      <c r="B495" s="33">
        <v>140</v>
      </c>
      <c r="C495" s="33">
        <v>804</v>
      </c>
      <c r="D495" s="33">
        <v>483.9</v>
      </c>
      <c r="E495" s="33">
        <v>3719</v>
      </c>
      <c r="F495" s="33">
        <v>11450</v>
      </c>
      <c r="G495" s="33"/>
      <c r="H495" s="3">
        <f t="shared" si="210"/>
        <v>-7.0921985815602835E-3</v>
      </c>
      <c r="I495" s="3">
        <f t="shared" si="211"/>
        <v>-5.9347181008901516E-3</v>
      </c>
      <c r="J495" s="3">
        <f t="shared" si="212"/>
        <v>1.8633540372670337E-3</v>
      </c>
      <c r="K495" s="3">
        <f t="shared" si="213"/>
        <v>6.4952638700947222E-3</v>
      </c>
      <c r="L495" s="3">
        <f t="shared" si="214"/>
        <v>-8.658008658008658E-3</v>
      </c>
      <c r="N495" s="3">
        <f t="shared" si="215"/>
        <v>-0.11392405063291139</v>
      </c>
      <c r="O495" s="3">
        <f t="shared" si="216"/>
        <v>1.2453300124533001E-3</v>
      </c>
      <c r="P495" s="3">
        <f t="shared" si="217"/>
        <v>3.3974358974358923E-2</v>
      </c>
      <c r="Q495" s="3">
        <f t="shared" si="218"/>
        <v>-1.6137566137566138E-2</v>
      </c>
      <c r="R495" s="3">
        <f t="shared" si="219"/>
        <v>-2.1283870416274896E-2</v>
      </c>
      <c r="T495" s="3">
        <f t="shared" si="220"/>
        <v>4.1978498588624695E-5</v>
      </c>
      <c r="U495" s="3">
        <f t="shared" si="221"/>
        <v>3.8030876856504263E-5</v>
      </c>
      <c r="V495" s="3">
        <f t="shared" si="222"/>
        <v>2.6768178260809535E-6</v>
      </c>
      <c r="W495" s="3">
        <f t="shared" si="223"/>
        <v>3.6571739706113344E-5</v>
      </c>
      <c r="X495" s="3">
        <f t="shared" si="224"/>
        <v>7.3627882334711362E-5</v>
      </c>
      <c r="Z495" s="3">
        <f t="shared" si="225"/>
        <v>-6.4790816161416501E-3</v>
      </c>
      <c r="AA495" s="3">
        <f t="shared" si="226"/>
        <v>-6.1669179382009181E-3</v>
      </c>
      <c r="AB495" s="3">
        <f t="shared" si="227"/>
        <v>1.636098354647713E-3</v>
      </c>
      <c r="AC495" s="3">
        <f t="shared" si="228"/>
        <v>6.0474572926241775E-3</v>
      </c>
      <c r="AD495" s="3">
        <f t="shared" si="229"/>
        <v>-8.5806691076344022E-3</v>
      </c>
      <c r="AF495" s="3">
        <f t="shared" si="230"/>
        <v>3.995596464165174E-5</v>
      </c>
      <c r="AG495" s="3">
        <f t="shared" si="231"/>
        <v>-1.06004147717976E-5</v>
      </c>
      <c r="AH495" s="3">
        <f t="shared" si="232"/>
        <v>-3.9181969369043067E-5</v>
      </c>
      <c r="AI495" s="3">
        <f t="shared" si="233"/>
        <v>5.5594855469468637E-5</v>
      </c>
      <c r="AJ495" s="3">
        <f t="shared" si="234"/>
        <v>-1.0089684291937988E-5</v>
      </c>
      <c r="AK495" s="3">
        <f t="shared" si="235"/>
        <v>-3.7294172858387996E-5</v>
      </c>
      <c r="AL495" s="3">
        <f t="shared" si="236"/>
        <v>5.2916282241637057E-5</v>
      </c>
      <c r="AM495" s="3">
        <f t="shared" si="237"/>
        <v>9.8942349262647299E-6</v>
      </c>
      <c r="AN495" s="3">
        <f t="shared" si="238"/>
        <v>-1.4038818608777105E-5</v>
      </c>
      <c r="AO495" s="3">
        <f t="shared" si="239"/>
        <v>-5.1891229970558657E-5</v>
      </c>
    </row>
    <row r="496" spans="1:41">
      <c r="A496" s="32">
        <v>40969</v>
      </c>
      <c r="B496" s="33">
        <v>141</v>
      </c>
      <c r="C496" s="33">
        <v>808.8</v>
      </c>
      <c r="D496" s="33">
        <v>483</v>
      </c>
      <c r="E496" s="33">
        <v>3695</v>
      </c>
      <c r="F496" s="33">
        <v>11550</v>
      </c>
      <c r="G496" s="33"/>
      <c r="H496" s="3">
        <f t="shared" si="210"/>
        <v>0</v>
      </c>
      <c r="I496" s="3">
        <f t="shared" si="211"/>
        <v>2.2304832713754084E-3</v>
      </c>
      <c r="J496" s="3">
        <f t="shared" si="212"/>
        <v>1.3853904282115918E-2</v>
      </c>
      <c r="K496" s="3">
        <f t="shared" si="213"/>
        <v>9.562841530054645E-3</v>
      </c>
      <c r="L496" s="3">
        <f t="shared" si="214"/>
        <v>1.289134438305709E-2</v>
      </c>
      <c r="N496" s="3">
        <f t="shared" si="215"/>
        <v>-1.3986013986013986E-2</v>
      </c>
      <c r="O496" s="3">
        <f t="shared" si="216"/>
        <v>2.2503160556257843E-2</v>
      </c>
      <c r="P496" s="3">
        <f t="shared" si="217"/>
        <v>4.5454545454545456E-2</v>
      </c>
      <c r="Q496" s="3">
        <f t="shared" si="218"/>
        <v>-1.8070688280627158E-2</v>
      </c>
      <c r="R496" s="3">
        <f t="shared" si="219"/>
        <v>-1.273613129327293E-2</v>
      </c>
      <c r="T496" s="3">
        <f t="shared" si="220"/>
        <v>3.7591241328415388E-7</v>
      </c>
      <c r="U496" s="3">
        <f t="shared" si="221"/>
        <v>3.9931366828571777E-6</v>
      </c>
      <c r="V496" s="3">
        <f t="shared" si="222"/>
        <v>1.8568555205416255E-4</v>
      </c>
      <c r="W496" s="3">
        <f t="shared" si="223"/>
        <v>8.3083862186829815E-5</v>
      </c>
      <c r="X496" s="3">
        <f t="shared" si="224"/>
        <v>1.6818676296524032E-4</v>
      </c>
      <c r="Z496" s="3">
        <f t="shared" si="225"/>
        <v>6.1311696541863352E-4</v>
      </c>
      <c r="AA496" s="3">
        <f t="shared" si="226"/>
        <v>1.9982834340646419E-3</v>
      </c>
      <c r="AB496" s="3">
        <f t="shared" si="227"/>
        <v>1.3626648599496596E-2</v>
      </c>
      <c r="AC496" s="3">
        <f t="shared" si="228"/>
        <v>9.1150349525840994E-3</v>
      </c>
      <c r="AD496" s="3">
        <f t="shared" si="229"/>
        <v>1.2968683933431346E-2</v>
      </c>
      <c r="AF496" s="3">
        <f t="shared" si="230"/>
        <v>1.2251814751400393E-6</v>
      </c>
      <c r="AG496" s="3">
        <f t="shared" si="231"/>
        <v>8.354729438149426E-6</v>
      </c>
      <c r="AH496" s="3">
        <f t="shared" si="232"/>
        <v>5.5885825698131414E-6</v>
      </c>
      <c r="AI496" s="3">
        <f t="shared" si="233"/>
        <v>7.9513201387388156E-6</v>
      </c>
      <c r="AJ496" s="3">
        <f t="shared" si="234"/>
        <v>2.7229906158194202E-5</v>
      </c>
      <c r="AK496" s="3">
        <f t="shared" si="235"/>
        <v>1.8214423346668995E-5</v>
      </c>
      <c r="AL496" s="3">
        <f t="shared" si="236"/>
        <v>2.5915106265796139E-5</v>
      </c>
      <c r="AM496" s="3">
        <f t="shared" si="237"/>
        <v>1.2420737827099264E-4</v>
      </c>
      <c r="AN496" s="3">
        <f t="shared" si="238"/>
        <v>1.7671969875880626E-4</v>
      </c>
      <c r="AO496" s="3">
        <f t="shared" si="239"/>
        <v>1.1821000734224256E-4</v>
      </c>
    </row>
    <row r="497" spans="1:41">
      <c r="A497" s="32">
        <v>40968</v>
      </c>
      <c r="B497" s="33">
        <v>141</v>
      </c>
      <c r="C497" s="33">
        <v>807</v>
      </c>
      <c r="D497" s="33">
        <v>476.4</v>
      </c>
      <c r="E497" s="33">
        <v>3660</v>
      </c>
      <c r="F497" s="33">
        <v>11403</v>
      </c>
      <c r="G497" s="33"/>
      <c r="H497" s="3">
        <f t="shared" si="210"/>
        <v>1.8050541516245487E-2</v>
      </c>
      <c r="I497" s="3">
        <f t="shared" si="211"/>
        <v>1.0012515644555695E-2</v>
      </c>
      <c r="J497" s="3">
        <f t="shared" si="212"/>
        <v>6.0788243152972508E-2</v>
      </c>
      <c r="K497" s="3">
        <f t="shared" si="213"/>
        <v>1.4693651233712227E-2</v>
      </c>
      <c r="L497" s="3">
        <f t="shared" si="214"/>
        <v>-1.5455016404766016E-2</v>
      </c>
      <c r="N497" s="3">
        <f t="shared" si="215"/>
        <v>3.1455742501828907E-2</v>
      </c>
      <c r="O497" s="3">
        <f t="shared" si="216"/>
        <v>2.4111675126903553E-2</v>
      </c>
      <c r="P497" s="3">
        <f t="shared" si="217"/>
        <v>7.9782411604714387E-2</v>
      </c>
      <c r="Q497" s="3">
        <f t="shared" si="218"/>
        <v>-2.4E-2</v>
      </c>
      <c r="R497" s="3">
        <f t="shared" si="219"/>
        <v>-2.5384615384615384E-2</v>
      </c>
      <c r="T497" s="3">
        <f t="shared" si="220"/>
        <v>3.483321479201931E-4</v>
      </c>
      <c r="U497" s="3">
        <f t="shared" si="221"/>
        <v>9.565457728944501E-5</v>
      </c>
      <c r="V497" s="3">
        <f t="shared" si="222"/>
        <v>3.667633203384276E-3</v>
      </c>
      <c r="W497" s="3">
        <f t="shared" si="223"/>
        <v>2.0294408996976966E-4</v>
      </c>
      <c r="X497" s="3">
        <f t="shared" si="224"/>
        <v>2.3647294543809605E-4</v>
      </c>
      <c r="Z497" s="3">
        <f t="shared" si="225"/>
        <v>1.8663658481664121E-2</v>
      </c>
      <c r="AA497" s="3">
        <f t="shared" si="226"/>
        <v>9.7803158072449284E-3</v>
      </c>
      <c r="AB497" s="3">
        <f t="shared" si="227"/>
        <v>6.0560987470353191E-2</v>
      </c>
      <c r="AC497" s="3">
        <f t="shared" si="228"/>
        <v>1.4245844656241681E-2</v>
      </c>
      <c r="AD497" s="3">
        <f t="shared" si="229"/>
        <v>-1.537767685439176E-2</v>
      </c>
      <c r="AF497" s="3">
        <f t="shared" si="230"/>
        <v>1.8253647406924048E-4</v>
      </c>
      <c r="AG497" s="3">
        <f t="shared" si="231"/>
        <v>1.1302895874590118E-3</v>
      </c>
      <c r="AH497" s="3">
        <f t="shared" si="232"/>
        <v>2.6587957944693456E-4</v>
      </c>
      <c r="AI497" s="3">
        <f t="shared" si="233"/>
        <v>-2.870037090517588E-4</v>
      </c>
      <c r="AJ497" s="3">
        <f t="shared" si="234"/>
        <v>5.9230558305865735E-4</v>
      </c>
      <c r="AK497" s="3">
        <f t="shared" si="235"/>
        <v>1.3932885967899621E-4</v>
      </c>
      <c r="AL497" s="3">
        <f t="shared" si="236"/>
        <v>-1.503985360177122E-4</v>
      </c>
      <c r="AM497" s="3">
        <f t="shared" si="237"/>
        <v>8.6274241973125041E-4</v>
      </c>
      <c r="AN497" s="3">
        <f t="shared" si="238"/>
        <v>-9.3128729530195969E-4</v>
      </c>
      <c r="AO497" s="3">
        <f t="shared" si="239"/>
        <v>-2.1906799564154825E-4</v>
      </c>
    </row>
    <row r="498" spans="1:41">
      <c r="A498" s="32">
        <v>40967</v>
      </c>
      <c r="B498" s="33">
        <v>138.5</v>
      </c>
      <c r="C498" s="33">
        <v>799</v>
      </c>
      <c r="D498" s="33">
        <v>449.1</v>
      </c>
      <c r="E498" s="33">
        <v>3607</v>
      </c>
      <c r="F498" s="33">
        <v>11582</v>
      </c>
      <c r="G498" s="33"/>
      <c r="H498" s="3">
        <f t="shared" si="210"/>
        <v>6.9065794256633123E-3</v>
      </c>
      <c r="I498" s="3">
        <f t="shared" si="211"/>
        <v>-3.6188178528347409E-2</v>
      </c>
      <c r="J498" s="3">
        <f t="shared" si="212"/>
        <v>-1.5347511510633632E-2</v>
      </c>
      <c r="K498" s="3">
        <f t="shared" si="213"/>
        <v>3.3379694019471488E-3</v>
      </c>
      <c r="L498" s="3">
        <f t="shared" si="214"/>
        <v>-6.6895368782161234E-3</v>
      </c>
      <c r="N498" s="3">
        <f t="shared" si="215"/>
        <v>1.4652014652014652E-2</v>
      </c>
      <c r="O498" s="3">
        <f t="shared" si="216"/>
        <v>2.1739130434782608E-2</v>
      </c>
      <c r="P498" s="3">
        <f t="shared" si="217"/>
        <v>5.8698727015558783E-2</v>
      </c>
      <c r="Q498" s="3">
        <f t="shared" si="218"/>
        <v>-2.4871586915382535E-2</v>
      </c>
      <c r="R498" s="3">
        <f t="shared" si="219"/>
        <v>-1.0085470085470085E-2</v>
      </c>
      <c r="T498" s="3">
        <f t="shared" si="220"/>
        <v>5.654583381405084E-5</v>
      </c>
      <c r="U498" s="3">
        <f t="shared" si="221"/>
        <v>1.3264439602977019E-3</v>
      </c>
      <c r="V498" s="3">
        <f t="shared" si="222"/>
        <v>2.4257337312402847E-4</v>
      </c>
      <c r="W498" s="3">
        <f t="shared" si="223"/>
        <v>8.3530411519865793E-6</v>
      </c>
      <c r="X498" s="3">
        <f t="shared" si="224"/>
        <v>4.3721153502319122E-5</v>
      </c>
      <c r="Z498" s="3">
        <f t="shared" si="225"/>
        <v>7.5196963910819457E-3</v>
      </c>
      <c r="AA498" s="3">
        <f t="shared" si="226"/>
        <v>-3.6420378365658174E-2</v>
      </c>
      <c r="AB498" s="3">
        <f t="shared" si="227"/>
        <v>-1.5574767193252953E-2</v>
      </c>
      <c r="AC498" s="3">
        <f t="shared" si="228"/>
        <v>2.8901628244766037E-3</v>
      </c>
      <c r="AD498" s="3">
        <f t="shared" si="229"/>
        <v>-6.6121973278418667E-3</v>
      </c>
      <c r="AF498" s="3">
        <f t="shared" si="230"/>
        <v>-2.7387018775807873E-4</v>
      </c>
      <c r="AG498" s="3">
        <f t="shared" si="231"/>
        <v>-1.1711752065504571E-4</v>
      </c>
      <c r="AH498" s="3">
        <f t="shared" si="232"/>
        <v>2.173314696085592E-5</v>
      </c>
      <c r="AI498" s="3">
        <f t="shared" si="233"/>
        <v>-4.9721716383294171E-5</v>
      </c>
      <c r="AJ498" s="3">
        <f t="shared" si="234"/>
        <v>5.6723891413531255E-4</v>
      </c>
      <c r="AK498" s="3">
        <f t="shared" si="235"/>
        <v>-1.0526082360579721E-4</v>
      </c>
      <c r="AL498" s="3">
        <f t="shared" si="236"/>
        <v>2.4081872850839471E-4</v>
      </c>
      <c r="AM498" s="3">
        <f t="shared" si="237"/>
        <v>-4.5013613141817501E-5</v>
      </c>
      <c r="AN498" s="3">
        <f t="shared" si="238"/>
        <v>1.0298343401698634E-4</v>
      </c>
      <c r="AO498" s="3">
        <f t="shared" si="239"/>
        <v>-1.9110326905032102E-5</v>
      </c>
    </row>
    <row r="499" spans="1:41">
      <c r="A499" s="32">
        <v>40966</v>
      </c>
      <c r="B499" s="33">
        <v>137.55000000000001</v>
      </c>
      <c r="C499" s="33">
        <v>829</v>
      </c>
      <c r="D499" s="33">
        <v>456.1</v>
      </c>
      <c r="E499" s="33">
        <v>3595</v>
      </c>
      <c r="F499" s="33">
        <v>11660</v>
      </c>
      <c r="G499" s="33"/>
      <c r="H499" s="3">
        <f t="shared" si="210"/>
        <v>-1.890156918687573E-2</v>
      </c>
      <c r="I499" s="3">
        <f t="shared" si="211"/>
        <v>1.5309246785058175E-2</v>
      </c>
      <c r="J499" s="3">
        <f t="shared" si="212"/>
        <v>-4.1484716157204745E-3</v>
      </c>
      <c r="K499" s="3">
        <f t="shared" si="213"/>
        <v>-1.2362637362637362E-2</v>
      </c>
      <c r="L499" s="3">
        <f t="shared" si="214"/>
        <v>5.1724137931034482E-3</v>
      </c>
      <c r="N499" s="3">
        <f t="shared" si="215"/>
        <v>1.5129151291512998E-2</v>
      </c>
      <c r="O499" s="3">
        <f t="shared" si="216"/>
        <v>8.5078534031413619E-2</v>
      </c>
      <c r="P499" s="3">
        <f t="shared" si="217"/>
        <v>0.10036188178528353</v>
      </c>
      <c r="Q499" s="3">
        <f t="shared" si="218"/>
        <v>2.7142857142857142E-2</v>
      </c>
      <c r="R499" s="3">
        <f t="shared" si="219"/>
        <v>-3.4188034188034188E-3</v>
      </c>
      <c r="T499" s="3">
        <f t="shared" si="220"/>
        <v>3.3446748465651899E-4</v>
      </c>
      <c r="U499" s="3">
        <f t="shared" si="221"/>
        <v>2.2731734466457945E-4</v>
      </c>
      <c r="V499" s="3">
        <f t="shared" si="222"/>
        <v>1.9146989389436081E-5</v>
      </c>
      <c r="W499" s="3">
        <f t="shared" si="223"/>
        <v>1.6410747394264742E-4</v>
      </c>
      <c r="X499" s="3">
        <f t="shared" si="224"/>
        <v>2.7559910167355341E-5</v>
      </c>
      <c r="Z499" s="3">
        <f t="shared" si="225"/>
        <v>-1.8288452221457096E-2</v>
      </c>
      <c r="AA499" s="3">
        <f t="shared" si="226"/>
        <v>1.5077046947747409E-2</v>
      </c>
      <c r="AB499" s="3">
        <f t="shared" si="227"/>
        <v>-4.375727298339795E-3</v>
      </c>
      <c r="AC499" s="3">
        <f t="shared" si="228"/>
        <v>-1.2810443940107908E-2</v>
      </c>
      <c r="AD499" s="3">
        <f t="shared" si="229"/>
        <v>5.2497533434777048E-3</v>
      </c>
      <c r="AF499" s="3">
        <f t="shared" si="230"/>
        <v>-2.7573585274454402E-4</v>
      </c>
      <c r="AG499" s="3">
        <f t="shared" si="231"/>
        <v>8.0025279629812883E-5</v>
      </c>
      <c r="AH499" s="3">
        <f t="shared" si="232"/>
        <v>2.3428319193431805E-4</v>
      </c>
      <c r="AI499" s="3">
        <f t="shared" si="233"/>
        <v>-9.6009863196626653E-5</v>
      </c>
      <c r="AJ499" s="3">
        <f t="shared" si="234"/>
        <v>-6.5973045907609013E-5</v>
      </c>
      <c r="AK499" s="3">
        <f t="shared" si="235"/>
        <v>-1.9314366470649322E-4</v>
      </c>
      <c r="AL499" s="3">
        <f t="shared" si="236"/>
        <v>7.9150777623707288E-5</v>
      </c>
      <c r="AM499" s="3">
        <f t="shared" si="237"/>
        <v>5.6055009252581771E-5</v>
      </c>
      <c r="AN499" s="3">
        <f t="shared" si="238"/>
        <v>-2.2971489014606004E-5</v>
      </c>
      <c r="AO499" s="3">
        <f t="shared" si="239"/>
        <v>-6.7251670906015188E-5</v>
      </c>
    </row>
    <row r="500" spans="1:41">
      <c r="A500" s="32">
        <v>40963</v>
      </c>
      <c r="B500" s="33">
        <v>140.19999999999999</v>
      </c>
      <c r="C500" s="33">
        <v>816.5</v>
      </c>
      <c r="D500" s="33">
        <v>458</v>
      </c>
      <c r="E500" s="33">
        <v>3640</v>
      </c>
      <c r="F500" s="33">
        <v>11600</v>
      </c>
      <c r="G500" s="33"/>
      <c r="H500" s="3">
        <f t="shared" si="210"/>
        <v>2.2611232676878149E-2</v>
      </c>
      <c r="I500" s="3">
        <f t="shared" si="211"/>
        <v>1.8404907975460123E-3</v>
      </c>
      <c r="J500" s="3">
        <f t="shared" si="212"/>
        <v>2.0044543429844099E-2</v>
      </c>
      <c r="K500" s="3">
        <f t="shared" si="213"/>
        <v>1.2517385257301807E-2</v>
      </c>
      <c r="L500" s="3">
        <f t="shared" si="214"/>
        <v>-8.5470085470085479E-3</v>
      </c>
      <c r="N500" s="3">
        <f t="shared" si="215"/>
        <v>3.1640912435614295E-2</v>
      </c>
      <c r="O500" s="3">
        <f t="shared" si="216"/>
        <v>6.4537157757496744E-2</v>
      </c>
      <c r="P500" s="3">
        <f t="shared" si="217"/>
        <v>6.2152133580705038E-2</v>
      </c>
      <c r="Q500" s="3">
        <f t="shared" si="218"/>
        <v>-1.4884979702300407E-2</v>
      </c>
      <c r="R500" s="3">
        <f t="shared" si="219"/>
        <v>-9.9009900990099011E-3</v>
      </c>
      <c r="T500" s="3">
        <f t="shared" si="220"/>
        <v>5.3937041630765074E-4</v>
      </c>
      <c r="U500" s="3">
        <f t="shared" si="221"/>
        <v>2.5865998127744097E-6</v>
      </c>
      <c r="V500" s="3">
        <f t="shared" si="222"/>
        <v>3.9272489365630532E-4</v>
      </c>
      <c r="W500" s="3">
        <f t="shared" si="223"/>
        <v>1.4567472950863735E-4</v>
      </c>
      <c r="X500" s="3">
        <f t="shared" si="224"/>
        <v>7.1735292912548143E-5</v>
      </c>
      <c r="Z500" s="3">
        <f t="shared" si="225"/>
        <v>2.3224349642296784E-2</v>
      </c>
      <c r="AA500" s="3">
        <f t="shared" si="226"/>
        <v>1.608290960235246E-3</v>
      </c>
      <c r="AB500" s="3">
        <f t="shared" si="227"/>
        <v>1.9817287747224778E-2</v>
      </c>
      <c r="AC500" s="3">
        <f t="shared" si="228"/>
        <v>1.2069578679831262E-2</v>
      </c>
      <c r="AD500" s="3">
        <f t="shared" si="229"/>
        <v>-8.4696689966342921E-3</v>
      </c>
      <c r="AF500" s="3">
        <f t="shared" si="230"/>
        <v>3.7351511587048584E-5</v>
      </c>
      <c r="AG500" s="3">
        <f t="shared" si="231"/>
        <v>4.6024361960355221E-4</v>
      </c>
      <c r="AH500" s="3">
        <f t="shared" si="232"/>
        <v>2.8030811529561203E-4</v>
      </c>
      <c r="AI500" s="3">
        <f t="shared" si="233"/>
        <v>-1.9670255413235577E-4</v>
      </c>
      <c r="AJ500" s="3">
        <f t="shared" si="234"/>
        <v>3.187196474024231E-5</v>
      </c>
      <c r="AK500" s="3">
        <f t="shared" si="235"/>
        <v>1.9411394284620674E-5</v>
      </c>
      <c r="AL500" s="3">
        <f t="shared" si="236"/>
        <v>-1.3621692083471658E-5</v>
      </c>
      <c r="AM500" s="3">
        <f t="shared" si="237"/>
        <v>2.3918631368598548E-4</v>
      </c>
      <c r="AN500" s="3">
        <f t="shared" si="238"/>
        <v>-1.6784586763005034E-4</v>
      </c>
      <c r="AO500" s="3">
        <f t="shared" si="239"/>
        <v>-1.0222533634700509E-4</v>
      </c>
    </row>
    <row r="501" spans="1:41">
      <c r="A501" s="32">
        <v>40962</v>
      </c>
      <c r="B501" s="33">
        <v>137.1</v>
      </c>
      <c r="C501" s="33">
        <v>815</v>
      </c>
      <c r="D501" s="33">
        <v>449</v>
      </c>
      <c r="E501" s="33">
        <v>3595</v>
      </c>
      <c r="F501" s="33">
        <v>11700</v>
      </c>
      <c r="G501" s="33"/>
      <c r="H501" s="3">
        <f t="shared" si="210"/>
        <v>-0.10684039087947886</v>
      </c>
      <c r="I501" s="3">
        <f t="shared" si="211"/>
        <v>-2.8258018361750379E-2</v>
      </c>
      <c r="J501" s="3">
        <f t="shared" si="212"/>
        <v>-4.05982905982906E-2</v>
      </c>
      <c r="K501" s="3">
        <f t="shared" si="213"/>
        <v>-1.5068493150684932E-2</v>
      </c>
      <c r="L501" s="3">
        <f t="shared" si="214"/>
        <v>0</v>
      </c>
      <c r="N501" s="3">
        <f t="shared" si="215"/>
        <v>1.4053254437869866E-2</v>
      </c>
      <c r="O501" s="3">
        <f t="shared" si="216"/>
        <v>6.7872117400419221E-2</v>
      </c>
      <c r="P501" s="3">
        <f t="shared" si="217"/>
        <v>1.7217942908926198E-2</v>
      </c>
      <c r="Q501" s="3">
        <f t="shared" si="218"/>
        <v>-3.0997304582210242E-2</v>
      </c>
      <c r="R501" s="3">
        <f t="shared" si="219"/>
        <v>0</v>
      </c>
      <c r="T501" s="3">
        <f t="shared" si="220"/>
        <v>1.1284233723212781E-2</v>
      </c>
      <c r="U501" s="3">
        <f t="shared" si="221"/>
        <v>8.1169253303011476E-4</v>
      </c>
      <c r="V501" s="3">
        <f t="shared" si="222"/>
        <v>1.6667252291347177E-3</v>
      </c>
      <c r="W501" s="3">
        <f t="shared" si="223"/>
        <v>2.4075555725395776E-4</v>
      </c>
      <c r="X501" s="3">
        <f t="shared" si="224"/>
        <v>5.9814060520921444E-9</v>
      </c>
      <c r="Z501" s="3">
        <f t="shared" si="225"/>
        <v>-0.10622727391406023</v>
      </c>
      <c r="AA501" s="3">
        <f t="shared" si="226"/>
        <v>-2.8490218199061144E-2</v>
      </c>
      <c r="AB501" s="3">
        <f t="shared" si="227"/>
        <v>-4.0825546280909918E-2</v>
      </c>
      <c r="AC501" s="3">
        <f t="shared" si="228"/>
        <v>-1.5516299728155478E-2</v>
      </c>
      <c r="AD501" s="3">
        <f t="shared" si="229"/>
        <v>7.7339550374256409E-5</v>
      </c>
      <c r="AF501" s="3">
        <f t="shared" si="230"/>
        <v>3.0264382125030119E-3</v>
      </c>
      <c r="AG501" s="3">
        <f t="shared" si="231"/>
        <v>4.3367864874733607E-3</v>
      </c>
      <c r="AH501" s="3">
        <f t="shared" si="232"/>
        <v>1.6482542213554301E-3</v>
      </c>
      <c r="AI501" s="3">
        <f t="shared" si="233"/>
        <v>-8.2155696019963953E-6</v>
      </c>
      <c r="AJ501" s="3">
        <f t="shared" si="234"/>
        <v>1.1631287216389927E-3</v>
      </c>
      <c r="AK501" s="3">
        <f t="shared" si="235"/>
        <v>4.4206276489718266E-4</v>
      </c>
      <c r="AL501" s="3">
        <f t="shared" si="236"/>
        <v>-2.203420665579846E-6</v>
      </c>
      <c r="AM501" s="3">
        <f t="shared" si="237"/>
        <v>6.3346141266028147E-4</v>
      </c>
      <c r="AN501" s="3">
        <f t="shared" si="238"/>
        <v>-3.1574293931489688E-6</v>
      </c>
      <c r="AO501" s="3">
        <f t="shared" si="239"/>
        <v>-1.2000236444477416E-6</v>
      </c>
    </row>
    <row r="502" spans="1:41">
      <c r="A502" s="32">
        <v>40961</v>
      </c>
      <c r="B502" s="33">
        <v>153.5</v>
      </c>
      <c r="C502" s="33">
        <v>838.7</v>
      </c>
      <c r="D502" s="33">
        <v>468</v>
      </c>
      <c r="E502" s="33">
        <v>3650</v>
      </c>
      <c r="F502" s="33">
        <v>11700</v>
      </c>
      <c r="G502" s="33"/>
      <c r="H502" s="3">
        <f t="shared" si="210"/>
        <v>-7.6413959085439173E-2</v>
      </c>
      <c r="I502" s="3">
        <f t="shared" si="211"/>
        <v>2.0310633213859565E-3</v>
      </c>
      <c r="J502" s="3">
        <f t="shared" si="212"/>
        <v>-1.4736842105263158E-2</v>
      </c>
      <c r="K502" s="3">
        <f t="shared" si="213"/>
        <v>9.9612617598229102E-3</v>
      </c>
      <c r="L502" s="3">
        <f t="shared" si="214"/>
        <v>8.5477391230019662E-5</v>
      </c>
      <c r="N502" s="3">
        <f t="shared" si="215"/>
        <v>0.14637789395070944</v>
      </c>
      <c r="O502" s="3">
        <f t="shared" si="216"/>
        <v>0.11677762982689753</v>
      </c>
      <c r="P502" s="3">
        <f t="shared" si="217"/>
        <v>0.15157480314960636</v>
      </c>
      <c r="Q502" s="3">
        <f t="shared" si="218"/>
        <v>2.5280898876404494E-2</v>
      </c>
      <c r="R502" s="3">
        <f t="shared" si="219"/>
        <v>-2.1321961620469083E-3</v>
      </c>
      <c r="T502" s="3">
        <f t="shared" si="220"/>
        <v>5.74576766610428E-3</v>
      </c>
      <c r="U502" s="3">
        <f t="shared" si="221"/>
        <v>3.2359098343391322E-6</v>
      </c>
      <c r="V502" s="3">
        <f t="shared" si="222"/>
        <v>2.2392422260530929E-4</v>
      </c>
      <c r="W502" s="3">
        <f t="shared" si="223"/>
        <v>9.0505829506627058E-5</v>
      </c>
      <c r="X502" s="3">
        <f t="shared" si="224"/>
        <v>2.6509356473370249E-8</v>
      </c>
      <c r="Z502" s="3">
        <f t="shared" si="225"/>
        <v>-7.5800842120020542E-2</v>
      </c>
      <c r="AA502" s="3">
        <f t="shared" si="226"/>
        <v>1.7988634840751902E-3</v>
      </c>
      <c r="AB502" s="3">
        <f t="shared" si="227"/>
        <v>-1.4964097787882479E-2</v>
      </c>
      <c r="AC502" s="3">
        <f t="shared" si="228"/>
        <v>9.5134551823523646E-3</v>
      </c>
      <c r="AD502" s="3">
        <f t="shared" si="229"/>
        <v>1.6281694160427608E-4</v>
      </c>
      <c r="AF502" s="3">
        <f t="shared" si="230"/>
        <v>-1.3635536695185359E-4</v>
      </c>
      <c r="AG502" s="3">
        <f t="shared" si="231"/>
        <v>1.1342912138878284E-3</v>
      </c>
      <c r="AH502" s="3">
        <f t="shared" si="232"/>
        <v>-7.2112791429338287E-4</v>
      </c>
      <c r="AI502" s="3">
        <f t="shared" si="233"/>
        <v>-1.2341661285010336E-5</v>
      </c>
      <c r="AJ502" s="3">
        <f t="shared" si="234"/>
        <v>-2.6918369082752122E-5</v>
      </c>
      <c r="AK502" s="3">
        <f t="shared" si="235"/>
        <v>1.7113407134919548E-5</v>
      </c>
      <c r="AL502" s="3">
        <f t="shared" si="236"/>
        <v>2.9288545084073487E-7</v>
      </c>
      <c r="AM502" s="3">
        <f t="shared" si="237"/>
        <v>-1.4236027364935812E-4</v>
      </c>
      <c r="AN502" s="3">
        <f t="shared" si="238"/>
        <v>-2.4364086356903384E-6</v>
      </c>
      <c r="AO502" s="3">
        <f t="shared" si="239"/>
        <v>1.5489516768799626E-6</v>
      </c>
    </row>
    <row r="503" spans="1:41">
      <c r="A503" s="32">
        <v>40960</v>
      </c>
      <c r="B503" s="33">
        <v>166.2</v>
      </c>
      <c r="C503" s="33">
        <v>837</v>
      </c>
      <c r="D503" s="33">
        <v>475</v>
      </c>
      <c r="E503" s="33">
        <v>3614</v>
      </c>
      <c r="F503" s="33">
        <v>11699</v>
      </c>
      <c r="G503" s="33"/>
      <c r="H503" s="3">
        <f t="shared" si="210"/>
        <v>1.3414634146341394E-2</v>
      </c>
      <c r="I503" s="3">
        <f t="shared" si="211"/>
        <v>0</v>
      </c>
      <c r="J503" s="3">
        <f t="shared" si="212"/>
        <v>-6.4839991633549943E-3</v>
      </c>
      <c r="K503" s="3">
        <f t="shared" si="213"/>
        <v>2.4965325936199723E-3</v>
      </c>
      <c r="L503" s="3">
        <f t="shared" si="214"/>
        <v>7.8394210889042044E-3</v>
      </c>
      <c r="N503" s="3">
        <f t="shared" si="215"/>
        <v>0.22838137472283795</v>
      </c>
      <c r="O503" s="3">
        <f t="shared" si="216"/>
        <v>0.10276679841897234</v>
      </c>
      <c r="P503" s="3">
        <f t="shared" si="217"/>
        <v>0.16023448949682467</v>
      </c>
      <c r="Q503" s="3">
        <f t="shared" si="218"/>
        <v>1.8028169014084508E-2</v>
      </c>
      <c r="R503" s="3">
        <f t="shared" si="219"/>
        <v>-4.3404255319148934E-3</v>
      </c>
      <c r="T503" s="3">
        <f t="shared" si="220"/>
        <v>1.9677780125348471E-4</v>
      </c>
      <c r="U503" s="3">
        <f t="shared" si="221"/>
        <v>5.391676444714634E-8</v>
      </c>
      <c r="V503" s="3">
        <f t="shared" si="222"/>
        <v>4.5040941607613721E-5</v>
      </c>
      <c r="W503" s="3">
        <f t="shared" si="223"/>
        <v>4.197278289247503E-6</v>
      </c>
      <c r="X503" s="3">
        <f t="shared" si="224"/>
        <v>6.2675099019628697E-5</v>
      </c>
      <c r="Z503" s="3">
        <f t="shared" si="225"/>
        <v>1.4027751111760028E-2</v>
      </c>
      <c r="AA503" s="3">
        <f t="shared" si="226"/>
        <v>-2.3219983731076631E-4</v>
      </c>
      <c r="AB503" s="3">
        <f t="shared" si="227"/>
        <v>-6.7112548459743147E-3</v>
      </c>
      <c r="AC503" s="3">
        <f t="shared" si="228"/>
        <v>2.0487260161494271E-3</v>
      </c>
      <c r="AD503" s="3">
        <f t="shared" si="229"/>
        <v>7.9167606392784601E-3</v>
      </c>
      <c r="AF503" s="3">
        <f t="shared" si="230"/>
        <v>-3.2572415259865999E-6</v>
      </c>
      <c r="AG503" s="3">
        <f t="shared" si="231"/>
        <v>-9.4143812626921073E-5</v>
      </c>
      <c r="AH503" s="3">
        <f t="shared" si="232"/>
        <v>2.8739018650731818E-5</v>
      </c>
      <c r="AI503" s="3">
        <f t="shared" si="233"/>
        <v>1.1105434785917645E-4</v>
      </c>
      <c r="AJ503" s="3">
        <f t="shared" si="234"/>
        <v>1.5583522833863279E-6</v>
      </c>
      <c r="AK503" s="3">
        <f t="shared" si="235"/>
        <v>-4.7571384764423139E-7</v>
      </c>
      <c r="AL503" s="3">
        <f t="shared" si="236"/>
        <v>-1.8382705324687367E-6</v>
      </c>
      <c r="AM503" s="3">
        <f t="shared" si="237"/>
        <v>-1.3749522403956495E-5</v>
      </c>
      <c r="AN503" s="3">
        <f t="shared" si="238"/>
        <v>-5.3131398204776278E-5</v>
      </c>
      <c r="AO503" s="3">
        <f t="shared" si="239"/>
        <v>1.6219273485317551E-5</v>
      </c>
    </row>
    <row r="504" spans="1:41">
      <c r="A504" s="32">
        <v>40959</v>
      </c>
      <c r="B504" s="33">
        <v>164</v>
      </c>
      <c r="C504" s="33">
        <v>837</v>
      </c>
      <c r="D504" s="33">
        <v>478.1</v>
      </c>
      <c r="E504" s="33">
        <v>3605</v>
      </c>
      <c r="F504" s="33">
        <v>11608</v>
      </c>
      <c r="G504" s="33"/>
      <c r="H504" s="3">
        <f t="shared" si="210"/>
        <v>-7.5042362624062513E-3</v>
      </c>
      <c r="I504" s="3">
        <f t="shared" si="211"/>
        <v>-3.5714285714285713E-3</v>
      </c>
      <c r="J504" s="3">
        <f t="shared" si="212"/>
        <v>2.4646378054007715E-2</v>
      </c>
      <c r="K504" s="3">
        <f t="shared" si="213"/>
        <v>8.3916083916083916E-3</v>
      </c>
      <c r="L504" s="3">
        <f t="shared" si="214"/>
        <v>-5.7387580299785865E-3</v>
      </c>
      <c r="N504" s="3">
        <f t="shared" si="215"/>
        <v>0.15901060070671377</v>
      </c>
      <c r="O504" s="3">
        <f t="shared" si="216"/>
        <v>8.984375E-2</v>
      </c>
      <c r="P504" s="3">
        <f t="shared" si="217"/>
        <v>0.12494117647058829</v>
      </c>
      <c r="Q504" s="3">
        <f t="shared" si="218"/>
        <v>1.8937252685132844E-2</v>
      </c>
      <c r="R504" s="3">
        <f t="shared" si="219"/>
        <v>-1.4768290612799185E-2</v>
      </c>
      <c r="T504" s="3">
        <f t="shared" si="220"/>
        <v>4.7487525165315119E-5</v>
      </c>
      <c r="U504" s="3">
        <f t="shared" si="221"/>
        <v>1.4467589071768948E-5</v>
      </c>
      <c r="V504" s="3">
        <f t="shared" si="222"/>
        <v>5.9629353738884113E-4</v>
      </c>
      <c r="W504" s="3">
        <f t="shared" si="223"/>
        <v>6.3103987262299739E-5</v>
      </c>
      <c r="X504" s="3">
        <f t="shared" si="224"/>
        <v>3.2051659201205404E-5</v>
      </c>
      <c r="Z504" s="3">
        <f t="shared" si="225"/>
        <v>-6.8911192969876179E-3</v>
      </c>
      <c r="AA504" s="3">
        <f t="shared" si="226"/>
        <v>-3.8036284087393378E-3</v>
      </c>
      <c r="AB504" s="3">
        <f t="shared" si="227"/>
        <v>2.4419122371388394E-2</v>
      </c>
      <c r="AC504" s="3">
        <f t="shared" si="228"/>
        <v>7.943801814137846E-3</v>
      </c>
      <c r="AD504" s="3">
        <f t="shared" si="229"/>
        <v>-5.6614184796043299E-3</v>
      </c>
      <c r="AF504" s="3">
        <f t="shared" si="230"/>
        <v>2.6211257126033959E-5</v>
      </c>
      <c r="AG504" s="3">
        <f t="shared" si="231"/>
        <v>-1.6827508538897661E-4</v>
      </c>
      <c r="AH504" s="3">
        <f t="shared" si="232"/>
        <v>-5.4741685972850554E-5</v>
      </c>
      <c r="AI504" s="3">
        <f t="shared" si="233"/>
        <v>3.9013510133123698E-5</v>
      </c>
      <c r="AJ504" s="3">
        <f t="shared" si="234"/>
        <v>-9.2881267568295205E-5</v>
      </c>
      <c r="AK504" s="3">
        <f t="shared" si="235"/>
        <v>-3.0215270253649799E-5</v>
      </c>
      <c r="AL504" s="3">
        <f t="shared" si="236"/>
        <v>2.1533932162784897E-5</v>
      </c>
      <c r="AM504" s="3">
        <f t="shared" si="237"/>
        <v>1.9398066859348918E-4</v>
      </c>
      <c r="AN504" s="3">
        <f t="shared" si="238"/>
        <v>-1.3824687064909776E-4</v>
      </c>
      <c r="AO504" s="3">
        <f t="shared" si="239"/>
        <v>-4.4973186388874405E-5</v>
      </c>
    </row>
    <row r="505" spans="1:41">
      <c r="A505" s="32">
        <v>40956</v>
      </c>
      <c r="B505" s="33">
        <v>165.24</v>
      </c>
      <c r="C505" s="33">
        <v>840</v>
      </c>
      <c r="D505" s="33">
        <v>466.6</v>
      </c>
      <c r="E505" s="33">
        <v>3575</v>
      </c>
      <c r="F505" s="33">
        <v>11675</v>
      </c>
      <c r="G505" s="33"/>
      <c r="H505" s="3">
        <f t="shared" si="210"/>
        <v>1.3431462741490326E-2</v>
      </c>
      <c r="I505" s="3">
        <f t="shared" si="211"/>
        <v>2.6267562614538789E-2</v>
      </c>
      <c r="J505" s="3">
        <f t="shared" si="212"/>
        <v>-8.5653104925048661E-4</v>
      </c>
      <c r="K505" s="3">
        <f t="shared" si="213"/>
        <v>-4.178272980501393E-3</v>
      </c>
      <c r="L505" s="3">
        <f t="shared" si="214"/>
        <v>1.3454861111111112E-2</v>
      </c>
      <c r="N505" s="3">
        <f t="shared" si="215"/>
        <v>0.25181818181818189</v>
      </c>
      <c r="O505" s="3">
        <f t="shared" si="216"/>
        <v>8.3591331269349783E-2</v>
      </c>
      <c r="P505" s="3">
        <f t="shared" si="217"/>
        <v>0.23080981271432338</v>
      </c>
      <c r="Q505" s="3">
        <f t="shared" si="218"/>
        <v>2.1428571428571429E-2</v>
      </c>
      <c r="R505" s="3">
        <f t="shared" si="219"/>
        <v>-9.7540288379983041E-3</v>
      </c>
      <c r="T505" s="3">
        <f t="shared" si="220"/>
        <v>1.9725021914371896E-4</v>
      </c>
      <c r="U505" s="3">
        <f t="shared" si="221"/>
        <v>6.7784011494187056E-4</v>
      </c>
      <c r="V505" s="3">
        <f t="shared" si="222"/>
        <v>1.1745936801770372E-6</v>
      </c>
      <c r="W505" s="3">
        <f t="shared" si="223"/>
        <v>2.1400612076685839E-5</v>
      </c>
      <c r="X505" s="3">
        <f t="shared" si="224"/>
        <v>1.8312045474270502E-4</v>
      </c>
      <c r="Z505" s="3">
        <f t="shared" si="225"/>
        <v>1.404457970690896E-2</v>
      </c>
      <c r="AA505" s="3">
        <f t="shared" si="226"/>
        <v>2.6035362777228024E-2</v>
      </c>
      <c r="AB505" s="3">
        <f t="shared" si="227"/>
        <v>-1.0837867318698072E-3</v>
      </c>
      <c r="AC505" s="3">
        <f t="shared" si="228"/>
        <v>-4.6260795579719377E-3</v>
      </c>
      <c r="AD505" s="3">
        <f t="shared" si="229"/>
        <v>1.3532200661485368E-2</v>
      </c>
      <c r="AF505" s="3">
        <f t="shared" si="230"/>
        <v>3.6565572772306962E-4</v>
      </c>
      <c r="AG505" s="3">
        <f t="shared" si="231"/>
        <v>-1.5221329141035875E-5</v>
      </c>
      <c r="AH505" s="3">
        <f t="shared" si="232"/>
        <v>-6.4971343082439044E-5</v>
      </c>
      <c r="AI505" s="3">
        <f t="shared" si="233"/>
        <v>1.9005407080011739E-4</v>
      </c>
      <c r="AJ505" s="3">
        <f t="shared" si="234"/>
        <v>-2.8216780737376786E-5</v>
      </c>
      <c r="AK505" s="3">
        <f t="shared" si="235"/>
        <v>-1.2044165952811805E-4</v>
      </c>
      <c r="AL505" s="3">
        <f t="shared" si="236"/>
        <v>3.523157533960166E-4</v>
      </c>
      <c r="AM505" s="3">
        <f t="shared" si="237"/>
        <v>5.0136836455041284E-6</v>
      </c>
      <c r="AN505" s="3">
        <f t="shared" si="238"/>
        <v>-1.4666019529917669E-5</v>
      </c>
      <c r="AO505" s="3">
        <f t="shared" si="239"/>
        <v>-6.2601036854471791E-5</v>
      </c>
    </row>
    <row r="506" spans="1:41">
      <c r="A506" s="32">
        <v>40955</v>
      </c>
      <c r="B506" s="33">
        <v>163.05000000000001</v>
      </c>
      <c r="C506" s="33">
        <v>818.5</v>
      </c>
      <c r="D506" s="33">
        <v>467</v>
      </c>
      <c r="E506" s="33">
        <v>3590</v>
      </c>
      <c r="F506" s="33">
        <v>11520</v>
      </c>
      <c r="G506" s="33"/>
      <c r="H506" s="3">
        <f t="shared" si="210"/>
        <v>-1.4803625377643436E-2</v>
      </c>
      <c r="I506" s="3">
        <f t="shared" si="211"/>
        <v>-4.2579075425790754E-3</v>
      </c>
      <c r="J506" s="3">
        <f t="shared" si="212"/>
        <v>-7.8606330996388116E-3</v>
      </c>
      <c r="K506" s="3">
        <f t="shared" si="213"/>
        <v>-2.3660592874626053E-2</v>
      </c>
      <c r="L506" s="3">
        <f t="shared" si="214"/>
        <v>-1.2006861063464836E-2</v>
      </c>
      <c r="N506" s="3">
        <f t="shared" si="215"/>
        <v>0.2748240813135262</v>
      </c>
      <c r="O506" s="3">
        <f t="shared" si="216"/>
        <v>7.6973684210526319E-2</v>
      </c>
      <c r="P506" s="3">
        <f t="shared" si="217"/>
        <v>0.26936667572709982</v>
      </c>
      <c r="Q506" s="3">
        <f t="shared" si="218"/>
        <v>5.7437407952871868E-2</v>
      </c>
      <c r="R506" s="3">
        <f t="shared" si="219"/>
        <v>-0.04</v>
      </c>
      <c r="T506" s="3">
        <f t="shared" si="220"/>
        <v>2.0137052899742288E-4</v>
      </c>
      <c r="U506" s="3">
        <f t="shared" si="221"/>
        <v>2.0161064282941223E-5</v>
      </c>
      <c r="V506" s="3">
        <f t="shared" si="222"/>
        <v>6.5413944954176951E-5</v>
      </c>
      <c r="W506" s="3">
        <f t="shared" si="223"/>
        <v>5.8121492414185162E-4</v>
      </c>
      <c r="X506" s="3">
        <f t="shared" si="224"/>
        <v>1.4231348353129097E-4</v>
      </c>
      <c r="Z506" s="3">
        <f t="shared" si="225"/>
        <v>-1.4190508412224802E-2</v>
      </c>
      <c r="AA506" s="3">
        <f t="shared" si="226"/>
        <v>-4.4901073798898419E-3</v>
      </c>
      <c r="AB506" s="3">
        <f t="shared" si="227"/>
        <v>-8.0878887822581329E-3</v>
      </c>
      <c r="AC506" s="3">
        <f t="shared" si="228"/>
        <v>-2.4108399452096599E-2</v>
      </c>
      <c r="AD506" s="3">
        <f t="shared" si="229"/>
        <v>-1.1929521513090581E-2</v>
      </c>
      <c r="AF506" s="3">
        <f t="shared" si="230"/>
        <v>6.3716906546119461E-5</v>
      </c>
      <c r="AG506" s="3">
        <f t="shared" si="231"/>
        <v>1.1477125380177265E-4</v>
      </c>
      <c r="AH506" s="3">
        <f t="shared" si="232"/>
        <v>3.4211044523025258E-4</v>
      </c>
      <c r="AI506" s="3">
        <f t="shared" si="233"/>
        <v>1.6928597538532863E-4</v>
      </c>
      <c r="AJ506" s="3">
        <f t="shared" si="234"/>
        <v>3.6315489108945511E-5</v>
      </c>
      <c r="AK506" s="3">
        <f t="shared" si="235"/>
        <v>1.0824930229719116E-4</v>
      </c>
      <c r="AL506" s="3">
        <f t="shared" si="236"/>
        <v>5.3564832584482651E-5</v>
      </c>
      <c r="AM506" s="3">
        <f t="shared" si="237"/>
        <v>1.9498605348681019E-4</v>
      </c>
      <c r="AN506" s="3">
        <f t="shared" si="238"/>
        <v>9.6484643223432382E-5</v>
      </c>
      <c r="AO506" s="3">
        <f t="shared" si="239"/>
        <v>2.8760166990996752E-4</v>
      </c>
    </row>
    <row r="507" spans="1:41">
      <c r="A507" s="32">
        <v>40954</v>
      </c>
      <c r="B507" s="33">
        <v>165.5</v>
      </c>
      <c r="C507" s="33">
        <v>822</v>
      </c>
      <c r="D507" s="33">
        <v>470.7</v>
      </c>
      <c r="E507" s="33">
        <v>3677</v>
      </c>
      <c r="F507" s="33">
        <v>11660</v>
      </c>
      <c r="G507" s="33"/>
      <c r="H507" s="3">
        <f t="shared" si="210"/>
        <v>2.9087383347472413E-3</v>
      </c>
      <c r="I507" s="3">
        <f t="shared" si="211"/>
        <v>2.4390243902439024E-3</v>
      </c>
      <c r="J507" s="3">
        <f t="shared" si="212"/>
        <v>2.2593960460569145E-2</v>
      </c>
      <c r="K507" s="3">
        <f t="shared" si="213"/>
        <v>-8.1521739130434778E-4</v>
      </c>
      <c r="L507" s="3">
        <f t="shared" si="214"/>
        <v>-3.3336182579707667E-3</v>
      </c>
      <c r="N507" s="3">
        <f t="shared" si="215"/>
        <v>0.38031693077564632</v>
      </c>
      <c r="O507" s="3">
        <f t="shared" si="216"/>
        <v>8.314665963895114E-2</v>
      </c>
      <c r="P507" s="3">
        <f t="shared" si="217"/>
        <v>0.35258620689655168</v>
      </c>
      <c r="Q507" s="3">
        <f t="shared" si="218"/>
        <v>0.10753012048192771</v>
      </c>
      <c r="R507" s="3">
        <f t="shared" si="219"/>
        <v>-3.2365145228215771E-2</v>
      </c>
      <c r="T507" s="3">
        <f t="shared" si="220"/>
        <v>1.2403464755306464E-5</v>
      </c>
      <c r="U507" s="3">
        <f t="shared" si="221"/>
        <v>4.8700746074285352E-6</v>
      </c>
      <c r="V507" s="3">
        <f t="shared" si="222"/>
        <v>5.0026948262396349E-4</v>
      </c>
      <c r="W507" s="3">
        <f t="shared" si="223"/>
        <v>1.5952295456998821E-6</v>
      </c>
      <c r="X507" s="3">
        <f t="shared" si="224"/>
        <v>1.0603351021546401E-5</v>
      </c>
      <c r="Z507" s="3">
        <f t="shared" si="225"/>
        <v>3.5218553001658747E-3</v>
      </c>
      <c r="AA507" s="3">
        <f t="shared" si="226"/>
        <v>2.2068245529331359E-3</v>
      </c>
      <c r="AB507" s="3">
        <f t="shared" si="227"/>
        <v>2.2366704777949824E-2</v>
      </c>
      <c r="AC507" s="3">
        <f t="shared" si="228"/>
        <v>-1.263023968774893E-3</v>
      </c>
      <c r="AD507" s="3">
        <f t="shared" si="229"/>
        <v>-3.2562787075965105E-3</v>
      </c>
      <c r="AF507" s="3">
        <f t="shared" si="230"/>
        <v>7.7721167482837525E-6</v>
      </c>
      <c r="AG507" s="3">
        <f t="shared" si="231"/>
        <v>7.8772297769467975E-5</v>
      </c>
      <c r="AH507" s="3">
        <f t="shared" si="232"/>
        <v>-4.4481876586663955E-6</v>
      </c>
      <c r="AI507" s="3">
        <f t="shared" si="233"/>
        <v>-1.1468142425166054E-5</v>
      </c>
      <c r="AJ507" s="3">
        <f t="shared" si="234"/>
        <v>4.9359393272186558E-5</v>
      </c>
      <c r="AK507" s="3">
        <f t="shared" si="235"/>
        <v>-2.7872723052354885E-6</v>
      </c>
      <c r="AL507" s="3">
        <f t="shared" si="236"/>
        <v>-7.1860358031173588E-6</v>
      </c>
      <c r="AM507" s="3">
        <f t="shared" si="237"/>
        <v>-2.8249684237062548E-5</v>
      </c>
      <c r="AN507" s="3">
        <f t="shared" si="238"/>
        <v>-7.2832224527535151E-5</v>
      </c>
      <c r="AO507" s="3">
        <f t="shared" si="239"/>
        <v>4.1127580567057243E-6</v>
      </c>
    </row>
    <row r="508" spans="1:41">
      <c r="A508" s="32">
        <v>40953</v>
      </c>
      <c r="B508" s="33">
        <v>165.02</v>
      </c>
      <c r="C508" s="33">
        <v>820</v>
      </c>
      <c r="D508" s="33">
        <v>460.3</v>
      </c>
      <c r="E508" s="33">
        <v>3680</v>
      </c>
      <c r="F508" s="33">
        <v>11699</v>
      </c>
      <c r="G508" s="33"/>
      <c r="H508" s="3">
        <f t="shared" si="210"/>
        <v>-3.2140762463343048E-2</v>
      </c>
      <c r="I508" s="3">
        <f t="shared" si="211"/>
        <v>1.221001221001221E-3</v>
      </c>
      <c r="J508" s="3">
        <f t="shared" si="212"/>
        <v>-3.0947368421052609E-2</v>
      </c>
      <c r="K508" s="3">
        <f t="shared" si="213"/>
        <v>-8.0862533692722376E-3</v>
      </c>
      <c r="L508" s="3">
        <f t="shared" si="214"/>
        <v>8.0130966741340688E-3</v>
      </c>
      <c r="N508" s="3">
        <f t="shared" si="215"/>
        <v>0.36267547481420331</v>
      </c>
      <c r="O508" s="3">
        <f t="shared" si="216"/>
        <v>9.4793057409879838E-2</v>
      </c>
      <c r="P508" s="3">
        <f t="shared" si="217"/>
        <v>0.33420289855072466</v>
      </c>
      <c r="Q508" s="3">
        <f t="shared" si="218"/>
        <v>0.11684370257966616</v>
      </c>
      <c r="R508" s="3">
        <f t="shared" si="219"/>
        <v>-4.9332312664795439E-3</v>
      </c>
      <c r="T508" s="3">
        <f t="shared" si="220"/>
        <v>9.9399243064279374E-4</v>
      </c>
      <c r="U508" s="3">
        <f t="shared" si="221"/>
        <v>9.7772817638815783E-7</v>
      </c>
      <c r="V508" s="3">
        <f t="shared" si="222"/>
        <v>9.718571880052429E-4</v>
      </c>
      <c r="W508" s="3">
        <f t="shared" si="223"/>
        <v>7.2830179174599439E-5</v>
      </c>
      <c r="X508" s="3">
        <f t="shared" si="224"/>
        <v>6.5455158302836513E-5</v>
      </c>
      <c r="Z508" s="3">
        <f t="shared" si="225"/>
        <v>-3.1527645497924417E-2</v>
      </c>
      <c r="AA508" s="3">
        <f t="shared" si="226"/>
        <v>9.8880138369045471E-4</v>
      </c>
      <c r="AB508" s="3">
        <f t="shared" si="227"/>
        <v>-3.117462410367193E-2</v>
      </c>
      <c r="AC508" s="3">
        <f t="shared" si="228"/>
        <v>-8.5340599467427832E-3</v>
      </c>
      <c r="AD508" s="3">
        <f t="shared" si="229"/>
        <v>8.0904362245083246E-3</v>
      </c>
      <c r="AF508" s="3">
        <f t="shared" si="230"/>
        <v>-3.11745794928498E-5</v>
      </c>
      <c r="AG508" s="3">
        <f t="shared" si="231"/>
        <v>9.8286249727161834E-4</v>
      </c>
      <c r="AH508" s="3">
        <f t="shared" si="232"/>
        <v>2.6905881665894221E-4</v>
      </c>
      <c r="AI508" s="3">
        <f t="shared" si="233"/>
        <v>-2.5507240520986448E-4</v>
      </c>
      <c r="AJ508" s="3">
        <f t="shared" si="234"/>
        <v>-3.0825511449740609E-5</v>
      </c>
      <c r="AK508" s="3">
        <f t="shared" si="235"/>
        <v>-8.4384902838365528E-6</v>
      </c>
      <c r="AL508" s="3">
        <f t="shared" si="236"/>
        <v>7.9998345334532091E-6</v>
      </c>
      <c r="AM508" s="3">
        <f t="shared" si="237"/>
        <v>2.6604611091790874E-4</v>
      </c>
      <c r="AN508" s="3">
        <f t="shared" si="238"/>
        <v>-2.5221630813377776E-4</v>
      </c>
      <c r="AO508" s="3">
        <f t="shared" si="239"/>
        <v>-6.9044267735253399E-5</v>
      </c>
    </row>
    <row r="509" spans="1:41">
      <c r="A509" s="32">
        <v>40952</v>
      </c>
      <c r="B509" s="33">
        <v>170.5</v>
      </c>
      <c r="C509" s="33">
        <v>819</v>
      </c>
      <c r="D509" s="33">
        <v>475</v>
      </c>
      <c r="E509" s="33">
        <v>3710</v>
      </c>
      <c r="F509" s="33">
        <v>11606</v>
      </c>
      <c r="G509" s="33"/>
      <c r="H509" s="3">
        <f t="shared" si="210"/>
        <v>7.0979899497487509E-2</v>
      </c>
      <c r="I509" s="3">
        <f t="shared" si="211"/>
        <v>1.7391304347826087E-2</v>
      </c>
      <c r="J509" s="3">
        <f t="shared" si="212"/>
        <v>1.9750966079862577E-2</v>
      </c>
      <c r="K509" s="3">
        <f t="shared" si="213"/>
        <v>2.8840820854132001E-2</v>
      </c>
      <c r="L509" s="3">
        <f t="shared" si="214"/>
        <v>6.0350030175015089E-4</v>
      </c>
      <c r="N509" s="3">
        <f t="shared" si="215"/>
        <v>0.37057877813504819</v>
      </c>
      <c r="O509" s="3">
        <f t="shared" si="216"/>
        <v>7.7631578947368426E-2</v>
      </c>
      <c r="P509" s="3">
        <f t="shared" si="217"/>
        <v>0.40865954922894432</v>
      </c>
      <c r="Q509" s="3">
        <f t="shared" si="218"/>
        <v>0.125948406676783</v>
      </c>
      <c r="R509" s="3">
        <f t="shared" si="219"/>
        <v>-3.2833333333333332E-2</v>
      </c>
      <c r="T509" s="3">
        <f t="shared" si="220"/>
        <v>5.1255600062579494E-3</v>
      </c>
      <c r="U509" s="3">
        <f t="shared" si="221"/>
        <v>2.944348676027873E-4</v>
      </c>
      <c r="V509" s="3">
        <f t="shared" si="222"/>
        <v>3.811752676754244E-4</v>
      </c>
      <c r="W509" s="3">
        <f t="shared" si="223"/>
        <v>8.0616325971470117E-4</v>
      </c>
      <c r="X509" s="3">
        <f t="shared" si="224"/>
        <v>4.6354290424078482E-7</v>
      </c>
      <c r="Z509" s="3">
        <f t="shared" si="225"/>
        <v>7.1593016462906139E-2</v>
      </c>
      <c r="AA509" s="3">
        <f t="shared" si="226"/>
        <v>1.7159104510515322E-2</v>
      </c>
      <c r="AB509" s="3">
        <f t="shared" si="227"/>
        <v>1.9523710397243255E-2</v>
      </c>
      <c r="AC509" s="3">
        <f t="shared" si="228"/>
        <v>2.8393014276661455E-2</v>
      </c>
      <c r="AD509" s="3">
        <f t="shared" si="229"/>
        <v>6.8083985212440731E-4</v>
      </c>
      <c r="AF509" s="3">
        <f t="shared" si="230"/>
        <v>1.2284720517100505E-3</v>
      </c>
      <c r="AG509" s="3">
        <f t="shared" si="231"/>
        <v>1.3977613198868481E-3</v>
      </c>
      <c r="AH509" s="3">
        <f t="shared" si="232"/>
        <v>2.0327415385405527E-3</v>
      </c>
      <c r="AI509" s="3">
        <f t="shared" si="233"/>
        <v>4.8743378741745273E-5</v>
      </c>
      <c r="AJ509" s="3">
        <f t="shared" si="234"/>
        <v>3.3500938713933165E-4</v>
      </c>
      <c r="AK509" s="3">
        <f t="shared" si="235"/>
        <v>4.8719869934178754E-4</v>
      </c>
      <c r="AL509" s="3">
        <f t="shared" si="236"/>
        <v>1.1682602177526502E-5</v>
      </c>
      <c r="AM509" s="3">
        <f t="shared" si="237"/>
        <v>5.5433698804233144E-4</v>
      </c>
      <c r="AN509" s="3">
        <f t="shared" si="238"/>
        <v>1.3292520099778851E-5</v>
      </c>
      <c r="AO509" s="3">
        <f t="shared" si="239"/>
        <v>1.933109564148837E-5</v>
      </c>
    </row>
    <row r="510" spans="1:41">
      <c r="A510" s="32">
        <v>40949</v>
      </c>
      <c r="B510" s="33">
        <v>159.19999999999999</v>
      </c>
      <c r="C510" s="33">
        <v>805</v>
      </c>
      <c r="D510" s="33">
        <v>465.8</v>
      </c>
      <c r="E510" s="33">
        <v>3606</v>
      </c>
      <c r="F510" s="33">
        <v>11599</v>
      </c>
      <c r="G510" s="33"/>
      <c r="H510" s="3">
        <f t="shared" si="210"/>
        <v>-3.333535733802908E-2</v>
      </c>
      <c r="I510" s="3">
        <f t="shared" si="211"/>
        <v>-1.2391117654275577E-2</v>
      </c>
      <c r="J510" s="3">
        <f t="shared" si="212"/>
        <v>-6.8772491003598515E-2</v>
      </c>
      <c r="K510" s="3">
        <f t="shared" si="213"/>
        <v>-2.9079159935379646E-2</v>
      </c>
      <c r="L510" s="3">
        <f t="shared" si="214"/>
        <v>-7.784431137724551E-3</v>
      </c>
      <c r="N510" s="3">
        <f t="shared" si="215"/>
        <v>0.2735999999999999</v>
      </c>
      <c r="O510" s="3">
        <f t="shared" si="216"/>
        <v>6.6225165562913912E-2</v>
      </c>
      <c r="P510" s="3">
        <f t="shared" si="217"/>
        <v>0.40301204819277114</v>
      </c>
      <c r="Q510" s="3">
        <f t="shared" si="218"/>
        <v>0.11813953488372093</v>
      </c>
      <c r="R510" s="3">
        <f t="shared" si="219"/>
        <v>-2.7419084353513333E-2</v>
      </c>
      <c r="T510" s="3">
        <f t="shared" si="220"/>
        <v>1.0707450150028973E-3</v>
      </c>
      <c r="U510" s="3">
        <f t="shared" si="221"/>
        <v>1.5934814449338971E-4</v>
      </c>
      <c r="V510" s="3">
        <f t="shared" si="222"/>
        <v>4.7609650427622285E-3</v>
      </c>
      <c r="W510" s="3">
        <f t="shared" si="223"/>
        <v>8.7184175145097657E-4</v>
      </c>
      <c r="X510" s="3">
        <f t="shared" si="224"/>
        <v>5.9399260735805679E-5</v>
      </c>
      <c r="Z510" s="3">
        <f t="shared" si="225"/>
        <v>-3.2722240372610449E-2</v>
      </c>
      <c r="AA510" s="3">
        <f t="shared" si="226"/>
        <v>-1.2623317491586343E-2</v>
      </c>
      <c r="AB510" s="3">
        <f t="shared" si="227"/>
        <v>-6.8999746686217833E-2</v>
      </c>
      <c r="AC510" s="3">
        <f t="shared" si="228"/>
        <v>-2.9526966512850191E-2</v>
      </c>
      <c r="AD510" s="3">
        <f t="shared" si="229"/>
        <v>-7.7070915873502944E-3</v>
      </c>
      <c r="AF510" s="3">
        <f t="shared" si="230"/>
        <v>4.1306322925946631E-4</v>
      </c>
      <c r="AG510" s="3">
        <f t="shared" si="231"/>
        <v>2.2578262967156513E-3</v>
      </c>
      <c r="AH510" s="3">
        <f t="shared" si="232"/>
        <v>9.6618849570750324E-4</v>
      </c>
      <c r="AI510" s="3">
        <f t="shared" si="233"/>
        <v>2.5219330349500013E-4</v>
      </c>
      <c r="AJ510" s="3">
        <f t="shared" si="234"/>
        <v>8.7100570925916041E-4</v>
      </c>
      <c r="AK510" s="3">
        <f t="shared" si="235"/>
        <v>3.7272827285514604E-4</v>
      </c>
      <c r="AL510" s="3">
        <f t="shared" si="236"/>
        <v>9.7289064043856925E-5</v>
      </c>
      <c r="AM510" s="3">
        <f t="shared" si="237"/>
        <v>2.0373532097991E-3</v>
      </c>
      <c r="AN510" s="3">
        <f t="shared" si="238"/>
        <v>5.3178736721465087E-4</v>
      </c>
      <c r="AO510" s="3">
        <f t="shared" si="239"/>
        <v>2.2756703521116157E-4</v>
      </c>
    </row>
    <row r="511" spans="1:41">
      <c r="A511" s="32">
        <v>40948</v>
      </c>
      <c r="B511" s="33">
        <v>164.69</v>
      </c>
      <c r="C511" s="33">
        <v>815.1</v>
      </c>
      <c r="D511" s="33">
        <v>500.2</v>
      </c>
      <c r="E511" s="33">
        <v>3714</v>
      </c>
      <c r="F511" s="33">
        <v>11690</v>
      </c>
      <c r="G511" s="33"/>
      <c r="H511" s="3">
        <f t="shared" si="210"/>
        <v>-1.8787878787878925E-3</v>
      </c>
      <c r="I511" s="3">
        <f t="shared" si="211"/>
        <v>-7.1863580998781694E-3</v>
      </c>
      <c r="J511" s="3">
        <f t="shared" si="212"/>
        <v>2.7104722792607779E-2</v>
      </c>
      <c r="K511" s="3">
        <f t="shared" si="213"/>
        <v>-2.6852846401718583E-3</v>
      </c>
      <c r="L511" s="3">
        <f t="shared" si="214"/>
        <v>-8.547008547008547E-4</v>
      </c>
      <c r="N511" s="3">
        <f t="shared" si="215"/>
        <v>0.29677165354330709</v>
      </c>
      <c r="O511" s="3">
        <f t="shared" si="216"/>
        <v>4.6475799204005706E-2</v>
      </c>
      <c r="P511" s="3">
        <f t="shared" si="217"/>
        <v>0.54287476866132023</v>
      </c>
      <c r="Q511" s="3">
        <f t="shared" si="218"/>
        <v>0.14276923076923076</v>
      </c>
      <c r="R511" s="3">
        <f t="shared" si="219"/>
        <v>-2.25752508361204E-2</v>
      </c>
      <c r="T511" s="3">
        <f t="shared" si="220"/>
        <v>1.6019228609489746E-6</v>
      </c>
      <c r="U511" s="3">
        <f t="shared" si="221"/>
        <v>5.5035001867428959E-5</v>
      </c>
      <c r="V511" s="3">
        <f t="shared" si="222"/>
        <v>7.2239823824851127E-4</v>
      </c>
      <c r="W511" s="3">
        <f t="shared" si="223"/>
        <v>9.8162605780679586E-6</v>
      </c>
      <c r="X511" s="3">
        <f t="shared" si="224"/>
        <v>6.0429059746435009E-7</v>
      </c>
      <c r="Z511" s="3">
        <f t="shared" si="225"/>
        <v>-1.2656709133692591E-3</v>
      </c>
      <c r="AA511" s="3">
        <f t="shared" si="226"/>
        <v>-7.4185579371889359E-3</v>
      </c>
      <c r="AB511" s="3">
        <f t="shared" si="227"/>
        <v>2.6877467109988458E-2</v>
      </c>
      <c r="AC511" s="3">
        <f t="shared" si="228"/>
        <v>-3.1330912176424034E-3</v>
      </c>
      <c r="AD511" s="3">
        <f t="shared" si="229"/>
        <v>-7.7736130432659828E-4</v>
      </c>
      <c r="AF511" s="3">
        <f t="shared" si="230"/>
        <v>9.3894530002446877E-6</v>
      </c>
      <c r="AG511" s="3">
        <f t="shared" si="231"/>
        <v>-3.4018028346151312E-5</v>
      </c>
      <c r="AH511" s="3">
        <f t="shared" si="232"/>
        <v>3.9654624231026648E-6</v>
      </c>
      <c r="AI511" s="3">
        <f t="shared" si="233"/>
        <v>9.8388359206496425E-7</v>
      </c>
      <c r="AJ511" s="3">
        <f t="shared" si="234"/>
        <v>-1.9939204696033946E-4</v>
      </c>
      <c r="AK511" s="3">
        <f t="shared" si="235"/>
        <v>2.3243018720577999E-5</v>
      </c>
      <c r="AL511" s="3">
        <f t="shared" si="236"/>
        <v>5.7668998742756296E-6</v>
      </c>
      <c r="AM511" s="3">
        <f t="shared" si="237"/>
        <v>-8.4209556154777389E-5</v>
      </c>
      <c r="AN511" s="3">
        <f t="shared" si="238"/>
        <v>-2.0893502889615873E-5</v>
      </c>
      <c r="AO511" s="3">
        <f t="shared" si="239"/>
        <v>2.4355438755207087E-6</v>
      </c>
    </row>
    <row r="512" spans="1:41">
      <c r="A512" s="32">
        <v>40947</v>
      </c>
      <c r="B512" s="33">
        <v>165</v>
      </c>
      <c r="C512" s="33">
        <v>821</v>
      </c>
      <c r="D512" s="33">
        <v>487</v>
      </c>
      <c r="E512" s="33">
        <v>3724</v>
      </c>
      <c r="F512" s="33">
        <v>11700</v>
      </c>
      <c r="G512" s="33"/>
      <c r="H512" s="3">
        <f t="shared" si="210"/>
        <v>5.7692307692307696E-2</v>
      </c>
      <c r="I512" s="3">
        <f t="shared" si="211"/>
        <v>1.7348203221809171E-2</v>
      </c>
      <c r="J512" s="3">
        <f t="shared" si="212"/>
        <v>4.7311827956989246E-2</v>
      </c>
      <c r="K512" s="3">
        <f t="shared" si="213"/>
        <v>1.0035259018171955E-2</v>
      </c>
      <c r="L512" s="3">
        <f t="shared" si="214"/>
        <v>2.0554984583761563E-3</v>
      </c>
      <c r="N512" s="3">
        <f t="shared" si="215"/>
        <v>0.29615082482325217</v>
      </c>
      <c r="O512" s="3">
        <f t="shared" si="216"/>
        <v>5.540557912328066E-2</v>
      </c>
      <c r="P512" s="3">
        <f t="shared" si="217"/>
        <v>0.54113924050632911</v>
      </c>
      <c r="Q512" s="3">
        <f t="shared" si="218"/>
        <v>0.16886377903327057</v>
      </c>
      <c r="R512" s="3">
        <f t="shared" si="219"/>
        <v>-2.9850746268656716E-2</v>
      </c>
      <c r="T512" s="3">
        <f t="shared" si="220"/>
        <v>3.3995225445178009E-3</v>
      </c>
      <c r="U512" s="3">
        <f t="shared" si="221"/>
        <v>2.9295757185816092E-4</v>
      </c>
      <c r="V512" s="3">
        <f t="shared" si="222"/>
        <v>2.2169569462603652E-3</v>
      </c>
      <c r="W512" s="3">
        <f t="shared" si="223"/>
        <v>9.1919244302711414E-5</v>
      </c>
      <c r="X512" s="3">
        <f t="shared" si="224"/>
        <v>4.5489979715704245E-6</v>
      </c>
      <c r="Z512" s="3">
        <f t="shared" si="225"/>
        <v>5.8305424657726326E-2</v>
      </c>
      <c r="AA512" s="3">
        <f t="shared" si="226"/>
        <v>1.7116003384498406E-2</v>
      </c>
      <c r="AB512" s="3">
        <f t="shared" si="227"/>
        <v>4.7084572274369928E-2</v>
      </c>
      <c r="AC512" s="3">
        <f t="shared" si="228"/>
        <v>9.5874524407014092E-3</v>
      </c>
      <c r="AD512" s="3">
        <f t="shared" si="229"/>
        <v>2.1328380087504125E-3</v>
      </c>
      <c r="AF512" s="3">
        <f t="shared" si="230"/>
        <v>9.9795584577626068E-4</v>
      </c>
      <c r="AG512" s="3">
        <f t="shared" si="231"/>
        <v>2.7452859812845459E-3</v>
      </c>
      <c r="AH512" s="3">
        <f t="shared" si="232"/>
        <v>5.5900048594085042E-4</v>
      </c>
      <c r="AI512" s="3">
        <f t="shared" si="233"/>
        <v>1.2435602582633223E-4</v>
      </c>
      <c r="AJ512" s="3">
        <f t="shared" si="234"/>
        <v>8.0589969840577549E-4</v>
      </c>
      <c r="AK512" s="3">
        <f t="shared" si="235"/>
        <v>1.6409886842376283E-4</v>
      </c>
      <c r="AL512" s="3">
        <f t="shared" si="236"/>
        <v>3.6505662576358901E-5</v>
      </c>
      <c r="AM512" s="3">
        <f t="shared" si="237"/>
        <v>4.5142109737128988E-4</v>
      </c>
      <c r="AN512" s="3">
        <f t="shared" si="238"/>
        <v>1.0042376537253203E-4</v>
      </c>
      <c r="AO512" s="3">
        <f t="shared" si="239"/>
        <v>2.0448482972614875E-5</v>
      </c>
    </row>
    <row r="513" spans="1:41">
      <c r="A513" s="32">
        <v>40946</v>
      </c>
      <c r="B513" s="33">
        <v>156</v>
      </c>
      <c r="C513" s="33">
        <v>807</v>
      </c>
      <c r="D513" s="33">
        <v>465</v>
      </c>
      <c r="E513" s="33">
        <v>3687</v>
      </c>
      <c r="F513" s="33">
        <v>11676</v>
      </c>
      <c r="G513" s="33"/>
      <c r="H513" s="3">
        <f t="shared" si="210"/>
        <v>0</v>
      </c>
      <c r="I513" s="3">
        <f t="shared" si="211"/>
        <v>1.2406947890818859E-3</v>
      </c>
      <c r="J513" s="3">
        <f t="shared" si="212"/>
        <v>1.3071895424836602E-2</v>
      </c>
      <c r="K513" s="3">
        <f t="shared" si="213"/>
        <v>-4.4818652849740931E-2</v>
      </c>
      <c r="L513" s="3">
        <f t="shared" si="214"/>
        <v>-2.0512820512820513E-3</v>
      </c>
      <c r="N513" s="3">
        <f t="shared" si="215"/>
        <v>0.21174460152244826</v>
      </c>
      <c r="O513" s="3">
        <f t="shared" si="216"/>
        <v>1.1278195488721804E-2</v>
      </c>
      <c r="P513" s="3">
        <f t="shared" si="217"/>
        <v>0.45040548970679967</v>
      </c>
      <c r="Q513" s="3">
        <f t="shared" si="218"/>
        <v>0.1362095531587057</v>
      </c>
      <c r="R513" s="3">
        <f t="shared" si="219"/>
        <v>-2.2928870292887028E-2</v>
      </c>
      <c r="T513" s="3">
        <f t="shared" si="220"/>
        <v>3.7591241328415388E-7</v>
      </c>
      <c r="U513" s="3">
        <f t="shared" si="221"/>
        <v>1.0170620677478328E-6</v>
      </c>
      <c r="V513" s="3">
        <f t="shared" si="222"/>
        <v>1.6498477010734759E-4</v>
      </c>
      <c r="W513" s="3">
        <f t="shared" si="223"/>
        <v>2.0490523490753827E-3</v>
      </c>
      <c r="X513" s="3">
        <f t="shared" si="224"/>
        <v>3.8964489968901206E-6</v>
      </c>
      <c r="Z513" s="3">
        <f t="shared" si="225"/>
        <v>6.1311696541863352E-4</v>
      </c>
      <c r="AA513" s="3">
        <f t="shared" si="226"/>
        <v>1.0084949517711196E-3</v>
      </c>
      <c r="AB513" s="3">
        <f t="shared" si="227"/>
        <v>1.284463974221728E-2</v>
      </c>
      <c r="AC513" s="3">
        <f t="shared" si="228"/>
        <v>-4.5266459427211476E-2</v>
      </c>
      <c r="AD513" s="3">
        <f t="shared" si="229"/>
        <v>-1.9739425009077951E-3</v>
      </c>
      <c r="AF513" s="3">
        <f t="shared" si="230"/>
        <v>6.1832536446991998E-7</v>
      </c>
      <c r="AG513" s="3">
        <f t="shared" si="231"/>
        <v>7.8752665406438382E-6</v>
      </c>
      <c r="AH513" s="3">
        <f t="shared" si="232"/>
        <v>-2.7753634239257596E-5</v>
      </c>
      <c r="AI513" s="3">
        <f t="shared" si="233"/>
        <v>-1.2102576360674555E-6</v>
      </c>
      <c r="AJ513" s="3">
        <f t="shared" si="234"/>
        <v>1.2953754337344822E-5</v>
      </c>
      <c r="AK513" s="3">
        <f t="shared" si="235"/>
        <v>-4.565099581689498E-5</v>
      </c>
      <c r="AL513" s="3">
        <f t="shared" si="236"/>
        <v>-1.9907110472519701E-6</v>
      </c>
      <c r="AM513" s="3">
        <f t="shared" si="237"/>
        <v>-5.8143136374822662E-4</v>
      </c>
      <c r="AN513" s="3">
        <f t="shared" si="238"/>
        <v>-2.5354580296012036E-5</v>
      </c>
      <c r="AO513" s="3">
        <f t="shared" si="239"/>
        <v>8.9353388128991061E-5</v>
      </c>
    </row>
    <row r="514" spans="1:41">
      <c r="A514" s="32">
        <v>40945</v>
      </c>
      <c r="B514" s="33">
        <v>156</v>
      </c>
      <c r="C514" s="33">
        <v>806</v>
      </c>
      <c r="D514" s="33">
        <v>459</v>
      </c>
      <c r="E514" s="33">
        <v>3860</v>
      </c>
      <c r="F514" s="33">
        <v>11700</v>
      </c>
      <c r="G514" s="33"/>
      <c r="H514" s="3">
        <f t="shared" si="210"/>
        <v>-1.2658227848101266E-2</v>
      </c>
      <c r="I514" s="3">
        <f t="shared" si="211"/>
        <v>3.7359900373599006E-3</v>
      </c>
      <c r="J514" s="3">
        <f t="shared" si="212"/>
        <v>-1.9230769230769232E-2</v>
      </c>
      <c r="K514" s="3">
        <f t="shared" si="213"/>
        <v>2.1164021164021163E-2</v>
      </c>
      <c r="L514" s="3">
        <f t="shared" si="214"/>
        <v>8.5477391230019662E-5</v>
      </c>
      <c r="N514" s="3">
        <f t="shared" si="215"/>
        <v>0.22641509433962262</v>
      </c>
      <c r="O514" s="3">
        <f t="shared" si="216"/>
        <v>1.6393442622950821E-2</v>
      </c>
      <c r="P514" s="3">
        <f t="shared" si="217"/>
        <v>0.46692233940556099</v>
      </c>
      <c r="Q514" s="3">
        <f t="shared" si="218"/>
        <v>0.2253968253968254</v>
      </c>
      <c r="R514" s="3">
        <f t="shared" si="219"/>
        <v>-3.1055900621118012E-2</v>
      </c>
      <c r="T514" s="3">
        <f t="shared" si="220"/>
        <v>1.4508469617611957E-4</v>
      </c>
      <c r="U514" s="3">
        <f t="shared" si="221"/>
        <v>1.2276545765960351E-5</v>
      </c>
      <c r="V514" s="3">
        <f t="shared" si="222"/>
        <v>3.7861473353004963E-4</v>
      </c>
      <c r="W514" s="3">
        <f t="shared" si="223"/>
        <v>4.2916154679601255E-4</v>
      </c>
      <c r="X514" s="3">
        <f t="shared" si="224"/>
        <v>2.6509356473370249E-8</v>
      </c>
      <c r="Z514" s="3">
        <f t="shared" si="225"/>
        <v>-1.2045110882682631E-2</v>
      </c>
      <c r="AA514" s="3">
        <f t="shared" si="226"/>
        <v>3.5037902000491341E-3</v>
      </c>
      <c r="AB514" s="3">
        <f t="shared" si="227"/>
        <v>-1.9458024913388553E-2</v>
      </c>
      <c r="AC514" s="3">
        <f t="shared" si="228"/>
        <v>2.0716214586550617E-2</v>
      </c>
      <c r="AD514" s="3">
        <f t="shared" si="229"/>
        <v>1.6281694160427608E-4</v>
      </c>
      <c r="AF514" s="3">
        <f t="shared" si="230"/>
        <v>-4.2203541469248578E-5</v>
      </c>
      <c r="AG514" s="3">
        <f t="shared" si="231"/>
        <v>2.3437406763976621E-4</v>
      </c>
      <c r="AH514" s="3">
        <f t="shared" si="232"/>
        <v>-2.4952910176444953E-4</v>
      </c>
      <c r="AI514" s="3">
        <f t="shared" si="233"/>
        <v>-1.9611481152027681E-6</v>
      </c>
      <c r="AJ514" s="3">
        <f t="shared" si="234"/>
        <v>-6.817683700384272E-5</v>
      </c>
      <c r="AK514" s="3">
        <f t="shared" si="235"/>
        <v>7.2585269650470976E-5</v>
      </c>
      <c r="AL514" s="3">
        <f t="shared" si="236"/>
        <v>5.7047640439503472E-7</v>
      </c>
      <c r="AM514" s="3">
        <f t="shared" si="237"/>
        <v>-4.0309661953620525E-4</v>
      </c>
      <c r="AN514" s="3">
        <f t="shared" si="238"/>
        <v>-3.1680961060577332E-6</v>
      </c>
      <c r="AO514" s="3">
        <f t="shared" si="239"/>
        <v>3.3729507006000644E-6</v>
      </c>
    </row>
    <row r="515" spans="1:41">
      <c r="A515" s="32">
        <v>40942</v>
      </c>
      <c r="B515" s="33">
        <v>158</v>
      </c>
      <c r="C515" s="33">
        <v>803</v>
      </c>
      <c r="D515" s="33">
        <v>468</v>
      </c>
      <c r="E515" s="33">
        <v>3780</v>
      </c>
      <c r="F515" s="33">
        <v>11699</v>
      </c>
      <c r="G515" s="33"/>
      <c r="H515" s="3">
        <f t="shared" ref="H515:H578" si="240">(B515-B516)/B516</f>
        <v>0.1048951048951049</v>
      </c>
      <c r="I515" s="3">
        <f t="shared" ref="I515:I578" si="241">(C515-C516)/C516</f>
        <v>1.5170670037926675E-2</v>
      </c>
      <c r="J515" s="3">
        <f t="shared" ref="J515:J578" si="242">(D515-D516)/D516</f>
        <v>1.2987012987012988E-2</v>
      </c>
      <c r="K515" s="3">
        <f t="shared" ref="K515:K578" si="243">(E515-E516)/E516</f>
        <v>4.5176720701567896E-3</v>
      </c>
      <c r="L515" s="3">
        <f t="shared" ref="L515:L578" si="244">(F515-F516)/F516</f>
        <v>0</v>
      </c>
      <c r="N515" s="3">
        <f t="shared" ref="N515:N578" si="245">(B515-B535)/B535</f>
        <v>0.1996051932275453</v>
      </c>
      <c r="O515" s="3">
        <f t="shared" ref="O515:O578" si="246">(C515-C535)/C535</f>
        <v>4.3399168399168367E-2</v>
      </c>
      <c r="P515" s="3">
        <f t="shared" ref="P515:P578" si="247">(D515-D535)/D535</f>
        <v>0.40119760479041916</v>
      </c>
      <c r="Q515" s="3">
        <f t="shared" ref="Q515:Q578" si="248">(E515-E535)/E535</f>
        <v>0.16558741905642924</v>
      </c>
      <c r="R515" s="3">
        <f t="shared" ref="R515:R578" si="249">(F515-F535)/F535</f>
        <v>-3.3140495867768592E-2</v>
      </c>
      <c r="T515" s="3">
        <f t="shared" ref="T515:T578" si="250">(H515-H$2168)^2</f>
        <v>1.1131984880169454E-2</v>
      </c>
      <c r="U515" s="3">
        <f t="shared" ref="U515:U578" si="251">(I515-I$2168)^2</f>
        <v>2.231578919346895E-4</v>
      </c>
      <c r="V515" s="3">
        <f t="shared" ref="V515:V578" si="252">(J515-J$2168)^2</f>
        <v>1.6281140646702753E-4</v>
      </c>
      <c r="W515" s="3">
        <f t="shared" ref="W515:W578" si="253">(K515-K$2168)^2</f>
        <v>1.6563805128558252E-5</v>
      </c>
      <c r="X515" s="3">
        <f t="shared" ref="X515:X578" si="254">(L515-L$2168)^2</f>
        <v>5.9814060520921444E-9</v>
      </c>
      <c r="Z515" s="3">
        <f t="shared" ref="Z515:Z578" si="255">(H515-H$2168)</f>
        <v>0.10550822186052353</v>
      </c>
      <c r="AA515" s="3">
        <f t="shared" ref="AA515:AA578" si="256">(I515-I$2168)</f>
        <v>1.4938470200615908E-2</v>
      </c>
      <c r="AB515" s="3">
        <f t="shared" ref="AB515:AB578" si="257">(J515-J$2168)</f>
        <v>1.2759757304393667E-2</v>
      </c>
      <c r="AC515" s="3">
        <f t="shared" ref="AC515:AC578" si="258">(K515-K$2168)</f>
        <v>4.0698654926862449E-3</v>
      </c>
      <c r="AD515" s="3">
        <f t="shared" ref="AD515:AD578" si="259">(L515-L$2168)</f>
        <v>7.7339550374256409E-5</v>
      </c>
      <c r="AF515" s="3">
        <f t="shared" ref="AF515:AF578" si="260">$Z515*AA515</f>
        <v>1.5761314281834027E-3</v>
      </c>
      <c r="AG515" s="3">
        <f t="shared" ref="AG515:AG578" si="261">$Z515*AB515</f>
        <v>1.3462593045584026E-3</v>
      </c>
      <c r="AH515" s="3">
        <f t="shared" ref="AH515:AH578" si="262">$Z515*AC515</f>
        <v>4.2940427134482924E-4</v>
      </c>
      <c r="AI515" s="3">
        <f t="shared" ref="AI515:AI578" si="263">$Z515*AD515</f>
        <v>8.1599584394801799E-6</v>
      </c>
      <c r="AJ515" s="3">
        <f t="shared" ref="AJ515:AJ578" si="264">$AA515*AB515</f>
        <v>1.9061125425877596E-4</v>
      </c>
      <c r="AK515" s="3">
        <f t="shared" ref="AK515:AK578" si="265">$AA515*AC515</f>
        <v>6.0797564383008448E-5</v>
      </c>
      <c r="AL515" s="3">
        <f t="shared" ref="AL515:AL578" si="266">$AA515*AD515</f>
        <v>1.1553345685948624E-6</v>
      </c>
      <c r="AM515" s="3">
        <f t="shared" ref="AM515:AM578" si="267">$AB515*AC515</f>
        <v>5.1930495948203043E-5</v>
      </c>
      <c r="AN515" s="3">
        <f t="shared" ref="AN515:AN578" si="268">$AB515*AD515</f>
        <v>9.868338928064401E-7</v>
      </c>
      <c r="AO515" s="3">
        <f t="shared" ref="AO515:AO578" si="269">$AC515*AD515</f>
        <v>3.147615672880557E-7</v>
      </c>
    </row>
    <row r="516" spans="1:41">
      <c r="A516" s="32">
        <v>40941</v>
      </c>
      <c r="B516" s="33">
        <v>143</v>
      </c>
      <c r="C516" s="33">
        <v>791</v>
      </c>
      <c r="D516" s="33">
        <v>462</v>
      </c>
      <c r="E516" s="33">
        <v>3763</v>
      </c>
      <c r="F516" s="33">
        <v>11699</v>
      </c>
      <c r="G516" s="33"/>
      <c r="H516" s="3">
        <f t="shared" si="240"/>
        <v>4.6086320409656267E-2</v>
      </c>
      <c r="I516" s="3">
        <f t="shared" si="241"/>
        <v>3.8071065989847717E-3</v>
      </c>
      <c r="J516" s="3">
        <f t="shared" si="242"/>
        <v>4.7144152311876728E-2</v>
      </c>
      <c r="K516" s="3">
        <f t="shared" si="243"/>
        <v>3.4666666666666665E-3</v>
      </c>
      <c r="L516" s="3">
        <f t="shared" si="244"/>
        <v>-8.547008547008547E-5</v>
      </c>
      <c r="N516" s="3">
        <f t="shared" si="245"/>
        <v>8.3333333333333329E-2</v>
      </c>
      <c r="O516" s="3">
        <f t="shared" si="246"/>
        <v>1.6056518946692359E-2</v>
      </c>
      <c r="P516" s="3">
        <f t="shared" si="247"/>
        <v>0.41327623126338342</v>
      </c>
      <c r="Q516" s="3">
        <f t="shared" si="248"/>
        <v>0.1337752335040675</v>
      </c>
      <c r="R516" s="3">
        <f t="shared" si="249"/>
        <v>-3.3140495867768592E-2</v>
      </c>
      <c r="T516" s="3">
        <f t="shared" si="250"/>
        <v>2.1808374511485423E-3</v>
      </c>
      <c r="U516" s="3">
        <f t="shared" si="251"/>
        <v>1.2779958354662522E-5</v>
      </c>
      <c r="V516" s="3">
        <f t="shared" si="252"/>
        <v>2.2011951893204252E-3</v>
      </c>
      <c r="W516" s="3">
        <f t="shared" si="253"/>
        <v>9.113516238141213E-6</v>
      </c>
      <c r="X516" s="3">
        <f t="shared" si="254"/>
        <v>6.6105600944508077E-11</v>
      </c>
      <c r="Z516" s="3">
        <f t="shared" si="255"/>
        <v>4.6699437375074898E-2</v>
      </c>
      <c r="AA516" s="3">
        <f t="shared" si="256"/>
        <v>3.5749067616740052E-3</v>
      </c>
      <c r="AB516" s="3">
        <f t="shared" si="257"/>
        <v>4.691689662925741E-2</v>
      </c>
      <c r="AC516" s="3">
        <f t="shared" si="258"/>
        <v>3.0188600891961214E-3</v>
      </c>
      <c r="AD516" s="3">
        <f t="shared" si="259"/>
        <v>-8.1305350958290609E-6</v>
      </c>
      <c r="AF516" s="3">
        <f t="shared" si="260"/>
        <v>1.66946134438527E-4</v>
      </c>
      <c r="AG516" s="3">
        <f t="shared" si="261"/>
        <v>2.1909926759708688E-3</v>
      </c>
      <c r="AH516" s="3">
        <f t="shared" si="262"/>
        <v>1.409790676795273E-4</v>
      </c>
      <c r="AI516" s="3">
        <f t="shared" si="263"/>
        <v>-3.7969141453351781E-7</v>
      </c>
      <c r="AJ516" s="3">
        <f t="shared" si="264"/>
        <v>1.6772353099669265E-4</v>
      </c>
      <c r="AK516" s="3">
        <f t="shared" si="265"/>
        <v>1.0792143345415005E-5</v>
      </c>
      <c r="AL516" s="3">
        <f t="shared" si="266"/>
        <v>-2.9065904890107117E-8</v>
      </c>
      <c r="AM516" s="3">
        <f t="shared" si="267"/>
        <v>1.4163554674300523E-4</v>
      </c>
      <c r="AN516" s="3">
        <f t="shared" si="268"/>
        <v>-3.8145947463156156E-7</v>
      </c>
      <c r="AO516" s="3">
        <f t="shared" si="269"/>
        <v>-2.4544947904606715E-8</v>
      </c>
    </row>
    <row r="517" spans="1:41">
      <c r="A517" s="32">
        <v>40940</v>
      </c>
      <c r="B517" s="33">
        <v>136.69999999999999</v>
      </c>
      <c r="C517" s="33">
        <v>788</v>
      </c>
      <c r="D517" s="33">
        <v>441.2</v>
      </c>
      <c r="E517" s="33">
        <v>3750</v>
      </c>
      <c r="F517" s="33">
        <v>11700</v>
      </c>
      <c r="G517" s="33"/>
      <c r="H517" s="3">
        <f t="shared" si="240"/>
        <v>1.4652014652013819E-3</v>
      </c>
      <c r="I517" s="3">
        <f t="shared" si="241"/>
        <v>7.6726342710997444E-3</v>
      </c>
      <c r="J517" s="3">
        <f t="shared" si="242"/>
        <v>4.0075436115040074E-2</v>
      </c>
      <c r="K517" s="3">
        <f t="shared" si="243"/>
        <v>1.3787510137875101E-2</v>
      </c>
      <c r="L517" s="3">
        <f t="shared" si="244"/>
        <v>0</v>
      </c>
      <c r="N517" s="3">
        <f t="shared" si="245"/>
        <v>1.5601783060921207E-2</v>
      </c>
      <c r="O517" s="3">
        <f t="shared" si="246"/>
        <v>-2.1118012422360249E-2</v>
      </c>
      <c r="P517" s="3">
        <f t="shared" si="247"/>
        <v>0.24738478936952221</v>
      </c>
      <c r="Q517" s="3">
        <f t="shared" si="248"/>
        <v>0.10815602836879433</v>
      </c>
      <c r="R517" s="3">
        <f t="shared" si="249"/>
        <v>-3.4573809720273949E-2</v>
      </c>
      <c r="T517" s="3">
        <f t="shared" si="250"/>
        <v>4.3194074990548436E-6</v>
      </c>
      <c r="U517" s="3">
        <f t="shared" si="251"/>
        <v>5.5360064563512711E-5</v>
      </c>
      <c r="V517" s="3">
        <f t="shared" si="252"/>
        <v>1.5878774837747604E-3</v>
      </c>
      <c r="W517" s="3">
        <f t="shared" si="253"/>
        <v>1.7794769107946999E-4</v>
      </c>
      <c r="X517" s="3">
        <f t="shared" si="254"/>
        <v>5.9814060520921444E-9</v>
      </c>
      <c r="Z517" s="3">
        <f t="shared" si="255"/>
        <v>2.0783184306200153E-3</v>
      </c>
      <c r="AA517" s="3">
        <f t="shared" si="256"/>
        <v>7.4404344337889779E-3</v>
      </c>
      <c r="AB517" s="3">
        <f t="shared" si="257"/>
        <v>3.9848180432420756E-2</v>
      </c>
      <c r="AC517" s="3">
        <f t="shared" si="258"/>
        <v>1.3339703560404556E-2</v>
      </c>
      <c r="AD517" s="3">
        <f t="shared" si="259"/>
        <v>7.7339550374256409E-5</v>
      </c>
      <c r="AF517" s="3">
        <f t="shared" si="260"/>
        <v>1.5463592015563431E-5</v>
      </c>
      <c r="AG517" s="3">
        <f t="shared" si="261"/>
        <v>8.2817207819371904E-5</v>
      </c>
      <c r="AH517" s="3">
        <f t="shared" si="262"/>
        <v>2.7724151768596226E-5</v>
      </c>
      <c r="AI517" s="3">
        <f t="shared" si="263"/>
        <v>1.6073621295868221E-7</v>
      </c>
      <c r="AJ517" s="3">
        <f t="shared" si="264"/>
        <v>2.9648777381321957E-4</v>
      </c>
      <c r="AK517" s="3">
        <f t="shared" si="265"/>
        <v>9.9253189707371482E-5</v>
      </c>
      <c r="AL517" s="3">
        <f t="shared" si="266"/>
        <v>5.7543985369837461E-7</v>
      </c>
      <c r="AM517" s="3">
        <f t="shared" si="267"/>
        <v>5.3156291439000628E-4</v>
      </c>
      <c r="AN517" s="3">
        <f t="shared" si="268"/>
        <v>3.0818403578756636E-6</v>
      </c>
      <c r="AO517" s="3">
        <f t="shared" si="269"/>
        <v>1.0316866754875556E-6</v>
      </c>
    </row>
    <row r="518" spans="1:41">
      <c r="A518" s="32">
        <v>40939</v>
      </c>
      <c r="B518" s="33">
        <v>136.5</v>
      </c>
      <c r="C518" s="33">
        <v>782</v>
      </c>
      <c r="D518" s="33">
        <v>424.2</v>
      </c>
      <c r="E518" s="33">
        <v>3699</v>
      </c>
      <c r="F518" s="33">
        <v>11700</v>
      </c>
      <c r="G518" s="33"/>
      <c r="H518" s="3">
        <f t="shared" si="240"/>
        <v>7.3800738007380072E-3</v>
      </c>
      <c r="I518" s="3">
        <f t="shared" si="241"/>
        <v>2.356020942408377E-2</v>
      </c>
      <c r="J518" s="3">
        <f t="shared" si="242"/>
        <v>2.3401688781664629E-2</v>
      </c>
      <c r="K518" s="3">
        <f t="shared" si="243"/>
        <v>5.6857142857142856E-2</v>
      </c>
      <c r="L518" s="3">
        <f t="shared" si="244"/>
        <v>0</v>
      </c>
      <c r="N518" s="3">
        <f t="shared" si="245"/>
        <v>-1.0869565217391304E-2</v>
      </c>
      <c r="O518" s="3">
        <f t="shared" si="246"/>
        <v>-2.3598451741790458E-2</v>
      </c>
      <c r="P518" s="3">
        <f t="shared" si="247"/>
        <v>0.15743519781718959</v>
      </c>
      <c r="Q518" s="3">
        <f t="shared" si="248"/>
        <v>7.6855895196506555E-2</v>
      </c>
      <c r="R518" s="3">
        <f t="shared" si="249"/>
        <v>-6.0995184590690206E-2</v>
      </c>
      <c r="T518" s="3">
        <f t="shared" si="250"/>
        <v>6.3891098624171779E-5</v>
      </c>
      <c r="U518" s="3">
        <f t="shared" si="251"/>
        <v>5.4419603128057323E-4</v>
      </c>
      <c r="V518" s="3">
        <f t="shared" si="252"/>
        <v>5.3705434946212669E-4</v>
      </c>
      <c r="W518" s="3">
        <f t="shared" si="253"/>
        <v>3.1820132195131546E-3</v>
      </c>
      <c r="X518" s="3">
        <f t="shared" si="254"/>
        <v>5.9814060520921444E-9</v>
      </c>
      <c r="Z518" s="3">
        <f t="shared" si="255"/>
        <v>7.9931907661566406E-3</v>
      </c>
      <c r="AA518" s="3">
        <f t="shared" si="256"/>
        <v>2.3328009586773005E-2</v>
      </c>
      <c r="AB518" s="3">
        <f t="shared" si="257"/>
        <v>2.3174433099045308E-2</v>
      </c>
      <c r="AC518" s="3">
        <f t="shared" si="258"/>
        <v>5.6409336279672311E-2</v>
      </c>
      <c r="AD518" s="3">
        <f t="shared" si="259"/>
        <v>7.7339550374256409E-5</v>
      </c>
      <c r="AF518" s="3">
        <f t="shared" si="260"/>
        <v>1.8646523082180757E-4</v>
      </c>
      <c r="AG518" s="3">
        <f t="shared" si="261"/>
        <v>1.8523766465820376E-4</v>
      </c>
      <c r="AH518" s="3">
        <f t="shared" si="262"/>
        <v>4.5089058587570148E-4</v>
      </c>
      <c r="AI518" s="3">
        <f t="shared" si="263"/>
        <v>6.1818977991021266E-7</v>
      </c>
      <c r="AJ518" s="3">
        <f t="shared" si="264"/>
        <v>5.4061339750255855E-4</v>
      </c>
      <c r="AK518" s="3">
        <f t="shared" si="265"/>
        <v>1.315917537515698E-3</v>
      </c>
      <c r="AL518" s="3">
        <f t="shared" si="266"/>
        <v>1.8041777725673673E-6</v>
      </c>
      <c r="AM518" s="3">
        <f t="shared" si="267"/>
        <v>1.3072543897748154E-3</v>
      </c>
      <c r="AN518" s="3">
        <f t="shared" si="268"/>
        <v>1.7923002360584497E-6</v>
      </c>
      <c r="AO518" s="3">
        <f t="shared" si="269"/>
        <v>4.3626727047800867E-6</v>
      </c>
    </row>
    <row r="519" spans="1:41">
      <c r="A519" s="32">
        <v>40938</v>
      </c>
      <c r="B519" s="33">
        <v>135.5</v>
      </c>
      <c r="C519" s="33">
        <v>764</v>
      </c>
      <c r="D519" s="33">
        <v>414.5</v>
      </c>
      <c r="E519" s="33">
        <v>3500</v>
      </c>
      <c r="F519" s="33">
        <v>11700</v>
      </c>
      <c r="G519" s="33"/>
      <c r="H519" s="3">
        <f t="shared" si="240"/>
        <v>-2.9433406916851042E-3</v>
      </c>
      <c r="I519" s="3">
        <f t="shared" si="241"/>
        <v>-3.9113428943937422E-3</v>
      </c>
      <c r="J519" s="3">
        <f t="shared" si="242"/>
        <v>-3.8729128014842275E-2</v>
      </c>
      <c r="K519" s="3">
        <f t="shared" si="243"/>
        <v>-5.2774018944519621E-2</v>
      </c>
      <c r="L519" s="3">
        <f t="shared" si="244"/>
        <v>-1.3656538067599864E-3</v>
      </c>
      <c r="N519" s="3">
        <f t="shared" si="245"/>
        <v>1.3917988626159936E-2</v>
      </c>
      <c r="O519" s="3">
        <f t="shared" si="246"/>
        <v>-3.4134007585335017E-2</v>
      </c>
      <c r="P519" s="3">
        <f t="shared" si="247"/>
        <v>0.15459610027855153</v>
      </c>
      <c r="Q519" s="3">
        <f t="shared" si="248"/>
        <v>3.3973412112259974E-2</v>
      </c>
      <c r="R519" s="3">
        <f t="shared" si="249"/>
        <v>-6.0693641618497107E-2</v>
      </c>
      <c r="T519" s="3">
        <f t="shared" si="250"/>
        <v>5.4299426144551964E-6</v>
      </c>
      <c r="U519" s="3">
        <f t="shared" si="251"/>
        <v>1.716894636946126E-5</v>
      </c>
      <c r="V519" s="3">
        <f t="shared" si="252"/>
        <v>1.5175998307838513E-3</v>
      </c>
      <c r="W519" s="3">
        <f t="shared" si="253"/>
        <v>2.8325627118931641E-3</v>
      </c>
      <c r="X519" s="3">
        <f t="shared" si="254"/>
        <v>1.6597536232067163E-6</v>
      </c>
      <c r="Z519" s="3">
        <f t="shared" si="255"/>
        <v>-2.3302237262664708E-3</v>
      </c>
      <c r="AA519" s="3">
        <f t="shared" si="256"/>
        <v>-4.1435427317045087E-3</v>
      </c>
      <c r="AB519" s="3">
        <f t="shared" si="257"/>
        <v>-3.8956383697461593E-2</v>
      </c>
      <c r="AC519" s="3">
        <f t="shared" si="258"/>
        <v>-5.3221825521990167E-2</v>
      </c>
      <c r="AD519" s="3">
        <f t="shared" si="259"/>
        <v>-1.28831425638573E-3</v>
      </c>
      <c r="AF519" s="3">
        <f t="shared" si="260"/>
        <v>9.655381584216832E-6</v>
      </c>
      <c r="AG519" s="3">
        <f t="shared" si="261"/>
        <v>9.0777089581365344E-5</v>
      </c>
      <c r="AH519" s="3">
        <f t="shared" si="262"/>
        <v>1.2401876058655589E-4</v>
      </c>
      <c r="AI519" s="3">
        <f t="shared" si="263"/>
        <v>3.0020604471173732E-6</v>
      </c>
      <c r="AJ519" s="3">
        <f t="shared" si="264"/>
        <v>1.61417440523109E-4</v>
      </c>
      <c r="AK519" s="3">
        <f t="shared" si="265"/>
        <v>2.2052690830968788E-4</v>
      </c>
      <c r="AL519" s="3">
        <f t="shared" si="266"/>
        <v>5.3381851731983907E-6</v>
      </c>
      <c r="AM519" s="3">
        <f t="shared" si="267"/>
        <v>2.0733298561140031E-3</v>
      </c>
      <c r="AN519" s="3">
        <f t="shared" si="268"/>
        <v>5.0188064494672408E-5</v>
      </c>
      <c r="AO519" s="3">
        <f t="shared" si="269"/>
        <v>6.856643657085383E-5</v>
      </c>
    </row>
    <row r="520" spans="1:41">
      <c r="A520" s="32">
        <v>40935</v>
      </c>
      <c r="B520" s="33">
        <v>135.9</v>
      </c>
      <c r="C520" s="33">
        <v>767</v>
      </c>
      <c r="D520" s="33">
        <v>431.2</v>
      </c>
      <c r="E520" s="33">
        <v>3695</v>
      </c>
      <c r="F520" s="33">
        <v>11716</v>
      </c>
      <c r="G520" s="33"/>
      <c r="H520" s="3">
        <f t="shared" si="240"/>
        <v>5.1775147928995345E-3</v>
      </c>
      <c r="I520" s="3">
        <f t="shared" si="241"/>
        <v>4.9790356394129381E-3</v>
      </c>
      <c r="J520" s="3">
        <f t="shared" si="242"/>
        <v>-2.3108291798821904E-2</v>
      </c>
      <c r="K520" s="3">
        <f t="shared" si="243"/>
        <v>-4.0431266846361188E-3</v>
      </c>
      <c r="L520" s="3">
        <f t="shared" si="244"/>
        <v>1.3675213675213675E-3</v>
      </c>
      <c r="N520" s="3">
        <f t="shared" si="245"/>
        <v>6.2133645955451372E-2</v>
      </c>
      <c r="O520" s="3">
        <f t="shared" si="246"/>
        <v>-2.4173027989821884E-2</v>
      </c>
      <c r="P520" s="3">
        <f t="shared" si="247"/>
        <v>0.24265129682997114</v>
      </c>
      <c r="Q520" s="3">
        <f t="shared" si="248"/>
        <v>0.10960960960960961</v>
      </c>
      <c r="R520" s="3">
        <f t="shared" si="249"/>
        <v>-6.8680445151033387E-2</v>
      </c>
      <c r="T520" s="3">
        <f t="shared" si="250"/>
        <v>3.3531416160442954E-5</v>
      </c>
      <c r="U520" s="3">
        <f t="shared" si="251"/>
        <v>2.2532450132118967E-5</v>
      </c>
      <c r="V520" s="3">
        <f t="shared" si="252"/>
        <v>5.4454777625859792E-4</v>
      </c>
      <c r="W520" s="3">
        <f t="shared" si="253"/>
        <v>2.0168481564695998E-5</v>
      </c>
      <c r="X520" s="3">
        <f t="shared" si="254"/>
        <v>2.0876230720621849E-6</v>
      </c>
      <c r="Z520" s="3">
        <f t="shared" si="255"/>
        <v>5.7906317583181679E-3</v>
      </c>
      <c r="AA520" s="3">
        <f t="shared" si="256"/>
        <v>4.7468358021021716E-3</v>
      </c>
      <c r="AB520" s="3">
        <f t="shared" si="257"/>
        <v>-2.3335547481441225E-2</v>
      </c>
      <c r="AC520" s="3">
        <f t="shared" si="258"/>
        <v>-4.4909332621066635E-3</v>
      </c>
      <c r="AD520" s="3">
        <f t="shared" si="259"/>
        <v>1.4448609178956239E-3</v>
      </c>
      <c r="AF520" s="3">
        <f t="shared" si="260"/>
        <v>2.7487178147174529E-5</v>
      </c>
      <c r="AG520" s="3">
        <f t="shared" si="261"/>
        <v>-1.3512756234377508E-4</v>
      </c>
      <c r="AH520" s="3">
        <f t="shared" si="262"/>
        <v>-2.6005340772042253E-5</v>
      </c>
      <c r="AI520" s="3">
        <f t="shared" si="263"/>
        <v>8.3666575175191395E-6</v>
      </c>
      <c r="AJ520" s="3">
        <f t="shared" si="264"/>
        <v>-1.1077001224656037E-4</v>
      </c>
      <c r="AK520" s="3">
        <f t="shared" si="265"/>
        <v>-2.1317722793419405E-5</v>
      </c>
      <c r="AL520" s="3">
        <f t="shared" si="266"/>
        <v>6.8585175341251541E-6</v>
      </c>
      <c r="AM520" s="3">
        <f t="shared" si="267"/>
        <v>1.0479838637387378E-4</v>
      </c>
      <c r="AN520" s="3">
        <f t="shared" si="268"/>
        <v>-3.3716620553632088E-5</v>
      </c>
      <c r="AO520" s="3">
        <f t="shared" si="269"/>
        <v>-6.4887739552954223E-6</v>
      </c>
    </row>
    <row r="521" spans="1:41">
      <c r="A521" s="32">
        <v>40934</v>
      </c>
      <c r="B521" s="33">
        <v>135.19999999999999</v>
      </c>
      <c r="C521" s="33">
        <v>763.2</v>
      </c>
      <c r="D521" s="33">
        <v>441.4</v>
      </c>
      <c r="E521" s="33">
        <v>3710</v>
      </c>
      <c r="F521" s="33">
        <v>11700</v>
      </c>
      <c r="G521" s="33"/>
      <c r="H521" s="3">
        <f t="shared" si="240"/>
        <v>9.7087378640775424E-3</v>
      </c>
      <c r="I521" s="3">
        <f t="shared" si="241"/>
        <v>1.6245006657789673E-2</v>
      </c>
      <c r="J521" s="3">
        <f t="shared" si="242"/>
        <v>8.6122047244094488E-2</v>
      </c>
      <c r="K521" s="3">
        <f t="shared" si="243"/>
        <v>4.2134831460674156E-2</v>
      </c>
      <c r="L521" s="3">
        <f t="shared" si="244"/>
        <v>-2.1321961620469083E-3</v>
      </c>
      <c r="N521" s="3">
        <f t="shared" si="245"/>
        <v>6.6330152220206495E-2</v>
      </c>
      <c r="O521" s="3">
        <f t="shared" si="246"/>
        <v>-3.3924050632911332E-2</v>
      </c>
      <c r="P521" s="3">
        <f t="shared" si="247"/>
        <v>0.2757225433526011</v>
      </c>
      <c r="Q521" s="3">
        <f t="shared" si="248"/>
        <v>0.1215235792019347</v>
      </c>
      <c r="R521" s="3">
        <f t="shared" si="249"/>
        <v>-6.817457789104811E-2</v>
      </c>
      <c r="T521" s="3">
        <f t="shared" si="250"/>
        <v>1.0654068712119354E-4</v>
      </c>
      <c r="U521" s="3">
        <f t="shared" si="251"/>
        <v>2.5640998226997584E-4</v>
      </c>
      <c r="V521" s="3">
        <f t="shared" si="252"/>
        <v>7.377915217389266E-3</v>
      </c>
      <c r="W521" s="3">
        <f t="shared" si="253"/>
        <v>1.7378080436128371E-3</v>
      </c>
      <c r="X521" s="3">
        <f t="shared" si="254"/>
        <v>4.2224356945348121E-6</v>
      </c>
      <c r="Z521" s="3">
        <f t="shared" si="255"/>
        <v>1.0321854829496177E-2</v>
      </c>
      <c r="AA521" s="3">
        <f t="shared" si="256"/>
        <v>1.6012806820478908E-2</v>
      </c>
      <c r="AB521" s="3">
        <f t="shared" si="257"/>
        <v>8.589479156147517E-2</v>
      </c>
      <c r="AC521" s="3">
        <f t="shared" si="258"/>
        <v>4.1687024883203611E-2</v>
      </c>
      <c r="AD521" s="3">
        <f t="shared" si="259"/>
        <v>-2.0548566116726521E-3</v>
      </c>
      <c r="AF521" s="3">
        <f t="shared" si="260"/>
        <v>1.6528186741374953E-4</v>
      </c>
      <c r="AG521" s="3">
        <f t="shared" si="261"/>
        <v>8.865935691073799E-4</v>
      </c>
      <c r="AH521" s="3">
        <f t="shared" si="262"/>
        <v>4.3028741911802247E-4</v>
      </c>
      <c r="AI521" s="3">
        <f t="shared" si="263"/>
        <v>-2.1209931641115514E-5</v>
      </c>
      <c r="AJ521" s="3">
        <f t="shared" si="264"/>
        <v>1.3754167041592038E-3</v>
      </c>
      <c r="AK521" s="3">
        <f t="shared" si="265"/>
        <v>6.6752627637523671E-4</v>
      </c>
      <c r="AL521" s="3">
        <f t="shared" si="266"/>
        <v>-3.290402196649802E-5</v>
      </c>
      <c r="AM521" s="3">
        <f t="shared" si="267"/>
        <v>3.5806983131608031E-3</v>
      </c>
      <c r="AN521" s="3">
        <f t="shared" si="268"/>
        <v>-1.7650148034834158E-4</v>
      </c>
      <c r="AO521" s="3">
        <f t="shared" si="269"/>
        <v>-8.5660858702213302E-5</v>
      </c>
    </row>
    <row r="522" spans="1:41">
      <c r="A522" s="32">
        <v>40933</v>
      </c>
      <c r="B522" s="33">
        <v>133.9</v>
      </c>
      <c r="C522" s="33">
        <v>751</v>
      </c>
      <c r="D522" s="33">
        <v>406.4</v>
      </c>
      <c r="E522" s="33">
        <v>3560</v>
      </c>
      <c r="F522" s="33">
        <v>11725</v>
      </c>
      <c r="G522" s="33"/>
      <c r="H522" s="3">
        <f t="shared" si="240"/>
        <v>-1.0347376201034779E-2</v>
      </c>
      <c r="I522" s="3">
        <f t="shared" si="241"/>
        <v>-1.0540184453227932E-2</v>
      </c>
      <c r="J522" s="3">
        <f t="shared" si="242"/>
        <v>-7.3277967757694193E-3</v>
      </c>
      <c r="K522" s="3">
        <f t="shared" si="243"/>
        <v>2.8169014084507044E-3</v>
      </c>
      <c r="L522" s="3">
        <f t="shared" si="244"/>
        <v>-2.1276595744680851E-3</v>
      </c>
      <c r="N522" s="3">
        <f t="shared" si="245"/>
        <v>4.6093750000000044E-2</v>
      </c>
      <c r="O522" s="3">
        <f t="shared" si="246"/>
        <v>-3.7179487179487179E-2</v>
      </c>
      <c r="P522" s="3">
        <f t="shared" si="247"/>
        <v>0.17118155619596534</v>
      </c>
      <c r="Q522" s="3">
        <f t="shared" si="248"/>
        <v>8.4374048126713369E-2</v>
      </c>
      <c r="R522" s="3">
        <f t="shared" si="249"/>
        <v>-6.2E-2</v>
      </c>
      <c r="T522" s="3">
        <f t="shared" si="250"/>
        <v>9.4755802866178213E-5</v>
      </c>
      <c r="U522" s="3">
        <f t="shared" si="251"/>
        <v>1.1604426330304494E-4</v>
      </c>
      <c r="V522" s="3">
        <f t="shared" si="252"/>
        <v>5.7078817649005738E-5</v>
      </c>
      <c r="W522" s="3">
        <f t="shared" si="253"/>
        <v>5.6126103181769094E-6</v>
      </c>
      <c r="X522" s="3">
        <f t="shared" si="254"/>
        <v>4.2038122012001191E-6</v>
      </c>
      <c r="Z522" s="3">
        <f t="shared" si="255"/>
        <v>-9.734259235616145E-3</v>
      </c>
      <c r="AA522" s="3">
        <f t="shared" si="256"/>
        <v>-1.0772384290538698E-2</v>
      </c>
      <c r="AB522" s="3">
        <f t="shared" si="257"/>
        <v>-7.5550524583887398E-3</v>
      </c>
      <c r="AC522" s="3">
        <f t="shared" si="258"/>
        <v>2.3690948309801592E-3</v>
      </c>
      <c r="AD522" s="3">
        <f t="shared" si="259"/>
        <v>-2.0503200240938289E-3</v>
      </c>
      <c r="AF522" s="3">
        <f t="shared" si="260"/>
        <v>1.048611812697826E-4</v>
      </c>
      <c r="AG522" s="3">
        <f t="shared" si="261"/>
        <v>7.3542839168635047E-5</v>
      </c>
      <c r="AH522" s="3">
        <f t="shared" si="262"/>
        <v>-2.3061383238519083E-5</v>
      </c>
      <c r="AI522" s="3">
        <f t="shared" si="263"/>
        <v>1.9958346630504073E-5</v>
      </c>
      <c r="AJ522" s="3">
        <f t="shared" si="264"/>
        <v>8.138592841694263E-5</v>
      </c>
      <c r="AK522" s="3">
        <f t="shared" si="265"/>
        <v>-2.5520799940047101E-5</v>
      </c>
      <c r="AL522" s="3">
        <f t="shared" si="266"/>
        <v>2.2086835218125288E-5</v>
      </c>
      <c r="AM522" s="3">
        <f t="shared" si="267"/>
        <v>-1.7898635726952709E-5</v>
      </c>
      <c r="AN522" s="3">
        <f t="shared" si="268"/>
        <v>1.5490275338513744E-5</v>
      </c>
      <c r="AO522" s="3">
        <f t="shared" si="269"/>
        <v>-4.8574025709358055E-6</v>
      </c>
    </row>
    <row r="523" spans="1:41">
      <c r="A523" s="32">
        <v>40932</v>
      </c>
      <c r="B523" s="33">
        <v>135.30000000000001</v>
      </c>
      <c r="C523" s="33">
        <v>759</v>
      </c>
      <c r="D523" s="33">
        <v>409.4</v>
      </c>
      <c r="E523" s="33">
        <v>3550</v>
      </c>
      <c r="F523" s="33">
        <v>11750</v>
      </c>
      <c r="G523" s="33"/>
      <c r="H523" s="3">
        <f t="shared" si="240"/>
        <v>-4.3816254416961048E-2</v>
      </c>
      <c r="I523" s="3">
        <f t="shared" si="241"/>
        <v>-1.171875E-2</v>
      </c>
      <c r="J523" s="3">
        <f t="shared" si="242"/>
        <v>-3.6705882352941227E-2</v>
      </c>
      <c r="K523" s="3">
        <f t="shared" si="243"/>
        <v>3.3917467495760316E-3</v>
      </c>
      <c r="L523" s="3">
        <f t="shared" si="244"/>
        <v>-2.7160074690205397E-3</v>
      </c>
      <c r="N523" s="3">
        <f t="shared" si="245"/>
        <v>1.8058690744921037E-2</v>
      </c>
      <c r="O523" s="3">
        <f t="shared" si="246"/>
        <v>-3.0651340996168581E-2</v>
      </c>
      <c r="P523" s="3">
        <f t="shared" si="247"/>
        <v>0.17576105686387131</v>
      </c>
      <c r="Q523" s="3">
        <f t="shared" si="248"/>
        <v>6.959927689062971E-2</v>
      </c>
      <c r="R523" s="3">
        <f t="shared" si="249"/>
        <v>-4.0816326530612242E-2</v>
      </c>
      <c r="T523" s="3">
        <f t="shared" si="250"/>
        <v>1.866511085656867E-3</v>
      </c>
      <c r="U523" s="3">
        <f t="shared" si="251"/>
        <v>1.4282520201391822E-4</v>
      </c>
      <c r="V523" s="3">
        <f t="shared" si="252"/>
        <v>1.364056685153769E-3</v>
      </c>
      <c r="W523" s="3">
        <f t="shared" si="253"/>
        <v>8.6667837369364805E-6</v>
      </c>
      <c r="X523" s="3">
        <f t="shared" si="254"/>
        <v>6.9625683848931096E-6</v>
      </c>
      <c r="Z523" s="3">
        <f t="shared" si="255"/>
        <v>-4.3203137451542417E-2</v>
      </c>
      <c r="AA523" s="3">
        <f t="shared" si="256"/>
        <v>-1.1950949837310767E-2</v>
      </c>
      <c r="AB523" s="3">
        <f t="shared" si="257"/>
        <v>-3.6933138035560545E-2</v>
      </c>
      <c r="AC523" s="3">
        <f t="shared" si="258"/>
        <v>2.9439401721054865E-3</v>
      </c>
      <c r="AD523" s="3">
        <f t="shared" si="259"/>
        <v>-2.6386679186462835E-3</v>
      </c>
      <c r="AF523" s="3">
        <f t="shared" si="260"/>
        <v>5.1631852849782557E-4</v>
      </c>
      <c r="AG523" s="3">
        <f t="shared" si="261"/>
        <v>1.5956274390671115E-3</v>
      </c>
      <c r="AH523" s="3">
        <f t="shared" si="262"/>
        <v>-1.2718745190459077E-4</v>
      </c>
      <c r="AI523" s="3">
        <f t="shared" si="263"/>
        <v>1.1399873277825073E-4</v>
      </c>
      <c r="AJ523" s="3">
        <f t="shared" si="264"/>
        <v>4.4138607999745836E-4</v>
      </c>
      <c r="AK523" s="3">
        <f t="shared" si="265"/>
        <v>-3.5182881320876693E-5</v>
      </c>
      <c r="AL523" s="3">
        <f t="shared" si="266"/>
        <v>3.1534587933062939E-5</v>
      </c>
      <c r="AM523" s="3">
        <f t="shared" si="267"/>
        <v>-1.087289487448038E-4</v>
      </c>
      <c r="AN523" s="3">
        <f t="shared" si="268"/>
        <v>9.7454286469368428E-5</v>
      </c>
      <c r="AO523" s="3">
        <f t="shared" si="269"/>
        <v>-7.7680804865487655E-6</v>
      </c>
    </row>
    <row r="524" spans="1:41">
      <c r="A524" s="32">
        <v>40931</v>
      </c>
      <c r="B524" s="33">
        <v>141.5</v>
      </c>
      <c r="C524" s="33">
        <v>768</v>
      </c>
      <c r="D524" s="33">
        <v>425</v>
      </c>
      <c r="E524" s="33">
        <v>3538</v>
      </c>
      <c r="F524" s="33">
        <v>11782</v>
      </c>
      <c r="G524" s="33"/>
      <c r="H524" s="3">
        <f t="shared" si="240"/>
        <v>7.1969696969696975E-2</v>
      </c>
      <c r="I524" s="3">
        <f t="shared" si="241"/>
        <v>-9.2879256965944859E-3</v>
      </c>
      <c r="J524" s="3">
        <f t="shared" si="242"/>
        <v>0.12107623318385644</v>
      </c>
      <c r="K524" s="3">
        <f t="shared" si="243"/>
        <v>1.0857142857142857E-2</v>
      </c>
      <c r="L524" s="3">
        <f t="shared" si="244"/>
        <v>-6.7854113655640372E-4</v>
      </c>
      <c r="N524" s="3">
        <f t="shared" si="245"/>
        <v>9.1568309804829162E-2</v>
      </c>
      <c r="O524" s="3">
        <f t="shared" si="246"/>
        <v>-1.3003901170351106E-3</v>
      </c>
      <c r="P524" s="3">
        <f t="shared" si="247"/>
        <v>0.2244309997118985</v>
      </c>
      <c r="Q524" s="3">
        <f t="shared" si="248"/>
        <v>8.3614088820826951E-2</v>
      </c>
      <c r="R524" s="3">
        <f t="shared" si="249"/>
        <v>-8.7497896685175842E-3</v>
      </c>
      <c r="T524" s="3">
        <f t="shared" si="250"/>
        <v>5.2682648787396123E-3</v>
      </c>
      <c r="U524" s="3">
        <f t="shared" si="251"/>
        <v>9.0632790181314772E-5</v>
      </c>
      <c r="V524" s="3">
        <f t="shared" si="252"/>
        <v>1.4604475363094515E-2</v>
      </c>
      <c r="W524" s="3">
        <f t="shared" si="253"/>
        <v>1.0835428178330219E-4</v>
      </c>
      <c r="X524" s="3">
        <f t="shared" si="254"/>
        <v>3.614433472279299E-7</v>
      </c>
      <c r="Z524" s="3">
        <f t="shared" si="255"/>
        <v>7.2582813935115606E-2</v>
      </c>
      <c r="AA524" s="3">
        <f t="shared" si="256"/>
        <v>-9.5201255339052524E-3</v>
      </c>
      <c r="AB524" s="3">
        <f t="shared" si="257"/>
        <v>0.12084897750123712</v>
      </c>
      <c r="AC524" s="3">
        <f t="shared" si="258"/>
        <v>1.0409336279672311E-2</v>
      </c>
      <c r="AD524" s="3">
        <f t="shared" si="259"/>
        <v>-6.012015861821473E-4</v>
      </c>
      <c r="AF524" s="3">
        <f t="shared" si="260"/>
        <v>-6.9099750026638805E-4</v>
      </c>
      <c r="AG524" s="3">
        <f t="shared" si="261"/>
        <v>8.7715588482212663E-3</v>
      </c>
      <c r="AH524" s="3">
        <f t="shared" si="262"/>
        <v>7.5553891837550383E-4</v>
      </c>
      <c r="AI524" s="3">
        <f t="shared" si="263"/>
        <v>-4.3636902867355166E-5</v>
      </c>
      <c r="AJ524" s="3">
        <f t="shared" si="264"/>
        <v>-1.150497436455869E-3</v>
      </c>
      <c r="AK524" s="3">
        <f t="shared" si="265"/>
        <v>-9.9098188107114675E-5</v>
      </c>
      <c r="AL524" s="3">
        <f t="shared" si="266"/>
        <v>5.7235145716370001E-6</v>
      </c>
      <c r="AM524" s="3">
        <f t="shared" si="267"/>
        <v>1.2579576458649304E-3</v>
      </c>
      <c r="AN524" s="3">
        <f t="shared" si="268"/>
        <v>-7.2654596962234391E-5</v>
      </c>
      <c r="AO524" s="3">
        <f t="shared" si="269"/>
        <v>-6.2581094824423652E-6</v>
      </c>
    </row>
    <row r="525" spans="1:41">
      <c r="A525" s="32">
        <v>40928</v>
      </c>
      <c r="B525" s="33">
        <v>132</v>
      </c>
      <c r="C525" s="33">
        <v>775.2</v>
      </c>
      <c r="D525" s="33">
        <v>379.1</v>
      </c>
      <c r="E525" s="33">
        <v>3500</v>
      </c>
      <c r="F525" s="33">
        <v>11790</v>
      </c>
      <c r="G525" s="33"/>
      <c r="H525" s="3">
        <f t="shared" si="240"/>
        <v>3.2056293979671573E-2</v>
      </c>
      <c r="I525" s="3">
        <f t="shared" si="241"/>
        <v>2.0000000000000059E-2</v>
      </c>
      <c r="J525" s="3">
        <f t="shared" si="242"/>
        <v>3.0443055178037637E-2</v>
      </c>
      <c r="K525" s="3">
        <f t="shared" si="243"/>
        <v>3.0927835051546393E-2</v>
      </c>
      <c r="L525" s="3">
        <f t="shared" si="244"/>
        <v>-1.7500000000000002E-2</v>
      </c>
      <c r="N525" s="3">
        <f t="shared" si="245"/>
        <v>1.1494252873563218E-2</v>
      </c>
      <c r="O525" s="3">
        <f t="shared" si="246"/>
        <v>-1.0309278350514879E-3</v>
      </c>
      <c r="P525" s="3">
        <f t="shared" si="247"/>
        <v>0.12492581602373894</v>
      </c>
      <c r="Q525" s="3">
        <f t="shared" si="248"/>
        <v>8.9663760896637607E-2</v>
      </c>
      <c r="R525" s="3">
        <f t="shared" si="249"/>
        <v>-1.6680567139282735E-2</v>
      </c>
      <c r="T525" s="3">
        <f t="shared" si="250"/>
        <v>1.0672904114991796E-3</v>
      </c>
      <c r="U525" s="3">
        <f t="shared" si="251"/>
        <v>3.907659232720189E-4</v>
      </c>
      <c r="V525" s="3">
        <f t="shared" si="252"/>
        <v>9.1299453914732171E-4</v>
      </c>
      <c r="W525" s="3">
        <f t="shared" si="253"/>
        <v>9.2903213578047442E-4</v>
      </c>
      <c r="X525" s="3">
        <f t="shared" si="254"/>
        <v>3.035490971429532E-4</v>
      </c>
      <c r="Z525" s="3">
        <f t="shared" si="255"/>
        <v>3.2669410945090203E-2</v>
      </c>
      <c r="AA525" s="3">
        <f t="shared" si="256"/>
        <v>1.9767800162689295E-2</v>
      </c>
      <c r="AB525" s="3">
        <f t="shared" si="257"/>
        <v>3.0215799495418316E-2</v>
      </c>
      <c r="AC525" s="3">
        <f t="shared" si="258"/>
        <v>3.0480028474075847E-2</v>
      </c>
      <c r="AD525" s="3">
        <f t="shared" si="259"/>
        <v>-1.7422660449625746E-2</v>
      </c>
      <c r="AF525" s="3">
        <f t="shared" si="260"/>
        <v>6.4580238699531753E-4</v>
      </c>
      <c r="AG525" s="3">
        <f t="shared" si="261"/>
        <v>9.8713237075027027E-4</v>
      </c>
      <c r="AH525" s="3">
        <f t="shared" si="262"/>
        <v>9.9576457583763463E-4</v>
      </c>
      <c r="AI525" s="3">
        <f t="shared" si="263"/>
        <v>-5.6918805398559354E-4</v>
      </c>
      <c r="AJ525" s="3">
        <f t="shared" si="264"/>
        <v>5.9729988618131727E-4</v>
      </c>
      <c r="AK525" s="3">
        <f t="shared" si="265"/>
        <v>6.0252311182861082E-4</v>
      </c>
      <c r="AL525" s="3">
        <f t="shared" si="266"/>
        <v>-3.4440767007059214E-4</v>
      </c>
      <c r="AM525" s="3">
        <f t="shared" si="267"/>
        <v>9.2097842898731684E-4</v>
      </c>
      <c r="AN525" s="3">
        <f t="shared" si="268"/>
        <v>-5.2643961482264621E-4</v>
      </c>
      <c r="AO525" s="3">
        <f t="shared" si="269"/>
        <v>-5.3104318659874788E-4</v>
      </c>
    </row>
    <row r="526" spans="1:41">
      <c r="A526" s="32">
        <v>40927</v>
      </c>
      <c r="B526" s="33">
        <v>127.9</v>
      </c>
      <c r="C526" s="33">
        <v>760</v>
      </c>
      <c r="D526" s="33">
        <v>367.9</v>
      </c>
      <c r="E526" s="33">
        <v>3395</v>
      </c>
      <c r="F526" s="33">
        <v>12000</v>
      </c>
      <c r="G526" s="33"/>
      <c r="H526" s="3">
        <f t="shared" si="240"/>
        <v>6.672226855713094E-2</v>
      </c>
      <c r="I526" s="3">
        <f t="shared" si="241"/>
        <v>1.4494663328502078E-3</v>
      </c>
      <c r="J526" s="3">
        <f t="shared" si="242"/>
        <v>5.7183908045976943E-2</v>
      </c>
      <c r="K526" s="3">
        <f t="shared" si="243"/>
        <v>2.2590361445783132E-2</v>
      </c>
      <c r="L526" s="3">
        <f t="shared" si="244"/>
        <v>-4.1493775933609959E-3</v>
      </c>
      <c r="N526" s="3">
        <f t="shared" si="245"/>
        <v>-8.5271317829456929E-3</v>
      </c>
      <c r="O526" s="3">
        <f t="shared" si="246"/>
        <v>-2.1879021879021878E-2</v>
      </c>
      <c r="P526" s="3">
        <f t="shared" si="247"/>
        <v>0.11383590675143798</v>
      </c>
      <c r="Q526" s="3">
        <f t="shared" si="248"/>
        <v>6.4263322884012541E-2</v>
      </c>
      <c r="R526" s="3">
        <f t="shared" si="249"/>
        <v>2.564102564102564E-2</v>
      </c>
      <c r="T526" s="3">
        <f t="shared" si="250"/>
        <v>4.534054143470378E-3</v>
      </c>
      <c r="U526" s="3">
        <f t="shared" si="251"/>
        <v>1.4817377211628733E-6</v>
      </c>
      <c r="V526" s="3">
        <f t="shared" si="252"/>
        <v>3.2440602484403716E-3</v>
      </c>
      <c r="W526" s="3">
        <f t="shared" si="253"/>
        <v>4.9029273609623347E-4</v>
      </c>
      <c r="X526" s="3">
        <f t="shared" si="254"/>
        <v>1.6581493823531274E-5</v>
      </c>
      <c r="Z526" s="3">
        <f t="shared" si="255"/>
        <v>6.7335385522549571E-2</v>
      </c>
      <c r="AA526" s="3">
        <f t="shared" si="256"/>
        <v>1.2172664955394416E-3</v>
      </c>
      <c r="AB526" s="3">
        <f t="shared" si="257"/>
        <v>5.6956652363357625E-2</v>
      </c>
      <c r="AC526" s="3">
        <f t="shared" si="258"/>
        <v>2.2142554868312587E-2</v>
      </c>
      <c r="AD526" s="3">
        <f t="shared" si="259"/>
        <v>-4.0720380429867392E-3</v>
      </c>
      <c r="AF526" s="3">
        <f t="shared" si="260"/>
        <v>8.1965108760831171E-5</v>
      </c>
      <c r="AG526" s="3">
        <f t="shared" si="261"/>
        <v>3.8351981449605199E-3</v>
      </c>
      <c r="AH526" s="3">
        <f t="shared" si="262"/>
        <v>1.4909774685120348E-3</v>
      </c>
      <c r="AI526" s="3">
        <f t="shared" si="263"/>
        <v>-2.7419225148700037E-4</v>
      </c>
      <c r="AJ526" s="3">
        <f t="shared" si="264"/>
        <v>6.9331424620002588E-5</v>
      </c>
      <c r="AK526" s="3">
        <f t="shared" si="265"/>
        <v>2.6953390166840664E-5</v>
      </c>
      <c r="AL526" s="3">
        <f t="shared" si="266"/>
        <v>-4.9567554782897541E-6</v>
      </c>
      <c r="AM526" s="3">
        <f t="shared" si="267"/>
        <v>1.261165800071052E-3</v>
      </c>
      <c r="AN526" s="3">
        <f t="shared" si="268"/>
        <v>-2.3192965522476281E-4</v>
      </c>
      <c r="AO526" s="3">
        <f t="shared" si="269"/>
        <v>-9.0165325792690082E-5</v>
      </c>
    </row>
    <row r="527" spans="1:41">
      <c r="A527" s="32">
        <v>40926</v>
      </c>
      <c r="B527" s="33">
        <v>119.9</v>
      </c>
      <c r="C527" s="33">
        <v>758.9</v>
      </c>
      <c r="D527" s="33">
        <v>348</v>
      </c>
      <c r="E527" s="33">
        <v>3320</v>
      </c>
      <c r="F527" s="33">
        <v>12050</v>
      </c>
      <c r="G527" s="33"/>
      <c r="H527" s="3">
        <f t="shared" si="240"/>
        <v>-9.9091659785300462E-3</v>
      </c>
      <c r="I527" s="3">
        <f t="shared" si="241"/>
        <v>1.3217623497997299E-2</v>
      </c>
      <c r="J527" s="3">
        <f t="shared" si="242"/>
        <v>8.6956521739130436E-3</v>
      </c>
      <c r="K527" s="3">
        <f t="shared" si="243"/>
        <v>7.5872534142640367E-3</v>
      </c>
      <c r="L527" s="3">
        <f t="shared" si="244"/>
        <v>2.4921323466870801E-2</v>
      </c>
      <c r="N527" s="3">
        <f t="shared" si="245"/>
        <v>-4.6141607000795525E-2</v>
      </c>
      <c r="O527" s="3">
        <f t="shared" si="246"/>
        <v>-3.3371545026111379E-2</v>
      </c>
      <c r="P527" s="3">
        <f t="shared" si="247"/>
        <v>0.10196326789107026</v>
      </c>
      <c r="Q527" s="3">
        <f t="shared" si="248"/>
        <v>5.3968253968253971E-2</v>
      </c>
      <c r="R527" s="3">
        <f t="shared" si="249"/>
        <v>5.5166374781085811E-2</v>
      </c>
      <c r="T527" s="3">
        <f t="shared" si="250"/>
        <v>8.6416527254169653E-5</v>
      </c>
      <c r="U527" s="3">
        <f t="shared" si="251"/>
        <v>1.6862122764751763E-4</v>
      </c>
      <c r="V527" s="3">
        <f t="shared" si="252"/>
        <v>7.1713739133755824E-5</v>
      </c>
      <c r="W527" s="3">
        <f t="shared" si="253"/>
        <v>5.0971701135400583E-5</v>
      </c>
      <c r="X527" s="3">
        <f t="shared" si="254"/>
        <v>6.2493315264977578E-4</v>
      </c>
      <c r="Z527" s="3">
        <f t="shared" si="255"/>
        <v>-9.2960490131114119E-3</v>
      </c>
      <c r="AA527" s="3">
        <f t="shared" si="256"/>
        <v>1.2985423660686533E-2</v>
      </c>
      <c r="AB527" s="3">
        <f t="shared" si="257"/>
        <v>8.4683964912937223E-3</v>
      </c>
      <c r="AC527" s="3">
        <f t="shared" si="258"/>
        <v>7.1394468367934911E-3</v>
      </c>
      <c r="AD527" s="3">
        <f t="shared" si="259"/>
        <v>2.4998663017245057E-2</v>
      </c>
      <c r="AF527" s="3">
        <f t="shared" si="260"/>
        <v>-1.2071313480575862E-4</v>
      </c>
      <c r="AG527" s="3">
        <f t="shared" si="261"/>
        <v>-7.8722628845527147E-5</v>
      </c>
      <c r="AH527" s="3">
        <f t="shared" si="262"/>
        <v>-6.6368647721335523E-5</v>
      </c>
      <c r="AI527" s="3">
        <f t="shared" si="263"/>
        <v>-2.3238879667056566E-4</v>
      </c>
      <c r="AJ527" s="3">
        <f t="shared" si="264"/>
        <v>1.0996571616612031E-4</v>
      </c>
      <c r="AK527" s="3">
        <f t="shared" si="265"/>
        <v>9.2708741878711818E-5</v>
      </c>
      <c r="AL527" s="3">
        <f t="shared" si="266"/>
        <v>3.2461823022966334E-4</v>
      </c>
      <c r="AM527" s="3">
        <f t="shared" si="267"/>
        <v>6.0459666542480063E-5</v>
      </c>
      <c r="AN527" s="3">
        <f t="shared" si="268"/>
        <v>2.1169859018227219E-4</v>
      </c>
      <c r="AO527" s="3">
        <f t="shared" si="269"/>
        <v>1.7847662560253666E-4</v>
      </c>
    </row>
    <row r="528" spans="1:41">
      <c r="A528" s="32">
        <v>40925</v>
      </c>
      <c r="B528" s="33">
        <v>121.1</v>
      </c>
      <c r="C528" s="33">
        <v>749</v>
      </c>
      <c r="D528" s="33">
        <v>345</v>
      </c>
      <c r="E528" s="33">
        <v>3295</v>
      </c>
      <c r="F528" s="33">
        <v>11757</v>
      </c>
      <c r="G528" s="33"/>
      <c r="H528" s="3">
        <f t="shared" si="240"/>
        <v>-2.65273311897107E-2</v>
      </c>
      <c r="I528" s="3">
        <f t="shared" si="241"/>
        <v>-1.4473684210526316E-2</v>
      </c>
      <c r="J528" s="3">
        <f t="shared" si="242"/>
        <v>2.3131672597864802E-2</v>
      </c>
      <c r="K528" s="3">
        <f t="shared" si="243"/>
        <v>0</v>
      </c>
      <c r="L528" s="3">
        <f t="shared" si="244"/>
        <v>-2.0250000000000001E-2</v>
      </c>
      <c r="N528" s="3">
        <f t="shared" si="245"/>
        <v>-7.6277650648360035E-2</v>
      </c>
      <c r="O528" s="3">
        <f t="shared" si="246"/>
        <v>-5.3120849933598934E-3</v>
      </c>
      <c r="P528" s="3">
        <f t="shared" si="247"/>
        <v>0.13561553653719549</v>
      </c>
      <c r="Q528" s="3">
        <f t="shared" si="248"/>
        <v>5.1036682615629984E-2</v>
      </c>
      <c r="R528" s="3">
        <f t="shared" si="249"/>
        <v>3.0321619489965822E-2</v>
      </c>
      <c r="T528" s="3">
        <f t="shared" si="250"/>
        <v>6.7154649886250119E-4</v>
      </c>
      <c r="U528" s="3">
        <f t="shared" si="251"/>
        <v>2.1626302562842916E-4</v>
      </c>
      <c r="V528" s="3">
        <f t="shared" si="252"/>
        <v>5.246123142273833E-4</v>
      </c>
      <c r="W528" s="3">
        <f t="shared" si="253"/>
        <v>2.0053073082588337E-7</v>
      </c>
      <c r="X528" s="3">
        <f t="shared" si="254"/>
        <v>4.0693622961589476E-4</v>
      </c>
      <c r="Z528" s="3">
        <f t="shared" si="255"/>
        <v>-2.5914214224292065E-2</v>
      </c>
      <c r="AA528" s="3">
        <f t="shared" si="256"/>
        <v>-1.4705884047837082E-2</v>
      </c>
      <c r="AB528" s="3">
        <f t="shared" si="257"/>
        <v>2.290441691524548E-2</v>
      </c>
      <c r="AC528" s="3">
        <f t="shared" si="258"/>
        <v>-4.4780657747054515E-4</v>
      </c>
      <c r="AD528" s="3">
        <f t="shared" si="259"/>
        <v>-2.0172660449625745E-2</v>
      </c>
      <c r="AF528" s="3">
        <f t="shared" si="260"/>
        <v>3.8109142957324949E-4</v>
      </c>
      <c r="AG528" s="3">
        <f t="shared" si="261"/>
        <v>-5.9354996662417021E-4</v>
      </c>
      <c r="AH528" s="3">
        <f t="shared" si="262"/>
        <v>1.1604555579618748E-5</v>
      </c>
      <c r="AI528" s="3">
        <f t="shared" si="263"/>
        <v>5.2275864436550541E-4</v>
      </c>
      <c r="AJ528" s="3">
        <f t="shared" si="264"/>
        <v>-3.3682969933891834E-4</v>
      </c>
      <c r="AK528" s="3">
        <f t="shared" si="265"/>
        <v>6.5853916041406101E-6</v>
      </c>
      <c r="AL528" s="3">
        <f t="shared" si="266"/>
        <v>2.9665680550858525E-4</v>
      </c>
      <c r="AM528" s="3">
        <f t="shared" si="267"/>
        <v>-1.0256748547774539E-5</v>
      </c>
      <c r="AN528" s="3">
        <f t="shared" si="268"/>
        <v>-4.6204302522791143E-4</v>
      </c>
      <c r="AO528" s="3">
        <f t="shared" si="269"/>
        <v>9.0334500344223338E-6</v>
      </c>
    </row>
    <row r="529" spans="1:41">
      <c r="A529" s="32">
        <v>40924</v>
      </c>
      <c r="B529" s="33">
        <v>124.4</v>
      </c>
      <c r="C529" s="33">
        <v>760</v>
      </c>
      <c r="D529" s="33">
        <v>337.2</v>
      </c>
      <c r="E529" s="33">
        <v>3295</v>
      </c>
      <c r="F529" s="33">
        <v>12000</v>
      </c>
      <c r="G529" s="33"/>
      <c r="H529" s="3">
        <f t="shared" si="240"/>
        <v>-4.7999999999999545E-3</v>
      </c>
      <c r="I529" s="3">
        <f t="shared" si="241"/>
        <v>6.6225165562913907E-3</v>
      </c>
      <c r="J529" s="3">
        <f t="shared" si="242"/>
        <v>1.5662650602409605E-2</v>
      </c>
      <c r="K529" s="3">
        <f t="shared" si="243"/>
        <v>2.1705426356589147E-2</v>
      </c>
      <c r="L529" s="3">
        <f t="shared" si="244"/>
        <v>6.2049304041589806E-3</v>
      </c>
      <c r="N529" s="3">
        <f t="shared" si="245"/>
        <v>-5.757575757575753E-2</v>
      </c>
      <c r="O529" s="3">
        <f t="shared" si="246"/>
        <v>1.876675603217158E-2</v>
      </c>
      <c r="P529" s="3">
        <f t="shared" si="247"/>
        <v>5.8048321305302797E-2</v>
      </c>
      <c r="Q529" s="3">
        <f t="shared" si="248"/>
        <v>6.2903225806451607E-2</v>
      </c>
      <c r="R529" s="3">
        <f t="shared" si="249"/>
        <v>4.712041884816754E-2</v>
      </c>
      <c r="T529" s="3">
        <f t="shared" si="250"/>
        <v>1.7529989545264893E-5</v>
      </c>
      <c r="U529" s="3">
        <f t="shared" si="251"/>
        <v>4.0836147768883291E-5</v>
      </c>
      <c r="V529" s="3">
        <f t="shared" si="252"/>
        <v>2.382514163298877E-4</v>
      </c>
      <c r="W529" s="3">
        <f t="shared" si="253"/>
        <v>4.5188639867357438E-4</v>
      </c>
      <c r="X529" s="3">
        <f t="shared" si="254"/>
        <v>3.9466915781631041E-5</v>
      </c>
      <c r="Z529" s="3">
        <f t="shared" si="255"/>
        <v>-4.1868830345813211E-3</v>
      </c>
      <c r="AA529" s="3">
        <f t="shared" si="256"/>
        <v>6.3903167189806242E-3</v>
      </c>
      <c r="AB529" s="3">
        <f t="shared" si="257"/>
        <v>1.5435394919790284E-2</v>
      </c>
      <c r="AC529" s="3">
        <f t="shared" si="258"/>
        <v>2.1257619779118601E-2</v>
      </c>
      <c r="AD529" s="3">
        <f t="shared" si="259"/>
        <v>6.2822699545332372E-3</v>
      </c>
      <c r="AF529" s="3">
        <f t="shared" si="260"/>
        <v>-2.6755508656301348E-5</v>
      </c>
      <c r="AG529" s="3">
        <f t="shared" si="261"/>
        <v>-6.462619312173265E-5</v>
      </c>
      <c r="AH529" s="3">
        <f t="shared" si="262"/>
        <v>-8.9003167608771996E-5</v>
      </c>
      <c r="AI529" s="3">
        <f t="shared" si="263"/>
        <v>-2.6303129491295178E-5</v>
      </c>
      <c r="AJ529" s="3">
        <f t="shared" si="264"/>
        <v>9.8637062220004442E-5</v>
      </c>
      <c r="AK529" s="3">
        <f t="shared" si="265"/>
        <v>1.3584292308023481E-4</v>
      </c>
      <c r="AL529" s="3">
        <f t="shared" si="266"/>
        <v>4.0145694723603389E-5</v>
      </c>
      <c r="AM529" s="3">
        <f t="shared" si="267"/>
        <v>3.2811975634544074E-4</v>
      </c>
      <c r="AN529" s="3">
        <f t="shared" si="268"/>
        <v>9.6969317740953461E-5</v>
      </c>
      <c r="AO529" s="3">
        <f t="shared" si="269"/>
        <v>1.3354610604324825E-4</v>
      </c>
    </row>
    <row r="530" spans="1:41">
      <c r="A530" s="32">
        <v>40921</v>
      </c>
      <c r="B530" s="33">
        <v>125</v>
      </c>
      <c r="C530" s="33">
        <v>755</v>
      </c>
      <c r="D530" s="33">
        <v>332</v>
      </c>
      <c r="E530" s="33">
        <v>3225</v>
      </c>
      <c r="F530" s="33">
        <v>11926</v>
      </c>
      <c r="G530" s="33"/>
      <c r="H530" s="3">
        <f t="shared" si="240"/>
        <v>-1.5748031496062992E-2</v>
      </c>
      <c r="I530" s="3">
        <f t="shared" si="241"/>
        <v>-3.0684298369495416E-2</v>
      </c>
      <c r="J530" s="3">
        <f t="shared" si="242"/>
        <v>2.4059222702035817E-2</v>
      </c>
      <c r="K530" s="3">
        <f t="shared" si="243"/>
        <v>-7.6923076923076927E-3</v>
      </c>
      <c r="L530" s="3">
        <f t="shared" si="244"/>
        <v>-2.8428093645484951E-3</v>
      </c>
      <c r="N530" s="3">
        <f t="shared" si="245"/>
        <v>-0.11221590909090916</v>
      </c>
      <c r="O530" s="3">
        <f t="shared" si="246"/>
        <v>1.3262599469496021E-3</v>
      </c>
      <c r="P530" s="3">
        <f t="shared" si="247"/>
        <v>9.5709570957095716E-2</v>
      </c>
      <c r="Q530" s="3">
        <f t="shared" si="248"/>
        <v>3.2000000000000001E-2</v>
      </c>
      <c r="R530" s="3">
        <f t="shared" si="249"/>
        <v>-6.1666666666666667E-3</v>
      </c>
      <c r="T530" s="3">
        <f t="shared" si="250"/>
        <v>2.2906563784990972E-4</v>
      </c>
      <c r="U530" s="3">
        <f t="shared" si="251"/>
        <v>9.5582986137144981E-4</v>
      </c>
      <c r="V530" s="3">
        <f t="shared" si="252"/>
        <v>5.679626520145555E-4</v>
      </c>
      <c r="W530" s="3">
        <f t="shared" si="253"/>
        <v>6.6261460325047308E-5</v>
      </c>
      <c r="X530" s="3">
        <f t="shared" si="254"/>
        <v>7.6478232931089E-6</v>
      </c>
      <c r="Z530" s="3">
        <f t="shared" si="255"/>
        <v>-1.5134914530644358E-2</v>
      </c>
      <c r="AA530" s="3">
        <f t="shared" si="256"/>
        <v>-3.091649820680618E-2</v>
      </c>
      <c r="AB530" s="3">
        <f t="shared" si="257"/>
        <v>2.3831967019416495E-2</v>
      </c>
      <c r="AC530" s="3">
        <f t="shared" si="258"/>
        <v>-8.1401142697782383E-3</v>
      </c>
      <c r="AD530" s="3">
        <f t="shared" si="259"/>
        <v>-2.7654698141742389E-3</v>
      </c>
      <c r="AF530" s="3">
        <f t="shared" si="260"/>
        <v>4.679185579468311E-4</v>
      </c>
      <c r="AG530" s="3">
        <f t="shared" si="261"/>
        <v>-3.6069478393600384E-4</v>
      </c>
      <c r="AH530" s="3">
        <f t="shared" si="262"/>
        <v>1.2319993374277215E-4</v>
      </c>
      <c r="AI530" s="3">
        <f t="shared" si="263"/>
        <v>4.1855149274604042E-5</v>
      </c>
      <c r="AJ530" s="3">
        <f t="shared" si="264"/>
        <v>-7.3680096562045406E-4</v>
      </c>
      <c r="AK530" s="3">
        <f t="shared" si="265"/>
        <v>2.5166382822479631E-4</v>
      </c>
      <c r="AL530" s="3">
        <f t="shared" si="266"/>
        <v>8.5498642550894477E-5</v>
      </c>
      <c r="AM530" s="3">
        <f t="shared" si="267"/>
        <v>-1.9399493481163656E-4</v>
      </c>
      <c r="AN530" s="3">
        <f t="shared" si="268"/>
        <v>-6.590658540459233E-5</v>
      </c>
      <c r="AO530" s="3">
        <f t="shared" si="269"/>
        <v>2.2511240297000693E-5</v>
      </c>
    </row>
    <row r="531" spans="1:41">
      <c r="A531" s="32">
        <v>40920</v>
      </c>
      <c r="B531" s="33">
        <v>127</v>
      </c>
      <c r="C531" s="33">
        <v>778.9</v>
      </c>
      <c r="D531" s="33">
        <v>324.2</v>
      </c>
      <c r="E531" s="33">
        <v>3250</v>
      </c>
      <c r="F531" s="33">
        <v>11960</v>
      </c>
      <c r="G531" s="33"/>
      <c r="H531" s="3">
        <f t="shared" si="240"/>
        <v>-2.3566378633149815E-3</v>
      </c>
      <c r="I531" s="3">
        <f t="shared" si="241"/>
        <v>1.285512276642242E-3</v>
      </c>
      <c r="J531" s="3">
        <f t="shared" si="242"/>
        <v>2.594936708860756E-2</v>
      </c>
      <c r="K531" s="3">
        <f t="shared" si="243"/>
        <v>2.0087884494664157E-2</v>
      </c>
      <c r="L531" s="3">
        <f t="shared" si="244"/>
        <v>-8.291873963515755E-3</v>
      </c>
      <c r="N531" s="3">
        <f t="shared" si="245"/>
        <v>-0.12419833114957583</v>
      </c>
      <c r="O531" s="3">
        <f t="shared" si="246"/>
        <v>3.8533333333333301E-2</v>
      </c>
      <c r="P531" s="3">
        <f t="shared" si="247"/>
        <v>0.10422343324250669</v>
      </c>
      <c r="Q531" s="3">
        <f t="shared" si="248"/>
        <v>3.6682615629984053E-2</v>
      </c>
      <c r="R531" s="3">
        <f t="shared" si="249"/>
        <v>-1.0752688172043012E-2</v>
      </c>
      <c r="T531" s="3">
        <f t="shared" si="250"/>
        <v>3.0398651214012881E-6</v>
      </c>
      <c r="U531" s="3">
        <f t="shared" si="251"/>
        <v>1.1094670948504238E-6</v>
      </c>
      <c r="V531" s="3">
        <f t="shared" si="252"/>
        <v>6.6162701518207025E-4</v>
      </c>
      <c r="W531" s="3">
        <f t="shared" si="253"/>
        <v>3.8573266059343614E-4</v>
      </c>
      <c r="X531" s="3">
        <f t="shared" si="254"/>
        <v>6.7478575624685958E-5</v>
      </c>
      <c r="Z531" s="3">
        <f t="shared" si="255"/>
        <v>-1.7435208978963481E-3</v>
      </c>
      <c r="AA531" s="3">
        <f t="shared" si="256"/>
        <v>1.0533124393314758E-3</v>
      </c>
      <c r="AB531" s="3">
        <f t="shared" si="257"/>
        <v>2.5722111405988238E-2</v>
      </c>
      <c r="AC531" s="3">
        <f t="shared" si="258"/>
        <v>1.9640077917193612E-2</v>
      </c>
      <c r="AD531" s="3">
        <f t="shared" si="259"/>
        <v>-8.2145344131414992E-3</v>
      </c>
      <c r="AF531" s="3">
        <f t="shared" si="260"/>
        <v>-1.8364722499886072E-6</v>
      </c>
      <c r="AG531" s="3">
        <f t="shared" si="261"/>
        <v>-4.4847038774358513E-5</v>
      </c>
      <c r="AH531" s="3">
        <f t="shared" si="262"/>
        <v>-3.4242886284939646E-5</v>
      </c>
      <c r="AI531" s="3">
        <f t="shared" si="263"/>
        <v>1.4322212415800918E-5</v>
      </c>
      <c r="AJ531" s="3">
        <f t="shared" si="264"/>
        <v>2.7093419909797447E-5</v>
      </c>
      <c r="AK531" s="3">
        <f t="shared" si="265"/>
        <v>2.0687138379619453E-5</v>
      </c>
      <c r="AL531" s="3">
        <f t="shared" si="266"/>
        <v>-8.6524712806784257E-6</v>
      </c>
      <c r="AM531" s="3">
        <f t="shared" si="267"/>
        <v>5.0518427220834353E-4</v>
      </c>
      <c r="AN531" s="3">
        <f t="shared" si="268"/>
        <v>-2.1129516932314986E-4</v>
      </c>
      <c r="AO531" s="3">
        <f t="shared" si="269"/>
        <v>-1.6133409592756733E-4</v>
      </c>
    </row>
    <row r="532" spans="1:41">
      <c r="A532" s="32">
        <v>40919</v>
      </c>
      <c r="B532" s="33">
        <v>127.3</v>
      </c>
      <c r="C532" s="33">
        <v>777.9</v>
      </c>
      <c r="D532" s="33">
        <v>316</v>
      </c>
      <c r="E532" s="33">
        <v>3186</v>
      </c>
      <c r="F532" s="33">
        <v>12060</v>
      </c>
      <c r="G532" s="33"/>
      <c r="H532" s="3">
        <f t="shared" si="240"/>
        <v>-1.1185334783284231E-2</v>
      </c>
      <c r="I532" s="3">
        <f t="shared" si="241"/>
        <v>-2.5187969924812058E-2</v>
      </c>
      <c r="J532" s="3">
        <f t="shared" si="242"/>
        <v>-1.4348097317529701E-2</v>
      </c>
      <c r="K532" s="3">
        <f t="shared" si="243"/>
        <v>-1.8181818181818181E-2</v>
      </c>
      <c r="L532" s="3">
        <f t="shared" si="244"/>
        <v>9.2050209205020925E-3</v>
      </c>
      <c r="N532" s="3">
        <f t="shared" si="245"/>
        <v>-0.15133333333333335</v>
      </c>
      <c r="O532" s="3">
        <f t="shared" si="246"/>
        <v>3.4441489361702098E-2</v>
      </c>
      <c r="P532" s="3">
        <f t="shared" si="247"/>
        <v>2.5308241401687255E-2</v>
      </c>
      <c r="Q532" s="3">
        <f t="shared" si="248"/>
        <v>9.8256735340729005E-3</v>
      </c>
      <c r="R532" s="3">
        <f t="shared" si="249"/>
        <v>8.2987551867219915E-4</v>
      </c>
      <c r="T532" s="3">
        <f t="shared" si="250"/>
        <v>1.117717895883948E-4</v>
      </c>
      <c r="U532" s="3">
        <f t="shared" si="251"/>
        <v>6.4618503073514346E-4</v>
      </c>
      <c r="V532" s="3">
        <f t="shared" si="252"/>
        <v>2.1244091507895312E-4</v>
      </c>
      <c r="W532" s="3">
        <f t="shared" si="253"/>
        <v>3.4706291867190356E-4</v>
      </c>
      <c r="X532" s="3">
        <f t="shared" si="254"/>
        <v>8.6162215911287783E-5</v>
      </c>
      <c r="Z532" s="3">
        <f t="shared" si="255"/>
        <v>-1.0572217817865597E-2</v>
      </c>
      <c r="AA532" s="3">
        <f t="shared" si="256"/>
        <v>-2.5420169762122823E-2</v>
      </c>
      <c r="AB532" s="3">
        <f t="shared" si="257"/>
        <v>-1.4575353000149022E-2</v>
      </c>
      <c r="AC532" s="3">
        <f t="shared" si="258"/>
        <v>-1.8629624759288727E-2</v>
      </c>
      <c r="AD532" s="3">
        <f t="shared" si="259"/>
        <v>9.2823604708763482E-3</v>
      </c>
      <c r="AF532" s="3">
        <f t="shared" si="260"/>
        <v>2.6874757169228315E-4</v>
      </c>
      <c r="AG532" s="3">
        <f t="shared" si="261"/>
        <v>1.5409380668985628E-4</v>
      </c>
      <c r="AH532" s="3">
        <f t="shared" si="262"/>
        <v>1.9695645082030234E-4</v>
      </c>
      <c r="AI532" s="3">
        <f t="shared" si="263"/>
        <v>-9.813513676205022E-5</v>
      </c>
      <c r="AJ532" s="3">
        <f t="shared" si="264"/>
        <v>3.7050794760665434E-4</v>
      </c>
      <c r="AK532" s="3">
        <f t="shared" si="265"/>
        <v>4.7356822398576597E-4</v>
      </c>
      <c r="AL532" s="3">
        <f t="shared" si="266"/>
        <v>-2.3595917896289512E-4</v>
      </c>
      <c r="AM532" s="3">
        <f t="shared" si="267"/>
        <v>2.7153335712694945E-4</v>
      </c>
      <c r="AN532" s="3">
        <f t="shared" si="268"/>
        <v>-1.3529368053765228E-4</v>
      </c>
      <c r="AO532" s="3">
        <f t="shared" si="269"/>
        <v>-1.7292689245288097E-4</v>
      </c>
    </row>
    <row r="533" spans="1:41">
      <c r="A533" s="32">
        <v>40918</v>
      </c>
      <c r="B533" s="33">
        <v>128.74</v>
      </c>
      <c r="C533" s="33">
        <v>798</v>
      </c>
      <c r="D533" s="33">
        <v>320.60000000000002</v>
      </c>
      <c r="E533" s="33">
        <v>3245</v>
      </c>
      <c r="F533" s="33">
        <v>11950</v>
      </c>
      <c r="G533" s="33"/>
      <c r="H533" s="3">
        <f t="shared" si="240"/>
        <v>1.210691823899376E-2</v>
      </c>
      <c r="I533" s="3">
        <f t="shared" si="241"/>
        <v>6.3051702395964691E-3</v>
      </c>
      <c r="J533" s="3">
        <f t="shared" si="242"/>
        <v>2.4608501118568379E-2</v>
      </c>
      <c r="K533" s="3">
        <f t="shared" si="243"/>
        <v>3.0158730158730159E-2</v>
      </c>
      <c r="L533" s="3">
        <f t="shared" si="244"/>
        <v>-1.0351966873706004E-2</v>
      </c>
      <c r="N533" s="3">
        <f t="shared" si="245"/>
        <v>-0.1268312533912099</v>
      </c>
      <c r="O533" s="3">
        <f t="shared" si="246"/>
        <v>7.1140939597315433E-2</v>
      </c>
      <c r="P533" s="3">
        <f t="shared" si="247"/>
        <v>3.153153153153157E-2</v>
      </c>
      <c r="Q533" s="3">
        <f t="shared" si="248"/>
        <v>3.2124681933842242E-2</v>
      </c>
      <c r="R533" s="3">
        <f t="shared" si="249"/>
        <v>-8.2987551867219917E-3</v>
      </c>
      <c r="T533" s="3">
        <f t="shared" si="250"/>
        <v>1.6179929560149067E-4</v>
      </c>
      <c r="U533" s="3">
        <f t="shared" si="251"/>
        <v>3.6880969507038168E-5</v>
      </c>
      <c r="V533" s="3">
        <f t="shared" si="252"/>
        <v>5.9444512900798678E-4</v>
      </c>
      <c r="W533" s="3">
        <f t="shared" si="253"/>
        <v>8.8273898005144862E-4</v>
      </c>
      <c r="X533" s="3">
        <f t="shared" si="254"/>
        <v>1.0556796663335532E-4</v>
      </c>
      <c r="Z533" s="3">
        <f t="shared" si="255"/>
        <v>1.2720035204412394E-2</v>
      </c>
      <c r="AA533" s="3">
        <f t="shared" si="256"/>
        <v>6.0729704022857026E-3</v>
      </c>
      <c r="AB533" s="3">
        <f t="shared" si="257"/>
        <v>2.4381245435949057E-2</v>
      </c>
      <c r="AC533" s="3">
        <f t="shared" si="258"/>
        <v>2.9710923581259614E-2</v>
      </c>
      <c r="AD533" s="3">
        <f t="shared" si="259"/>
        <v>-1.0274627323331748E-2</v>
      </c>
      <c r="AF533" s="3">
        <f t="shared" si="260"/>
        <v>7.7248397312428634E-5</v>
      </c>
      <c r="AG533" s="3">
        <f t="shared" si="261"/>
        <v>3.1013030027269103E-4</v>
      </c>
      <c r="AH533" s="3">
        <f t="shared" si="262"/>
        <v>3.7792399390922863E-4</v>
      </c>
      <c r="AI533" s="3">
        <f t="shared" si="263"/>
        <v>-1.3069362126499732E-4</v>
      </c>
      <c r="AJ533" s="3">
        <f t="shared" si="264"/>
        <v>1.4806658190338201E-4</v>
      </c>
      <c r="AK533" s="3">
        <f t="shared" si="265"/>
        <v>1.8043355953356195E-4</v>
      </c>
      <c r="AL533" s="3">
        <f t="shared" si="266"/>
        <v>-6.2397507629109679E-5</v>
      </c>
      <c r="AM533" s="3">
        <f t="shared" si="267"/>
        <v>7.2438931996341718E-4</v>
      </c>
      <c r="AN533" s="3">
        <f t="shared" si="268"/>
        <v>-2.5050821053305966E-4</v>
      </c>
      <c r="AO533" s="3">
        <f t="shared" si="269"/>
        <v>-3.0526866722943157E-4</v>
      </c>
    </row>
    <row r="534" spans="1:41">
      <c r="A534" s="32">
        <v>40917</v>
      </c>
      <c r="B534" s="33">
        <v>127.2</v>
      </c>
      <c r="C534" s="33">
        <v>793</v>
      </c>
      <c r="D534" s="33">
        <v>312.89999999999998</v>
      </c>
      <c r="E534" s="33">
        <v>3150</v>
      </c>
      <c r="F534" s="33">
        <v>12075</v>
      </c>
      <c r="G534" s="33"/>
      <c r="H534" s="3">
        <f t="shared" si="240"/>
        <v>-3.4241895072507821E-2</v>
      </c>
      <c r="I534" s="3">
        <f t="shared" si="241"/>
        <v>3.0405405405405376E-2</v>
      </c>
      <c r="J534" s="3">
        <f t="shared" si="242"/>
        <v>-6.3173652694610852E-2</v>
      </c>
      <c r="K534" s="3">
        <f t="shared" si="243"/>
        <v>-2.8677150786308975E-2</v>
      </c>
      <c r="L534" s="3">
        <f t="shared" si="244"/>
        <v>-2.0661157024793389E-3</v>
      </c>
      <c r="N534" s="3">
        <f t="shared" si="245"/>
        <v>-0.1347527379089857</v>
      </c>
      <c r="O534" s="3">
        <f t="shared" si="246"/>
        <v>5.5925432756324903E-2</v>
      </c>
      <c r="P534" s="3">
        <f t="shared" si="247"/>
        <v>-4.0184049079754668E-2</v>
      </c>
      <c r="Q534" s="3">
        <f t="shared" si="248"/>
        <v>-2.1739130434782608E-2</v>
      </c>
      <c r="R534" s="3">
        <f t="shared" si="249"/>
        <v>-1.1137498976332814E-2</v>
      </c>
      <c r="T534" s="3">
        <f t="shared" si="250"/>
        <v>1.1308947169758412E-3</v>
      </c>
      <c r="U534" s="3">
        <f t="shared" si="251"/>
        <v>9.1042233425449564E-4</v>
      </c>
      <c r="V534" s="3">
        <f t="shared" si="252"/>
        <v>4.0196751830579346E-3</v>
      </c>
      <c r="W534" s="3">
        <f t="shared" si="253"/>
        <v>8.4826314144197492E-4</v>
      </c>
      <c r="X534" s="3">
        <f t="shared" si="254"/>
        <v>3.955230583181899E-6</v>
      </c>
      <c r="Z534" s="3">
        <f t="shared" si="255"/>
        <v>-3.362877810708919E-2</v>
      </c>
      <c r="AA534" s="3">
        <f t="shared" si="256"/>
        <v>3.0173205568094611E-2</v>
      </c>
      <c r="AB534" s="3">
        <f t="shared" si="257"/>
        <v>-6.340090837723017E-2</v>
      </c>
      <c r="AC534" s="3">
        <f t="shared" si="258"/>
        <v>-2.912495736377952E-2</v>
      </c>
      <c r="AD534" s="3">
        <f t="shared" si="259"/>
        <v>-1.9887761521050827E-3</v>
      </c>
      <c r="AF534" s="3">
        <f t="shared" si="260"/>
        <v>-1.0146880348290417E-3</v>
      </c>
      <c r="AG534" s="3">
        <f t="shared" si="261"/>
        <v>2.1320950796057656E-3</v>
      </c>
      <c r="AH534" s="3">
        <f t="shared" si="262"/>
        <v>9.7943672856497482E-4</v>
      </c>
      <c r="AI534" s="3">
        <f t="shared" si="263"/>
        <v>6.6880111923812486E-5</v>
      </c>
      <c r="AJ534" s="3">
        <f t="shared" si="264"/>
        <v>-1.9130086416700976E-3</v>
      </c>
      <c r="AK534" s="3">
        <f t="shared" si="265"/>
        <v>-8.787933256993104E-4</v>
      </c>
      <c r="AL534" s="3">
        <f t="shared" si="266"/>
        <v>-6.0007751666390856E-5</v>
      </c>
      <c r="AM534" s="3">
        <f t="shared" si="267"/>
        <v>1.8465487533117205E-3</v>
      </c>
      <c r="AN534" s="3">
        <f t="shared" si="268"/>
        <v>1.2609021460243471E-4</v>
      </c>
      <c r="AO534" s="3">
        <f t="shared" si="269"/>
        <v>5.7923020636162031E-5</v>
      </c>
    </row>
    <row r="535" spans="1:41">
      <c r="A535" s="32">
        <v>40914</v>
      </c>
      <c r="B535" s="33">
        <v>131.71</v>
      </c>
      <c r="C535" s="33">
        <v>769.6</v>
      </c>
      <c r="D535" s="33">
        <v>334</v>
      </c>
      <c r="E535" s="33">
        <v>3243</v>
      </c>
      <c r="F535" s="33">
        <v>12100</v>
      </c>
      <c r="G535" s="33"/>
      <c r="H535" s="3">
        <f t="shared" si="240"/>
        <v>-2.1969696969696365E-3</v>
      </c>
      <c r="I535" s="3">
        <f t="shared" si="241"/>
        <v>-1.1432241490044929E-2</v>
      </c>
      <c r="J535" s="3">
        <f t="shared" si="242"/>
        <v>2.1719180177424361E-2</v>
      </c>
      <c r="K535" s="3">
        <f t="shared" si="243"/>
        <v>-2.289846339258813E-2</v>
      </c>
      <c r="L535" s="3">
        <f t="shared" si="244"/>
        <v>0</v>
      </c>
      <c r="N535" s="3">
        <f t="shared" si="245"/>
        <v>-0.12490864394392388</v>
      </c>
      <c r="O535" s="3">
        <f t="shared" si="246"/>
        <v>3.3575073865162501E-2</v>
      </c>
      <c r="P535" s="3">
        <f t="shared" si="247"/>
        <v>-2.9633933759442153E-2</v>
      </c>
      <c r="Q535" s="3">
        <f t="shared" si="248"/>
        <v>2.3028391167192429E-2</v>
      </c>
      <c r="R535" s="3">
        <f t="shared" si="249"/>
        <v>-1.232552444698392E-2</v>
      </c>
      <c r="T535" s="3">
        <f t="shared" si="250"/>
        <v>2.5085894752415738E-6</v>
      </c>
      <c r="U535" s="3">
        <f t="shared" si="251"/>
        <v>1.3605919147932351E-4</v>
      </c>
      <c r="V535" s="3">
        <f t="shared" si="252"/>
        <v>4.6190281849040087E-4</v>
      </c>
      <c r="W535" s="3">
        <f t="shared" si="253"/>
        <v>5.4504832151486347E-4</v>
      </c>
      <c r="X535" s="3">
        <f t="shared" si="254"/>
        <v>5.9814060520921444E-9</v>
      </c>
      <c r="Z535" s="3">
        <f t="shared" si="255"/>
        <v>-1.5838527315510031E-3</v>
      </c>
      <c r="AA535" s="3">
        <f t="shared" si="256"/>
        <v>-1.1664441327355696E-2</v>
      </c>
      <c r="AB535" s="3">
        <f t="shared" si="257"/>
        <v>2.149192449480504E-2</v>
      </c>
      <c r="AC535" s="3">
        <f t="shared" si="258"/>
        <v>-2.3346269970058675E-2</v>
      </c>
      <c r="AD535" s="3">
        <f t="shared" si="259"/>
        <v>7.7339550374256409E-5</v>
      </c>
      <c r="AF535" s="3">
        <f t="shared" si="260"/>
        <v>1.8474757258348725E-5</v>
      </c>
      <c r="AG535" s="3">
        <f t="shared" si="261"/>
        <v>-3.4040043317384875E-5</v>
      </c>
      <c r="AH535" s="3">
        <f t="shared" si="262"/>
        <v>3.6977053463604585E-5</v>
      </c>
      <c r="AI535" s="3">
        <f t="shared" si="263"/>
        <v>-1.2249445811719241E-7</v>
      </c>
      <c r="AJ535" s="3">
        <f t="shared" si="264"/>
        <v>-2.506912922816121E-4</v>
      </c>
      <c r="AK535" s="3">
        <f t="shared" si="265"/>
        <v>2.7232119627835561E-4</v>
      </c>
      <c r="AL535" s="3">
        <f t="shared" si="266"/>
        <v>-9.021226476245841E-7</v>
      </c>
      <c r="AM535" s="3">
        <f t="shared" si="267"/>
        <v>-5.0175627143183535E-4</v>
      </c>
      <c r="AN535" s="3">
        <f t="shared" si="268"/>
        <v>1.6621757771056897E-6</v>
      </c>
      <c r="AO535" s="3">
        <f t="shared" si="269"/>
        <v>-1.8055900224003426E-6</v>
      </c>
    </row>
    <row r="536" spans="1:41">
      <c r="A536" s="32">
        <v>40913</v>
      </c>
      <c r="B536" s="33">
        <v>132</v>
      </c>
      <c r="C536" s="33">
        <v>778.5</v>
      </c>
      <c r="D536" s="33">
        <v>326.89999999999998</v>
      </c>
      <c r="E536" s="33">
        <v>3319</v>
      </c>
      <c r="F536" s="33">
        <v>12100</v>
      </c>
      <c r="G536" s="33"/>
      <c r="H536" s="3">
        <f t="shared" si="240"/>
        <v>-1.9316493313521504E-2</v>
      </c>
      <c r="I536" s="3">
        <f t="shared" si="241"/>
        <v>-3.2919254658385091E-2</v>
      </c>
      <c r="J536" s="3">
        <f t="shared" si="242"/>
        <v>-7.5770426915465122E-2</v>
      </c>
      <c r="K536" s="3">
        <f t="shared" si="243"/>
        <v>-1.9208037825059102E-2</v>
      </c>
      <c r="L536" s="3">
        <f t="shared" si="244"/>
        <v>-1.5677861209670765E-3</v>
      </c>
      <c r="N536" s="3">
        <f t="shared" si="245"/>
        <v>-0.12</v>
      </c>
      <c r="O536" s="3">
        <f t="shared" si="246"/>
        <v>6.0626702997275204E-2</v>
      </c>
      <c r="P536" s="3">
        <f t="shared" si="247"/>
        <v>-6.5465980560320283E-2</v>
      </c>
      <c r="Q536" s="3">
        <f t="shared" si="248"/>
        <v>3.9135879774577331E-2</v>
      </c>
      <c r="R536" s="3">
        <f t="shared" si="249"/>
        <v>-1.2244897959183673E-2</v>
      </c>
      <c r="T536" s="3">
        <f t="shared" si="250"/>
        <v>3.4981628681877384E-4</v>
      </c>
      <c r="U536" s="3">
        <f t="shared" si="251"/>
        <v>1.0990189351801931E-3</v>
      </c>
      <c r="V536" s="3">
        <f t="shared" si="252"/>
        <v>5.7756477602791869E-3</v>
      </c>
      <c r="W536" s="3">
        <f t="shared" si="253"/>
        <v>3.8635221917645608E-4</v>
      </c>
      <c r="X536" s="3">
        <f t="shared" si="254"/>
        <v>2.2214309797918982E-6</v>
      </c>
      <c r="Z536" s="3">
        <f t="shared" si="255"/>
        <v>-1.870337634810287E-2</v>
      </c>
      <c r="AA536" s="3">
        <f t="shared" si="256"/>
        <v>-3.3151454495695856E-2</v>
      </c>
      <c r="AB536" s="3">
        <f t="shared" si="257"/>
        <v>-7.599768259808444E-2</v>
      </c>
      <c r="AC536" s="3">
        <f t="shared" si="258"/>
        <v>-1.9655844402529647E-2</v>
      </c>
      <c r="AD536" s="3">
        <f t="shared" si="259"/>
        <v>-1.49044657059282E-3</v>
      </c>
      <c r="AF536" s="3">
        <f t="shared" si="260"/>
        <v>6.2004412992000644E-4</v>
      </c>
      <c r="AG536" s="3">
        <f t="shared" si="261"/>
        <v>1.4214132592156416E-3</v>
      </c>
      <c r="AH536" s="3">
        <f t="shared" si="262"/>
        <v>3.6763065530026319E-4</v>
      </c>
      <c r="AI536" s="3">
        <f t="shared" si="263"/>
        <v>2.7876383136536785E-5</v>
      </c>
      <c r="AJ536" s="3">
        <f t="shared" si="264"/>
        <v>2.5194337164287334E-3</v>
      </c>
      <c r="AK536" s="3">
        <f t="shared" si="265"/>
        <v>6.5161983128493974E-4</v>
      </c>
      <c r="AL536" s="3">
        <f t="shared" si="266"/>
        <v>4.9410471663273816E-5</v>
      </c>
      <c r="AM536" s="3">
        <f t="shared" si="267"/>
        <v>1.4937986241007827E-3</v>
      </c>
      <c r="AN536" s="3">
        <f t="shared" si="268"/>
        <v>1.1327048540131659E-4</v>
      </c>
      <c r="AO536" s="3">
        <f t="shared" si="269"/>
        <v>2.929598588185639E-5</v>
      </c>
    </row>
    <row r="537" spans="1:41">
      <c r="A537" s="32">
        <v>40912</v>
      </c>
      <c r="B537" s="33">
        <v>134.6</v>
      </c>
      <c r="C537" s="33">
        <v>805</v>
      </c>
      <c r="D537" s="33">
        <v>353.7</v>
      </c>
      <c r="E537" s="33">
        <v>3384</v>
      </c>
      <c r="F537" s="33">
        <v>12119</v>
      </c>
      <c r="G537" s="33"/>
      <c r="H537" s="3">
        <f t="shared" si="240"/>
        <v>-2.4637681159420333E-2</v>
      </c>
      <c r="I537" s="3">
        <f t="shared" si="241"/>
        <v>5.119240854039234E-3</v>
      </c>
      <c r="J537" s="3">
        <f t="shared" si="242"/>
        <v>-3.4924965893588025E-2</v>
      </c>
      <c r="K537" s="3">
        <f t="shared" si="243"/>
        <v>-1.4847161572052401E-2</v>
      </c>
      <c r="L537" s="3">
        <f t="shared" si="244"/>
        <v>-2.7367576243980739E-2</v>
      </c>
      <c r="N537" s="3">
        <f t="shared" si="245"/>
        <v>-0.12312703583061893</v>
      </c>
      <c r="O537" s="3">
        <f t="shared" si="246"/>
        <v>7.9088471849865949E-2</v>
      </c>
      <c r="P537" s="3">
        <f t="shared" si="247"/>
        <v>3.6939313984168762E-2</v>
      </c>
      <c r="Q537" s="3">
        <f t="shared" si="248"/>
        <v>1.9277108433734941E-2</v>
      </c>
      <c r="R537" s="3">
        <f t="shared" si="249"/>
        <v>1.4874803735228494E-3</v>
      </c>
      <c r="T537" s="3">
        <f t="shared" si="250"/>
        <v>5.7717968471170849E-4</v>
      </c>
      <c r="U537" s="3">
        <f t="shared" si="251"/>
        <v>2.3883169899186413E-5</v>
      </c>
      <c r="V537" s="3">
        <f t="shared" si="252"/>
        <v>1.2356786817427771E-3</v>
      </c>
      <c r="W537" s="3">
        <f t="shared" si="253"/>
        <v>2.339360506949214E-4</v>
      </c>
      <c r="X537" s="3">
        <f t="shared" si="254"/>
        <v>7.4475701879306571E-4</v>
      </c>
      <c r="Z537" s="3">
        <f t="shared" si="255"/>
        <v>-2.4024564194001698E-2</v>
      </c>
      <c r="AA537" s="3">
        <f t="shared" si="256"/>
        <v>4.8870410167284675E-3</v>
      </c>
      <c r="AB537" s="3">
        <f t="shared" si="257"/>
        <v>-3.5152221576207343E-2</v>
      </c>
      <c r="AC537" s="3">
        <f t="shared" si="258"/>
        <v>-1.5294968149522947E-2</v>
      </c>
      <c r="AD537" s="3">
        <f t="shared" si="259"/>
        <v>-2.7290236693606484E-2</v>
      </c>
      <c r="AF537" s="3">
        <f t="shared" si="260"/>
        <v>-1.1740903062511239E-4</v>
      </c>
      <c r="AG537" s="3">
        <f t="shared" si="261"/>
        <v>8.4451680381936493E-4</v>
      </c>
      <c r="AH537" s="3">
        <f t="shared" si="262"/>
        <v>3.6745494415342539E-4</v>
      </c>
      <c r="AI537" s="3">
        <f t="shared" si="263"/>
        <v>6.5563604331504959E-4</v>
      </c>
      <c r="AJ537" s="3">
        <f t="shared" si="264"/>
        <v>-1.7179034867205272E-4</v>
      </c>
      <c r="AK537" s="3">
        <f t="shared" si="265"/>
        <v>-7.4747136696274154E-5</v>
      </c>
      <c r="AL537" s="3">
        <f t="shared" si="266"/>
        <v>-1.3336850607788316E-4</v>
      </c>
      <c r="AM537" s="3">
        <f t="shared" si="267"/>
        <v>5.376521093930646E-4</v>
      </c>
      <c r="AN537" s="3">
        <f t="shared" si="268"/>
        <v>9.5931244712079919E-4</v>
      </c>
      <c r="AO537" s="3">
        <f t="shared" si="269"/>
        <v>4.1740330102165357E-4</v>
      </c>
    </row>
    <row r="538" spans="1:41">
      <c r="A538" s="32">
        <v>40911</v>
      </c>
      <c r="B538" s="33">
        <v>138</v>
      </c>
      <c r="C538" s="33">
        <v>800.9</v>
      </c>
      <c r="D538" s="33">
        <v>366.5</v>
      </c>
      <c r="E538" s="33">
        <v>3435</v>
      </c>
      <c r="F538" s="33">
        <v>12460</v>
      </c>
      <c r="G538" s="33"/>
      <c r="H538" s="3">
        <f t="shared" si="240"/>
        <v>3.2624962586052186E-2</v>
      </c>
      <c r="I538" s="3">
        <f t="shared" si="241"/>
        <v>1.2515802781289479E-2</v>
      </c>
      <c r="J538" s="3">
        <f t="shared" si="242"/>
        <v>2.0891364902506964E-2</v>
      </c>
      <c r="K538" s="3">
        <f t="shared" si="243"/>
        <v>1.4771048744460856E-2</v>
      </c>
      <c r="L538" s="3">
        <f t="shared" si="244"/>
        <v>3.2113037893384712E-4</v>
      </c>
      <c r="N538" s="3">
        <f t="shared" si="245"/>
        <v>-0.1038961038961039</v>
      </c>
      <c r="O538" s="3">
        <f t="shared" si="246"/>
        <v>5.5065208799894551E-2</v>
      </c>
      <c r="P538" s="3">
        <f t="shared" si="247"/>
        <v>5.1046745053054232E-2</v>
      </c>
      <c r="Q538" s="3">
        <f t="shared" si="248"/>
        <v>1.4771048744460856E-2</v>
      </c>
      <c r="R538" s="3">
        <f t="shared" si="249"/>
        <v>3.4024896265560163E-2</v>
      </c>
      <c r="T538" s="3">
        <f t="shared" si="250"/>
        <v>1.1047699322699026E-3</v>
      </c>
      <c r="U538" s="3">
        <f t="shared" si="251"/>
        <v>1.5088690128532248E-4</v>
      </c>
      <c r="V538" s="3">
        <f t="shared" si="252"/>
        <v>4.2700540985144547E-4</v>
      </c>
      <c r="W538" s="3">
        <f t="shared" si="253"/>
        <v>2.0515526617424928E-4</v>
      </c>
      <c r="X538" s="3">
        <f t="shared" si="254"/>
        <v>1.5877828456280503E-7</v>
      </c>
      <c r="Z538" s="3">
        <f t="shared" si="255"/>
        <v>3.3238079551470817E-2</v>
      </c>
      <c r="AA538" s="3">
        <f t="shared" si="256"/>
        <v>1.2283602943978712E-2</v>
      </c>
      <c r="AB538" s="3">
        <f t="shared" si="257"/>
        <v>2.0664109219887643E-2</v>
      </c>
      <c r="AC538" s="3">
        <f t="shared" si="258"/>
        <v>1.432324216699031E-2</v>
      </c>
      <c r="AD538" s="3">
        <f t="shared" si="259"/>
        <v>3.9846992930810354E-4</v>
      </c>
      <c r="AF538" s="3">
        <f t="shared" si="260"/>
        <v>4.0828337183064555E-4</v>
      </c>
      <c r="AG538" s="3">
        <f t="shared" si="261"/>
        <v>6.8683530611090703E-4</v>
      </c>
      <c r="AH538" s="3">
        <f t="shared" si="262"/>
        <v>4.7607706258140522E-4</v>
      </c>
      <c r="AI538" s="3">
        <f t="shared" si="263"/>
        <v>1.3244375209211698E-5</v>
      </c>
      <c r="AJ538" s="3">
        <f t="shared" si="264"/>
        <v>2.5382971284810949E-4</v>
      </c>
      <c r="AK538" s="3">
        <f t="shared" si="265"/>
        <v>1.7594101964976222E-4</v>
      </c>
      <c r="AL538" s="3">
        <f t="shared" si="266"/>
        <v>4.8946463967360097E-6</v>
      </c>
      <c r="AM538" s="3">
        <f t="shared" si="267"/>
        <v>2.9597704052158793E-4</v>
      </c>
      <c r="AN538" s="3">
        <f t="shared" si="268"/>
        <v>8.2340261400635595E-6</v>
      </c>
      <c r="AO538" s="3">
        <f t="shared" si="269"/>
        <v>5.7073812937434768E-6</v>
      </c>
    </row>
    <row r="539" spans="1:41">
      <c r="A539" s="32">
        <v>40910</v>
      </c>
      <c r="B539" s="33">
        <v>133.63999999999999</v>
      </c>
      <c r="C539" s="33">
        <v>791</v>
      </c>
      <c r="D539" s="33">
        <v>359</v>
      </c>
      <c r="E539" s="33">
        <v>3385</v>
      </c>
      <c r="F539" s="33">
        <v>12456</v>
      </c>
      <c r="G539" s="33"/>
      <c r="H539" s="3">
        <f t="shared" si="240"/>
        <v>4.4470496287612217E-2</v>
      </c>
      <c r="I539" s="3">
        <f t="shared" si="241"/>
        <v>6.3613231552162846E-3</v>
      </c>
      <c r="J539" s="3">
        <f t="shared" si="242"/>
        <v>3.4582132564841501E-2</v>
      </c>
      <c r="K539" s="3">
        <f t="shared" si="243"/>
        <v>1.6516516516516516E-2</v>
      </c>
      <c r="L539" s="3">
        <f t="shared" si="244"/>
        <v>-9.8569157392686801E-3</v>
      </c>
      <c r="N539" s="3">
        <f t="shared" si="245"/>
        <v>-0.14824729126832389</v>
      </c>
      <c r="O539" s="3">
        <f t="shared" si="246"/>
        <v>5.4666666666666669E-2</v>
      </c>
      <c r="P539" s="3">
        <f t="shared" si="247"/>
        <v>7.4207061639736727E-2</v>
      </c>
      <c r="Q539" s="3">
        <f t="shared" si="248"/>
        <v>3.201219512195122E-2</v>
      </c>
      <c r="R539" s="3">
        <f t="shared" si="249"/>
        <v>1.1038961038961039E-2</v>
      </c>
      <c r="T539" s="3">
        <f t="shared" si="250"/>
        <v>2.0325321839488588E-3</v>
      </c>
      <c r="U539" s="3">
        <f t="shared" si="251"/>
        <v>3.7566152646093146E-5</v>
      </c>
      <c r="V539" s="3">
        <f t="shared" si="252"/>
        <v>1.1802575655926442E-3</v>
      </c>
      <c r="W539" s="3">
        <f t="shared" si="253"/>
        <v>2.5820343910519473E-4</v>
      </c>
      <c r="X539" s="3">
        <f t="shared" si="254"/>
        <v>9.5640110434390798E-5</v>
      </c>
      <c r="Z539" s="3">
        <f t="shared" si="255"/>
        <v>4.5083613253030848E-2</v>
      </c>
      <c r="AA539" s="3">
        <f t="shared" si="256"/>
        <v>6.1291233179055181E-3</v>
      </c>
      <c r="AB539" s="3">
        <f t="shared" si="257"/>
        <v>3.4354876882222184E-2</v>
      </c>
      <c r="AC539" s="3">
        <f t="shared" si="258"/>
        <v>1.606870993904597E-2</v>
      </c>
      <c r="AD539" s="3">
        <f t="shared" si="259"/>
        <v>-9.7795761888944243E-3</v>
      </c>
      <c r="AF539" s="3">
        <f t="shared" si="260"/>
        <v>2.7632302524458564E-4</v>
      </c>
      <c r="AG539" s="3">
        <f t="shared" si="261"/>
        <v>1.5488419827135952E-3</v>
      </c>
      <c r="AH539" s="3">
        <f t="shared" si="262"/>
        <v>7.2443550436708136E-4</v>
      </c>
      <c r="AI539" s="3">
        <f t="shared" si="263"/>
        <v>-4.408986306786656E-4</v>
      </c>
      <c r="AJ539" s="3">
        <f t="shared" si="264"/>
        <v>2.105652769826012E-4</v>
      </c>
      <c r="AK539" s="3">
        <f t="shared" si="265"/>
        <v>9.8487104776066804E-5</v>
      </c>
      <c r="AL539" s="3">
        <f t="shared" si="266"/>
        <v>-5.9940228458586398E-5</v>
      </c>
      <c r="AM539" s="3">
        <f t="shared" si="267"/>
        <v>5.5203855161206422E-4</v>
      </c>
      <c r="AN539" s="3">
        <f t="shared" si="268"/>
        <v>-3.3597613592977957E-4</v>
      </c>
      <c r="AO539" s="3">
        <f t="shared" si="269"/>
        <v>-1.5714517310614514E-4</v>
      </c>
    </row>
    <row r="540" spans="1:41">
      <c r="A540" s="32">
        <v>40907</v>
      </c>
      <c r="B540" s="33">
        <v>127.95</v>
      </c>
      <c r="C540" s="33">
        <v>786</v>
      </c>
      <c r="D540" s="33">
        <v>347</v>
      </c>
      <c r="E540" s="33">
        <v>3330</v>
      </c>
      <c r="F540" s="33">
        <v>12580</v>
      </c>
      <c r="G540" s="33"/>
      <c r="H540" s="3">
        <f t="shared" si="240"/>
        <v>9.1489865131319237E-3</v>
      </c>
      <c r="I540" s="3">
        <f t="shared" si="241"/>
        <v>-5.0632911392405064E-3</v>
      </c>
      <c r="J540" s="3">
        <f t="shared" si="242"/>
        <v>2.8901734104046241E-3</v>
      </c>
      <c r="K540" s="3">
        <f t="shared" si="243"/>
        <v>6.650544135429262E-3</v>
      </c>
      <c r="L540" s="3">
        <f t="shared" si="244"/>
        <v>1.9114367633004141E-3</v>
      </c>
      <c r="N540" s="3">
        <f t="shared" si="245"/>
        <v>-0.18503184713375795</v>
      </c>
      <c r="O540" s="3">
        <f t="shared" si="246"/>
        <v>5.9299191374663072E-2</v>
      </c>
      <c r="P540" s="3">
        <f t="shared" si="247"/>
        <v>6.9337442218798145E-2</v>
      </c>
      <c r="Q540" s="3">
        <f t="shared" si="248"/>
        <v>6.2200956937799042E-2</v>
      </c>
      <c r="R540" s="3">
        <f t="shared" si="249"/>
        <v>6.4000000000000003E-3</v>
      </c>
      <c r="T540" s="3">
        <f t="shared" si="250"/>
        <v>9.5298664325928897E-5</v>
      </c>
      <c r="U540" s="3">
        <f t="shared" si="251"/>
        <v>2.8042224682735955E-5</v>
      </c>
      <c r="V540" s="3">
        <f t="shared" si="252"/>
        <v>7.0911308249532447E-6</v>
      </c>
      <c r="W540" s="3">
        <f t="shared" si="253"/>
        <v>3.8473953212911668E-5</v>
      </c>
      <c r="X540" s="3">
        <f t="shared" si="254"/>
        <v>3.95523122583341E-6</v>
      </c>
      <c r="Z540" s="3">
        <f t="shared" si="255"/>
        <v>9.762103478550558E-3</v>
      </c>
      <c r="AA540" s="3">
        <f t="shared" si="256"/>
        <v>-5.2954909765512729E-3</v>
      </c>
      <c r="AB540" s="3">
        <f t="shared" si="257"/>
        <v>2.6629177277853037E-3</v>
      </c>
      <c r="AC540" s="3">
        <f t="shared" si="258"/>
        <v>6.2027375579587173E-3</v>
      </c>
      <c r="AD540" s="3">
        <f t="shared" si="259"/>
        <v>1.9887763136746703E-3</v>
      </c>
      <c r="AF540" s="3">
        <f t="shared" si="260"/>
        <v>-5.1695130882824271E-5</v>
      </c>
      <c r="AG540" s="3">
        <f t="shared" si="261"/>
        <v>2.5995678413506861E-5</v>
      </c>
      <c r="AH540" s="3">
        <f t="shared" si="262"/>
        <v>6.0551765891084986E-5</v>
      </c>
      <c r="AI540" s="3">
        <f t="shared" si="263"/>
        <v>1.9414640169782453E-5</v>
      </c>
      <c r="AJ540" s="3">
        <f t="shared" si="264"/>
        <v>-1.4101456798785495E-5</v>
      </c>
      <c r="AK540" s="3">
        <f t="shared" si="265"/>
        <v>-3.2846540768086062E-5</v>
      </c>
      <c r="AL540" s="3">
        <f t="shared" si="266"/>
        <v>-1.053154702344312E-5</v>
      </c>
      <c r="AM540" s="3">
        <f t="shared" si="267"/>
        <v>1.6517379803887991E-5</v>
      </c>
      <c r="AN540" s="3">
        <f t="shared" si="268"/>
        <v>5.2959477022837857E-6</v>
      </c>
      <c r="AO540" s="3">
        <f t="shared" si="269"/>
        <v>1.2335857535208565E-5</v>
      </c>
    </row>
    <row r="541" spans="1:41">
      <c r="A541" s="32">
        <v>40906</v>
      </c>
      <c r="B541" s="33">
        <v>126.79</v>
      </c>
      <c r="C541" s="33">
        <v>790</v>
      </c>
      <c r="D541" s="33">
        <v>346</v>
      </c>
      <c r="E541" s="33">
        <v>3308</v>
      </c>
      <c r="F541" s="33">
        <v>12556</v>
      </c>
      <c r="G541" s="33"/>
      <c r="H541" s="3">
        <f t="shared" si="240"/>
        <v>-9.4531249999999512E-3</v>
      </c>
      <c r="I541" s="3">
        <f t="shared" si="241"/>
        <v>1.282051282051282E-2</v>
      </c>
      <c r="J541" s="3">
        <f t="shared" si="242"/>
        <v>-2.881844380403458E-3</v>
      </c>
      <c r="K541" s="3">
        <f t="shared" si="243"/>
        <v>7.6149862930246729E-3</v>
      </c>
      <c r="L541" s="3">
        <f t="shared" si="244"/>
        <v>4.4799999999999996E-3</v>
      </c>
      <c r="N541" s="3">
        <f t="shared" si="245"/>
        <v>-0.20257861635220123</v>
      </c>
      <c r="O541" s="3">
        <f t="shared" si="246"/>
        <v>6.3973063973063973E-2</v>
      </c>
      <c r="P541" s="3">
        <f t="shared" si="247"/>
        <v>4.5317220543806644E-2</v>
      </c>
      <c r="Q541" s="3">
        <f t="shared" si="248"/>
        <v>6.0936497754971133E-2</v>
      </c>
      <c r="R541" s="3">
        <f t="shared" si="249"/>
        <v>2.2475570032573292E-2</v>
      </c>
      <c r="T541" s="3">
        <f t="shared" si="250"/>
        <v>7.8145742051462233E-5</v>
      </c>
      <c r="U541" s="3">
        <f t="shared" si="251"/>
        <v>1.5846562376305338E-4</v>
      </c>
      <c r="V541" s="3">
        <f t="shared" si="252"/>
        <v>9.6665032018882443E-6</v>
      </c>
      <c r="W541" s="3">
        <f t="shared" si="253"/>
        <v>5.136846507505054E-5</v>
      </c>
      <c r="X541" s="3">
        <f t="shared" si="254"/>
        <v>2.0769343777405428E-5</v>
      </c>
      <c r="Z541" s="3">
        <f t="shared" si="255"/>
        <v>-8.8400080345813169E-3</v>
      </c>
      <c r="AA541" s="3">
        <f t="shared" si="256"/>
        <v>1.2588312983202054E-2</v>
      </c>
      <c r="AB541" s="3">
        <f t="shared" si="257"/>
        <v>-3.1091000630227785E-3</v>
      </c>
      <c r="AC541" s="3">
        <f t="shared" si="258"/>
        <v>7.1671797155541273E-3</v>
      </c>
      <c r="AD541" s="3">
        <f t="shared" si="259"/>
        <v>4.5573395503742562E-3</v>
      </c>
      <c r="AF541" s="3">
        <f t="shared" si="260"/>
        <v>-1.1128078791333046E-4</v>
      </c>
      <c r="AG541" s="3">
        <f t="shared" si="261"/>
        <v>2.748446953743864E-5</v>
      </c>
      <c r="AH541" s="3">
        <f t="shared" si="262"/>
        <v>-6.3357926270786726E-5</v>
      </c>
      <c r="AI541" s="3">
        <f t="shared" si="263"/>
        <v>-4.0286918241623634E-5</v>
      </c>
      <c r="AJ541" s="3">
        <f t="shared" si="264"/>
        <v>-3.9138324689423965E-5</v>
      </c>
      <c r="AK541" s="3">
        <f t="shared" si="265"/>
        <v>9.0222701466252425E-5</v>
      </c>
      <c r="AL541" s="3">
        <f t="shared" si="266"/>
        <v>5.7369216630836458E-5</v>
      </c>
      <c r="AM541" s="3">
        <f t="shared" si="267"/>
        <v>-2.2283478905324915E-5</v>
      </c>
      <c r="AN541" s="3">
        <f t="shared" si="268"/>
        <v>-1.4169224683284801E-5</v>
      </c>
      <c r="AO541" s="3">
        <f t="shared" si="269"/>
        <v>3.2663271582334938E-5</v>
      </c>
    </row>
    <row r="542" spans="1:41">
      <c r="A542" s="32">
        <v>40905</v>
      </c>
      <c r="B542" s="33">
        <v>128</v>
      </c>
      <c r="C542" s="33">
        <v>780</v>
      </c>
      <c r="D542" s="33">
        <v>347</v>
      </c>
      <c r="E542" s="33">
        <v>3283</v>
      </c>
      <c r="F542" s="33">
        <v>12500</v>
      </c>
      <c r="G542" s="33"/>
      <c r="H542" s="3">
        <f t="shared" si="240"/>
        <v>-3.6869826937547069E-2</v>
      </c>
      <c r="I542" s="3">
        <f t="shared" si="241"/>
        <v>-3.8314176245210726E-3</v>
      </c>
      <c r="J542" s="3">
        <f t="shared" si="242"/>
        <v>-3.4462952326248957E-3</v>
      </c>
      <c r="K542" s="3">
        <f t="shared" si="243"/>
        <v>-1.0846640554383851E-2</v>
      </c>
      <c r="L542" s="3">
        <f t="shared" si="244"/>
        <v>2.0408163265306121E-2</v>
      </c>
      <c r="N542" s="3">
        <f t="shared" si="245"/>
        <v>-0.14666666666666667</v>
      </c>
      <c r="O542" s="3">
        <f t="shared" si="246"/>
        <v>0.10325318246110325</v>
      </c>
      <c r="P542" s="3">
        <f t="shared" si="247"/>
        <v>0.12955729166666671</v>
      </c>
      <c r="Q542" s="3">
        <f t="shared" si="248"/>
        <v>0.10912162162162162</v>
      </c>
      <c r="R542" s="3">
        <f t="shared" si="249"/>
        <v>1.2145748987854251E-2</v>
      </c>
      <c r="T542" s="3">
        <f t="shared" si="250"/>
        <v>1.3145490180030378E-3</v>
      </c>
      <c r="U542" s="3">
        <f t="shared" si="251"/>
        <v>1.6512986876104634E-5</v>
      </c>
      <c r="V542" s="3">
        <f t="shared" si="252"/>
        <v>1.3494976326891618E-5</v>
      </c>
      <c r="W542" s="3">
        <f t="shared" si="253"/>
        <v>1.2756453601425399E-4</v>
      </c>
      <c r="X542" s="3">
        <f t="shared" si="254"/>
        <v>4.1965582561124864E-4</v>
      </c>
      <c r="Z542" s="3">
        <f t="shared" si="255"/>
        <v>-3.6256709972128438E-2</v>
      </c>
      <c r="AA542" s="3">
        <f t="shared" si="256"/>
        <v>-4.0636174618318387E-3</v>
      </c>
      <c r="AB542" s="3">
        <f t="shared" si="257"/>
        <v>-3.6735509152442162E-3</v>
      </c>
      <c r="AC542" s="3">
        <f t="shared" si="258"/>
        <v>-1.1294447131854396E-2</v>
      </c>
      <c r="AD542" s="3">
        <f t="shared" si="259"/>
        <v>2.0485502815680377E-2</v>
      </c>
      <c r="AF542" s="3">
        <f t="shared" si="260"/>
        <v>1.4733339975131368E-4</v>
      </c>
      <c r="AG542" s="3">
        <f t="shared" si="261"/>
        <v>1.3319087010185652E-4</v>
      </c>
      <c r="AH542" s="3">
        <f t="shared" si="262"/>
        <v>4.0949949395518271E-4</v>
      </c>
      <c r="AI542" s="3">
        <f t="shared" si="263"/>
        <v>-7.4273693422134386E-4</v>
      </c>
      <c r="AJ542" s="3">
        <f t="shared" si="264"/>
        <v>1.492790564611473E-5</v>
      </c>
      <c r="AK542" s="3">
        <f t="shared" si="265"/>
        <v>4.589631258674005E-5</v>
      </c>
      <c r="AL542" s="3">
        <f t="shared" si="266"/>
        <v>-8.3245246956204083E-5</v>
      </c>
      <c r="AM542" s="3">
        <f t="shared" si="267"/>
        <v>4.1490726598401127E-5</v>
      </c>
      <c r="AN542" s="3">
        <f t="shared" si="268"/>
        <v>-7.5254537617780611E-5</v>
      </c>
      <c r="AO542" s="3">
        <f t="shared" si="269"/>
        <v>-2.3137242852115639E-4</v>
      </c>
    </row>
    <row r="543" spans="1:41">
      <c r="A543" s="32">
        <v>40904</v>
      </c>
      <c r="B543" s="33">
        <v>132.9</v>
      </c>
      <c r="C543" s="33">
        <v>783</v>
      </c>
      <c r="D543" s="33">
        <v>348.2</v>
      </c>
      <c r="E543" s="33">
        <v>3319</v>
      </c>
      <c r="F543" s="33">
        <v>12250</v>
      </c>
      <c r="G543" s="33"/>
      <c r="H543" s="3">
        <f t="shared" si="240"/>
        <v>2.52256422124509E-2</v>
      </c>
      <c r="I543" s="3">
        <f t="shared" si="241"/>
        <v>1.8205461638491547E-2</v>
      </c>
      <c r="J543" s="3">
        <f t="shared" si="242"/>
        <v>3.1691155286659922E-3</v>
      </c>
      <c r="K543" s="3">
        <f t="shared" si="243"/>
        <v>1.653905053598775E-2</v>
      </c>
      <c r="L543" s="3">
        <f t="shared" si="244"/>
        <v>3.0624263839811542E-2</v>
      </c>
      <c r="N543" s="3">
        <f t="shared" si="245"/>
        <v>-0.13080444735120994</v>
      </c>
      <c r="O543" s="3">
        <f t="shared" si="246"/>
        <v>8.2987551867219914E-2</v>
      </c>
      <c r="P543" s="3">
        <f t="shared" si="247"/>
        <v>0.1106858054226475</v>
      </c>
      <c r="Q543" s="3">
        <f t="shared" si="248"/>
        <v>7.6548816088225752E-2</v>
      </c>
      <c r="R543" s="3">
        <f t="shared" si="249"/>
        <v>-1.6064257028112448E-2</v>
      </c>
      <c r="T543" s="3">
        <f t="shared" si="250"/>
        <v>6.6764147585193713E-4</v>
      </c>
      <c r="U543" s="3">
        <f t="shared" si="251"/>
        <v>3.2303813977378428E-4</v>
      </c>
      <c r="V543" s="3">
        <f t="shared" si="252"/>
        <v>8.6545393537817469E-6</v>
      </c>
      <c r="W543" s="3">
        <f t="shared" si="253"/>
        <v>2.5892813213251642E-4</v>
      </c>
      <c r="X543" s="3">
        <f t="shared" si="254"/>
        <v>9.4258845072826803E-4</v>
      </c>
      <c r="Z543" s="3">
        <f t="shared" si="255"/>
        <v>2.5838759177869534E-2</v>
      </c>
      <c r="AA543" s="3">
        <f t="shared" si="256"/>
        <v>1.7973261801180782E-2</v>
      </c>
      <c r="AB543" s="3">
        <f t="shared" si="257"/>
        <v>2.9418598460466718E-3</v>
      </c>
      <c r="AC543" s="3">
        <f t="shared" si="258"/>
        <v>1.6091243958517205E-2</v>
      </c>
      <c r="AD543" s="3">
        <f t="shared" si="259"/>
        <v>3.0701603390185798E-2</v>
      </c>
      <c r="AF543" s="3">
        <f t="shared" si="260"/>
        <v>4.6440678332151187E-4</v>
      </c>
      <c r="AG543" s="3">
        <f t="shared" si="261"/>
        <v>7.6014008097044297E-5</v>
      </c>
      <c r="AH543" s="3">
        <f t="shared" si="262"/>
        <v>4.157777775164741E-4</v>
      </c>
      <c r="AI543" s="3">
        <f t="shared" si="263"/>
        <v>7.9329133637347368E-4</v>
      </c>
      <c r="AJ543" s="3">
        <f t="shared" si="264"/>
        <v>5.2874817195378223E-5</v>
      </c>
      <c r="AK543" s="3">
        <f t="shared" si="265"/>
        <v>2.892121403730983E-4</v>
      </c>
      <c r="AL543" s="3">
        <f t="shared" si="266"/>
        <v>5.5180795544782879E-4</v>
      </c>
      <c r="AM543" s="3">
        <f t="shared" si="267"/>
        <v>4.7338184474502859E-5</v>
      </c>
      <c r="AN543" s="3">
        <f t="shared" si="268"/>
        <v>9.031981422283797E-5</v>
      </c>
      <c r="AO543" s="3">
        <f t="shared" si="269"/>
        <v>4.9402699006911854E-4</v>
      </c>
    </row>
    <row r="544" spans="1:41">
      <c r="A544" s="32">
        <v>40900</v>
      </c>
      <c r="B544" s="33">
        <v>129.63</v>
      </c>
      <c r="C544" s="33">
        <v>769</v>
      </c>
      <c r="D544" s="33">
        <v>347.1</v>
      </c>
      <c r="E544" s="33">
        <v>3265</v>
      </c>
      <c r="F544" s="33">
        <v>11886</v>
      </c>
      <c r="G544" s="33"/>
      <c r="H544" s="3">
        <f t="shared" si="240"/>
        <v>-6.6666666666667018E-3</v>
      </c>
      <c r="I544" s="3">
        <f t="shared" si="241"/>
        <v>-9.0206185567010301E-3</v>
      </c>
      <c r="J544" s="3">
        <f t="shared" si="242"/>
        <v>2.9970326409495616E-2</v>
      </c>
      <c r="K544" s="3">
        <f t="shared" si="243"/>
        <v>1.6500622665006227E-2</v>
      </c>
      <c r="L544" s="3">
        <f t="shared" si="244"/>
        <v>-8.6738949124270225E-3</v>
      </c>
      <c r="N544" s="3">
        <f t="shared" si="245"/>
        <v>-0.11876274643099932</v>
      </c>
      <c r="O544" s="3">
        <f t="shared" si="246"/>
        <v>7.1030640668523673E-2</v>
      </c>
      <c r="P544" s="3">
        <f t="shared" si="247"/>
        <v>0.20604586518415569</v>
      </c>
      <c r="Q544" s="3">
        <f t="shared" si="248"/>
        <v>7.0491803278688522E-2</v>
      </c>
      <c r="R544" s="3">
        <f t="shared" si="249"/>
        <v>-4.1451612903225805E-2</v>
      </c>
      <c r="T544" s="3">
        <f t="shared" si="250"/>
        <v>3.6645463985480576E-5</v>
      </c>
      <c r="U544" s="3">
        <f t="shared" si="251"/>
        <v>8.5614648232563043E-5</v>
      </c>
      <c r="V544" s="3">
        <f t="shared" si="252"/>
        <v>8.8465025626396562E-4</v>
      </c>
      <c r="W544" s="3">
        <f t="shared" si="253"/>
        <v>2.5769290434024436E-4</v>
      </c>
      <c r="X544" s="3">
        <f t="shared" si="254"/>
        <v>7.3900764092838176E-5</v>
      </c>
      <c r="Z544" s="3">
        <f t="shared" si="255"/>
        <v>-6.0535497012480684E-3</v>
      </c>
      <c r="AA544" s="3">
        <f t="shared" si="256"/>
        <v>-9.2528183940117966E-3</v>
      </c>
      <c r="AB544" s="3">
        <f t="shared" si="257"/>
        <v>2.9743070726876295E-2</v>
      </c>
      <c r="AC544" s="3">
        <f t="shared" si="258"/>
        <v>1.6052816087535681E-2</v>
      </c>
      <c r="AD544" s="3">
        <f t="shared" si="259"/>
        <v>-8.5965553620527668E-3</v>
      </c>
      <c r="AF544" s="3">
        <f t="shared" si="260"/>
        <v>5.6012396024772741E-5</v>
      </c>
      <c r="AG544" s="3">
        <f t="shared" si="261"/>
        <v>-1.8005115691288216E-4</v>
      </c>
      <c r="AH544" s="3">
        <f t="shared" si="262"/>
        <v>-9.7176520030891808E-5</v>
      </c>
      <c r="AI544" s="3">
        <f t="shared" si="263"/>
        <v>5.2039675143717009E-5</v>
      </c>
      <c r="AJ544" s="3">
        <f t="shared" si="264"/>
        <v>-2.7520723191603479E-4</v>
      </c>
      <c r="AK544" s="3">
        <f t="shared" si="265"/>
        <v>-1.4853379197043862E-4</v>
      </c>
      <c r="AL544" s="3">
        <f t="shared" si="266"/>
        <v>7.9542365579142579E-5</v>
      </c>
      <c r="AM544" s="3">
        <f t="shared" si="267"/>
        <v>4.7746004425711135E-4</v>
      </c>
      <c r="AN544" s="3">
        <f t="shared" si="268"/>
        <v>-2.5568795414104308E-4</v>
      </c>
      <c r="AO544" s="3">
        <f t="shared" si="269"/>
        <v>-1.3799892221335179E-4</v>
      </c>
    </row>
    <row r="545" spans="1:41">
      <c r="A545" s="32">
        <v>40899</v>
      </c>
      <c r="B545" s="33">
        <v>130.5</v>
      </c>
      <c r="C545" s="33">
        <v>776</v>
      </c>
      <c r="D545" s="33">
        <v>337</v>
      </c>
      <c r="E545" s="33">
        <v>3212</v>
      </c>
      <c r="F545" s="33">
        <v>11990</v>
      </c>
      <c r="G545" s="33"/>
      <c r="H545" s="3">
        <f t="shared" si="240"/>
        <v>1.1627906976744186E-2</v>
      </c>
      <c r="I545" s="3">
        <f t="shared" si="241"/>
        <v>-1.287001287001287E-3</v>
      </c>
      <c r="J545" s="3">
        <f t="shared" si="242"/>
        <v>2.0284589766878559E-2</v>
      </c>
      <c r="K545" s="3">
        <f t="shared" si="243"/>
        <v>6.8965517241379309E-3</v>
      </c>
      <c r="L545" s="3">
        <f t="shared" si="244"/>
        <v>2.4786324786324785E-2</v>
      </c>
      <c r="N545" s="3">
        <f t="shared" si="245"/>
        <v>-0.13576158940397351</v>
      </c>
      <c r="O545" s="3">
        <f t="shared" si="246"/>
        <v>6.3742289239204941E-2</v>
      </c>
      <c r="P545" s="3">
        <f t="shared" si="247"/>
        <v>0.18287118287118295</v>
      </c>
      <c r="Q545" s="3">
        <f t="shared" si="248"/>
        <v>3.1139646869983949E-2</v>
      </c>
      <c r="R545" s="3">
        <f t="shared" si="249"/>
        <v>-3.1502423263327951E-2</v>
      </c>
      <c r="T545" s="3">
        <f t="shared" si="250"/>
        <v>1.4984266715260339E-4</v>
      </c>
      <c r="U545" s="3">
        <f t="shared" si="251"/>
        <v>2.3079720561110067E-6</v>
      </c>
      <c r="V545" s="3">
        <f t="shared" si="252"/>
        <v>4.0229665056758739E-4</v>
      </c>
      <c r="W545" s="3">
        <f t="shared" si="253"/>
        <v>4.158631396666616E-5</v>
      </c>
      <c r="X545" s="3">
        <f t="shared" si="254"/>
        <v>6.1820180424803977E-4</v>
      </c>
      <c r="Z545" s="3">
        <f t="shared" si="255"/>
        <v>1.224102394216282E-2</v>
      </c>
      <c r="AA545" s="3">
        <f t="shared" si="256"/>
        <v>-1.5192011243120532E-3</v>
      </c>
      <c r="AB545" s="3">
        <f t="shared" si="257"/>
        <v>2.0057334084259238E-2</v>
      </c>
      <c r="AC545" s="3">
        <f t="shared" si="258"/>
        <v>6.4487451466673854E-3</v>
      </c>
      <c r="AD545" s="3">
        <f t="shared" si="259"/>
        <v>2.4863664336699041E-2</v>
      </c>
      <c r="AF545" s="3">
        <f t="shared" si="260"/>
        <v>-1.8596577335664518E-5</v>
      </c>
      <c r="AG545" s="3">
        <f t="shared" si="261"/>
        <v>2.4552230674137571E-4</v>
      </c>
      <c r="AH545" s="3">
        <f t="shared" si="262"/>
        <v>7.8939243737261749E-5</v>
      </c>
      <c r="AI545" s="3">
        <f t="shared" si="263"/>
        <v>3.043567104354328E-4</v>
      </c>
      <c r="AJ545" s="3">
        <f t="shared" si="264"/>
        <v>-3.0471124491509102E-5</v>
      </c>
      <c r="AK545" s="3">
        <f t="shared" si="265"/>
        <v>-9.7969408772189878E-6</v>
      </c>
      <c r="AL545" s="3">
        <f t="shared" si="266"/>
        <v>-3.7772906814830681E-5</v>
      </c>
      <c r="AM545" s="3">
        <f t="shared" si="267"/>
        <v>1.2934463583095309E-4</v>
      </c>
      <c r="AN545" s="3">
        <f t="shared" si="268"/>
        <v>4.9869882216005456E-4</v>
      </c>
      <c r="AO545" s="3">
        <f t="shared" si="269"/>
        <v>1.603394347196549E-4</v>
      </c>
    </row>
    <row r="546" spans="1:41">
      <c r="A546" s="32">
        <v>40898</v>
      </c>
      <c r="B546" s="33">
        <v>129</v>
      </c>
      <c r="C546" s="33">
        <v>777</v>
      </c>
      <c r="D546" s="33">
        <v>330.3</v>
      </c>
      <c r="E546" s="33">
        <v>3190</v>
      </c>
      <c r="F546" s="33">
        <v>11700</v>
      </c>
      <c r="G546" s="33"/>
      <c r="H546" s="3">
        <f t="shared" si="240"/>
        <v>2.6252983293556062E-2</v>
      </c>
      <c r="I546" s="3">
        <f t="shared" si="241"/>
        <v>-1.0317157050057346E-2</v>
      </c>
      <c r="J546" s="3">
        <f t="shared" si="242"/>
        <v>4.5915136162127924E-2</v>
      </c>
      <c r="K546" s="3">
        <f t="shared" si="243"/>
        <v>1.2698412698412698E-2</v>
      </c>
      <c r="L546" s="3">
        <f t="shared" si="244"/>
        <v>2.4518388791593695E-2</v>
      </c>
      <c r="N546" s="3">
        <f t="shared" si="245"/>
        <v>-0.10621492413219713</v>
      </c>
      <c r="O546" s="3">
        <f t="shared" si="246"/>
        <v>7.3797678275290185E-2</v>
      </c>
      <c r="P546" s="3">
        <f t="shared" si="247"/>
        <v>0.16343783022190925</v>
      </c>
      <c r="Q546" s="3">
        <f t="shared" si="248"/>
        <v>4.0783034257748776E-2</v>
      </c>
      <c r="R546" s="3">
        <f t="shared" si="249"/>
        <v>-4.878048780487805E-2</v>
      </c>
      <c r="T546" s="3">
        <f t="shared" si="250"/>
        <v>7.2178734312528024E-4</v>
      </c>
      <c r="U546" s="3">
        <f t="shared" si="251"/>
        <v>1.1128893073706103E-4</v>
      </c>
      <c r="V546" s="3">
        <f t="shared" si="252"/>
        <v>2.0873824227098637E-3</v>
      </c>
      <c r="W546" s="3">
        <f t="shared" si="253"/>
        <v>1.5007735033046533E-4</v>
      </c>
      <c r="X546" s="3">
        <f t="shared" si="254"/>
        <v>6.0494985267188549E-4</v>
      </c>
      <c r="Z546" s="3">
        <f t="shared" si="255"/>
        <v>2.6866100258974696E-2</v>
      </c>
      <c r="AA546" s="3">
        <f t="shared" si="256"/>
        <v>-1.0549356887368112E-2</v>
      </c>
      <c r="AB546" s="3">
        <f t="shared" si="257"/>
        <v>4.5687880479508607E-2</v>
      </c>
      <c r="AC546" s="3">
        <f t="shared" si="258"/>
        <v>1.2250606120942153E-2</v>
      </c>
      <c r="AD546" s="3">
        <f t="shared" si="259"/>
        <v>2.4595728341967951E-2</v>
      </c>
      <c r="AF546" s="3">
        <f t="shared" si="260"/>
        <v>-2.8342007980373696E-4</v>
      </c>
      <c r="AG546" s="3">
        <f t="shared" si="261"/>
        <v>1.2274551775825311E-3</v>
      </c>
      <c r="AH546" s="3">
        <f t="shared" si="262"/>
        <v>3.2912601227844097E-4</v>
      </c>
      <c r="AI546" s="3">
        <f t="shared" si="263"/>
        <v>6.607913035778164E-4</v>
      </c>
      <c r="AJ546" s="3">
        <f t="shared" si="264"/>
        <v>-4.8197775660575523E-4</v>
      </c>
      <c r="AK546" s="3">
        <f t="shared" si="265"/>
        <v>-1.2923601605639506E-4</v>
      </c>
      <c r="AL546" s="3">
        <f t="shared" si="266"/>
        <v>-2.5946911618417471E-4</v>
      </c>
      <c r="AM546" s="3">
        <f t="shared" si="267"/>
        <v>5.5970422825514163E-4</v>
      </c>
      <c r="AN546" s="3">
        <f t="shared" si="268"/>
        <v>1.1237266967942942E-3</v>
      </c>
      <c r="AO546" s="3">
        <f t="shared" si="269"/>
        <v>3.0131258017514299E-4</v>
      </c>
    </row>
    <row r="547" spans="1:41">
      <c r="A547" s="32">
        <v>40897</v>
      </c>
      <c r="B547" s="33">
        <v>125.7</v>
      </c>
      <c r="C547" s="33">
        <v>785.1</v>
      </c>
      <c r="D547" s="33">
        <v>315.8</v>
      </c>
      <c r="E547" s="33">
        <v>3150</v>
      </c>
      <c r="F547" s="33">
        <v>11420</v>
      </c>
      <c r="G547" s="33"/>
      <c r="H547" s="3">
        <f t="shared" si="240"/>
        <v>-4.1189931350114353E-2</v>
      </c>
      <c r="I547" s="3">
        <f t="shared" si="241"/>
        <v>4.262948207171318E-2</v>
      </c>
      <c r="J547" s="3">
        <f t="shared" si="242"/>
        <v>3.9499670836076362E-2</v>
      </c>
      <c r="K547" s="3">
        <f t="shared" si="243"/>
        <v>4.7846889952153108E-3</v>
      </c>
      <c r="L547" s="3">
        <f t="shared" si="244"/>
        <v>7.8871264569275264E-4</v>
      </c>
      <c r="N547" s="3">
        <f t="shared" si="245"/>
        <v>-0.15552569701041311</v>
      </c>
      <c r="O547" s="3">
        <f t="shared" si="246"/>
        <v>6.8890401633764503E-2</v>
      </c>
      <c r="P547" s="3">
        <f t="shared" si="247"/>
        <v>9.2733564013840863E-2</v>
      </c>
      <c r="Q547" s="3">
        <f t="shared" si="248"/>
        <v>5.1752921535893157E-2</v>
      </c>
      <c r="R547" s="3">
        <f t="shared" si="249"/>
        <v>-5.4635761589403975E-2</v>
      </c>
      <c r="T547" s="3">
        <f t="shared" si="250"/>
        <v>1.6464778656100497E-3</v>
      </c>
      <c r="U547" s="3">
        <f t="shared" si="251"/>
        <v>1.7975295408635746E-3</v>
      </c>
      <c r="V547" s="3">
        <f t="shared" si="252"/>
        <v>1.5423225919854824E-3</v>
      </c>
      <c r="W547" s="3">
        <f t="shared" si="253"/>
        <v>1.8808549105343687E-5</v>
      </c>
      <c r="X547" s="3">
        <f t="shared" si="254"/>
        <v>7.500464063124891E-7</v>
      </c>
      <c r="Z547" s="3">
        <f t="shared" si="255"/>
        <v>-4.0576814384695722E-2</v>
      </c>
      <c r="AA547" s="3">
        <f t="shared" si="256"/>
        <v>4.2397282234402416E-2</v>
      </c>
      <c r="AB547" s="3">
        <f t="shared" si="257"/>
        <v>3.9272415153457044E-2</v>
      </c>
      <c r="AC547" s="3">
        <f t="shared" si="258"/>
        <v>4.3368824177447661E-3</v>
      </c>
      <c r="AD547" s="3">
        <f t="shared" si="259"/>
        <v>8.6605219606700906E-4</v>
      </c>
      <c r="AF547" s="3">
        <f t="shared" si="260"/>
        <v>-1.7203466516409044E-3</v>
      </c>
      <c r="AG547" s="3">
        <f t="shared" si="261"/>
        <v>-1.593549500120538E-3</v>
      </c>
      <c r="AH547" s="3">
        <f t="shared" si="262"/>
        <v>-1.7597687287307978E-4</v>
      </c>
      <c r="AI547" s="3">
        <f t="shared" si="263"/>
        <v>-3.5141639207269134E-5</v>
      </c>
      <c r="AJ547" s="3">
        <f t="shared" si="264"/>
        <v>1.6650436692877406E-3</v>
      </c>
      <c r="AK547" s="3">
        <f t="shared" si="265"/>
        <v>1.8387202788254238E-4</v>
      </c>
      <c r="AL547" s="3">
        <f t="shared" si="266"/>
        <v>3.6718259386376998E-5</v>
      </c>
      <c r="AM547" s="3">
        <f t="shared" si="267"/>
        <v>1.7031984678140096E-4</v>
      </c>
      <c r="AN547" s="3">
        <f t="shared" si="268"/>
        <v>3.4011961388506758E-5</v>
      </c>
      <c r="AO547" s="3">
        <f t="shared" si="269"/>
        <v>3.7559665419722543E-6</v>
      </c>
    </row>
    <row r="548" spans="1:41">
      <c r="A548" s="32">
        <v>40896</v>
      </c>
      <c r="B548" s="33">
        <v>131.1</v>
      </c>
      <c r="C548" s="33">
        <v>753</v>
      </c>
      <c r="D548" s="33">
        <v>303.8</v>
      </c>
      <c r="E548" s="33">
        <v>3135</v>
      </c>
      <c r="F548" s="33">
        <v>11411</v>
      </c>
      <c r="G548" s="33"/>
      <c r="H548" s="3">
        <f t="shared" si="240"/>
        <v>-6.8181818181818612E-3</v>
      </c>
      <c r="I548" s="3">
        <f t="shared" si="241"/>
        <v>9.3833780160857902E-3</v>
      </c>
      <c r="J548" s="3">
        <f t="shared" si="242"/>
        <v>-4.675243175400056E-2</v>
      </c>
      <c r="K548" s="3">
        <f t="shared" si="243"/>
        <v>1.1290322580645161E-2</v>
      </c>
      <c r="L548" s="3">
        <f t="shared" si="244"/>
        <v>-4.2757417102966839E-3</v>
      </c>
      <c r="N548" s="3">
        <f t="shared" si="245"/>
        <v>-0.12722188935490322</v>
      </c>
      <c r="O548" s="3">
        <f t="shared" si="246"/>
        <v>2.2403258655804479E-2</v>
      </c>
      <c r="P548" s="3">
        <f t="shared" si="247"/>
        <v>-1.0423452768729604E-2</v>
      </c>
      <c r="Q548" s="3">
        <f t="shared" si="248"/>
        <v>4.0145985401459854E-2</v>
      </c>
      <c r="R548" s="3">
        <f t="shared" si="249"/>
        <v>-5.5067903279231535E-2</v>
      </c>
      <c r="T548" s="3">
        <f t="shared" si="250"/>
        <v>3.8502829826997541E-5</v>
      </c>
      <c r="U548" s="3">
        <f t="shared" si="251"/>
        <v>8.3744062059688162E-5</v>
      </c>
      <c r="V548" s="3">
        <f t="shared" si="252"/>
        <v>2.2070910316424998E-3</v>
      </c>
      <c r="W548" s="3">
        <f t="shared" si="253"/>
        <v>1.1756015327909763E-4</v>
      </c>
      <c r="X548" s="3">
        <f t="shared" si="254"/>
        <v>1.7626580696441301E-5</v>
      </c>
      <c r="Z548" s="3">
        <f t="shared" si="255"/>
        <v>-6.2050648527632278E-3</v>
      </c>
      <c r="AA548" s="3">
        <f t="shared" si="256"/>
        <v>9.1511781787750237E-3</v>
      </c>
      <c r="AB548" s="3">
        <f t="shared" si="257"/>
        <v>-4.6979687436619878E-2</v>
      </c>
      <c r="AC548" s="3">
        <f t="shared" si="258"/>
        <v>1.0842516003174615E-2</v>
      </c>
      <c r="AD548" s="3">
        <f t="shared" si="259"/>
        <v>-4.1984021599224272E-3</v>
      </c>
      <c r="AF548" s="3">
        <f t="shared" si="260"/>
        <v>-5.6783654078490705E-5</v>
      </c>
      <c r="AG548" s="3">
        <f t="shared" si="261"/>
        <v>2.9151200730677217E-4</v>
      </c>
      <c r="AH548" s="3">
        <f t="shared" si="262"/>
        <v>-6.7278514966821629E-5</v>
      </c>
      <c r="AI548" s="3">
        <f t="shared" si="263"/>
        <v>2.6051357680299873E-5</v>
      </c>
      <c r="AJ548" s="3">
        <f t="shared" si="264"/>
        <v>-4.2991949051566694E-4</v>
      </c>
      <c r="AK548" s="3">
        <f t="shared" si="265"/>
        <v>9.9221795851270523E-5</v>
      </c>
      <c r="AL548" s="3">
        <f t="shared" si="266"/>
        <v>-3.8420326231604042E-5</v>
      </c>
      <c r="AM548" s="3">
        <f t="shared" si="267"/>
        <v>-5.0937801285569242E-4</v>
      </c>
      <c r="AN548" s="3">
        <f t="shared" si="268"/>
        <v>1.9723962120638542E-4</v>
      </c>
      <c r="AO548" s="3">
        <f t="shared" si="269"/>
        <v>-4.5521242606721788E-5</v>
      </c>
    </row>
    <row r="549" spans="1:41">
      <c r="A549" s="32">
        <v>40893</v>
      </c>
      <c r="B549" s="33">
        <v>132</v>
      </c>
      <c r="C549" s="33">
        <v>746</v>
      </c>
      <c r="D549" s="33">
        <v>318.7</v>
      </c>
      <c r="E549" s="33">
        <v>3100</v>
      </c>
      <c r="F549" s="33">
        <v>11460</v>
      </c>
      <c r="G549" s="33"/>
      <c r="H549" s="3">
        <f t="shared" si="240"/>
        <v>-6.2500000000000069E-2</v>
      </c>
      <c r="I549" s="3">
        <f t="shared" si="241"/>
        <v>-1.0610079575596816E-2</v>
      </c>
      <c r="J549" s="3">
        <f t="shared" si="242"/>
        <v>5.181518151815178E-2</v>
      </c>
      <c r="K549" s="3">
        <f t="shared" si="243"/>
        <v>-8.0000000000000002E-3</v>
      </c>
      <c r="L549" s="3">
        <f t="shared" si="244"/>
        <v>-4.4999999999999998E-2</v>
      </c>
      <c r="N549" s="3">
        <f t="shared" si="245"/>
        <v>-0.21893491124260356</v>
      </c>
      <c r="O549" s="3">
        <f t="shared" si="246"/>
        <v>-1.4723597911926419E-3</v>
      </c>
      <c r="P549" s="3">
        <f t="shared" si="247"/>
        <v>-4.3230261182828078E-2</v>
      </c>
      <c r="Q549" s="3">
        <f t="shared" si="248"/>
        <v>1.6393442622950821E-2</v>
      </c>
      <c r="R549" s="3">
        <f t="shared" si="249"/>
        <v>-3.5649073993565777E-3</v>
      </c>
      <c r="T549" s="3">
        <f t="shared" si="250"/>
        <v>3.829986291735964E-3</v>
      </c>
      <c r="U549" s="3">
        <f t="shared" si="251"/>
        <v>1.1755502286755961E-4</v>
      </c>
      <c r="V549" s="3">
        <f t="shared" si="252"/>
        <v>2.6613140920123978E-3</v>
      </c>
      <c r="W549" s="3">
        <f t="shared" si="253"/>
        <v>7.1365435970354617E-5</v>
      </c>
      <c r="X549" s="3">
        <f t="shared" si="254"/>
        <v>2.0180454218723691E-3</v>
      </c>
      <c r="Z549" s="3">
        <f t="shared" si="255"/>
        <v>-6.1886883034581439E-2</v>
      </c>
      <c r="AA549" s="3">
        <f t="shared" si="256"/>
        <v>-1.0842279412907583E-2</v>
      </c>
      <c r="AB549" s="3">
        <f t="shared" si="257"/>
        <v>5.1587925835532462E-2</v>
      </c>
      <c r="AC549" s="3">
        <f t="shared" si="258"/>
        <v>-8.4478065774705458E-3</v>
      </c>
      <c r="AD549" s="3">
        <f t="shared" si="259"/>
        <v>-4.4922660449625743E-2</v>
      </c>
      <c r="AF549" s="3">
        <f t="shared" si="260"/>
        <v>6.7099487785486189E-4</v>
      </c>
      <c r="AG549" s="3">
        <f t="shared" si="261"/>
        <v>-3.1926159321802594E-3</v>
      </c>
      <c r="AH549" s="3">
        <f t="shared" si="262"/>
        <v>5.2280841755868743E-4</v>
      </c>
      <c r="AI549" s="3">
        <f t="shared" si="263"/>
        <v>2.7801234328482059E-3</v>
      </c>
      <c r="AJ549" s="3">
        <f t="shared" si="264"/>
        <v>-5.5933070624119684E-4</v>
      </c>
      <c r="AK549" s="3">
        <f t="shared" si="265"/>
        <v>9.159347933913417E-5</v>
      </c>
      <c r="AL549" s="3">
        <f t="shared" si="266"/>
        <v>4.8706403656601492E-4</v>
      </c>
      <c r="AM549" s="3">
        <f t="shared" si="267"/>
        <v>-4.3580481919147385E-4</v>
      </c>
      <c r="AN549" s="3">
        <f t="shared" si="268"/>
        <v>-2.3174668756101003E-3</v>
      </c>
      <c r="AO549" s="3">
        <f t="shared" si="269"/>
        <v>3.7949794642382431E-4</v>
      </c>
    </row>
    <row r="550" spans="1:41">
      <c r="A550" s="32">
        <v>40892</v>
      </c>
      <c r="B550" s="33">
        <v>140.80000000000001</v>
      </c>
      <c r="C550" s="33">
        <v>754</v>
      </c>
      <c r="D550" s="33">
        <v>303</v>
      </c>
      <c r="E550" s="33">
        <v>3125</v>
      </c>
      <c r="F550" s="33">
        <v>12000</v>
      </c>
      <c r="G550" s="33"/>
      <c r="H550" s="3">
        <f t="shared" si="240"/>
        <v>-2.9032480518584786E-2</v>
      </c>
      <c r="I550" s="3">
        <f t="shared" si="241"/>
        <v>5.3333333333333332E-3</v>
      </c>
      <c r="J550" s="3">
        <f t="shared" si="242"/>
        <v>3.2016348773841879E-2</v>
      </c>
      <c r="K550" s="3">
        <f t="shared" si="243"/>
        <v>-3.189792663476874E-3</v>
      </c>
      <c r="L550" s="3">
        <f t="shared" si="244"/>
        <v>-7.4441687344913151E-3</v>
      </c>
      <c r="N550" s="3">
        <f t="shared" si="245"/>
        <v>-0.24301075268817199</v>
      </c>
      <c r="O550" s="3">
        <f t="shared" si="246"/>
        <v>-5.9327620303230057E-3</v>
      </c>
      <c r="P550" s="3">
        <f t="shared" si="247"/>
        <v>-0.13055954088952654</v>
      </c>
      <c r="Q550" s="3">
        <f t="shared" si="248"/>
        <v>1.4281077572216814E-2</v>
      </c>
      <c r="R550" s="3">
        <f t="shared" si="249"/>
        <v>4.3478260869565216E-2</v>
      </c>
      <c r="T550" s="3">
        <f t="shared" si="250"/>
        <v>8.0766022476702864E-4</v>
      </c>
      <c r="U550" s="3">
        <f t="shared" si="251"/>
        <v>2.6021562944243413E-5</v>
      </c>
      <c r="V550" s="3">
        <f t="shared" si="252"/>
        <v>1.010546439562414E-3</v>
      </c>
      <c r="W550" s="3">
        <f t="shared" si="253"/>
        <v>1.323212823774124E-5</v>
      </c>
      <c r="X550" s="3">
        <f t="shared" si="254"/>
        <v>5.4270172227958803E-5</v>
      </c>
      <c r="Z550" s="3">
        <f t="shared" si="255"/>
        <v>-2.8419363553166151E-2</v>
      </c>
      <c r="AA550" s="3">
        <f t="shared" si="256"/>
        <v>5.1011334960225667E-3</v>
      </c>
      <c r="AB550" s="3">
        <f t="shared" si="257"/>
        <v>3.1789093091222562E-2</v>
      </c>
      <c r="AC550" s="3">
        <f t="shared" si="258"/>
        <v>-3.6375992409474192E-3</v>
      </c>
      <c r="AD550" s="3">
        <f t="shared" si="259"/>
        <v>-7.3668291841170585E-3</v>
      </c>
      <c r="AF550" s="3">
        <f t="shared" si="260"/>
        <v>-1.4497096735669875E-4</v>
      </c>
      <c r="AG550" s="3">
        <f t="shared" si="261"/>
        <v>-9.0342579358489638E-4</v>
      </c>
      <c r="AH550" s="3">
        <f t="shared" si="262"/>
        <v>1.0337825528920594E-4</v>
      </c>
      <c r="AI550" s="3">
        <f t="shared" si="263"/>
        <v>2.0936059681749708E-4</v>
      </c>
      <c r="AJ550" s="3">
        <f t="shared" si="264"/>
        <v>1.6216040757581496E-4</v>
      </c>
      <c r="AK550" s="3">
        <f t="shared" si="265"/>
        <v>-1.8555879333103142E-5</v>
      </c>
      <c r="AL550" s="3">
        <f t="shared" si="266"/>
        <v>-3.7579179110576123E-5</v>
      </c>
      <c r="AM550" s="3">
        <f t="shared" si="267"/>
        <v>-1.1563598089903803E-4</v>
      </c>
      <c r="AN550" s="3">
        <f t="shared" si="268"/>
        <v>-2.3418481872103231E-4</v>
      </c>
      <c r="AO550" s="3">
        <f t="shared" si="269"/>
        <v>2.6797572248333508E-5</v>
      </c>
    </row>
    <row r="551" spans="1:41">
      <c r="A551" s="32">
        <v>40891</v>
      </c>
      <c r="B551" s="33">
        <v>145.01</v>
      </c>
      <c r="C551" s="33">
        <v>750</v>
      </c>
      <c r="D551" s="33">
        <v>293.60000000000002</v>
      </c>
      <c r="E551" s="33">
        <v>3135</v>
      </c>
      <c r="F551" s="33">
        <v>12090</v>
      </c>
      <c r="G551" s="33"/>
      <c r="H551" s="3">
        <f t="shared" si="240"/>
        <v>-3.3266666666666729E-2</v>
      </c>
      <c r="I551" s="3">
        <f t="shared" si="241"/>
        <v>-2.6595744680851063E-3</v>
      </c>
      <c r="J551" s="3">
        <f t="shared" si="242"/>
        <v>-4.737183646982468E-2</v>
      </c>
      <c r="K551" s="3">
        <f t="shared" si="243"/>
        <v>-6.3391442155309036E-3</v>
      </c>
      <c r="L551" s="3">
        <f t="shared" si="244"/>
        <v>3.3195020746887966E-3</v>
      </c>
      <c r="N551" s="3">
        <f t="shared" si="245"/>
        <v>-0.23678947368421058</v>
      </c>
      <c r="O551" s="3">
        <f t="shared" si="246"/>
        <v>-1.2898131087128133E-2</v>
      </c>
      <c r="P551" s="3">
        <f t="shared" si="247"/>
        <v>-0.18670360110803319</v>
      </c>
      <c r="Q551" s="3">
        <f t="shared" si="248"/>
        <v>1.9512195121951219E-2</v>
      </c>
      <c r="R551" s="3">
        <f t="shared" si="249"/>
        <v>5.7280279842588544E-2</v>
      </c>
      <c r="T551" s="3">
        <f t="shared" si="250"/>
        <v>1.0662543080918797E-3</v>
      </c>
      <c r="U551" s="3">
        <f t="shared" si="251"/>
        <v>8.3623586333477832E-6</v>
      </c>
      <c r="V551" s="3">
        <f t="shared" si="252"/>
        <v>2.2656735737368559E-3</v>
      </c>
      <c r="W551" s="3">
        <f t="shared" si="253"/>
        <v>4.6062701066623002E-5</v>
      </c>
      <c r="X551" s="3">
        <f t="shared" si="254"/>
        <v>1.1538533025761001E-5</v>
      </c>
      <c r="Z551" s="3">
        <f t="shared" si="255"/>
        <v>-3.2653549701248098E-2</v>
      </c>
      <c r="AA551" s="3">
        <f t="shared" si="256"/>
        <v>-2.8917743053958728E-3</v>
      </c>
      <c r="AB551" s="3">
        <f t="shared" si="257"/>
        <v>-4.7599092152443997E-2</v>
      </c>
      <c r="AC551" s="3">
        <f t="shared" si="258"/>
        <v>-6.7869507930014492E-3</v>
      </c>
      <c r="AD551" s="3">
        <f t="shared" si="259"/>
        <v>3.3968416250630528E-3</v>
      </c>
      <c r="AF551" s="3">
        <f t="shared" si="260"/>
        <v>9.4426696006036327E-5</v>
      </c>
      <c r="AG551" s="3">
        <f t="shared" si="261"/>
        <v>1.5542793213341184E-3</v>
      </c>
      <c r="AH551" s="3">
        <f t="shared" si="262"/>
        <v>2.21618035039198E-4</v>
      </c>
      <c r="AI551" s="3">
        <f t="shared" si="263"/>
        <v>-1.1091893683126476E-4</v>
      </c>
      <c r="AJ551" s="3">
        <f t="shared" si="264"/>
        <v>1.3764583164660788E-4</v>
      </c>
      <c r="AK551" s="3">
        <f t="shared" si="265"/>
        <v>1.9626329915187734E-5</v>
      </c>
      <c r="AL551" s="3">
        <f t="shared" si="266"/>
        <v>-9.822899330856498E-6</v>
      </c>
      <c r="AM551" s="3">
        <f t="shared" si="267"/>
        <v>3.2305269623017887E-4</v>
      </c>
      <c r="AN551" s="3">
        <f t="shared" si="268"/>
        <v>-1.6168657753863388E-4</v>
      </c>
      <c r="AO551" s="3">
        <f t="shared" si="269"/>
        <v>-2.3054196960922018E-5</v>
      </c>
    </row>
    <row r="552" spans="1:41">
      <c r="A552" s="32">
        <v>40890</v>
      </c>
      <c r="B552" s="33">
        <v>150</v>
      </c>
      <c r="C552" s="33">
        <v>752</v>
      </c>
      <c r="D552" s="33">
        <v>308.2</v>
      </c>
      <c r="E552" s="33">
        <v>3155</v>
      </c>
      <c r="F552" s="33">
        <v>12050</v>
      </c>
      <c r="G552" s="33"/>
      <c r="H552" s="3">
        <f t="shared" si="240"/>
        <v>1.7362995116657638E-2</v>
      </c>
      <c r="I552" s="3">
        <f t="shared" si="241"/>
        <v>9.3959731543624154E-3</v>
      </c>
      <c r="J552" s="3">
        <f t="shared" si="242"/>
        <v>-8.3655083655084384E-3</v>
      </c>
      <c r="K552" s="3">
        <f t="shared" si="243"/>
        <v>3.4987277353689568E-3</v>
      </c>
      <c r="L552" s="3">
        <f t="shared" si="244"/>
        <v>0</v>
      </c>
      <c r="N552" s="3">
        <f t="shared" si="245"/>
        <v>-0.22239502332814931</v>
      </c>
      <c r="O552" s="3">
        <f t="shared" si="246"/>
        <v>-8.0464318691465808E-3</v>
      </c>
      <c r="P552" s="3">
        <f t="shared" si="247"/>
        <v>-0.18465608465608468</v>
      </c>
      <c r="Q552" s="3">
        <f t="shared" si="248"/>
        <v>-1.5822784810126582E-3</v>
      </c>
      <c r="R552" s="3">
        <f t="shared" si="249"/>
        <v>4.6006944444444448E-2</v>
      </c>
      <c r="T552" s="3">
        <f t="shared" si="250"/>
        <v>3.2314060558736853E-4</v>
      </c>
      <c r="U552" s="3">
        <f t="shared" si="251"/>
        <v>8.3974741406307786E-5</v>
      </c>
      <c r="V552" s="3">
        <f t="shared" si="252"/>
        <v>7.3835593986796964E-5</v>
      </c>
      <c r="W552" s="3">
        <f t="shared" si="253"/>
        <v>9.3081199117121851E-6</v>
      </c>
      <c r="X552" s="3">
        <f t="shared" si="254"/>
        <v>5.9814060520921444E-9</v>
      </c>
      <c r="Z552" s="3">
        <f t="shared" si="255"/>
        <v>1.7976112082076272E-2</v>
      </c>
      <c r="AA552" s="3">
        <f t="shared" si="256"/>
        <v>9.1637733170516489E-3</v>
      </c>
      <c r="AB552" s="3">
        <f t="shared" si="257"/>
        <v>-8.5927640481277597E-3</v>
      </c>
      <c r="AC552" s="3">
        <f t="shared" si="258"/>
        <v>3.0509211578984116E-3</v>
      </c>
      <c r="AD552" s="3">
        <f t="shared" si="259"/>
        <v>7.7339550374256409E-5</v>
      </c>
      <c r="AF552" s="3">
        <f t="shared" si="260"/>
        <v>1.6472901624206031E-4</v>
      </c>
      <c r="AG552" s="3">
        <f t="shared" si="261"/>
        <v>-1.5446448962398005E-4</v>
      </c>
      <c r="AH552" s="3">
        <f t="shared" si="262"/>
        <v>5.4843700687959765E-5</v>
      </c>
      <c r="AI552" s="3">
        <f t="shared" si="263"/>
        <v>1.3902644259050171E-6</v>
      </c>
      <c r="AJ552" s="3">
        <f t="shared" si="264"/>
        <v>-7.8742141903953878E-5</v>
      </c>
      <c r="AK552" s="3">
        <f t="shared" si="265"/>
        <v>2.7957949899177786E-5</v>
      </c>
      <c r="AL552" s="3">
        <f t="shared" si="266"/>
        <v>7.087221080723827E-7</v>
      </c>
      <c r="AM552" s="3">
        <f t="shared" si="267"/>
        <v>-2.6215845639261786E-5</v>
      </c>
      <c r="AN552" s="3">
        <f t="shared" si="268"/>
        <v>-6.6456050795427627E-7</v>
      </c>
      <c r="AO552" s="3">
        <f t="shared" si="269"/>
        <v>2.3595687057916889E-7</v>
      </c>
    </row>
    <row r="553" spans="1:41">
      <c r="A553" s="32">
        <v>40889</v>
      </c>
      <c r="B553" s="33">
        <v>147.44</v>
      </c>
      <c r="C553" s="33">
        <v>745</v>
      </c>
      <c r="D553" s="33">
        <v>310.8</v>
      </c>
      <c r="E553" s="33">
        <v>3144</v>
      </c>
      <c r="F553" s="33">
        <v>12050</v>
      </c>
      <c r="G553" s="33"/>
      <c r="H553" s="3">
        <f t="shared" si="240"/>
        <v>2.9249710904020601E-3</v>
      </c>
      <c r="I553" s="3">
        <f t="shared" si="241"/>
        <v>-7.989347536617843E-3</v>
      </c>
      <c r="J553" s="3">
        <f t="shared" si="242"/>
        <v>-4.6625766871165611E-2</v>
      </c>
      <c r="K553" s="3">
        <f t="shared" si="243"/>
        <v>-2.3602484472049691E-2</v>
      </c>
      <c r="L553" s="3">
        <f t="shared" si="244"/>
        <v>-1.3184833346982229E-2</v>
      </c>
      <c r="N553" s="3">
        <f t="shared" si="245"/>
        <v>-0.22563025210084037</v>
      </c>
      <c r="O553" s="3">
        <f t="shared" si="246"/>
        <v>-2.4996728176940219E-2</v>
      </c>
      <c r="P553" s="3">
        <f t="shared" si="247"/>
        <v>-0.16920609462710506</v>
      </c>
      <c r="Q553" s="3">
        <f t="shared" si="248"/>
        <v>-1.8420231033406183E-2</v>
      </c>
      <c r="R553" s="3">
        <f t="shared" si="249"/>
        <v>5.4150992914005776E-2</v>
      </c>
      <c r="T553" s="3">
        <f t="shared" si="250"/>
        <v>1.2518067090741055E-5</v>
      </c>
      <c r="U553" s="3">
        <f t="shared" si="251"/>
        <v>6.7593841221752414E-5</v>
      </c>
      <c r="V553" s="3">
        <f t="shared" si="252"/>
        <v>2.1952057224254792E-3</v>
      </c>
      <c r="W553" s="3">
        <f t="shared" si="253"/>
        <v>5.7841649956663318E-4</v>
      </c>
      <c r="X553" s="3">
        <f t="shared" si="254"/>
        <v>1.718063936281165E-4</v>
      </c>
      <c r="Z553" s="3">
        <f t="shared" si="255"/>
        <v>3.5380880558206936E-3</v>
      </c>
      <c r="AA553" s="3">
        <f t="shared" si="256"/>
        <v>-8.2215473739286095E-3</v>
      </c>
      <c r="AB553" s="3">
        <f t="shared" si="257"/>
        <v>-4.6853022553784929E-2</v>
      </c>
      <c r="AC553" s="3">
        <f t="shared" si="258"/>
        <v>-2.4050291049520237E-2</v>
      </c>
      <c r="AD553" s="3">
        <f t="shared" si="259"/>
        <v>-1.3107493796607974E-2</v>
      </c>
      <c r="AF553" s="3">
        <f t="shared" si="260"/>
        <v>-2.9088558564060801E-5</v>
      </c>
      <c r="AG553" s="3">
        <f t="shared" si="261"/>
        <v>-1.6577011947664403E-4</v>
      </c>
      <c r="AH553" s="3">
        <f t="shared" si="262"/>
        <v>-8.5092047501318882E-5</v>
      </c>
      <c r="AI553" s="3">
        <f t="shared" si="263"/>
        <v>-4.6375467243522507E-5</v>
      </c>
      <c r="AJ553" s="3">
        <f t="shared" si="264"/>
        <v>3.8520434453768841E-4</v>
      </c>
      <c r="AK553" s="3">
        <f t="shared" si="265"/>
        <v>1.9773060722040186E-4</v>
      </c>
      <c r="AL553" s="3">
        <f t="shared" si="266"/>
        <v>1.0776388120228782E-4</v>
      </c>
      <c r="AM553" s="3">
        <f t="shared" si="267"/>
        <v>1.1268288289682635E-3</v>
      </c>
      <c r="AN553" s="3">
        <f t="shared" si="268"/>
        <v>6.1412570247606948E-4</v>
      </c>
      <c r="AO553" s="3">
        <f t="shared" si="269"/>
        <v>3.1523904073820278E-4</v>
      </c>
    </row>
    <row r="554" spans="1:41">
      <c r="A554" s="32">
        <v>40886</v>
      </c>
      <c r="B554" s="33">
        <v>147.01</v>
      </c>
      <c r="C554" s="33">
        <v>751</v>
      </c>
      <c r="D554" s="33">
        <v>326</v>
      </c>
      <c r="E554" s="33">
        <v>3220</v>
      </c>
      <c r="F554" s="33">
        <v>12211</v>
      </c>
      <c r="G554" s="33"/>
      <c r="H554" s="3">
        <f t="shared" si="240"/>
        <v>-2.3254268819347553E-2</v>
      </c>
      <c r="I554" s="3">
        <f t="shared" si="241"/>
        <v>8.5952189094815699E-3</v>
      </c>
      <c r="J554" s="3">
        <f t="shared" si="242"/>
        <v>-5.2876234747239945E-2</v>
      </c>
      <c r="K554" s="3">
        <f t="shared" si="243"/>
        <v>1.5772870662460567E-2</v>
      </c>
      <c r="L554" s="3">
        <f t="shared" si="244"/>
        <v>-3.2650395886050119E-3</v>
      </c>
      <c r="N554" s="3">
        <f t="shared" si="245"/>
        <v>-0.20535135135135141</v>
      </c>
      <c r="O554" s="3">
        <f t="shared" si="246"/>
        <v>-1.3297872340425532E-3</v>
      </c>
      <c r="P554" s="3">
        <f t="shared" si="247"/>
        <v>-0.11891891891891893</v>
      </c>
      <c r="Q554" s="3">
        <f t="shared" si="248"/>
        <v>7.5093867334167707E-3</v>
      </c>
      <c r="R554" s="3">
        <f t="shared" si="249"/>
        <v>7.1140350877192976E-2</v>
      </c>
      <c r="T554" s="3">
        <f t="shared" si="250"/>
        <v>5.1262175727266894E-4</v>
      </c>
      <c r="U554" s="3">
        <f t="shared" si="251"/>
        <v>6.9940088001492606E-5</v>
      </c>
      <c r="V554" s="3">
        <f t="shared" si="252"/>
        <v>2.8199806958341543E-3</v>
      </c>
      <c r="W554" s="3">
        <f t="shared" si="253"/>
        <v>2.3485758920905103E-4</v>
      </c>
      <c r="X554" s="3">
        <f t="shared" si="254"/>
        <v>1.0161431533736362E-5</v>
      </c>
      <c r="Z554" s="3">
        <f t="shared" si="255"/>
        <v>-2.2641151853928919E-2</v>
      </c>
      <c r="AA554" s="3">
        <f t="shared" si="256"/>
        <v>8.3630190721708034E-3</v>
      </c>
      <c r="AB554" s="3">
        <f t="shared" si="257"/>
        <v>-5.3103490429859262E-2</v>
      </c>
      <c r="AC554" s="3">
        <f t="shared" si="258"/>
        <v>1.5325064084990021E-2</v>
      </c>
      <c r="AD554" s="3">
        <f t="shared" si="259"/>
        <v>-3.1877000382307557E-3</v>
      </c>
      <c r="AF554" s="3">
        <f t="shared" si="260"/>
        <v>-1.8934838477032288E-4</v>
      </c>
      <c r="AG554" s="3">
        <f t="shared" si="261"/>
        <v>1.2023241907961047E-3</v>
      </c>
      <c r="AH554" s="3">
        <f t="shared" si="262"/>
        <v>-3.4697710311945129E-4</v>
      </c>
      <c r="AI554" s="3">
        <f t="shared" si="263"/>
        <v>7.2173200630357558E-5</v>
      </c>
      <c r="AJ554" s="3">
        <f t="shared" si="264"/>
        <v>-4.4410550326375275E-4</v>
      </c>
      <c r="AK554" s="3">
        <f t="shared" si="265"/>
        <v>1.2816380322501134E-4</v>
      </c>
      <c r="AL554" s="3">
        <f t="shared" si="266"/>
        <v>-2.6658796216083409E-5</v>
      </c>
      <c r="AM554" s="3">
        <f t="shared" si="267"/>
        <v>-8.1381439397424748E-4</v>
      </c>
      <c r="AN554" s="3">
        <f t="shared" si="268"/>
        <v>1.6927799847344895E-4</v>
      </c>
      <c r="AO554" s="3">
        <f t="shared" si="269"/>
        <v>-4.8851707369611471E-5</v>
      </c>
    </row>
    <row r="555" spans="1:41">
      <c r="A555" s="32">
        <v>40885</v>
      </c>
      <c r="B555" s="33">
        <v>150.51</v>
      </c>
      <c r="C555" s="33">
        <v>744.6</v>
      </c>
      <c r="D555" s="33">
        <v>344.2</v>
      </c>
      <c r="E555" s="33">
        <v>3170</v>
      </c>
      <c r="F555" s="33">
        <v>12251</v>
      </c>
      <c r="G555" s="33"/>
      <c r="H555" s="3">
        <f t="shared" si="240"/>
        <v>3.3999999999999395E-3</v>
      </c>
      <c r="I555" s="3">
        <f t="shared" si="241"/>
        <v>1.4441416893733001E-2</v>
      </c>
      <c r="J555" s="3">
        <f t="shared" si="242"/>
        <v>-1.6009148084619847E-2</v>
      </c>
      <c r="K555" s="3">
        <f t="shared" si="243"/>
        <v>-7.5140889167188479E-3</v>
      </c>
      <c r="L555" s="3">
        <f t="shared" si="244"/>
        <v>8.163265306122449E-5</v>
      </c>
      <c r="N555" s="3">
        <f t="shared" si="245"/>
        <v>-0.2028072033898306</v>
      </c>
      <c r="O555" s="3">
        <f t="shared" si="246"/>
        <v>7.577807848443874E-3</v>
      </c>
      <c r="P555" s="3">
        <f t="shared" si="247"/>
        <v>-7.7211796246648826E-2</v>
      </c>
      <c r="Q555" s="3">
        <f t="shared" si="248"/>
        <v>-2.4315173899661435E-2</v>
      </c>
      <c r="R555" s="3">
        <f t="shared" si="249"/>
        <v>6.9956331877729261E-2</v>
      </c>
      <c r="T555" s="3">
        <f t="shared" si="250"/>
        <v>1.6105107778130376E-5</v>
      </c>
      <c r="U555" s="3">
        <f t="shared" si="251"/>
        <v>2.0190184935652054E-4</v>
      </c>
      <c r="V555" s="3">
        <f t="shared" si="252"/>
        <v>2.6362080729281826E-4</v>
      </c>
      <c r="W555" s="3">
        <f t="shared" si="253"/>
        <v>6.3391779860393348E-5</v>
      </c>
      <c r="X555" s="3">
        <f t="shared" si="254"/>
        <v>2.5272161465131925E-8</v>
      </c>
      <c r="Z555" s="3">
        <f t="shared" si="255"/>
        <v>4.0131169654185729E-3</v>
      </c>
      <c r="AA555" s="3">
        <f t="shared" si="256"/>
        <v>1.4209217056422235E-2</v>
      </c>
      <c r="AB555" s="3">
        <f t="shared" si="257"/>
        <v>-1.6236403767239168E-2</v>
      </c>
      <c r="AC555" s="3">
        <f t="shared" si="258"/>
        <v>-7.9618954941893926E-3</v>
      </c>
      <c r="AD555" s="3">
        <f t="shared" si="259"/>
        <v>1.589722034354809E-4</v>
      </c>
      <c r="AF555" s="3">
        <f t="shared" si="260"/>
        <v>5.7023250034443026E-5</v>
      </c>
      <c r="AG555" s="3">
        <f t="shared" si="261"/>
        <v>-6.5158587415693536E-5</v>
      </c>
      <c r="AH555" s="3">
        <f t="shared" si="262"/>
        <v>-3.1952017884621147E-5</v>
      </c>
      <c r="AI555" s="3">
        <f t="shared" si="263"/>
        <v>6.3797404663690117E-7</v>
      </c>
      <c r="AJ555" s="3">
        <f t="shared" si="264"/>
        <v>-2.3070658534441301E-4</v>
      </c>
      <c r="AK555" s="3">
        <f t="shared" si="265"/>
        <v>-1.1313230125748726E-4</v>
      </c>
      <c r="AL555" s="3">
        <f t="shared" si="266"/>
        <v>2.2588705445524607E-6</v>
      </c>
      <c r="AM555" s="3">
        <f t="shared" si="267"/>
        <v>1.2927254999622122E-4</v>
      </c>
      <c r="AN555" s="3">
        <f t="shared" si="268"/>
        <v>-2.5811368827461533E-6</v>
      </c>
      <c r="AO555" s="3">
        <f t="shared" si="269"/>
        <v>-1.2657200702343149E-6</v>
      </c>
    </row>
    <row r="556" spans="1:41">
      <c r="A556" s="32">
        <v>40884</v>
      </c>
      <c r="B556" s="33">
        <v>150</v>
      </c>
      <c r="C556" s="33">
        <v>734</v>
      </c>
      <c r="D556" s="33">
        <v>349.8</v>
      </c>
      <c r="E556" s="33">
        <v>3194</v>
      </c>
      <c r="F556" s="33">
        <v>12250</v>
      </c>
      <c r="G556" s="33"/>
      <c r="H556" s="3">
        <f t="shared" si="240"/>
        <v>-2.2801302931596091E-2</v>
      </c>
      <c r="I556" s="3">
        <f t="shared" si="241"/>
        <v>-1.6085790884718499E-2</v>
      </c>
      <c r="J556" s="3">
        <f t="shared" si="242"/>
        <v>2.5505716798592752E-2</v>
      </c>
      <c r="K556" s="3">
        <f t="shared" si="243"/>
        <v>-3.7951807228915661E-2</v>
      </c>
      <c r="L556" s="3">
        <f t="shared" si="244"/>
        <v>1.231303198082803E-2</v>
      </c>
      <c r="N556" s="3">
        <f t="shared" si="245"/>
        <v>-0.21875</v>
      </c>
      <c r="O556" s="3">
        <f t="shared" si="246"/>
        <v>-4.0705563093622792E-3</v>
      </c>
      <c r="P556" s="3">
        <f t="shared" si="247"/>
        <v>-7.947368421052628E-2</v>
      </c>
      <c r="Q556" s="3">
        <f t="shared" si="248"/>
        <v>-4.514200298953662E-2</v>
      </c>
      <c r="R556" s="3">
        <f t="shared" si="249"/>
        <v>6.5217391304347824E-2</v>
      </c>
      <c r="T556" s="3">
        <f t="shared" si="250"/>
        <v>4.9231559646967422E-4</v>
      </c>
      <c r="U556" s="3">
        <f t="shared" si="251"/>
        <v>2.6627682120423311E-4</v>
      </c>
      <c r="V556" s="3">
        <f t="shared" si="252"/>
        <v>6.3900059639178072E-4</v>
      </c>
      <c r="W556" s="3">
        <f t="shared" si="253"/>
        <v>1.4745303404796063E-3</v>
      </c>
      <c r="X556" s="3">
        <f t="shared" si="254"/>
        <v>1.5352130668122807E-4</v>
      </c>
      <c r="Z556" s="3">
        <f t="shared" si="255"/>
        <v>-2.2188185966177457E-2</v>
      </c>
      <c r="AA556" s="3">
        <f t="shared" si="256"/>
        <v>-1.6317990722029264E-2</v>
      </c>
      <c r="AB556" s="3">
        <f t="shared" si="257"/>
        <v>2.5278461115973431E-2</v>
      </c>
      <c r="AC556" s="3">
        <f t="shared" si="258"/>
        <v>-3.8399613806386207E-2</v>
      </c>
      <c r="AD556" s="3">
        <f t="shared" si="259"/>
        <v>1.2390371531202286E-2</v>
      </c>
      <c r="AF556" s="3">
        <f t="shared" si="260"/>
        <v>3.6206661273474367E-4</v>
      </c>
      <c r="AG556" s="3">
        <f t="shared" si="261"/>
        <v>-5.6088319618000418E-4</v>
      </c>
      <c r="AH556" s="3">
        <f t="shared" si="262"/>
        <v>8.5201777216549251E-4</v>
      </c>
      <c r="AI556" s="3">
        <f t="shared" si="263"/>
        <v>-2.7491986772434722E-4</v>
      </c>
      <c r="AJ556" s="3">
        <f t="shared" si="264"/>
        <v>-4.1249369395763197E-4</v>
      </c>
      <c r="AK556" s="3">
        <f t="shared" si="265"/>
        <v>6.2660454182211691E-4</v>
      </c>
      <c r="AL556" s="3">
        <f t="shared" si="266"/>
        <v>-2.0218596768865443E-4</v>
      </c>
      <c r="AM556" s="3">
        <f t="shared" si="267"/>
        <v>-9.7068314447313025E-4</v>
      </c>
      <c r="AN556" s="3">
        <f t="shared" si="268"/>
        <v>3.1320952496396114E-4</v>
      </c>
      <c r="AO556" s="3">
        <f t="shared" si="269"/>
        <v>-4.7578548171580993E-4</v>
      </c>
    </row>
    <row r="557" spans="1:41">
      <c r="A557" s="32">
        <v>40883</v>
      </c>
      <c r="B557" s="33">
        <v>153.5</v>
      </c>
      <c r="C557" s="33">
        <v>746</v>
      </c>
      <c r="D557" s="33">
        <v>341.1</v>
      </c>
      <c r="E557" s="33">
        <v>3320</v>
      </c>
      <c r="F557" s="33">
        <v>12101</v>
      </c>
      <c r="G557" s="33"/>
      <c r="H557" s="3">
        <f t="shared" si="240"/>
        <v>-3.246753246753247E-3</v>
      </c>
      <c r="I557" s="3">
        <f t="shared" si="241"/>
        <v>-1.7257278355947862E-2</v>
      </c>
      <c r="J557" s="3">
        <f t="shared" si="242"/>
        <v>-2.1795239460854505E-2</v>
      </c>
      <c r="K557" s="3">
        <f t="shared" si="243"/>
        <v>-1.9202363367799114E-2</v>
      </c>
      <c r="L557" s="3">
        <f t="shared" si="244"/>
        <v>4.2323651452282158E-3</v>
      </c>
      <c r="N557" s="3">
        <f t="shared" si="245"/>
        <v>-0.19893539296524373</v>
      </c>
      <c r="O557" s="3">
        <f t="shared" si="246"/>
        <v>-7.9787234042553185E-3</v>
      </c>
      <c r="P557" s="3">
        <f t="shared" si="247"/>
        <v>-7.4355495251017575E-2</v>
      </c>
      <c r="Q557" s="3">
        <f t="shared" si="248"/>
        <v>6.0606060606060606E-3</v>
      </c>
      <c r="R557" s="3">
        <f t="shared" si="249"/>
        <v>6.1491228070175437E-2</v>
      </c>
      <c r="T557" s="3">
        <f t="shared" si="250"/>
        <v>6.9360400623620117E-6</v>
      </c>
      <c r="U557" s="3">
        <f t="shared" si="251"/>
        <v>3.0588184747246903E-4</v>
      </c>
      <c r="V557" s="3">
        <f t="shared" si="252"/>
        <v>4.8499029234432825E-4</v>
      </c>
      <c r="W557" s="3">
        <f t="shared" si="253"/>
        <v>3.8612917887797903E-4</v>
      </c>
      <c r="X557" s="3">
        <f t="shared" si="254"/>
        <v>1.8573554563298E-5</v>
      </c>
      <c r="Z557" s="3">
        <f t="shared" si="255"/>
        <v>-2.6336362813346136E-3</v>
      </c>
      <c r="AA557" s="3">
        <f t="shared" si="256"/>
        <v>-1.7489478193258627E-2</v>
      </c>
      <c r="AB557" s="3">
        <f t="shared" si="257"/>
        <v>-2.2022495143473826E-2</v>
      </c>
      <c r="AC557" s="3">
        <f t="shared" si="258"/>
        <v>-1.965016994526966E-2</v>
      </c>
      <c r="AD557" s="3">
        <f t="shared" si="259"/>
        <v>4.3097046956024725E-3</v>
      </c>
      <c r="AF557" s="3">
        <f t="shared" si="260"/>
        <v>4.6060924311376464E-5</v>
      </c>
      <c r="AG557" s="3">
        <f t="shared" si="261"/>
        <v>5.7999242215367993E-5</v>
      </c>
      <c r="AH557" s="3">
        <f t="shared" si="262"/>
        <v>5.1751400502253174E-5</v>
      </c>
      <c r="AI557" s="3">
        <f t="shared" si="263"/>
        <v>-1.1350194648176818E-5</v>
      </c>
      <c r="AJ557" s="3">
        <f t="shared" si="264"/>
        <v>3.8516194857292948E-4</v>
      </c>
      <c r="AK557" s="3">
        <f t="shared" si="265"/>
        <v>3.4367121875161977E-4</v>
      </c>
      <c r="AL557" s="3">
        <f t="shared" si="266"/>
        <v>-7.5374486293123757E-5</v>
      </c>
      <c r="AM557" s="3">
        <f t="shared" si="267"/>
        <v>4.3274577218813641E-4</v>
      </c>
      <c r="AN557" s="3">
        <f t="shared" si="268"/>
        <v>-9.4910450728711798E-5</v>
      </c>
      <c r="AO557" s="3">
        <f t="shared" si="269"/>
        <v>-8.4686429682515231E-5</v>
      </c>
    </row>
    <row r="558" spans="1:41">
      <c r="A558" s="32">
        <v>40882</v>
      </c>
      <c r="B558" s="33">
        <v>154</v>
      </c>
      <c r="C558" s="33">
        <v>759.1</v>
      </c>
      <c r="D558" s="33">
        <v>348.7</v>
      </c>
      <c r="E558" s="33">
        <v>3385</v>
      </c>
      <c r="F558" s="33">
        <v>12050</v>
      </c>
      <c r="G558" s="33"/>
      <c r="H558" s="3">
        <f t="shared" si="240"/>
        <v>-1.8483110261312975E-2</v>
      </c>
      <c r="I558" s="3">
        <f t="shared" si="241"/>
        <v>1.2133333333333364E-2</v>
      </c>
      <c r="J558" s="3">
        <f t="shared" si="242"/>
        <v>4.3387193297426692E-2</v>
      </c>
      <c r="K558" s="3">
        <f t="shared" si="243"/>
        <v>3.201219512195122E-2</v>
      </c>
      <c r="L558" s="3">
        <f t="shared" si="244"/>
        <v>-2.1915584415584416E-2</v>
      </c>
      <c r="N558" s="3">
        <f t="shared" si="245"/>
        <v>-0.19791666666666666</v>
      </c>
      <c r="O558" s="3">
        <f t="shared" si="246"/>
        <v>-1.8408941485864264E-3</v>
      </c>
      <c r="P558" s="3">
        <f t="shared" si="247"/>
        <v>-7.4820907402494002E-2</v>
      </c>
      <c r="Q558" s="3">
        <f t="shared" si="248"/>
        <v>-1.2831729367162438E-2</v>
      </c>
      <c r="R558" s="3">
        <f t="shared" si="249"/>
        <v>5.701754385964912E-2</v>
      </c>
      <c r="T558" s="3">
        <f t="shared" si="250"/>
        <v>3.1933666039530868E-4</v>
      </c>
      <c r="U558" s="3">
        <f t="shared" si="251"/>
        <v>1.4163697849015104E-4</v>
      </c>
      <c r="V558" s="3">
        <f t="shared" si="252"/>
        <v>1.8627802149140645E-3</v>
      </c>
      <c r="W558" s="3">
        <f t="shared" si="253"/>
        <v>9.9631062418694284E-4</v>
      </c>
      <c r="X558" s="3">
        <f t="shared" si="254"/>
        <v>4.7690893879287792E-4</v>
      </c>
      <c r="Z558" s="3">
        <f t="shared" si="255"/>
        <v>-1.7869993295894341E-2</v>
      </c>
      <c r="AA558" s="3">
        <f t="shared" si="256"/>
        <v>1.1901133496022597E-2</v>
      </c>
      <c r="AB558" s="3">
        <f t="shared" si="257"/>
        <v>4.3159937614807374E-2</v>
      </c>
      <c r="AC558" s="3">
        <f t="shared" si="258"/>
        <v>3.1564388544480675E-2</v>
      </c>
      <c r="AD558" s="3">
        <f t="shared" si="259"/>
        <v>-2.183824486521016E-2</v>
      </c>
      <c r="AF558" s="3">
        <f t="shared" si="260"/>
        <v>-2.126731757874674E-4</v>
      </c>
      <c r="AG558" s="3">
        <f t="shared" si="261"/>
        <v>-7.712677958278258E-4</v>
      </c>
      <c r="AH558" s="3">
        <f t="shared" si="262"/>
        <v>-5.6405541167887376E-4</v>
      </c>
      <c r="AI558" s="3">
        <f t="shared" si="263"/>
        <v>3.902492893354046E-4</v>
      </c>
      <c r="AJ558" s="3">
        <f t="shared" si="264"/>
        <v>5.1365217923382968E-4</v>
      </c>
      <c r="AK558" s="3">
        <f t="shared" si="265"/>
        <v>3.7565200178819093E-4</v>
      </c>
      <c r="AL558" s="3">
        <f t="shared" si="266"/>
        <v>-2.5989986745969616E-4</v>
      </c>
      <c r="AM558" s="3">
        <f t="shared" si="267"/>
        <v>1.3623170404293264E-3</v>
      </c>
      <c r="AN558" s="3">
        <f t="shared" si="268"/>
        <v>-9.42537285999358E-4</v>
      </c>
      <c r="AO558" s="3">
        <f t="shared" si="269"/>
        <v>-6.8931084605500345E-4</v>
      </c>
    </row>
    <row r="559" spans="1:41">
      <c r="A559" s="32">
        <v>40879</v>
      </c>
      <c r="B559" s="33">
        <v>156.9</v>
      </c>
      <c r="C559" s="33">
        <v>750</v>
      </c>
      <c r="D559" s="33">
        <v>334.2</v>
      </c>
      <c r="E559" s="33">
        <v>3280</v>
      </c>
      <c r="F559" s="33">
        <v>12320</v>
      </c>
      <c r="G559" s="33"/>
      <c r="H559" s="3">
        <f t="shared" si="240"/>
        <v>-6.3694267515919942E-4</v>
      </c>
      <c r="I559" s="3">
        <f t="shared" si="241"/>
        <v>1.078167115902965E-2</v>
      </c>
      <c r="J559" s="3">
        <f t="shared" si="242"/>
        <v>2.9892141756548501E-2</v>
      </c>
      <c r="K559" s="3">
        <f t="shared" si="243"/>
        <v>4.6251993620414676E-2</v>
      </c>
      <c r="L559" s="3">
        <f t="shared" si="244"/>
        <v>-1.44E-2</v>
      </c>
      <c r="N559" s="3">
        <f t="shared" si="245"/>
        <v>-0.16984126984126982</v>
      </c>
      <c r="O559" s="3">
        <f t="shared" si="246"/>
        <v>-2.8371550719005025E-2</v>
      </c>
      <c r="P559" s="3">
        <f t="shared" si="247"/>
        <v>-0.1128218741704274</v>
      </c>
      <c r="Q559" s="3">
        <f t="shared" si="248"/>
        <v>-5.2023121387283239E-2</v>
      </c>
      <c r="R559" s="3">
        <f t="shared" si="249"/>
        <v>6.0240963855421686E-2</v>
      </c>
      <c r="T559" s="3">
        <f t="shared" si="250"/>
        <v>5.6766444464169693E-10</v>
      </c>
      <c r="U559" s="3">
        <f t="shared" si="251"/>
        <v>1.1129134516776917E-4</v>
      </c>
      <c r="V559" s="3">
        <f t="shared" si="252"/>
        <v>8.8000546577919744E-4</v>
      </c>
      <c r="W559" s="3">
        <f t="shared" si="253"/>
        <v>2.0980235506650111E-3</v>
      </c>
      <c r="X559" s="3">
        <f t="shared" si="254"/>
        <v>2.0513860235527352E-4</v>
      </c>
      <c r="Z559" s="3">
        <f t="shared" si="255"/>
        <v>-2.3825709740565902E-5</v>
      </c>
      <c r="AA559" s="3">
        <f t="shared" si="256"/>
        <v>1.0549471321718884E-2</v>
      </c>
      <c r="AB559" s="3">
        <f t="shared" si="257"/>
        <v>2.966488607392918E-2</v>
      </c>
      <c r="AC559" s="3">
        <f t="shared" si="258"/>
        <v>4.5804187042944131E-2</v>
      </c>
      <c r="AD559" s="3">
        <f t="shared" si="259"/>
        <v>-1.4322660449625744E-2</v>
      </c>
      <c r="AF559" s="3">
        <f t="shared" si="260"/>
        <v>-2.5134864162769824E-7</v>
      </c>
      <c r="AG559" s="3">
        <f t="shared" si="261"/>
        <v>-7.0678696508439222E-7</v>
      </c>
      <c r="AH559" s="3">
        <f t="shared" si="262"/>
        <v>-1.0913172653877764E-6</v>
      </c>
      <c r="AI559" s="3">
        <f t="shared" si="263"/>
        <v>3.4124755058546607E-7</v>
      </c>
      <c r="AJ559" s="3">
        <f t="shared" si="264"/>
        <v>3.129488648989738E-4</v>
      </c>
      <c r="AK559" s="3">
        <f t="shared" si="265"/>
        <v>4.8320995762418678E-4</v>
      </c>
      <c r="AL559" s="3">
        <f t="shared" si="266"/>
        <v>-1.5109649566404407E-4</v>
      </c>
      <c r="AM559" s="3">
        <f t="shared" si="267"/>
        <v>1.3587759903378807E-3</v>
      </c>
      <c r="AN559" s="3">
        <f t="shared" si="268"/>
        <v>-4.2488009051371895E-4</v>
      </c>
      <c r="AO559" s="3">
        <f t="shared" si="269"/>
        <v>-6.5603781818723589E-4</v>
      </c>
    </row>
    <row r="560" spans="1:41">
      <c r="A560" s="32">
        <v>40878</v>
      </c>
      <c r="B560" s="33">
        <v>157</v>
      </c>
      <c r="C560" s="33">
        <v>742</v>
      </c>
      <c r="D560" s="33">
        <v>324.5</v>
      </c>
      <c r="E560" s="33">
        <v>3135</v>
      </c>
      <c r="F560" s="33">
        <v>12500</v>
      </c>
      <c r="G560" s="33"/>
      <c r="H560" s="3">
        <f t="shared" si="240"/>
        <v>-1.2578616352201259E-2</v>
      </c>
      <c r="I560" s="3">
        <f t="shared" si="241"/>
        <v>-6.7340067340067344E-4</v>
      </c>
      <c r="J560" s="3">
        <f t="shared" si="242"/>
        <v>-1.9637462235649546E-2</v>
      </c>
      <c r="K560" s="3">
        <f t="shared" si="243"/>
        <v>5.4522129570237334E-3</v>
      </c>
      <c r="L560" s="3">
        <f t="shared" si="244"/>
        <v>1.7915309446254073E-2</v>
      </c>
      <c r="N560" s="3">
        <f t="shared" si="245"/>
        <v>-0.16710875331564987</v>
      </c>
      <c r="O560" s="3">
        <f t="shared" si="246"/>
        <v>-1.9815059445178335E-2</v>
      </c>
      <c r="P560" s="3">
        <f t="shared" si="247"/>
        <v>-0.13696808510638298</v>
      </c>
      <c r="Q560" s="3">
        <f t="shared" si="248"/>
        <v>-3.2407407407407406E-2</v>
      </c>
      <c r="R560" s="3">
        <f t="shared" si="249"/>
        <v>7.7586206896551727E-2</v>
      </c>
      <c r="T560" s="3">
        <f t="shared" si="250"/>
        <v>1.4317317557509536E-4</v>
      </c>
      <c r="U560" s="3">
        <f t="shared" si="251"/>
        <v>8.2011228500082044E-7</v>
      </c>
      <c r="V560" s="3">
        <f t="shared" si="252"/>
        <v>3.9460701797239224E-4</v>
      </c>
      <c r="W560" s="3">
        <f t="shared" si="253"/>
        <v>2.5044083211712653E-5</v>
      </c>
      <c r="X560" s="3">
        <f t="shared" si="254"/>
        <v>3.2373541791587038E-4</v>
      </c>
      <c r="Z560" s="3">
        <f t="shared" si="255"/>
        <v>-1.1965499386782624E-2</v>
      </c>
      <c r="AA560" s="3">
        <f t="shared" si="256"/>
        <v>-9.0560051071143972E-4</v>
      </c>
      <c r="AB560" s="3">
        <f t="shared" si="257"/>
        <v>-1.9864717918268868E-2</v>
      </c>
      <c r="AC560" s="3">
        <f t="shared" si="258"/>
        <v>5.0044063795531887E-3</v>
      </c>
      <c r="AD560" s="3">
        <f t="shared" si="259"/>
        <v>1.7992648996628328E-2</v>
      </c>
      <c r="AF560" s="3">
        <f t="shared" si="260"/>
        <v>1.0835962355587764E-5</v>
      </c>
      <c r="AG560" s="3">
        <f t="shared" si="261"/>
        <v>2.3769127006965595E-4</v>
      </c>
      <c r="AH560" s="3">
        <f t="shared" si="262"/>
        <v>-5.9880221465754734E-5</v>
      </c>
      <c r="AI560" s="3">
        <f t="shared" si="263"/>
        <v>-2.1529103053575125E-4</v>
      </c>
      <c r="AJ560" s="3">
        <f t="shared" si="264"/>
        <v>1.7989498691922975E-5</v>
      </c>
      <c r="AK560" s="3">
        <f t="shared" si="265"/>
        <v>-4.5319929731309545E-6</v>
      </c>
      <c r="AL560" s="3">
        <f t="shared" si="266"/>
        <v>-1.6294152120398289E-5</v>
      </c>
      <c r="AM560" s="3">
        <f t="shared" si="267"/>
        <v>-9.9411121078209254E-5</v>
      </c>
      <c r="AN560" s="3">
        <f t="shared" si="268"/>
        <v>-3.5741889692044511E-4</v>
      </c>
      <c r="AO560" s="3">
        <f t="shared" si="269"/>
        <v>9.0042527423788091E-5</v>
      </c>
    </row>
    <row r="561" spans="1:41">
      <c r="A561" s="32">
        <v>40877</v>
      </c>
      <c r="B561" s="33">
        <v>159</v>
      </c>
      <c r="C561" s="33">
        <v>742.5</v>
      </c>
      <c r="D561" s="33">
        <v>331</v>
      </c>
      <c r="E561" s="33">
        <v>3118</v>
      </c>
      <c r="F561" s="33">
        <v>12280</v>
      </c>
      <c r="G561" s="33"/>
      <c r="H561" s="3">
        <f t="shared" si="240"/>
        <v>0.06</v>
      </c>
      <c r="I561" s="3">
        <f t="shared" si="241"/>
        <v>5.0212164073550211E-2</v>
      </c>
      <c r="J561" s="3">
        <f t="shared" si="242"/>
        <v>7.747395833333337E-2</v>
      </c>
      <c r="K561" s="3">
        <f t="shared" si="243"/>
        <v>5.3378378378378381E-2</v>
      </c>
      <c r="L561" s="3">
        <f t="shared" si="244"/>
        <v>-5.6680161943319842E-3</v>
      </c>
      <c r="N561" s="3">
        <f t="shared" si="245"/>
        <v>-0.12637362637362637</v>
      </c>
      <c r="O561" s="3">
        <f t="shared" si="246"/>
        <v>8.0873433077237192E-4</v>
      </c>
      <c r="P561" s="3">
        <f t="shared" si="247"/>
        <v>-0.11944666134610263</v>
      </c>
      <c r="Q561" s="3">
        <f t="shared" si="248"/>
        <v>-4.326480515495551E-2</v>
      </c>
      <c r="R561" s="3">
        <f t="shared" si="249"/>
        <v>5.8620689655172413E-2</v>
      </c>
      <c r="T561" s="3">
        <f t="shared" si="250"/>
        <v>3.6739499482635195E-3</v>
      </c>
      <c r="U561" s="3">
        <f t="shared" si="251"/>
        <v>2.4979968250557743E-3</v>
      </c>
      <c r="V561" s="3">
        <f t="shared" si="252"/>
        <v>5.9670530704078331E-3</v>
      </c>
      <c r="W561" s="3">
        <f t="shared" si="253"/>
        <v>2.80164543117106E-3</v>
      </c>
      <c r="X561" s="3">
        <f t="shared" si="254"/>
        <v>3.1255665337294439E-5</v>
      </c>
      <c r="Z561" s="3">
        <f t="shared" si="255"/>
        <v>6.0613116965418629E-2</v>
      </c>
      <c r="AA561" s="3">
        <f t="shared" si="256"/>
        <v>4.9979964236239446E-2</v>
      </c>
      <c r="AB561" s="3">
        <f t="shared" si="257"/>
        <v>7.7246702650714053E-2</v>
      </c>
      <c r="AC561" s="3">
        <f t="shared" si="258"/>
        <v>5.2930571800907836E-2</v>
      </c>
      <c r="AD561" s="3">
        <f t="shared" si="259"/>
        <v>-5.5906766439577276E-3</v>
      </c>
      <c r="AF561" s="3">
        <f t="shared" si="260"/>
        <v>3.0294414181786214E-3</v>
      </c>
      <c r="AG561" s="3">
        <f t="shared" si="261"/>
        <v>4.6821634229606444E-3</v>
      </c>
      <c r="AH561" s="3">
        <f t="shared" si="262"/>
        <v>3.2082869396149157E-3</v>
      </c>
      <c r="AI561" s="3">
        <f t="shared" si="263"/>
        <v>-3.3886833733604385E-4</v>
      </c>
      <c r="AJ561" s="3">
        <f t="shared" si="264"/>
        <v>3.8607874358501113E-3</v>
      </c>
      <c r="AK561" s="3">
        <f t="shared" si="265"/>
        <v>2.6454680856130776E-3</v>
      </c>
      <c r="AL561" s="3">
        <f t="shared" si="266"/>
        <v>-2.7942181872138639E-4</v>
      </c>
      <c r="AM561" s="3">
        <f t="shared" si="267"/>
        <v>4.0887121410369976E-3</v>
      </c>
      <c r="AN561" s="3">
        <f t="shared" si="268"/>
        <v>-4.3186133633209452E-4</v>
      </c>
      <c r="AO561" s="3">
        <f t="shared" si="269"/>
        <v>-2.9591771151866298E-4</v>
      </c>
    </row>
    <row r="562" spans="1:41">
      <c r="A562" s="32">
        <v>40876</v>
      </c>
      <c r="B562" s="33">
        <v>150</v>
      </c>
      <c r="C562" s="33">
        <v>707</v>
      </c>
      <c r="D562" s="33">
        <v>307.2</v>
      </c>
      <c r="E562" s="33">
        <v>2960</v>
      </c>
      <c r="F562" s="33">
        <v>12350</v>
      </c>
      <c r="G562" s="33"/>
      <c r="H562" s="3">
        <f t="shared" si="240"/>
        <v>-1.8966644865925478E-2</v>
      </c>
      <c r="I562" s="3">
        <f t="shared" si="241"/>
        <v>-2.2130013831258646E-2</v>
      </c>
      <c r="J562" s="3">
        <f t="shared" si="242"/>
        <v>-2.0095693779904344E-2</v>
      </c>
      <c r="K562" s="3">
        <f t="shared" si="243"/>
        <v>-3.9896204995134611E-2</v>
      </c>
      <c r="L562" s="3">
        <f t="shared" si="244"/>
        <v>-8.0321285140562242E-3</v>
      </c>
      <c r="N562" s="3">
        <f t="shared" si="245"/>
        <v>-0.23664122137404581</v>
      </c>
      <c r="O562" s="3">
        <f t="shared" si="246"/>
        <v>-6.9736842105263153E-2</v>
      </c>
      <c r="P562" s="3">
        <f t="shared" si="247"/>
        <v>-0.22208153963028612</v>
      </c>
      <c r="Q562" s="3">
        <f t="shared" si="248"/>
        <v>-0.14598961338718985</v>
      </c>
      <c r="R562" s="3">
        <f t="shared" si="249"/>
        <v>4.6610169491525424E-2</v>
      </c>
      <c r="T562" s="3">
        <f t="shared" si="250"/>
        <v>3.3685198639468316E-4</v>
      </c>
      <c r="U562" s="3">
        <f t="shared" si="251"/>
        <v>5.0006860015875255E-4</v>
      </c>
      <c r="V562" s="3">
        <f t="shared" si="252"/>
        <v>4.1302227485629092E-4</v>
      </c>
      <c r="W562" s="3">
        <f t="shared" si="253"/>
        <v>1.6276392697704989E-3</v>
      </c>
      <c r="X562" s="3">
        <f t="shared" si="254"/>
        <v>6.3278667456716442E-5</v>
      </c>
      <c r="Z562" s="3">
        <f t="shared" si="255"/>
        <v>-1.8353527900506844E-2</v>
      </c>
      <c r="AA562" s="3">
        <f t="shared" si="256"/>
        <v>-2.236221366856941E-2</v>
      </c>
      <c r="AB562" s="3">
        <f t="shared" si="257"/>
        <v>-2.0322949462523665E-2</v>
      </c>
      <c r="AC562" s="3">
        <f t="shared" si="258"/>
        <v>-4.0344011572605157E-2</v>
      </c>
      <c r="AD562" s="3">
        <f t="shared" si="259"/>
        <v>-7.9547889636819684E-3</v>
      </c>
      <c r="AF562" s="3">
        <f t="shared" si="260"/>
        <v>4.1042551248318416E-4</v>
      </c>
      <c r="AG562" s="3">
        <f t="shared" si="261"/>
        <v>3.7299781998101865E-4</v>
      </c>
      <c r="AH562" s="3">
        <f t="shared" si="262"/>
        <v>7.4045494201617978E-4</v>
      </c>
      <c r="AI562" s="3">
        <f t="shared" si="263"/>
        <v>1.4599844118758093E-4</v>
      </c>
      <c r="AJ562" s="3">
        <f t="shared" si="264"/>
        <v>4.5446613825649208E-4</v>
      </c>
      <c r="AK562" s="3">
        <f t="shared" si="265"/>
        <v>9.0218140703383356E-4</v>
      </c>
      <c r="AL562" s="3">
        <f t="shared" si="266"/>
        <v>1.7788669049423401E-4</v>
      </c>
      <c r="AM562" s="3">
        <f t="shared" si="267"/>
        <v>8.1990930830552452E-4</v>
      </c>
      <c r="AN562" s="3">
        <f t="shared" si="268"/>
        <v>1.6166477409394964E-4</v>
      </c>
      <c r="AO562" s="3">
        <f t="shared" si="269"/>
        <v>3.2092809800841714E-4</v>
      </c>
    </row>
    <row r="563" spans="1:41">
      <c r="A563" s="32">
        <v>40875</v>
      </c>
      <c r="B563" s="33">
        <v>152.9</v>
      </c>
      <c r="C563" s="33">
        <v>723</v>
      </c>
      <c r="D563" s="33">
        <v>313.5</v>
      </c>
      <c r="E563" s="33">
        <v>3083</v>
      </c>
      <c r="F563" s="33">
        <v>12450</v>
      </c>
      <c r="G563" s="33"/>
      <c r="H563" s="3">
        <f t="shared" si="240"/>
        <v>3.9428959891230533E-2</v>
      </c>
      <c r="I563" s="3">
        <f t="shared" si="241"/>
        <v>6.9637883008356544E-3</v>
      </c>
      <c r="J563" s="3">
        <f t="shared" si="242"/>
        <v>8.9298123697011775E-2</v>
      </c>
      <c r="K563" s="3">
        <f t="shared" si="243"/>
        <v>1.0819672131147541E-2</v>
      </c>
      <c r="L563" s="3">
        <f t="shared" si="244"/>
        <v>4.0322580645161289E-3</v>
      </c>
      <c r="N563" s="3">
        <f t="shared" si="245"/>
        <v>-0.26842105263157889</v>
      </c>
      <c r="O563" s="3">
        <f t="shared" si="246"/>
        <v>-6.9617809805687839E-2</v>
      </c>
      <c r="P563" s="3">
        <f t="shared" si="247"/>
        <v>-0.29248476641841575</v>
      </c>
      <c r="Q563" s="3">
        <f t="shared" si="248"/>
        <v>-0.14598337950138504</v>
      </c>
      <c r="R563" s="3">
        <f t="shared" si="249"/>
        <v>6.2286689419795219E-2</v>
      </c>
      <c r="T563" s="3">
        <f t="shared" si="250"/>
        <v>1.6033679189937987E-3</v>
      </c>
      <c r="U563" s="3">
        <f t="shared" si="251"/>
        <v>4.5314283242261358E-5</v>
      </c>
      <c r="V563" s="3">
        <f t="shared" si="252"/>
        <v>7.9336195288373206E-3</v>
      </c>
      <c r="W563" s="3">
        <f t="shared" si="253"/>
        <v>1.0757559506355141E-4</v>
      </c>
      <c r="X563" s="3">
        <f t="shared" si="254"/>
        <v>1.6888792556312745E-5</v>
      </c>
      <c r="Z563" s="3">
        <f t="shared" si="255"/>
        <v>4.0042076856649164E-2</v>
      </c>
      <c r="AA563" s="3">
        <f t="shared" si="256"/>
        <v>6.7315884635248879E-3</v>
      </c>
      <c r="AB563" s="3">
        <f t="shared" si="257"/>
        <v>8.9070868014392457E-2</v>
      </c>
      <c r="AC563" s="3">
        <f t="shared" si="258"/>
        <v>1.0371865553676996E-2</v>
      </c>
      <c r="AD563" s="3">
        <f t="shared" si="259"/>
        <v>4.1095976148903856E-3</v>
      </c>
      <c r="AF563" s="3">
        <f t="shared" si="260"/>
        <v>2.695467826237964E-4</v>
      </c>
      <c r="AG563" s="3">
        <f t="shared" si="261"/>
        <v>3.5665825427207564E-3</v>
      </c>
      <c r="AH563" s="3">
        <f t="shared" si="262"/>
        <v>4.1531103764716628E-4</v>
      </c>
      <c r="AI563" s="3">
        <f t="shared" si="263"/>
        <v>1.6455682354534292E-4</v>
      </c>
      <c r="AJ563" s="3">
        <f t="shared" si="264"/>
        <v>5.9958842756183215E-4</v>
      </c>
      <c r="AK563" s="3">
        <f t="shared" si="265"/>
        <v>6.9819130506363234E-5</v>
      </c>
      <c r="AL563" s="3">
        <f t="shared" si="266"/>
        <v>2.7664119894125513E-5</v>
      </c>
      <c r="AM563" s="3">
        <f t="shared" si="267"/>
        <v>9.2383106779458728E-4</v>
      </c>
      <c r="AN563" s="3">
        <f t="shared" si="268"/>
        <v>3.6604542674816356E-4</v>
      </c>
      <c r="AO563" s="3">
        <f t="shared" si="269"/>
        <v>4.2624193941354733E-5</v>
      </c>
    </row>
    <row r="564" spans="1:41">
      <c r="A564" s="32">
        <v>40872</v>
      </c>
      <c r="B564" s="33">
        <v>147.1</v>
      </c>
      <c r="C564" s="33">
        <v>718</v>
      </c>
      <c r="D564" s="33">
        <v>287.8</v>
      </c>
      <c r="E564" s="33">
        <v>3050</v>
      </c>
      <c r="F564" s="33">
        <v>12400</v>
      </c>
      <c r="G564" s="33"/>
      <c r="H564" s="3">
        <f t="shared" si="240"/>
        <v>-2.5827814569536461E-2</v>
      </c>
      <c r="I564" s="3">
        <f t="shared" si="241"/>
        <v>-1.5764222069910898E-2</v>
      </c>
      <c r="J564" s="3">
        <f t="shared" si="242"/>
        <v>1.01790101790103E-2</v>
      </c>
      <c r="K564" s="3">
        <f t="shared" si="243"/>
        <v>-2.0866773675762441E-2</v>
      </c>
      <c r="L564" s="3">
        <f t="shared" si="244"/>
        <v>1.6155088852988692E-3</v>
      </c>
      <c r="N564" s="3">
        <f t="shared" si="245"/>
        <v>-0.2600603621730383</v>
      </c>
      <c r="O564" s="3">
        <f t="shared" si="246"/>
        <v>-7.2351421188630485E-2</v>
      </c>
      <c r="P564" s="3">
        <f t="shared" si="247"/>
        <v>-0.3065060240963855</v>
      </c>
      <c r="Q564" s="3">
        <f t="shared" si="248"/>
        <v>-0.14325842696629212</v>
      </c>
      <c r="R564" s="3">
        <f t="shared" si="249"/>
        <v>8.7862024080702893E-3</v>
      </c>
      <c r="T564" s="3">
        <f t="shared" si="250"/>
        <v>6.3578097526710521E-4</v>
      </c>
      <c r="U564" s="3">
        <f t="shared" si="251"/>
        <v>2.5588551383384111E-4</v>
      </c>
      <c r="V564" s="3">
        <f t="shared" si="252"/>
        <v>9.9037417556438069E-5</v>
      </c>
      <c r="W564" s="3">
        <f t="shared" si="253"/>
        <v>4.5431133137150955E-4</v>
      </c>
      <c r="X564" s="3">
        <f t="shared" si="254"/>
        <v>2.8657358261609486E-6</v>
      </c>
      <c r="Z564" s="3">
        <f t="shared" si="255"/>
        <v>-2.5214697604117826E-2</v>
      </c>
      <c r="AA564" s="3">
        <f t="shared" si="256"/>
        <v>-1.5996421907221663E-2</v>
      </c>
      <c r="AB564" s="3">
        <f t="shared" si="257"/>
        <v>9.9517544963909788E-3</v>
      </c>
      <c r="AC564" s="3">
        <f t="shared" si="258"/>
        <v>-2.1314580253232986E-2</v>
      </c>
      <c r="AD564" s="3">
        <f t="shared" si="259"/>
        <v>1.6928484356731257E-3</v>
      </c>
      <c r="AF564" s="3">
        <f t="shared" si="260"/>
        <v>4.0334494113847995E-4</v>
      </c>
      <c r="AG564" s="3">
        <f t="shared" si="261"/>
        <v>-2.5093048025691845E-4</v>
      </c>
      <c r="AH564" s="3">
        <f t="shared" si="262"/>
        <v>5.3744069564397095E-4</v>
      </c>
      <c r="AI564" s="3">
        <f t="shared" si="263"/>
        <v>-4.2684661395101772E-5</v>
      </c>
      <c r="AJ564" s="3">
        <f t="shared" si="264"/>
        <v>-1.5919246364136033E-4</v>
      </c>
      <c r="AK564" s="3">
        <f t="shared" si="265"/>
        <v>3.4095701850605039E-4</v>
      </c>
      <c r="AL564" s="3">
        <f t="shared" si="266"/>
        <v>-2.7079517802007509E-5</v>
      </c>
      <c r="AM564" s="3">
        <f t="shared" si="267"/>
        <v>-2.1211746987379775E-4</v>
      </c>
      <c r="AN564" s="3">
        <f t="shared" si="268"/>
        <v>1.6846812031418463E-5</v>
      </c>
      <c r="AO564" s="3">
        <f t="shared" si="269"/>
        <v>-3.6082353838714755E-5</v>
      </c>
    </row>
    <row r="565" spans="1:41">
      <c r="A565" s="32">
        <v>40871</v>
      </c>
      <c r="B565" s="33">
        <v>151</v>
      </c>
      <c r="C565" s="33">
        <v>729.5</v>
      </c>
      <c r="D565" s="33">
        <v>284.89999999999998</v>
      </c>
      <c r="E565" s="33">
        <v>3115</v>
      </c>
      <c r="F565" s="33">
        <v>12380</v>
      </c>
      <c r="G565" s="33"/>
      <c r="H565" s="3">
        <f t="shared" si="240"/>
        <v>4.6213538418901037E-2</v>
      </c>
      <c r="I565" s="3">
        <f t="shared" si="241"/>
        <v>8.1536760641237934E-3</v>
      </c>
      <c r="J565" s="3">
        <f t="shared" si="242"/>
        <v>3.5223670306445934E-3</v>
      </c>
      <c r="K565" s="3">
        <f t="shared" si="243"/>
        <v>1.6313213703099509E-2</v>
      </c>
      <c r="L565" s="3">
        <f t="shared" si="244"/>
        <v>6.5040650406504065E-3</v>
      </c>
      <c r="N565" s="3">
        <f t="shared" si="245"/>
        <v>-0.245</v>
      </c>
      <c r="O565" s="3">
        <f t="shared" si="246"/>
        <v>-4.3905635648754916E-2</v>
      </c>
      <c r="P565" s="3">
        <f t="shared" si="247"/>
        <v>-0.29775696327335471</v>
      </c>
      <c r="Q565" s="3">
        <f t="shared" si="248"/>
        <v>-0.11228270162439441</v>
      </c>
      <c r="R565" s="3">
        <f t="shared" si="249"/>
        <v>1.0612244897959184E-2</v>
      </c>
      <c r="T565" s="3">
        <f t="shared" si="250"/>
        <v>2.1927356544818341E-3</v>
      </c>
      <c r="U565" s="3">
        <f t="shared" si="251"/>
        <v>6.2749785611963956E-5</v>
      </c>
      <c r="V565" s="3">
        <f t="shared" si="252"/>
        <v>1.0857758795884932E-5</v>
      </c>
      <c r="W565" s="3">
        <f t="shared" si="253"/>
        <v>2.5171114326195829E-4</v>
      </c>
      <c r="X565" s="3">
        <f t="shared" si="254"/>
        <v>4.3314886390760513E-5</v>
      </c>
      <c r="Z565" s="3">
        <f t="shared" si="255"/>
        <v>4.6826655384319668E-2</v>
      </c>
      <c r="AA565" s="3">
        <f t="shared" si="256"/>
        <v>7.9214762268130269E-3</v>
      </c>
      <c r="AB565" s="3">
        <f t="shared" si="257"/>
        <v>3.295111348025273E-3</v>
      </c>
      <c r="AC565" s="3">
        <f t="shared" si="258"/>
        <v>1.5865407125628964E-2</v>
      </c>
      <c r="AD565" s="3">
        <f t="shared" si="259"/>
        <v>6.5814045910246631E-3</v>
      </c>
      <c r="AF565" s="3">
        <f t="shared" si="260"/>
        <v>3.7093623740805447E-4</v>
      </c>
      <c r="AG565" s="3">
        <f t="shared" si="261"/>
        <v>1.5429904354694049E-4</v>
      </c>
      <c r="AH565" s="3">
        <f t="shared" si="262"/>
        <v>7.4292395200375712E-4</v>
      </c>
      <c r="AI565" s="3">
        <f t="shared" si="263"/>
        <v>3.0818516472869124E-4</v>
      </c>
      <c r="AJ565" s="3">
        <f t="shared" si="264"/>
        <v>2.6102146208084026E-5</v>
      </c>
      <c r="AK565" s="3">
        <f t="shared" si="265"/>
        <v>1.2567744537437983E-4</v>
      </c>
      <c r="AL565" s="3">
        <f t="shared" si="266"/>
        <v>5.2134440006839984E-5</v>
      </c>
      <c r="AM565" s="3">
        <f t="shared" si="267"/>
        <v>5.2278283060701028E-5</v>
      </c>
      <c r="AN565" s="3">
        <f t="shared" si="268"/>
        <v>2.1686460953830999E-5</v>
      </c>
      <c r="AO565" s="3">
        <f t="shared" si="269"/>
        <v>1.0441666329508987E-4</v>
      </c>
    </row>
    <row r="566" spans="1:41">
      <c r="A566" s="32">
        <v>40870</v>
      </c>
      <c r="B566" s="33">
        <v>144.33000000000001</v>
      </c>
      <c r="C566" s="33">
        <v>723.6</v>
      </c>
      <c r="D566" s="33">
        <v>283.89999999999998</v>
      </c>
      <c r="E566" s="33">
        <v>3065</v>
      </c>
      <c r="F566" s="33">
        <v>12300</v>
      </c>
      <c r="G566" s="33"/>
      <c r="H566" s="3">
        <f t="shared" si="240"/>
        <v>-3.0366140409808413E-2</v>
      </c>
      <c r="I566" s="3">
        <f t="shared" si="241"/>
        <v>-1.4840027229407729E-2</v>
      </c>
      <c r="J566" s="3">
        <f t="shared" si="242"/>
        <v>-1.7647058823529491E-2</v>
      </c>
      <c r="K566" s="3">
        <f t="shared" si="243"/>
        <v>2.337228714524207E-2</v>
      </c>
      <c r="L566" s="3">
        <f t="shared" si="244"/>
        <v>1.8211920529801324E-2</v>
      </c>
      <c r="N566" s="3">
        <f t="shared" si="245"/>
        <v>-0.29215301618440409</v>
      </c>
      <c r="O566" s="3">
        <f t="shared" si="246"/>
        <v>-4.1589403973509902E-2</v>
      </c>
      <c r="P566" s="3">
        <f t="shared" si="247"/>
        <v>-0.29901234567901241</v>
      </c>
      <c r="Q566" s="3">
        <f t="shared" si="248"/>
        <v>-0.12152479220406993</v>
      </c>
      <c r="R566" s="3">
        <f t="shared" si="249"/>
        <v>4.6808510638297871E-2</v>
      </c>
      <c r="T566" s="3">
        <f t="shared" si="250"/>
        <v>8.8524240408240779E-4</v>
      </c>
      <c r="U566" s="3">
        <f t="shared" si="251"/>
        <v>2.2717202875072162E-4</v>
      </c>
      <c r="V566" s="3">
        <f t="shared" si="252"/>
        <v>3.1949111906472188E-4</v>
      </c>
      <c r="W566" s="3">
        <f t="shared" si="253"/>
        <v>5.2553180930213429E-4</v>
      </c>
      <c r="X566" s="3">
        <f t="shared" si="254"/>
        <v>3.3449703428030402E-4</v>
      </c>
      <c r="Z566" s="3">
        <f t="shared" si="255"/>
        <v>-2.9753023444389778E-2</v>
      </c>
      <c r="AA566" s="3">
        <f t="shared" si="256"/>
        <v>-1.5072227066718496E-2</v>
      </c>
      <c r="AB566" s="3">
        <f t="shared" si="257"/>
        <v>-1.7874314506148813E-2</v>
      </c>
      <c r="AC566" s="3">
        <f t="shared" si="258"/>
        <v>2.2924480567771525E-2</v>
      </c>
      <c r="AD566" s="3">
        <f t="shared" si="259"/>
        <v>1.828926008017558E-2</v>
      </c>
      <c r="AF566" s="3">
        <f t="shared" si="260"/>
        <v>4.4844432527524157E-4</v>
      </c>
      <c r="AG566" s="3">
        <f t="shared" si="261"/>
        <v>5.3181489855384193E-4</v>
      </c>
      <c r="AH566" s="3">
        <f t="shared" si="262"/>
        <v>-6.8207260778336404E-4</v>
      </c>
      <c r="AI566" s="3">
        <f t="shared" si="263"/>
        <v>-5.4416078394600611E-4</v>
      </c>
      <c r="AJ566" s="3">
        <f t="shared" si="264"/>
        <v>2.6940572689861515E-4</v>
      </c>
      <c r="AK566" s="3">
        <f t="shared" si="265"/>
        <v>-3.4552297650402815E-4</v>
      </c>
      <c r="AL566" s="3">
        <f t="shared" si="266"/>
        <v>-2.7565988081067644E-4</v>
      </c>
      <c r="AM566" s="3">
        <f t="shared" si="267"/>
        <v>-4.0975937555844512E-4</v>
      </c>
      <c r="AN566" s="3">
        <f t="shared" si="268"/>
        <v>-3.2690798675781075E-4</v>
      </c>
      <c r="AO566" s="3">
        <f t="shared" si="269"/>
        <v>4.1927178730690454E-4</v>
      </c>
    </row>
    <row r="567" spans="1:41">
      <c r="A567" s="32">
        <v>40869</v>
      </c>
      <c r="B567" s="33">
        <v>148.85</v>
      </c>
      <c r="C567" s="33">
        <v>734.5</v>
      </c>
      <c r="D567" s="33">
        <v>289</v>
      </c>
      <c r="E567" s="33">
        <v>2995</v>
      </c>
      <c r="F567" s="33">
        <v>12080</v>
      </c>
      <c r="G567" s="33"/>
      <c r="H567" s="3">
        <f t="shared" si="240"/>
        <v>-9.0539910791559396E-3</v>
      </c>
      <c r="I567" s="3">
        <f t="shared" si="241"/>
        <v>-2.7155465037338763E-3</v>
      </c>
      <c r="J567" s="3">
        <f t="shared" si="242"/>
        <v>-5.8631921824104233E-2</v>
      </c>
      <c r="K567" s="3">
        <f t="shared" si="243"/>
        <v>-6.3039150630391505E-3</v>
      </c>
      <c r="L567" s="3">
        <f t="shared" si="244"/>
        <v>3.3123550844650548E-4</v>
      </c>
      <c r="N567" s="3">
        <f t="shared" si="245"/>
        <v>-0.22514315460697554</v>
      </c>
      <c r="O567" s="3">
        <f t="shared" si="246"/>
        <v>-1.0241207384449565E-2</v>
      </c>
      <c r="P567" s="3">
        <f t="shared" si="247"/>
        <v>-0.26835443037974682</v>
      </c>
      <c r="Q567" s="3">
        <f t="shared" si="248"/>
        <v>-0.1563380281690141</v>
      </c>
      <c r="R567" s="3">
        <f t="shared" si="249"/>
        <v>5.9649122807017542E-2</v>
      </c>
      <c r="T567" s="3">
        <f t="shared" si="250"/>
        <v>7.1248355803960533E-5</v>
      </c>
      <c r="U567" s="3">
        <f t="shared" si="251"/>
        <v>8.6892084911420798E-6</v>
      </c>
      <c r="V567" s="3">
        <f t="shared" si="252"/>
        <v>3.4644027767679916E-3</v>
      </c>
      <c r="W567" s="3">
        <f t="shared" si="253"/>
        <v>4.5585745110926943E-5</v>
      </c>
      <c r="X567" s="3">
        <f t="shared" si="254"/>
        <v>1.6693357869038904E-7</v>
      </c>
      <c r="Z567" s="3">
        <f t="shared" si="255"/>
        <v>-8.4408741137373053E-3</v>
      </c>
      <c r="AA567" s="3">
        <f t="shared" si="256"/>
        <v>-2.9477463410446428E-3</v>
      </c>
      <c r="AB567" s="3">
        <f t="shared" si="257"/>
        <v>-5.8859177506723551E-2</v>
      </c>
      <c r="AC567" s="3">
        <f t="shared" si="258"/>
        <v>-6.7517216405096961E-3</v>
      </c>
      <c r="AD567" s="3">
        <f t="shared" si="259"/>
        <v>4.085750588207619E-4</v>
      </c>
      <c r="AF567" s="3">
        <f t="shared" si="260"/>
        <v>2.4881555783987583E-5</v>
      </c>
      <c r="AG567" s="3">
        <f t="shared" si="261"/>
        <v>4.9682290777237187E-4</v>
      </c>
      <c r="AH567" s="3">
        <f t="shared" si="262"/>
        <v>5.6990432418538268E-5</v>
      </c>
      <c r="AI567" s="3">
        <f t="shared" si="263"/>
        <v>-3.4487306375188659E-6</v>
      </c>
      <c r="AJ567" s="3">
        <f t="shared" si="264"/>
        <v>1.7350192513234148E-4</v>
      </c>
      <c r="AK567" s="3">
        <f t="shared" si="265"/>
        <v>1.9902362761564389E-5</v>
      </c>
      <c r="AL567" s="3">
        <f t="shared" si="266"/>
        <v>-1.2043756346810007E-6</v>
      </c>
      <c r="AM567" s="3">
        <f t="shared" si="267"/>
        <v>3.9740078251474691E-4</v>
      </c>
      <c r="AN567" s="3">
        <f t="shared" si="268"/>
        <v>-2.404839191195124E-5</v>
      </c>
      <c r="AO567" s="3">
        <f t="shared" si="269"/>
        <v>-2.75858506641266E-6</v>
      </c>
    </row>
    <row r="568" spans="1:41">
      <c r="A568" s="32">
        <v>40868</v>
      </c>
      <c r="B568" s="33">
        <v>150.21</v>
      </c>
      <c r="C568" s="33">
        <v>736.5</v>
      </c>
      <c r="D568" s="33">
        <v>307</v>
      </c>
      <c r="E568" s="33">
        <v>3014</v>
      </c>
      <c r="F568" s="33">
        <v>12076</v>
      </c>
      <c r="G568" s="33"/>
      <c r="H568" s="3">
        <f t="shared" si="240"/>
        <v>-0.11118343195266267</v>
      </c>
      <c r="I568" s="3">
        <f t="shared" si="241"/>
        <v>-1.4188194351492468E-2</v>
      </c>
      <c r="J568" s="3">
        <f t="shared" si="242"/>
        <v>-7.835484839387577E-2</v>
      </c>
      <c r="K568" s="3">
        <f t="shared" si="243"/>
        <v>-1.180327868852459E-2</v>
      </c>
      <c r="L568" s="3">
        <f t="shared" si="244"/>
        <v>4.9995652551952006E-2</v>
      </c>
      <c r="N568" s="3">
        <f t="shared" si="245"/>
        <v>-0.15135593220338978</v>
      </c>
      <c r="O568" s="3">
        <f t="shared" si="246"/>
        <v>2.0083102493074791E-2</v>
      </c>
      <c r="P568" s="3">
        <f t="shared" si="247"/>
        <v>-0.20259740259740261</v>
      </c>
      <c r="Q568" s="3">
        <f t="shared" si="248"/>
        <v>-0.15098591549295776</v>
      </c>
      <c r="R568" s="3">
        <f t="shared" si="249"/>
        <v>0.1028310502283105</v>
      </c>
      <c r="T568" s="3">
        <f t="shared" si="250"/>
        <v>1.2225794556378363E-2</v>
      </c>
      <c r="U568" s="3">
        <f t="shared" si="251"/>
        <v>2.0794776856047011E-4</v>
      </c>
      <c r="V568" s="3">
        <f t="shared" si="252"/>
        <v>6.1751470810891057E-3</v>
      </c>
      <c r="W568" s="3">
        <f t="shared" si="253"/>
        <v>1.5008909019468311E-4</v>
      </c>
      <c r="X568" s="3">
        <f t="shared" si="254"/>
        <v>2.5073045380796283E-3</v>
      </c>
      <c r="Z568" s="3">
        <f t="shared" si="255"/>
        <v>-0.11057031498724404</v>
      </c>
      <c r="AA568" s="3">
        <f t="shared" si="256"/>
        <v>-1.4420394188803235E-2</v>
      </c>
      <c r="AB568" s="3">
        <f t="shared" si="257"/>
        <v>-7.8582104076495088E-2</v>
      </c>
      <c r="AC568" s="3">
        <f t="shared" si="258"/>
        <v>-1.2251085265995136E-2</v>
      </c>
      <c r="AD568" s="3">
        <f t="shared" si="259"/>
        <v>5.0072992102326262E-2</v>
      </c>
      <c r="AF568" s="3">
        <f t="shared" si="260"/>
        <v>1.5944675276961971E-3</v>
      </c>
      <c r="AG568" s="3">
        <f t="shared" si="261"/>
        <v>8.688848000098455E-3</v>
      </c>
      <c r="AH568" s="3">
        <f t="shared" si="262"/>
        <v>1.3546063567966666E-3</v>
      </c>
      <c r="AI568" s="3">
        <f t="shared" si="263"/>
        <v>-5.5365865091079975E-3</v>
      </c>
      <c r="AJ568" s="3">
        <f t="shared" si="264"/>
        <v>1.1331849169686208E-3</v>
      </c>
      <c r="AK568" s="3">
        <f t="shared" si="265"/>
        <v>1.7666547877628918E-4</v>
      </c>
      <c r="AL568" s="3">
        <f t="shared" si="266"/>
        <v>-7.2207228432837587E-4</v>
      </c>
      <c r="AM568" s="3">
        <f t="shared" si="267"/>
        <v>9.6271605742244523E-4</v>
      </c>
      <c r="AN568" s="3">
        <f t="shared" si="268"/>
        <v>-3.9348410768065192E-3</v>
      </c>
      <c r="AO568" s="3">
        <f t="shared" si="269"/>
        <v>-6.1344849576910009E-4</v>
      </c>
    </row>
    <row r="569" spans="1:41">
      <c r="A569" s="32">
        <v>40865</v>
      </c>
      <c r="B569" s="33">
        <v>169</v>
      </c>
      <c r="C569" s="33">
        <v>747.1</v>
      </c>
      <c r="D569" s="33">
        <v>333.1</v>
      </c>
      <c r="E569" s="33">
        <v>3050</v>
      </c>
      <c r="F569" s="33">
        <v>11501</v>
      </c>
      <c r="G569" s="33"/>
      <c r="H569" s="3">
        <f t="shared" si="240"/>
        <v>-9.1397849462365593E-2</v>
      </c>
      <c r="I569" s="3">
        <f t="shared" si="241"/>
        <v>-1.5029663810151585E-2</v>
      </c>
      <c r="J569" s="3">
        <f t="shared" si="242"/>
        <v>-4.4189383070301229E-2</v>
      </c>
      <c r="K569" s="3">
        <f t="shared" si="243"/>
        <v>-1.0061668289516391E-2</v>
      </c>
      <c r="L569" s="3">
        <f t="shared" si="244"/>
        <v>8.6956521739130441E-5</v>
      </c>
      <c r="N569" s="3">
        <f t="shared" si="245"/>
        <v>-8.5992428339643073E-2</v>
      </c>
      <c r="O569" s="3">
        <f t="shared" si="246"/>
        <v>2.5391161130936042E-2</v>
      </c>
      <c r="P569" s="3">
        <f t="shared" si="247"/>
        <v>-0.16053427419354835</v>
      </c>
      <c r="Q569" s="3">
        <f t="shared" si="248"/>
        <v>-0.15675974564556261</v>
      </c>
      <c r="R569" s="3">
        <f t="shared" si="249"/>
        <v>9.3023255813953487E-3</v>
      </c>
      <c r="T569" s="3">
        <f t="shared" si="250"/>
        <v>8.2418676545422172E-3</v>
      </c>
      <c r="U569" s="3">
        <f t="shared" si="251"/>
        <v>2.3292448199373284E-4</v>
      </c>
      <c r="V569" s="3">
        <f t="shared" si="252"/>
        <v>1.9728377981074433E-3</v>
      </c>
      <c r="W569" s="3">
        <f t="shared" si="253"/>
        <v>1.1044906197983009E-4</v>
      </c>
      <c r="X569" s="3">
        <f t="shared" si="254"/>
        <v>2.6993199311887212E-8</v>
      </c>
      <c r="Z569" s="3">
        <f t="shared" si="255"/>
        <v>-9.0784732496946963E-2</v>
      </c>
      <c r="AA569" s="3">
        <f t="shared" si="256"/>
        <v>-1.5261863647462352E-2</v>
      </c>
      <c r="AB569" s="3">
        <f t="shared" si="257"/>
        <v>-4.4416638752920547E-2</v>
      </c>
      <c r="AC569" s="3">
        <f t="shared" si="258"/>
        <v>-1.0509474866986937E-2</v>
      </c>
      <c r="AD569" s="3">
        <f t="shared" si="259"/>
        <v>1.6429607211338685E-4</v>
      </c>
      <c r="AF569" s="3">
        <f t="shared" si="260"/>
        <v>1.3855442086397488E-3</v>
      </c>
      <c r="AG569" s="3">
        <f t="shared" si="261"/>
        <v>4.0323526675974195E-3</v>
      </c>
      <c r="AH569" s="3">
        <f t="shared" si="262"/>
        <v>9.5409986448279636E-4</v>
      </c>
      <c r="AI569" s="3">
        <f t="shared" si="263"/>
        <v>-1.4915574957112933E-5</v>
      </c>
      <c r="AJ569" s="3">
        <f t="shared" si="264"/>
        <v>6.7788068432566564E-4</v>
      </c>
      <c r="AK569" s="3">
        <f t="shared" si="265"/>
        <v>1.6039417242638717E-4</v>
      </c>
      <c r="AL569" s="3">
        <f t="shared" si="266"/>
        <v>-2.507464250408152E-6</v>
      </c>
      <c r="AM569" s="3">
        <f t="shared" si="267"/>
        <v>4.667955486498565E-4</v>
      </c>
      <c r="AN569" s="3">
        <f t="shared" si="268"/>
        <v>-7.2974792835840872E-6</v>
      </c>
      <c r="AO569" s="3">
        <f t="shared" si="269"/>
        <v>-1.7266654406203124E-6</v>
      </c>
    </row>
    <row r="570" spans="1:41">
      <c r="A570" s="32">
        <v>40863</v>
      </c>
      <c r="B570" s="33">
        <v>186</v>
      </c>
      <c r="C570" s="33">
        <v>758.5</v>
      </c>
      <c r="D570" s="33">
        <v>348.5</v>
      </c>
      <c r="E570" s="33">
        <v>3081</v>
      </c>
      <c r="F570" s="33">
        <v>11500</v>
      </c>
      <c r="G570" s="33"/>
      <c r="H570" s="3">
        <f t="shared" si="240"/>
        <v>-2.1052631578947368E-2</v>
      </c>
      <c r="I570" s="3">
        <f t="shared" si="241"/>
        <v>-1.7109765727822514E-3</v>
      </c>
      <c r="J570" s="3">
        <f t="shared" si="242"/>
        <v>-3.4626038781163437E-2</v>
      </c>
      <c r="K570" s="3">
        <f t="shared" si="243"/>
        <v>1.9512195121951219E-3</v>
      </c>
      <c r="L570" s="3">
        <f t="shared" si="244"/>
        <v>5.684302579798863E-3</v>
      </c>
      <c r="N570" s="3">
        <f t="shared" si="245"/>
        <v>3.9686975964225789E-2</v>
      </c>
      <c r="O570" s="3">
        <f t="shared" si="246"/>
        <v>3.9183449787642176E-2</v>
      </c>
      <c r="P570" s="3">
        <f t="shared" si="247"/>
        <v>-0.10755441741357234</v>
      </c>
      <c r="Q570" s="3">
        <f t="shared" si="248"/>
        <v>-0.14748201438848921</v>
      </c>
      <c r="R570" s="3">
        <f t="shared" si="249"/>
        <v>3.4904013961605585E-3</v>
      </c>
      <c r="T570" s="3">
        <f t="shared" si="250"/>
        <v>4.1777375763665467E-4</v>
      </c>
      <c r="U570" s="3">
        <f t="shared" si="251"/>
        <v>3.7759345607419879E-6</v>
      </c>
      <c r="V570" s="3">
        <f t="shared" si="252"/>
        <v>1.2147521349791498E-3</v>
      </c>
      <c r="W570" s="3">
        <f t="shared" si="253"/>
        <v>2.2602504522971646E-6</v>
      </c>
      <c r="X570" s="3">
        <f t="shared" si="254"/>
        <v>3.3196520036185845E-5</v>
      </c>
      <c r="Z570" s="3">
        <f t="shared" si="255"/>
        <v>-2.0439514613528734E-2</v>
      </c>
      <c r="AA570" s="3">
        <f t="shared" si="256"/>
        <v>-1.9431764100930177E-3</v>
      </c>
      <c r="AB570" s="3">
        <f t="shared" si="257"/>
        <v>-3.4853294463782755E-2</v>
      </c>
      <c r="AC570" s="3">
        <f t="shared" si="258"/>
        <v>1.5034129347245768E-3</v>
      </c>
      <c r="AD570" s="3">
        <f t="shared" si="259"/>
        <v>5.7616421301731197E-3</v>
      </c>
      <c r="AF570" s="3">
        <f t="shared" si="260"/>
        <v>3.9717582630760538E-5</v>
      </c>
      <c r="AG570" s="3">
        <f t="shared" si="261"/>
        <v>7.1238442152210773E-4</v>
      </c>
      <c r="AH570" s="3">
        <f t="shared" si="262"/>
        <v>-3.072903064947111E-5</v>
      </c>
      <c r="AI570" s="3">
        <f t="shared" si="263"/>
        <v>-1.177651685175963E-4</v>
      </c>
      <c r="AJ570" s="3">
        <f t="shared" si="264"/>
        <v>6.772609961604822E-5</v>
      </c>
      <c r="AK570" s="3">
        <f t="shared" si="265"/>
        <v>-2.9213965493855116E-6</v>
      </c>
      <c r="AL570" s="3">
        <f t="shared" si="266"/>
        <v>-1.119588707075049E-5</v>
      </c>
      <c r="AM570" s="3">
        <f t="shared" si="267"/>
        <v>-5.2398893714615478E-5</v>
      </c>
      <c r="AN570" s="3">
        <f t="shared" si="268"/>
        <v>-2.0081220975786028E-4</v>
      </c>
      <c r="AO570" s="3">
        <f t="shared" si="269"/>
        <v>8.6621273037563319E-6</v>
      </c>
    </row>
    <row r="571" spans="1:41">
      <c r="A571" s="32">
        <v>40862</v>
      </c>
      <c r="B571" s="33">
        <v>190</v>
      </c>
      <c r="C571" s="33">
        <v>759.8</v>
      </c>
      <c r="D571" s="33">
        <v>361</v>
      </c>
      <c r="E571" s="33">
        <v>3075</v>
      </c>
      <c r="F571" s="33">
        <v>11435</v>
      </c>
      <c r="G571" s="33"/>
      <c r="H571" s="3">
        <f t="shared" si="240"/>
        <v>-1.503369621565581E-2</v>
      </c>
      <c r="I571" s="3">
        <f t="shared" si="241"/>
        <v>2.2424482258276372E-3</v>
      </c>
      <c r="J571" s="3">
        <f t="shared" si="242"/>
        <v>-4.4973544973544971E-2</v>
      </c>
      <c r="K571" s="3">
        <f t="shared" si="243"/>
        <v>-2.6898734177215191E-2</v>
      </c>
      <c r="L571" s="3">
        <f t="shared" si="244"/>
        <v>-7.378472222222222E-3</v>
      </c>
      <c r="N571" s="3">
        <f t="shared" si="245"/>
        <v>4.9723756906077346E-2</v>
      </c>
      <c r="O571" s="3">
        <f t="shared" si="246"/>
        <v>4.0821917808219116E-2</v>
      </c>
      <c r="P571" s="3">
        <f t="shared" si="247"/>
        <v>-8.5844517599392198E-2</v>
      </c>
      <c r="Q571" s="3">
        <f t="shared" si="248"/>
        <v>-0.12142857142857143</v>
      </c>
      <c r="R571" s="3">
        <f t="shared" si="249"/>
        <v>-7.8091106290672455E-3</v>
      </c>
      <c r="T571" s="3">
        <f t="shared" si="250"/>
        <v>2.0795310591237097E-4</v>
      </c>
      <c r="U571" s="3">
        <f t="shared" si="251"/>
        <v>4.0410985835346749E-6</v>
      </c>
      <c r="V571" s="3">
        <f t="shared" si="252"/>
        <v>2.0431123799583019E-3</v>
      </c>
      <c r="W571" s="3">
        <f t="shared" si="253"/>
        <v>7.4783329124768791E-4</v>
      </c>
      <c r="X571" s="3">
        <f t="shared" si="254"/>
        <v>5.3306538291925812E-5</v>
      </c>
      <c r="Z571" s="3">
        <f t="shared" si="255"/>
        <v>-1.4420579250237176E-2</v>
      </c>
      <c r="AA571" s="3">
        <f t="shared" si="256"/>
        <v>2.0102483885168707E-3</v>
      </c>
      <c r="AB571" s="3">
        <f t="shared" si="257"/>
        <v>-4.5200800656164289E-2</v>
      </c>
      <c r="AC571" s="3">
        <f t="shared" si="258"/>
        <v>-2.7346540754685737E-2</v>
      </c>
      <c r="AD571" s="3">
        <f t="shared" si="259"/>
        <v>-7.3011326718479654E-3</v>
      </c>
      <c r="AF571" s="3">
        <f t="shared" si="260"/>
        <v>-2.8988946199269104E-5</v>
      </c>
      <c r="AG571" s="3">
        <f t="shared" si="261"/>
        <v>6.5182172803638966E-4</v>
      </c>
      <c r="AH571" s="3">
        <f t="shared" si="262"/>
        <v>3.9435295817278639E-4</v>
      </c>
      <c r="AI571" s="3">
        <f t="shared" si="263"/>
        <v>1.0528656231087948E-4</v>
      </c>
      <c r="AJ571" s="3">
        <f t="shared" si="264"/>
        <v>-9.0864836678726575E-5</v>
      </c>
      <c r="AK571" s="3">
        <f t="shared" si="265"/>
        <v>-5.4973339483617931E-5</v>
      </c>
      <c r="AL571" s="3">
        <f t="shared" si="266"/>
        <v>-1.4677090187930246E-5</v>
      </c>
      <c r="AM571" s="3">
        <f t="shared" si="267"/>
        <v>1.2360855372882224E-3</v>
      </c>
      <c r="AN571" s="3">
        <f t="shared" si="268"/>
        <v>3.3001704246440802E-4</v>
      </c>
      <c r="AO571" s="3">
        <f t="shared" si="269"/>
        <v>1.9966072216605796E-4</v>
      </c>
    </row>
    <row r="572" spans="1:41">
      <c r="A572" s="32">
        <v>40861</v>
      </c>
      <c r="B572" s="33">
        <v>192.9</v>
      </c>
      <c r="C572" s="33">
        <v>758.1</v>
      </c>
      <c r="D572" s="33">
        <v>378</v>
      </c>
      <c r="E572" s="33">
        <v>3160</v>
      </c>
      <c r="F572" s="33">
        <v>11520</v>
      </c>
      <c r="G572" s="33"/>
      <c r="H572" s="3">
        <f t="shared" si="240"/>
        <v>1.3130252100840336E-2</v>
      </c>
      <c r="I572" s="3">
        <f t="shared" si="241"/>
        <v>-7.852375343541421E-3</v>
      </c>
      <c r="J572" s="3">
        <f t="shared" si="242"/>
        <v>1.0425020048115416E-2</v>
      </c>
      <c r="K572" s="3">
        <f t="shared" si="243"/>
        <v>-1.3424914142990947E-2</v>
      </c>
      <c r="L572" s="3">
        <f t="shared" si="244"/>
        <v>7.7858455078295861E-3</v>
      </c>
      <c r="N572" s="3">
        <f t="shared" si="245"/>
        <v>6.2809917355371933E-2</v>
      </c>
      <c r="O572" s="3">
        <f t="shared" si="246"/>
        <v>5.5710306406685844E-3</v>
      </c>
      <c r="P572" s="3">
        <f t="shared" si="247"/>
        <v>-8.8937093275488016E-2</v>
      </c>
      <c r="Q572" s="3">
        <f t="shared" si="248"/>
        <v>-9.1954022988505746E-2</v>
      </c>
      <c r="R572" s="3">
        <f t="shared" si="249"/>
        <v>-1.3698630136986301E-2</v>
      </c>
      <c r="T572" s="3">
        <f t="shared" si="250"/>
        <v>1.8888019329140398E-4</v>
      </c>
      <c r="U572" s="3">
        <f t="shared" si="251"/>
        <v>6.5360355854851185E-5</v>
      </c>
      <c r="V572" s="3">
        <f t="shared" si="252"/>
        <v>1.0399439805418198E-4</v>
      </c>
      <c r="W572" s="3">
        <f t="shared" si="253"/>
        <v>1.9245238018792164E-4</v>
      </c>
      <c r="X572" s="3">
        <f t="shared" si="254"/>
        <v>6.1829679259560173E-5</v>
      </c>
      <c r="Z572" s="3">
        <f t="shared" si="255"/>
        <v>1.3743369066258971E-2</v>
      </c>
      <c r="AA572" s="3">
        <f t="shared" si="256"/>
        <v>-8.0845751808521875E-3</v>
      </c>
      <c r="AB572" s="3">
        <f t="shared" si="257"/>
        <v>1.0197764365496095E-2</v>
      </c>
      <c r="AC572" s="3">
        <f t="shared" si="258"/>
        <v>-1.3872720720461492E-2</v>
      </c>
      <c r="AD572" s="3">
        <f t="shared" si="259"/>
        <v>7.8631850582038428E-3</v>
      </c>
      <c r="AF572" s="3">
        <f t="shared" si="260"/>
        <v>-1.1110930045436898E-4</v>
      </c>
      <c r="AG572" s="3">
        <f t="shared" si="261"/>
        <v>1.4015163932575708E-4</v>
      </c>
      <c r="AH572" s="3">
        <f t="shared" si="262"/>
        <v>-1.9065792081444032E-4</v>
      </c>
      <c r="AI572" s="3">
        <f t="shared" si="263"/>
        <v>1.0806665429118844E-4</v>
      </c>
      <c r="AJ572" s="3">
        <f t="shared" si="264"/>
        <v>-8.2444592689468588E-5</v>
      </c>
      <c r="AK572" s="3">
        <f t="shared" si="265"/>
        <v>1.1215505362753686E-4</v>
      </c>
      <c r="AL572" s="3">
        <f t="shared" si="266"/>
        <v>-6.3570510764002547E-5</v>
      </c>
      <c r="AM572" s="3">
        <f t="shared" si="267"/>
        <v>-1.4147073701560153E-4</v>
      </c>
      <c r="AN572" s="3">
        <f t="shared" si="268"/>
        <v>8.0186908385852481E-5</v>
      </c>
      <c r="AO572" s="3">
        <f t="shared" si="269"/>
        <v>-1.0908377028576765E-4</v>
      </c>
    </row>
    <row r="573" spans="1:41">
      <c r="A573" s="32">
        <v>40858</v>
      </c>
      <c r="B573" s="33">
        <v>190.4</v>
      </c>
      <c r="C573" s="33">
        <v>764.1</v>
      </c>
      <c r="D573" s="33">
        <v>374.1</v>
      </c>
      <c r="E573" s="33">
        <v>3203</v>
      </c>
      <c r="F573" s="33">
        <v>11431</v>
      </c>
      <c r="G573" s="33"/>
      <c r="H573" s="3">
        <f t="shared" si="240"/>
        <v>2.9189189189189221E-2</v>
      </c>
      <c r="I573" s="3">
        <f t="shared" si="241"/>
        <v>1.6090425531914924E-2</v>
      </c>
      <c r="J573" s="3">
        <f t="shared" si="242"/>
        <v>1.1081081081081143E-2</v>
      </c>
      <c r="K573" s="3">
        <f t="shared" si="243"/>
        <v>2.1902377972465581E-3</v>
      </c>
      <c r="L573" s="3">
        <f t="shared" si="244"/>
        <v>2.719298245614035E-3</v>
      </c>
      <c r="N573" s="3">
        <f t="shared" si="245"/>
        <v>9.4189989081087389E-2</v>
      </c>
      <c r="O573" s="3">
        <f t="shared" si="246"/>
        <v>-6.3719115734720121E-3</v>
      </c>
      <c r="P573" s="3">
        <f t="shared" si="247"/>
        <v>-0.11685552407932011</v>
      </c>
      <c r="Q573" s="3">
        <f t="shared" si="248"/>
        <v>-7.5613275613275618E-2</v>
      </c>
      <c r="R573" s="3">
        <f t="shared" si="249"/>
        <v>-1.1843015214384509E-2</v>
      </c>
      <c r="T573" s="3">
        <f t="shared" si="250"/>
        <v>8.8817745213297719E-4</v>
      </c>
      <c r="U573" s="3">
        <f t="shared" si="251"/>
        <v>2.5148332218100355E-4</v>
      </c>
      <c r="V573" s="3">
        <f t="shared" si="252"/>
        <v>1.1780552578029493E-4</v>
      </c>
      <c r="W573" s="3">
        <f t="shared" si="253"/>
        <v>3.0360665556501244E-6</v>
      </c>
      <c r="X573" s="3">
        <f t="shared" si="254"/>
        <v>7.8211829619502474E-6</v>
      </c>
      <c r="Z573" s="3">
        <f t="shared" si="255"/>
        <v>2.9802306154607855E-2</v>
      </c>
      <c r="AA573" s="3">
        <f t="shared" si="256"/>
        <v>1.5858225694604159E-2</v>
      </c>
      <c r="AB573" s="3">
        <f t="shared" si="257"/>
        <v>1.0853825398461822E-2</v>
      </c>
      <c r="AC573" s="3">
        <f t="shared" si="258"/>
        <v>1.7424312197760129E-3</v>
      </c>
      <c r="AD573" s="3">
        <f t="shared" si="259"/>
        <v>2.7966377959882912E-3</v>
      </c>
      <c r="AF573" s="3">
        <f t="shared" si="260"/>
        <v>4.7261169721946197E-4</v>
      </c>
      <c r="AG573" s="3">
        <f t="shared" si="261"/>
        <v>3.2346902747361778E-4</v>
      </c>
      <c r="AH573" s="3">
        <f t="shared" si="262"/>
        <v>5.1928468665111543E-5</v>
      </c>
      <c r="AI573" s="3">
        <f t="shared" si="263"/>
        <v>8.334625579959079E-5</v>
      </c>
      <c r="AJ573" s="3">
        <f t="shared" si="264"/>
        <v>1.7212241281863448E-4</v>
      </c>
      <c r="AK573" s="3">
        <f t="shared" si="265"/>
        <v>2.7631867540532434E-5</v>
      </c>
      <c r="AL573" s="3">
        <f t="shared" si="266"/>
        <v>4.4349713354842663E-5</v>
      </c>
      <c r="AM573" s="3">
        <f t="shared" si="267"/>
        <v>1.8912044228277702E-5</v>
      </c>
      <c r="AN573" s="3">
        <f t="shared" si="268"/>
        <v>3.0354218340396006E-5</v>
      </c>
      <c r="AO573" s="3">
        <f t="shared" si="269"/>
        <v>4.8729490061355783E-6</v>
      </c>
    </row>
    <row r="574" spans="1:41">
      <c r="A574" s="32">
        <v>40857</v>
      </c>
      <c r="B574" s="33">
        <v>185</v>
      </c>
      <c r="C574" s="33">
        <v>752</v>
      </c>
      <c r="D574" s="33">
        <v>370</v>
      </c>
      <c r="E574" s="33">
        <v>3196</v>
      </c>
      <c r="F574" s="33">
        <v>11400</v>
      </c>
      <c r="G574" s="33"/>
      <c r="H574" s="3">
        <f t="shared" si="240"/>
        <v>-2.0127118644067854E-2</v>
      </c>
      <c r="I574" s="3">
        <f t="shared" si="241"/>
        <v>1.7591339648173207E-2</v>
      </c>
      <c r="J574" s="3">
        <f t="shared" si="242"/>
        <v>-8.0428954423592495E-3</v>
      </c>
      <c r="K574" s="3">
        <f t="shared" si="243"/>
        <v>-1.631271160357033E-2</v>
      </c>
      <c r="L574" s="3">
        <f t="shared" si="244"/>
        <v>-4.3668122270742356E-3</v>
      </c>
      <c r="N574" s="3">
        <f t="shared" si="245"/>
        <v>2.7777777777777776E-2</v>
      </c>
      <c r="O574" s="3">
        <f t="shared" si="246"/>
        <v>1.3315579227696406E-3</v>
      </c>
      <c r="P574" s="3">
        <f t="shared" si="247"/>
        <v>-0.18304261426363433</v>
      </c>
      <c r="Q574" s="3">
        <f t="shared" si="248"/>
        <v>-8.081679608858211E-2</v>
      </c>
      <c r="R574" s="3">
        <f t="shared" si="249"/>
        <v>-2.564102564102564E-2</v>
      </c>
      <c r="T574" s="3">
        <f t="shared" si="250"/>
        <v>3.8079626151432455E-4</v>
      </c>
      <c r="U574" s="3">
        <f t="shared" si="251"/>
        <v>3.0133973497306935E-4</v>
      </c>
      <c r="V574" s="3">
        <f t="shared" si="252"/>
        <v>6.8395399629984322E-5</v>
      </c>
      <c r="W574" s="3">
        <f t="shared" si="253"/>
        <v>2.8091496969700173E-4</v>
      </c>
      <c r="X574" s="3">
        <f t="shared" si="254"/>
        <v>1.8399575844155682E-5</v>
      </c>
      <c r="Z574" s="3">
        <f t="shared" si="255"/>
        <v>-1.951400167864922E-2</v>
      </c>
      <c r="AA574" s="3">
        <f t="shared" si="256"/>
        <v>1.7359139810862442E-2</v>
      </c>
      <c r="AB574" s="3">
        <f t="shared" si="257"/>
        <v>-8.2701511249785708E-3</v>
      </c>
      <c r="AC574" s="3">
        <f t="shared" si="258"/>
        <v>-1.6760518181040875E-2</v>
      </c>
      <c r="AD574" s="3">
        <f t="shared" si="259"/>
        <v>-4.2894726766999789E-3</v>
      </c>
      <c r="AF574" s="3">
        <f t="shared" si="260"/>
        <v>-3.3874628340907622E-4</v>
      </c>
      <c r="AG574" s="3">
        <f t="shared" si="261"/>
        <v>1.6138374293551456E-4</v>
      </c>
      <c r="AH574" s="3">
        <f t="shared" si="262"/>
        <v>3.2706477991986243E-4</v>
      </c>
      <c r="AI574" s="3">
        <f t="shared" si="263"/>
        <v>8.3704777013643352E-5</v>
      </c>
      <c r="AJ574" s="3">
        <f t="shared" si="264"/>
        <v>-1.4356270963546432E-4</v>
      </c>
      <c r="AK574" s="3">
        <f t="shared" si="265"/>
        <v>-2.9094817840719041E-4</v>
      </c>
      <c r="AL574" s="3">
        <f t="shared" si="266"/>
        <v>-7.4461555909709288E-5</v>
      </c>
      <c r="AM574" s="3">
        <f t="shared" si="267"/>
        <v>1.3861201829015897E-4</v>
      </c>
      <c r="AN574" s="3">
        <f t="shared" si="268"/>
        <v>3.5474587282775172E-5</v>
      </c>
      <c r="AO574" s="3">
        <f t="shared" si="269"/>
        <v>7.1893784784908063E-5</v>
      </c>
    </row>
    <row r="575" spans="1:41">
      <c r="A575" s="32">
        <v>40856</v>
      </c>
      <c r="B575" s="33">
        <v>188.8</v>
      </c>
      <c r="C575" s="33">
        <v>739</v>
      </c>
      <c r="D575" s="33">
        <v>373</v>
      </c>
      <c r="E575" s="33">
        <v>3249</v>
      </c>
      <c r="F575" s="33">
        <v>11450</v>
      </c>
      <c r="G575" s="33"/>
      <c r="H575" s="3">
        <f t="shared" si="240"/>
        <v>-1.6666666666666607E-2</v>
      </c>
      <c r="I575" s="3">
        <f t="shared" si="241"/>
        <v>2.7137042062415195E-3</v>
      </c>
      <c r="J575" s="3">
        <f t="shared" si="242"/>
        <v>-1.8421052631578946E-2</v>
      </c>
      <c r="K575" s="3">
        <f t="shared" si="243"/>
        <v>-2.8699551569506727E-2</v>
      </c>
      <c r="L575" s="3">
        <f t="shared" si="244"/>
        <v>-4.3478260869565218E-3</v>
      </c>
      <c r="N575" s="3">
        <f t="shared" si="245"/>
        <v>0.10087463556851319</v>
      </c>
      <c r="O575" s="3">
        <f t="shared" si="246"/>
        <v>3.7921348314606744E-2</v>
      </c>
      <c r="P575" s="3">
        <f t="shared" si="247"/>
        <v>-0.1551528878822197</v>
      </c>
      <c r="Q575" s="3">
        <f t="shared" si="248"/>
        <v>-0.05</v>
      </c>
      <c r="R575" s="3">
        <f t="shared" si="249"/>
        <v>-4.3478260869565218E-3</v>
      </c>
      <c r="T575" s="3">
        <f t="shared" si="250"/>
        <v>2.5771645801043888E-4</v>
      </c>
      <c r="U575" s="3">
        <f t="shared" si="251"/>
        <v>6.1578639330224145E-6</v>
      </c>
      <c r="V575" s="3">
        <f t="shared" si="252"/>
        <v>3.4775940298139619E-4</v>
      </c>
      <c r="W575" s="3">
        <f t="shared" si="253"/>
        <v>8.4956848694816233E-4</v>
      </c>
      <c r="X575" s="3">
        <f t="shared" si="254"/>
        <v>1.823705525913039E-5</v>
      </c>
      <c r="Z575" s="3">
        <f t="shared" si="255"/>
        <v>-1.6053549701247973E-2</v>
      </c>
      <c r="AA575" s="3">
        <f t="shared" si="256"/>
        <v>2.481504368930753E-3</v>
      </c>
      <c r="AB575" s="3">
        <f t="shared" si="257"/>
        <v>-1.8648308314198267E-2</v>
      </c>
      <c r="AC575" s="3">
        <f t="shared" si="258"/>
        <v>-2.9147358146977272E-2</v>
      </c>
      <c r="AD575" s="3">
        <f t="shared" si="259"/>
        <v>-4.2704865365822652E-3</v>
      </c>
      <c r="AF575" s="3">
        <f t="shared" si="260"/>
        <v>-3.9836953720493831E-5</v>
      </c>
      <c r="AG575" s="3">
        <f t="shared" si="261"/>
        <v>2.9937154436617767E-4</v>
      </c>
      <c r="AH575" s="3">
        <f t="shared" si="262"/>
        <v>4.6791856267257466E-4</v>
      </c>
      <c r="AI575" s="3">
        <f t="shared" si="263"/>
        <v>6.8556467863533708E-5</v>
      </c>
      <c r="AJ575" s="3">
        <f t="shared" si="264"/>
        <v>-4.6275858554850681E-5</v>
      </c>
      <c r="AK575" s="3">
        <f t="shared" si="265"/>
        <v>-7.2329296584513477E-5</v>
      </c>
      <c r="AL575" s="3">
        <f t="shared" si="266"/>
        <v>-1.0597230997988851E-5</v>
      </c>
      <c r="AM575" s="3">
        <f t="shared" si="267"/>
        <v>5.4354892126919085E-4</v>
      </c>
      <c r="AN575" s="3">
        <f t="shared" si="268"/>
        <v>7.9637349585818813E-5</v>
      </c>
      <c r="AO575" s="3">
        <f t="shared" si="269"/>
        <v>1.2447340054360783E-4</v>
      </c>
    </row>
    <row r="576" spans="1:41">
      <c r="A576" s="32">
        <v>40855</v>
      </c>
      <c r="B576" s="33">
        <v>192</v>
      </c>
      <c r="C576" s="33">
        <v>737</v>
      </c>
      <c r="D576" s="33">
        <v>380</v>
      </c>
      <c r="E576" s="33">
        <v>3345</v>
      </c>
      <c r="F576" s="33">
        <v>11500</v>
      </c>
      <c r="G576" s="33"/>
      <c r="H576" s="3">
        <f t="shared" si="240"/>
        <v>1.9830915353303176E-3</v>
      </c>
      <c r="I576" s="3">
        <f t="shared" si="241"/>
        <v>-1.9946808510638299E-2</v>
      </c>
      <c r="J576" s="3">
        <f t="shared" si="242"/>
        <v>3.1207598371777476E-2</v>
      </c>
      <c r="K576" s="3">
        <f t="shared" si="243"/>
        <v>1.3636363636363636E-2</v>
      </c>
      <c r="L576" s="3">
        <f t="shared" si="244"/>
        <v>8.771929824561403E-3</v>
      </c>
      <c r="N576" s="3">
        <f t="shared" si="245"/>
        <v>0.20754716981132076</v>
      </c>
      <c r="O576" s="3">
        <f t="shared" si="246"/>
        <v>3.51123595505618E-2</v>
      </c>
      <c r="P576" s="3">
        <f t="shared" si="247"/>
        <v>-0.14414414414414414</v>
      </c>
      <c r="Q576" s="3">
        <f t="shared" si="248"/>
        <v>-5.0255536626916522E-2</v>
      </c>
      <c r="R576" s="3">
        <f t="shared" si="249"/>
        <v>2.5961281113391025E-2</v>
      </c>
      <c r="T576" s="3">
        <f t="shared" si="250"/>
        <v>6.7402985793611161E-6</v>
      </c>
      <c r="U576" s="3">
        <f t="shared" si="251"/>
        <v>4.0719237790659801E-4</v>
      </c>
      <c r="V576" s="3">
        <f t="shared" si="252"/>
        <v>9.5978163313767515E-4</v>
      </c>
      <c r="W576" s="3">
        <f t="shared" si="253"/>
        <v>1.7393803729567875E-4</v>
      </c>
      <c r="X576" s="3">
        <f t="shared" si="254"/>
        <v>7.8309568470174144E-5</v>
      </c>
      <c r="Z576" s="3">
        <f t="shared" si="255"/>
        <v>2.596208500748951E-3</v>
      </c>
      <c r="AA576" s="3">
        <f t="shared" si="256"/>
        <v>-2.0179008347949064E-2</v>
      </c>
      <c r="AB576" s="3">
        <f t="shared" si="257"/>
        <v>3.0980342689158155E-2</v>
      </c>
      <c r="AC576" s="3">
        <f t="shared" si="258"/>
        <v>1.318855705889309E-2</v>
      </c>
      <c r="AD576" s="3">
        <f t="shared" si="259"/>
        <v>8.8492693749356588E-3</v>
      </c>
      <c r="AF576" s="3">
        <f t="shared" si="260"/>
        <v>-5.2388913009629407E-5</v>
      </c>
      <c r="AG576" s="3">
        <f t="shared" si="261"/>
        <v>8.0431429045708022E-5</v>
      </c>
      <c r="AH576" s="3">
        <f t="shared" si="262"/>
        <v>3.4240243948910827E-5</v>
      </c>
      <c r="AI576" s="3">
        <f t="shared" si="263"/>
        <v>2.2974548376625312E-5</v>
      </c>
      <c r="AJ576" s="3">
        <f t="shared" si="264"/>
        <v>-6.2515259374684511E-4</v>
      </c>
      <c r="AK576" s="3">
        <f t="shared" si="265"/>
        <v>-2.6613200298880623E-4</v>
      </c>
      <c r="AL576" s="3">
        <f t="shared" si="266"/>
        <v>-1.7856948059007666E-4</v>
      </c>
      <c r="AM576" s="3">
        <f t="shared" si="267"/>
        <v>4.0858601726002371E-4</v>
      </c>
      <c r="AN576" s="3">
        <f t="shared" si="268"/>
        <v>2.7415339778417909E-4</v>
      </c>
      <c r="AO576" s="3">
        <f t="shared" si="269"/>
        <v>1.1670909408085412E-4</v>
      </c>
    </row>
    <row r="577" spans="1:41">
      <c r="A577" s="32">
        <v>40854</v>
      </c>
      <c r="B577" s="33">
        <v>191.62</v>
      </c>
      <c r="C577" s="33">
        <v>752</v>
      </c>
      <c r="D577" s="33">
        <v>368.5</v>
      </c>
      <c r="E577" s="33">
        <v>3300</v>
      </c>
      <c r="F577" s="33">
        <v>11400</v>
      </c>
      <c r="G577" s="33"/>
      <c r="H577" s="3">
        <f t="shared" si="240"/>
        <v>-1.979166666666643E-3</v>
      </c>
      <c r="I577" s="3">
        <f t="shared" si="241"/>
        <v>-1.1176857330703484E-2</v>
      </c>
      <c r="J577" s="3">
        <f t="shared" si="242"/>
        <v>-2.2287078800742842E-2</v>
      </c>
      <c r="K577" s="3">
        <f t="shared" si="243"/>
        <v>-3.762029746281715E-2</v>
      </c>
      <c r="L577" s="3">
        <f t="shared" si="244"/>
        <v>0</v>
      </c>
      <c r="N577" s="3">
        <f t="shared" si="245"/>
        <v>0.22636800000000004</v>
      </c>
      <c r="O577" s="3">
        <f t="shared" si="246"/>
        <v>7.2753209700427965E-2</v>
      </c>
      <c r="P577" s="3">
        <f t="shared" si="247"/>
        <v>-0.28139625585023392</v>
      </c>
      <c r="Q577" s="3">
        <f t="shared" si="248"/>
        <v>-5.5523755008586147E-2</v>
      </c>
      <c r="R577" s="3">
        <f t="shared" si="249"/>
        <v>2.6102610261026102E-2</v>
      </c>
      <c r="T577" s="3">
        <f t="shared" si="250"/>
        <v>1.8660917862797761E-6</v>
      </c>
      <c r="U577" s="3">
        <f t="shared" si="251"/>
        <v>1.3016658546301734E-4</v>
      </c>
      <c r="V577" s="3">
        <f t="shared" si="252"/>
        <v>5.068952572287106E-4</v>
      </c>
      <c r="W577" s="3">
        <f t="shared" si="253"/>
        <v>1.4491805452221684E-3</v>
      </c>
      <c r="X577" s="3">
        <f t="shared" si="254"/>
        <v>5.9814060520921444E-9</v>
      </c>
      <c r="Z577" s="3">
        <f t="shared" si="255"/>
        <v>-1.3660497012480096E-3</v>
      </c>
      <c r="AA577" s="3">
        <f t="shared" si="256"/>
        <v>-1.140905716801425E-2</v>
      </c>
      <c r="AB577" s="3">
        <f t="shared" si="257"/>
        <v>-2.2514334483362163E-2</v>
      </c>
      <c r="AC577" s="3">
        <f t="shared" si="258"/>
        <v>-3.8068104040287695E-2</v>
      </c>
      <c r="AD577" s="3">
        <f t="shared" si="259"/>
        <v>7.7339550374256409E-5</v>
      </c>
      <c r="AF577" s="3">
        <f t="shared" si="260"/>
        <v>1.5585339135887329E-5</v>
      </c>
      <c r="AG577" s="3">
        <f t="shared" si="261"/>
        <v>3.075569989479464E-5</v>
      </c>
      <c r="AH577" s="3">
        <f t="shared" si="262"/>
        <v>5.2002922151313149E-5</v>
      </c>
      <c r="AI577" s="3">
        <f t="shared" si="263"/>
        <v>-1.0564966968340835E-7</v>
      </c>
      <c r="AJ577" s="3">
        <f t="shared" si="264"/>
        <v>2.5686732922047351E-4</v>
      </c>
      <c r="AK577" s="3">
        <f t="shared" si="265"/>
        <v>4.3432117527355656E-4</v>
      </c>
      <c r="AL577" s="3">
        <f t="shared" si="266"/>
        <v>-8.8237135156840925E-7</v>
      </c>
      <c r="AM577" s="3">
        <f t="shared" si="267"/>
        <v>8.570780275104677E-4</v>
      </c>
      <c r="AN577" s="3">
        <f t="shared" si="268"/>
        <v>-1.7412485059188461E-6</v>
      </c>
      <c r="AO577" s="3">
        <f t="shared" si="269"/>
        <v>-2.944170050076264E-6</v>
      </c>
    </row>
    <row r="578" spans="1:41">
      <c r="A578" s="32">
        <v>40851</v>
      </c>
      <c r="B578" s="33">
        <v>192</v>
      </c>
      <c r="C578" s="33">
        <v>760.5</v>
      </c>
      <c r="D578" s="33">
        <v>376.9</v>
      </c>
      <c r="E578" s="33">
        <v>3429</v>
      </c>
      <c r="F578" s="33">
        <v>11400</v>
      </c>
      <c r="G578" s="33"/>
      <c r="H578" s="3">
        <f t="shared" si="240"/>
        <v>1.5873015873015872E-2</v>
      </c>
      <c r="I578" s="3">
        <f t="shared" si="241"/>
        <v>-1.4768752429071094E-2</v>
      </c>
      <c r="J578" s="3">
        <f t="shared" si="242"/>
        <v>5.30926466684334E-4</v>
      </c>
      <c r="K578" s="3">
        <f t="shared" si="243"/>
        <v>-8.959537572254336E-3</v>
      </c>
      <c r="L578" s="3">
        <f t="shared" si="244"/>
        <v>-1.8932874354561102E-2</v>
      </c>
      <c r="N578" s="3">
        <f t="shared" si="245"/>
        <v>0.31058020477815701</v>
      </c>
      <c r="O578" s="3">
        <f t="shared" si="246"/>
        <v>8.1792318634423891E-2</v>
      </c>
      <c r="P578" s="3">
        <f t="shared" si="247"/>
        <v>-0.23160040774719678</v>
      </c>
      <c r="Q578" s="3">
        <f t="shared" si="248"/>
        <v>-2.907822041291073E-3</v>
      </c>
      <c r="R578" s="3">
        <f t="shared" si="249"/>
        <v>8.8495575221238937E-3</v>
      </c>
      <c r="T578" s="3">
        <f t="shared" si="250"/>
        <v>2.7179257596650862E-4</v>
      </c>
      <c r="U578" s="3">
        <f t="shared" si="251"/>
        <v>2.2502856889826709E-4</v>
      </c>
      <c r="V578" s="3">
        <f t="shared" si="252"/>
        <v>9.221594509466003E-8</v>
      </c>
      <c r="W578" s="3">
        <f t="shared" si="253"/>
        <v>8.8498123951362959E-5</v>
      </c>
      <c r="X578" s="3">
        <f t="shared" si="254"/>
        <v>3.5553119275190148E-4</v>
      </c>
      <c r="Z578" s="3">
        <f t="shared" si="255"/>
        <v>1.6486132838434506E-2</v>
      </c>
      <c r="AA578" s="3">
        <f t="shared" si="256"/>
        <v>-1.5000952266381861E-2</v>
      </c>
      <c r="AB578" s="3">
        <f t="shared" si="257"/>
        <v>3.0367078406501346E-4</v>
      </c>
      <c r="AC578" s="3">
        <f t="shared" si="258"/>
        <v>-9.4073441497248816E-3</v>
      </c>
      <c r="AD578" s="3">
        <f t="shared" si="259"/>
        <v>-1.8855534804186846E-2</v>
      </c>
      <c r="AF578" s="3">
        <f t="shared" si="260"/>
        <v>-2.473076917665865E-4</v>
      </c>
      <c r="AG578" s="3">
        <f t="shared" si="261"/>
        <v>5.0063568852473728E-6</v>
      </c>
      <c r="AH578" s="3">
        <f t="shared" si="262"/>
        <v>-1.5509072530923412E-4</v>
      </c>
      <c r="AI578" s="3">
        <f t="shared" si="263"/>
        <v>-3.1085485152154951E-4</v>
      </c>
      <c r="AJ578" s="3">
        <f t="shared" si="264"/>
        <v>-4.5553509364540202E-6</v>
      </c>
      <c r="AK578" s="3">
        <f t="shared" si="265"/>
        <v>1.4111912054344961E-4</v>
      </c>
      <c r="AL578" s="3">
        <f t="shared" si="266"/>
        <v>2.8285097755470869E-4</v>
      </c>
      <c r="AM578" s="3">
        <f t="shared" si="267"/>
        <v>-2.8567355739163722E-6</v>
      </c>
      <c r="AN578" s="3">
        <f t="shared" si="268"/>
        <v>-5.7258750379525695E-6</v>
      </c>
      <c r="AO578" s="3">
        <f t="shared" si="269"/>
        <v>1.77380505030101E-4</v>
      </c>
    </row>
    <row r="579" spans="1:41">
      <c r="A579" s="32">
        <v>40850</v>
      </c>
      <c r="B579" s="33">
        <v>189</v>
      </c>
      <c r="C579" s="33">
        <v>771.9</v>
      </c>
      <c r="D579" s="33">
        <v>376.7</v>
      </c>
      <c r="E579" s="33">
        <v>3460</v>
      </c>
      <c r="F579" s="33">
        <v>11620</v>
      </c>
      <c r="G579" s="33"/>
      <c r="H579" s="3">
        <f t="shared" ref="H579:H642" si="270">(B579-B580)/B580</f>
        <v>2.6525198938992041E-3</v>
      </c>
      <c r="I579" s="3">
        <f t="shared" ref="I579:I642" si="271">(C579-C580)/C580</f>
        <v>1.9682959048877118E-2</v>
      </c>
      <c r="J579" s="3">
        <f t="shared" ref="J579:J642" si="272">(D579-D580)/D580</f>
        <v>1.8617021276595442E-3</v>
      </c>
      <c r="K579" s="3">
        <f t="shared" ref="K579:K642" si="273">(E579-E580)/E580</f>
        <v>6.7901234567901231E-2</v>
      </c>
      <c r="L579" s="3">
        <f t="shared" ref="L579:L642" si="274">(F579-F580)/F580</f>
        <v>1.7241379310344827E-3</v>
      </c>
      <c r="N579" s="3">
        <f t="shared" ref="N579:N642" si="275">(B579-B599)/B599</f>
        <v>0.38970588235294118</v>
      </c>
      <c r="O579" s="3">
        <f t="shared" ref="O579:O642" si="276">(C579-C599)/C599</f>
        <v>0.11707670043415337</v>
      </c>
      <c r="P579" s="3">
        <f t="shared" ref="P579:P642" si="277">(D579-D599)/D599</f>
        <v>-0.15386343216531898</v>
      </c>
      <c r="Q579" s="3">
        <f t="shared" ref="Q579:Q642" si="278">(E579-E599)/E599</f>
        <v>5.9724349157733538E-2</v>
      </c>
      <c r="R579" s="3">
        <f t="shared" ref="R579:R642" si="279">(F579-F599)/F599</f>
        <v>6.1090311387087939E-2</v>
      </c>
      <c r="T579" s="3">
        <f t="shared" ref="T579:T642" si="280">(H579-H$2168)^2</f>
        <v>1.0664384096935269E-5</v>
      </c>
      <c r="U579" s="3">
        <f t="shared" ref="U579:U642" si="281">(I579-I$2168)^2</f>
        <v>3.783320339063333E-4</v>
      </c>
      <c r="V579" s="3">
        <f t="shared" ref="V579:V642" si="282">(J579-J$2168)^2</f>
        <v>2.6714151817046245E-6</v>
      </c>
      <c r="W579" s="3">
        <f t="shared" ref="W579:W642" si="283">(K579-K$2168)^2</f>
        <v>4.5499649476602186E-3</v>
      </c>
      <c r="X579" s="3">
        <f t="shared" ref="X579:X642" si="284">(L579-L$2168)^2</f>
        <v>3.2453211160227742E-6</v>
      </c>
      <c r="Z579" s="3">
        <f t="shared" ref="Z579:Z642" si="285">(H579-H$2168)</f>
        <v>3.2656368593178375E-3</v>
      </c>
      <c r="AA579" s="3">
        <f t="shared" ref="AA579:AA642" si="286">(I579-I$2168)</f>
        <v>1.9450759211566353E-2</v>
      </c>
      <c r="AB579" s="3">
        <f t="shared" ref="AB579:AB642" si="287">(J579-J$2168)</f>
        <v>1.6344464450402235E-3</v>
      </c>
      <c r="AC579" s="3">
        <f t="shared" ref="AC579:AC642" si="288">(K579-K$2168)</f>
        <v>6.7453427990430692E-2</v>
      </c>
      <c r="AD579" s="3">
        <f t="shared" ref="AD579:AD642" si="289">(L579-L$2168)</f>
        <v>1.8014774814087392E-3</v>
      </c>
      <c r="AF579" s="3">
        <f t="shared" ref="AF579:AF642" si="290">$Z579*AA579</f>
        <v>6.3519116223007048E-5</v>
      </c>
      <c r="AG579" s="3">
        <f t="shared" ref="AG579:AG642" si="291">$Z579*AB579</f>
        <v>5.3375085555043598E-6</v>
      </c>
      <c r="AH579" s="3">
        <f t="shared" ref="AH579:AH642" si="292">$Z579*AC579</f>
        <v>2.2027840073289199E-4</v>
      </c>
      <c r="AI579" s="3">
        <f t="shared" ref="AI579:AI642" si="293">$Z579*AD579</f>
        <v>5.8829712645194432E-6</v>
      </c>
      <c r="AJ579" s="3">
        <f t="shared" ref="AJ579:AJ642" si="294">$AA579*AB579</f>
        <v>3.1791224246678004E-5</v>
      </c>
      <c r="AK579" s="3">
        <f t="shared" ref="AK579:AK642" si="295">$AA579*AC579</f>
        <v>1.3120203858365974E-3</v>
      </c>
      <c r="AL579" s="3">
        <f t="shared" ref="AL579:AL642" si="296">$AA579*AD579</f>
        <v>3.5040104715940383E-5</v>
      </c>
      <c r="AM579" s="3">
        <f t="shared" ref="AM579:AM642" si="297">$AB579*AC579</f>
        <v>1.1024901558473616E-4</v>
      </c>
      <c r="AN579" s="3">
        <f t="shared" ref="AN579:AN642" si="298">$AB579*AD579</f>
        <v>2.9444184653085293E-6</v>
      </c>
      <c r="AO579" s="3">
        <f t="shared" ref="AO579:AO642" si="299">$AC579*AD579</f>
        <v>1.2151583156858684E-4</v>
      </c>
    </row>
    <row r="580" spans="1:41">
      <c r="A580" s="32">
        <v>40849</v>
      </c>
      <c r="B580" s="33">
        <v>188.5</v>
      </c>
      <c r="C580" s="33">
        <v>757</v>
      </c>
      <c r="D580" s="33">
        <v>376</v>
      </c>
      <c r="E580" s="33">
        <v>3240</v>
      </c>
      <c r="F580" s="33">
        <v>11600</v>
      </c>
      <c r="G580" s="33"/>
      <c r="H580" s="3">
        <f t="shared" si="270"/>
        <v>3.5714285714285712E-2</v>
      </c>
      <c r="I580" s="3">
        <f t="shared" si="271"/>
        <v>2.0353147324437288E-2</v>
      </c>
      <c r="J580" s="3">
        <f t="shared" si="272"/>
        <v>2.6602819898915336E-4</v>
      </c>
      <c r="K580" s="3">
        <f t="shared" si="273"/>
        <v>-5.8300092052776921E-3</v>
      </c>
      <c r="L580" s="3">
        <f t="shared" si="274"/>
        <v>0</v>
      </c>
      <c r="N580" s="3">
        <f t="shared" si="275"/>
        <v>0.50199203187250996</v>
      </c>
      <c r="O580" s="3">
        <f t="shared" si="276"/>
        <v>8.9208633093525183E-2</v>
      </c>
      <c r="P580" s="3">
        <f t="shared" si="277"/>
        <v>-0.10710045119924014</v>
      </c>
      <c r="Q580" s="3">
        <f t="shared" si="278"/>
        <v>-1.8181818181818181E-2</v>
      </c>
      <c r="R580" s="3">
        <f t="shared" si="279"/>
        <v>5.4545454545454543E-2</v>
      </c>
      <c r="T580" s="3">
        <f t="shared" si="280"/>
        <v>1.3196801854533902E-3</v>
      </c>
      <c r="U580" s="3">
        <f t="shared" si="281"/>
        <v>4.0485252777970317E-4</v>
      </c>
      <c r="V580" s="3">
        <f t="shared" si="282"/>
        <v>1.5033080256489514E-9</v>
      </c>
      <c r="W580" s="3">
        <f t="shared" si="283"/>
        <v>3.9410971002122861E-5</v>
      </c>
      <c r="X580" s="3">
        <f t="shared" si="284"/>
        <v>5.9814060520921444E-9</v>
      </c>
      <c r="Z580" s="3">
        <f t="shared" si="285"/>
        <v>3.6327402679704343E-2</v>
      </c>
      <c r="AA580" s="3">
        <f t="shared" si="286"/>
        <v>2.0120947487126523E-2</v>
      </c>
      <c r="AB580" s="3">
        <f t="shared" si="287"/>
        <v>3.8772516369832785E-5</v>
      </c>
      <c r="AC580" s="3">
        <f t="shared" si="288"/>
        <v>-6.2778157827482368E-3</v>
      </c>
      <c r="AD580" s="3">
        <f t="shared" si="289"/>
        <v>7.7339550374256409E-5</v>
      </c>
      <c r="AF580" s="3">
        <f t="shared" si="290"/>
        <v>7.3094176166203046E-4</v>
      </c>
      <c r="AG580" s="3">
        <f t="shared" si="291"/>
        <v>1.408504815072344E-6</v>
      </c>
      <c r="AH580" s="3">
        <f t="shared" si="292"/>
        <v>-2.2805674188889851E-4</v>
      </c>
      <c r="AI580" s="3">
        <f t="shared" si="293"/>
        <v>2.8095449895128911E-6</v>
      </c>
      <c r="AJ580" s="3">
        <f t="shared" si="294"/>
        <v>7.8013976582115894E-7</v>
      </c>
      <c r="AK580" s="3">
        <f t="shared" si="295"/>
        <v>-1.2631560169853136E-4</v>
      </c>
      <c r="AL580" s="3">
        <f t="shared" si="296"/>
        <v>1.5561450317583897E-6</v>
      </c>
      <c r="AM580" s="3">
        <f t="shared" si="297"/>
        <v>-2.4340671520340064E-7</v>
      </c>
      <c r="AN580" s="3">
        <f t="shared" si="298"/>
        <v>2.9986489829213639E-9</v>
      </c>
      <c r="AO580" s="3">
        <f t="shared" si="299"/>
        <v>-4.8552344997015923E-7</v>
      </c>
    </row>
    <row r="581" spans="1:41">
      <c r="A581" s="32">
        <v>40848</v>
      </c>
      <c r="B581" s="33">
        <v>182</v>
      </c>
      <c r="C581" s="33">
        <v>741.9</v>
      </c>
      <c r="D581" s="33">
        <v>375.9</v>
      </c>
      <c r="E581" s="33">
        <v>3259</v>
      </c>
      <c r="F581" s="33">
        <v>11600</v>
      </c>
      <c r="G581" s="33"/>
      <c r="H581" s="3">
        <f t="shared" si="270"/>
        <v>-7.3791348600508899E-2</v>
      </c>
      <c r="I581" s="3">
        <f t="shared" si="271"/>
        <v>-2.3815789473684242E-2</v>
      </c>
      <c r="J581" s="3">
        <f t="shared" si="272"/>
        <v>-4.8113446442137255E-2</v>
      </c>
      <c r="K581" s="3">
        <f t="shared" si="273"/>
        <v>-5.9723023658395845E-2</v>
      </c>
      <c r="L581" s="3">
        <f t="shared" si="274"/>
        <v>-1.6949152542372881E-2</v>
      </c>
      <c r="N581" s="3">
        <f t="shared" si="275"/>
        <v>0.31693198263386407</v>
      </c>
      <c r="O581" s="3">
        <f t="shared" si="276"/>
        <v>5.308729595457768E-2</v>
      </c>
      <c r="P581" s="3">
        <f t="shared" si="277"/>
        <v>-0.16466666666666671</v>
      </c>
      <c r="Q581" s="3">
        <f t="shared" si="278"/>
        <v>-5.2891601278698054E-2</v>
      </c>
      <c r="R581" s="3">
        <f t="shared" si="279"/>
        <v>5.4545454545454543E-2</v>
      </c>
      <c r="T581" s="3">
        <f t="shared" si="280"/>
        <v>5.3550535852389261E-3</v>
      </c>
      <c r="U581" s="3">
        <f t="shared" si="281"/>
        <v>5.7830578990173006E-4</v>
      </c>
      <c r="V581" s="3">
        <f t="shared" si="282"/>
        <v>2.3368234819144446E-3</v>
      </c>
      <c r="W581" s="3">
        <f t="shared" si="283"/>
        <v>3.620528811273453E-3</v>
      </c>
      <c r="X581" s="3">
        <f t="shared" si="284"/>
        <v>2.8465807363697361E-4</v>
      </c>
      <c r="Z581" s="3">
        <f t="shared" si="285"/>
        <v>-7.3178231635090268E-2</v>
      </c>
      <c r="AA581" s="3">
        <f t="shared" si="286"/>
        <v>-2.4047989310995006E-2</v>
      </c>
      <c r="AB581" s="3">
        <f t="shared" si="287"/>
        <v>-4.8340702124756572E-2</v>
      </c>
      <c r="AC581" s="3">
        <f t="shared" si="288"/>
        <v>-6.017083023586639E-2</v>
      </c>
      <c r="AD581" s="3">
        <f t="shared" si="289"/>
        <v>-1.6871812991998626E-2</v>
      </c>
      <c r="AF581" s="3">
        <f t="shared" si="290"/>
        <v>1.7597893321581674E-3</v>
      </c>
      <c r="AG581" s="3">
        <f t="shared" si="291"/>
        <v>3.5374870974883366E-3</v>
      </c>
      <c r="AH581" s="3">
        <f t="shared" si="292"/>
        <v>4.4031949526759243E-3</v>
      </c>
      <c r="AI581" s="3">
        <f t="shared" si="293"/>
        <v>1.2346494392324009E-3</v>
      </c>
      <c r="AJ581" s="3">
        <f t="shared" si="294"/>
        <v>1.1624966879821396E-3</v>
      </c>
      <c r="AK581" s="3">
        <f t="shared" si="295"/>
        <v>1.4469874823458101E-3</v>
      </c>
      <c r="AL581" s="3">
        <f t="shared" si="296"/>
        <v>4.0573317848868962E-4</v>
      </c>
      <c r="AM581" s="3">
        <f t="shared" si="297"/>
        <v>2.9087001810313134E-3</v>
      </c>
      <c r="AN581" s="3">
        <f t="shared" si="298"/>
        <v>8.1559528615080348E-4</v>
      </c>
      <c r="AO581" s="3">
        <f t="shared" si="299"/>
        <v>1.0151909953128343E-3</v>
      </c>
    </row>
    <row r="582" spans="1:41">
      <c r="A582" s="32">
        <v>40847</v>
      </c>
      <c r="B582" s="33">
        <v>196.5</v>
      </c>
      <c r="C582" s="33">
        <v>760</v>
      </c>
      <c r="D582" s="33">
        <v>394.9</v>
      </c>
      <c r="E582" s="33">
        <v>3466</v>
      </c>
      <c r="F582" s="33">
        <v>11800</v>
      </c>
      <c r="G582" s="33"/>
      <c r="H582" s="3">
        <f t="shared" si="270"/>
        <v>-5.9808612440191387E-2</v>
      </c>
      <c r="I582" s="3">
        <f t="shared" si="271"/>
        <v>-2.2004889975550151E-2</v>
      </c>
      <c r="J582" s="3">
        <f t="shared" si="272"/>
        <v>-0.10877905664635532</v>
      </c>
      <c r="K582" s="3">
        <f t="shared" si="273"/>
        <v>-3.9889196675900275E-2</v>
      </c>
      <c r="L582" s="3">
        <f t="shared" si="274"/>
        <v>6.8259385665529011E-3</v>
      </c>
      <c r="N582" s="3">
        <f t="shared" si="275"/>
        <v>0.36933797909407667</v>
      </c>
      <c r="O582" s="3">
        <f t="shared" si="276"/>
        <v>7.0422535211267609E-2</v>
      </c>
      <c r="P582" s="3">
        <f t="shared" si="277"/>
        <v>-0.17729166666666671</v>
      </c>
      <c r="Q582" s="3">
        <f t="shared" si="278"/>
        <v>8.7310826542491265E-3</v>
      </c>
      <c r="R582" s="3">
        <f t="shared" si="279"/>
        <v>5.829596412556054E-2</v>
      </c>
      <c r="T582" s="3">
        <f t="shared" si="280"/>
        <v>3.504106684503842E-3</v>
      </c>
      <c r="U582" s="3">
        <f t="shared" si="281"/>
        <v>4.9448816334524267E-4</v>
      </c>
      <c r="V582" s="3">
        <f t="shared" si="282"/>
        <v>1.1882376127561968E-2</v>
      </c>
      <c r="W582" s="3">
        <f t="shared" si="283"/>
        <v>1.6270738314624481E-3</v>
      </c>
      <c r="X582" s="3">
        <f t="shared" si="284"/>
        <v>4.7655248759645367E-5</v>
      </c>
      <c r="Z582" s="3">
        <f t="shared" si="285"/>
        <v>-5.9195495474772757E-2</v>
      </c>
      <c r="AA582" s="3">
        <f t="shared" si="286"/>
        <v>-2.2237089812860916E-2</v>
      </c>
      <c r="AB582" s="3">
        <f t="shared" si="287"/>
        <v>-0.10900631232897463</v>
      </c>
      <c r="AC582" s="3">
        <f t="shared" si="288"/>
        <v>-4.0337003253370821E-2</v>
      </c>
      <c r="AD582" s="3">
        <f t="shared" si="289"/>
        <v>6.9032781169271577E-3</v>
      </c>
      <c r="AF582" s="3">
        <f t="shared" si="290"/>
        <v>1.3163355493893236E-3</v>
      </c>
      <c r="AG582" s="3">
        <f t="shared" si="291"/>
        <v>6.4526826681914834E-3</v>
      </c>
      <c r="AH582" s="3">
        <f t="shared" si="292"/>
        <v>2.3877688935508064E-3</v>
      </c>
      <c r="AI582" s="3">
        <f t="shared" si="293"/>
        <v>-4.0864296853165936E-4</v>
      </c>
      <c r="AJ582" s="3">
        <f t="shared" si="294"/>
        <v>2.423983157428177E-3</v>
      </c>
      <c r="AK582" s="3">
        <f t="shared" si="295"/>
        <v>8.9697756412686987E-4</v>
      </c>
      <c r="AL582" s="3">
        <f t="shared" si="296"/>
        <v>-1.5350881548926659E-4</v>
      </c>
      <c r="AM582" s="3">
        <f t="shared" si="297"/>
        <v>4.3969879750518056E-3</v>
      </c>
      <c r="AN582" s="3">
        <f t="shared" si="298"/>
        <v>-7.5250089050753763E-4</v>
      </c>
      <c r="AO582" s="3">
        <f t="shared" si="299"/>
        <v>-2.7845755186141433E-4</v>
      </c>
    </row>
    <row r="583" spans="1:41">
      <c r="A583" s="32">
        <v>40843</v>
      </c>
      <c r="B583" s="33">
        <v>209</v>
      </c>
      <c r="C583" s="33">
        <v>777.1</v>
      </c>
      <c r="D583" s="33">
        <v>443.1</v>
      </c>
      <c r="E583" s="33">
        <v>3610</v>
      </c>
      <c r="F583" s="33">
        <v>11720</v>
      </c>
      <c r="G583" s="33"/>
      <c r="H583" s="3">
        <f t="shared" si="270"/>
        <v>5.130784708249491E-2</v>
      </c>
      <c r="I583" s="3">
        <f t="shared" si="271"/>
        <v>4.0051679586563605E-3</v>
      </c>
      <c r="J583" s="3">
        <f t="shared" si="272"/>
        <v>6.7710843373494034E-2</v>
      </c>
      <c r="K583" s="3">
        <f t="shared" si="273"/>
        <v>1.4044943820224719E-2</v>
      </c>
      <c r="L583" s="3">
        <f t="shared" si="274"/>
        <v>-4.6534331272372276E-2</v>
      </c>
      <c r="N583" s="3">
        <f t="shared" si="275"/>
        <v>0.35714285714285715</v>
      </c>
      <c r="O583" s="3">
        <f t="shared" si="276"/>
        <v>8.9290720493411899E-2</v>
      </c>
      <c r="P583" s="3">
        <f t="shared" si="277"/>
        <v>-0.1048484848484848</v>
      </c>
      <c r="Q583" s="3">
        <f t="shared" si="278"/>
        <v>4.4862518089725037E-2</v>
      </c>
      <c r="R583" s="3">
        <f t="shared" si="279"/>
        <v>3.725993450747854E-2</v>
      </c>
      <c r="T583" s="3">
        <f t="shared" si="280"/>
        <v>2.6957865076647305E-3</v>
      </c>
      <c r="U583" s="3">
        <f t="shared" si="281"/>
        <v>1.4235288444690101E-5</v>
      </c>
      <c r="V583" s="3">
        <f t="shared" si="282"/>
        <v>4.5540346076319779E-3</v>
      </c>
      <c r="W583" s="3">
        <f t="shared" si="283"/>
        <v>1.8488214119829257E-4</v>
      </c>
      <c r="X583" s="3">
        <f t="shared" si="284"/>
        <v>2.1582520798577925E-3</v>
      </c>
      <c r="Z583" s="3">
        <f t="shared" si="285"/>
        <v>5.1920964047913541E-2</v>
      </c>
      <c r="AA583" s="3">
        <f t="shared" si="286"/>
        <v>3.772968121345594E-3</v>
      </c>
      <c r="AB583" s="3">
        <f t="shared" si="287"/>
        <v>6.7483587690874716E-2</v>
      </c>
      <c r="AC583" s="3">
        <f t="shared" si="288"/>
        <v>1.3597137242754173E-2</v>
      </c>
      <c r="AD583" s="3">
        <f t="shared" si="289"/>
        <v>-4.645699172199802E-2</v>
      </c>
      <c r="AF583" s="3">
        <f t="shared" si="290"/>
        <v>1.9589614218230847E-4</v>
      </c>
      <c r="AG583" s="3">
        <f t="shared" si="291"/>
        <v>3.5038129303221269E-3</v>
      </c>
      <c r="AH583" s="3">
        <f t="shared" si="292"/>
        <v>7.0597647393558563E-4</v>
      </c>
      <c r="AI583" s="3">
        <f t="shared" si="293"/>
        <v>-2.4120917969720763E-3</v>
      </c>
      <c r="AJ583" s="3">
        <f t="shared" si="294"/>
        <v>2.5461342507170022E-4</v>
      </c>
      <c r="AK583" s="3">
        <f t="shared" si="295"/>
        <v>5.1301565358472422E-5</v>
      </c>
      <c r="AL583" s="3">
        <f t="shared" si="296"/>
        <v>-1.7528074878071467E-4</v>
      </c>
      <c r="AM583" s="3">
        <f t="shared" si="297"/>
        <v>9.1758360346625974E-4</v>
      </c>
      <c r="AN583" s="3">
        <f t="shared" si="298"/>
        <v>-3.1350844747256943E-3</v>
      </c>
      <c r="AO583" s="3">
        <f t="shared" si="299"/>
        <v>-6.3168209232950163E-4</v>
      </c>
    </row>
    <row r="584" spans="1:41">
      <c r="A584" s="32">
        <v>40842</v>
      </c>
      <c r="B584" s="33">
        <v>198.8</v>
      </c>
      <c r="C584" s="33">
        <v>774</v>
      </c>
      <c r="D584" s="33">
        <v>415</v>
      </c>
      <c r="E584" s="33">
        <v>3560</v>
      </c>
      <c r="F584" s="33">
        <v>12292</v>
      </c>
      <c r="G584" s="33"/>
      <c r="H584" s="3">
        <f t="shared" si="270"/>
        <v>-5.9999999999999429E-3</v>
      </c>
      <c r="I584" s="3">
        <f t="shared" si="271"/>
        <v>1.4416775884665793E-2</v>
      </c>
      <c r="J584" s="3">
        <f t="shared" si="272"/>
        <v>2.2923342371210284E-2</v>
      </c>
      <c r="K584" s="3">
        <f t="shared" si="273"/>
        <v>1.4534055286406384E-2</v>
      </c>
      <c r="L584" s="3">
        <f t="shared" si="274"/>
        <v>3.4285714285714284E-3</v>
      </c>
      <c r="N584" s="3">
        <f t="shared" si="275"/>
        <v>0.27028753993610233</v>
      </c>
      <c r="O584" s="3">
        <f t="shared" si="276"/>
        <v>9.9900525792240943E-2</v>
      </c>
      <c r="P584" s="3">
        <f t="shared" si="277"/>
        <v>-0.18307086614173229</v>
      </c>
      <c r="Q584" s="3">
        <f t="shared" si="278"/>
        <v>6.2686567164179099E-2</v>
      </c>
      <c r="R584" s="3">
        <f t="shared" si="279"/>
        <v>0.14567993289216144</v>
      </c>
      <c r="T584" s="3">
        <f t="shared" si="280"/>
        <v>2.9018508828259938E-5</v>
      </c>
      <c r="U584" s="3">
        <f t="shared" si="281"/>
        <v>2.0120219764319797E-4</v>
      </c>
      <c r="V584" s="3">
        <f t="shared" si="282"/>
        <v>5.1511235097603586E-4</v>
      </c>
      <c r="W584" s="3">
        <f t="shared" si="283"/>
        <v>1.9842240268999657E-4</v>
      </c>
      <c r="X584" s="3">
        <f t="shared" si="284"/>
        <v>1.2291411792291889E-5</v>
      </c>
      <c r="Z584" s="3">
        <f t="shared" si="285"/>
        <v>-5.3868830345813095E-3</v>
      </c>
      <c r="AA584" s="3">
        <f t="shared" si="286"/>
        <v>1.4184576047355027E-2</v>
      </c>
      <c r="AB584" s="3">
        <f t="shared" si="287"/>
        <v>2.2696086688590963E-2</v>
      </c>
      <c r="AC584" s="3">
        <f t="shared" si="288"/>
        <v>1.4086248708935838E-2</v>
      </c>
      <c r="AD584" s="3">
        <f t="shared" si="289"/>
        <v>3.5059109789456846E-3</v>
      </c>
      <c r="AF584" s="3">
        <f t="shared" si="290"/>
        <v>-7.6410652062225201E-5</v>
      </c>
      <c r="AG584" s="3">
        <f t="shared" si="291"/>
        <v>-1.2226116433415734E-4</v>
      </c>
      <c r="AH584" s="3">
        <f t="shared" si="292"/>
        <v>-7.5880974191059336E-5</v>
      </c>
      <c r="AI584" s="3">
        <f t="shared" si="293"/>
        <v>-1.8885932373234859E-5</v>
      </c>
      <c r="AJ584" s="3">
        <f t="shared" si="294"/>
        <v>3.2193436761168064E-4</v>
      </c>
      <c r="AK584" s="3">
        <f t="shared" si="295"/>
        <v>1.9980746603385697E-4</v>
      </c>
      <c r="AL584" s="3">
        <f t="shared" si="296"/>
        <v>4.9729860896111971E-5</v>
      </c>
      <c r="AM584" s="3">
        <f t="shared" si="297"/>
        <v>3.197027218150603E-4</v>
      </c>
      <c r="AN584" s="3">
        <f t="shared" si="298"/>
        <v>7.9570459500634061E-5</v>
      </c>
      <c r="AO584" s="3">
        <f t="shared" si="299"/>
        <v>4.9385134000817626E-5</v>
      </c>
    </row>
    <row r="585" spans="1:41">
      <c r="A585" s="32">
        <v>40841</v>
      </c>
      <c r="B585" s="33">
        <v>200</v>
      </c>
      <c r="C585" s="33">
        <v>763</v>
      </c>
      <c r="D585" s="33">
        <v>405.7</v>
      </c>
      <c r="E585" s="33">
        <v>3509</v>
      </c>
      <c r="F585" s="33">
        <v>12250</v>
      </c>
      <c r="G585" s="33"/>
      <c r="H585" s="3">
        <f t="shared" si="270"/>
        <v>-1.9127023050514984E-2</v>
      </c>
      <c r="I585" s="3">
        <f t="shared" si="271"/>
        <v>1.0596026490066225E-2</v>
      </c>
      <c r="J585" s="3">
        <f t="shared" si="272"/>
        <v>1.728395061728367E-3</v>
      </c>
      <c r="K585" s="3">
        <f t="shared" si="273"/>
        <v>5.7323015190599022E-3</v>
      </c>
      <c r="L585" s="3">
        <f t="shared" si="274"/>
        <v>4.2553191489361701E-2</v>
      </c>
      <c r="N585" s="3">
        <f t="shared" si="275"/>
        <v>0.33600534402137616</v>
      </c>
      <c r="O585" s="3">
        <f t="shared" si="276"/>
        <v>0.09</v>
      </c>
      <c r="P585" s="3">
        <f t="shared" si="277"/>
        <v>-0.11030701754385967</v>
      </c>
      <c r="Q585" s="3">
        <f t="shared" si="278"/>
        <v>0.1</v>
      </c>
      <c r="R585" s="3">
        <f t="shared" si="279"/>
        <v>0.14915572232645402</v>
      </c>
      <c r="T585" s="3">
        <f t="shared" si="280"/>
        <v>3.4276471852776768E-4</v>
      </c>
      <c r="U585" s="3">
        <f t="shared" si="281"/>
        <v>1.0740890288836441E-4</v>
      </c>
      <c r="V585" s="3">
        <f t="shared" si="282"/>
        <v>2.2534194355118931E-6</v>
      </c>
      <c r="W585" s="3">
        <f t="shared" si="283"/>
        <v>2.7925886787683508E-5</v>
      </c>
      <c r="X585" s="3">
        <f t="shared" si="284"/>
        <v>1.8173621767298908E-3</v>
      </c>
      <c r="Z585" s="3">
        <f t="shared" si="285"/>
        <v>-1.851390608509635E-2</v>
      </c>
      <c r="AA585" s="3">
        <f t="shared" si="286"/>
        <v>1.0363826652755459E-2</v>
      </c>
      <c r="AB585" s="3">
        <f t="shared" si="287"/>
        <v>1.5011393791090463E-3</v>
      </c>
      <c r="AC585" s="3">
        <f t="shared" si="288"/>
        <v>5.2844949415893575E-3</v>
      </c>
      <c r="AD585" s="3">
        <f t="shared" si="289"/>
        <v>4.2630531039735957E-2</v>
      </c>
      <c r="AF585" s="3">
        <f t="shared" si="290"/>
        <v>-1.9187491333133303E-4</v>
      </c>
      <c r="AG585" s="3">
        <f t="shared" si="291"/>
        <v>-2.7791953485464729E-5</v>
      </c>
      <c r="AH585" s="3">
        <f t="shared" si="292"/>
        <v>-9.7836643055752083E-5</v>
      </c>
      <c r="AI585" s="3">
        <f t="shared" si="293"/>
        <v>-7.8925764802745637E-4</v>
      </c>
      <c r="AJ585" s="3">
        <f t="shared" si="294"/>
        <v>1.5557548306711114E-5</v>
      </c>
      <c r="AK585" s="3">
        <f t="shared" si="295"/>
        <v>5.4767589521995184E-5</v>
      </c>
      <c r="AL585" s="3">
        <f t="shared" si="296"/>
        <v>4.4181543381073438E-4</v>
      </c>
      <c r="AM585" s="3">
        <f t="shared" si="297"/>
        <v>7.9327634555223438E-6</v>
      </c>
      <c r="AN585" s="3">
        <f t="shared" si="298"/>
        <v>6.3994368896078165E-5</v>
      </c>
      <c r="AO585" s="3">
        <f t="shared" si="299"/>
        <v>2.2528082563675277E-4</v>
      </c>
    </row>
    <row r="586" spans="1:41">
      <c r="A586" s="32">
        <v>40840</v>
      </c>
      <c r="B586" s="33">
        <v>203.9</v>
      </c>
      <c r="C586" s="33">
        <v>755</v>
      </c>
      <c r="D586" s="33">
        <v>405</v>
      </c>
      <c r="E586" s="33">
        <v>3489</v>
      </c>
      <c r="F586" s="33">
        <v>11750</v>
      </c>
      <c r="G586" s="33"/>
      <c r="H586" s="3">
        <f t="shared" si="270"/>
        <v>6.142634044768356E-2</v>
      </c>
      <c r="I586" s="3">
        <f t="shared" si="271"/>
        <v>1.7383102007815628E-2</v>
      </c>
      <c r="J586" s="3">
        <f t="shared" si="272"/>
        <v>2.5316455696202531E-2</v>
      </c>
      <c r="K586" s="3">
        <f t="shared" si="273"/>
        <v>-1.7183098591549296E-2</v>
      </c>
      <c r="L586" s="3">
        <f t="shared" si="274"/>
        <v>3.0701754385964911E-2</v>
      </c>
      <c r="N586" s="3">
        <f t="shared" si="275"/>
        <v>0.39657534246575349</v>
      </c>
      <c r="O586" s="3">
        <f t="shared" si="276"/>
        <v>0.11192930780559647</v>
      </c>
      <c r="P586" s="3">
        <f t="shared" si="277"/>
        <v>-7.5961774074982174E-3</v>
      </c>
      <c r="Q586" s="3">
        <f t="shared" si="278"/>
        <v>0.1668896321070234</v>
      </c>
      <c r="R586" s="3">
        <f t="shared" si="279"/>
        <v>0.11374407582938388</v>
      </c>
      <c r="T586" s="3">
        <f t="shared" si="280"/>
        <v>3.8488942761121204E-3</v>
      </c>
      <c r="U586" s="3">
        <f t="shared" si="281"/>
        <v>2.9415344526222842E-4</v>
      </c>
      <c r="V586" s="3">
        <f t="shared" si="282"/>
        <v>6.2946795732158375E-4</v>
      </c>
      <c r="W586" s="3">
        <f t="shared" si="283"/>
        <v>3.1084881707897058E-4</v>
      </c>
      <c r="X586" s="3">
        <f t="shared" si="284"/>
        <v>9.4735262354199044E-4</v>
      </c>
      <c r="Z586" s="3">
        <f t="shared" si="285"/>
        <v>6.2039457413102191E-2</v>
      </c>
      <c r="AA586" s="3">
        <f t="shared" si="286"/>
        <v>1.7150902170504863E-2</v>
      </c>
      <c r="AB586" s="3">
        <f t="shared" si="287"/>
        <v>2.508920001358321E-2</v>
      </c>
      <c r="AC586" s="3">
        <f t="shared" si="288"/>
        <v>-1.7630905169019842E-2</v>
      </c>
      <c r="AD586" s="3">
        <f t="shared" si="289"/>
        <v>3.0779093936339166E-2</v>
      </c>
      <c r="AF586" s="3">
        <f t="shared" si="290"/>
        <v>1.0640326648033184E-3</v>
      </c>
      <c r="AG586" s="3">
        <f t="shared" si="291"/>
        <v>1.5565203557714985E-3</v>
      </c>
      <c r="AH586" s="3">
        <f t="shared" si="292"/>
        <v>-1.0938117903878499E-3</v>
      </c>
      <c r="AI586" s="3">
        <f t="shared" si="293"/>
        <v>1.9095182874773857E-3</v>
      </c>
      <c r="AJ586" s="3">
        <f t="shared" si="294"/>
        <v>4.3030241496919489E-4</v>
      </c>
      <c r="AK586" s="3">
        <f t="shared" si="295"/>
        <v>-3.023859297313078E-4</v>
      </c>
      <c r="AL586" s="3">
        <f t="shared" si="296"/>
        <v>5.2788922899893247E-4</v>
      </c>
      <c r="AM586" s="3">
        <f t="shared" si="297"/>
        <v>-4.423453062060569E-4</v>
      </c>
      <c r="AN586" s="3">
        <f t="shared" si="298"/>
        <v>7.7222284400567951E-4</v>
      </c>
      <c r="AO586" s="3">
        <f t="shared" si="299"/>
        <v>-5.4266328637994946E-4</v>
      </c>
    </row>
    <row r="587" spans="1:41">
      <c r="A587" s="32">
        <v>40837</v>
      </c>
      <c r="B587" s="33">
        <v>192.1</v>
      </c>
      <c r="C587" s="33">
        <v>742.1</v>
      </c>
      <c r="D587" s="33">
        <v>395</v>
      </c>
      <c r="E587" s="33">
        <v>3550</v>
      </c>
      <c r="F587" s="33">
        <v>11400</v>
      </c>
      <c r="G587" s="33"/>
      <c r="H587" s="3">
        <f t="shared" si="270"/>
        <v>8.5310734463276805E-2</v>
      </c>
      <c r="I587" s="3">
        <f t="shared" si="271"/>
        <v>2.7839335180055432E-2</v>
      </c>
      <c r="J587" s="3">
        <f t="shared" si="272"/>
        <v>2.5974025974025976E-2</v>
      </c>
      <c r="K587" s="3">
        <f t="shared" si="273"/>
        <v>0</v>
      </c>
      <c r="L587" s="3">
        <f t="shared" si="274"/>
        <v>4.1095890410958902E-2</v>
      </c>
      <c r="N587" s="3">
        <f t="shared" si="275"/>
        <v>0.26381578947368417</v>
      </c>
      <c r="O587" s="3">
        <f t="shared" si="276"/>
        <v>5.2474826265777902E-2</v>
      </c>
      <c r="P587" s="3">
        <f t="shared" si="277"/>
        <v>-0.1105606845305112</v>
      </c>
      <c r="Q587" s="3">
        <f t="shared" si="278"/>
        <v>0.17239101717305153</v>
      </c>
      <c r="R587" s="3">
        <f t="shared" si="279"/>
        <v>7.5471698113207544E-2</v>
      </c>
      <c r="T587" s="3">
        <f t="shared" si="280"/>
        <v>7.3829082443405266E-3</v>
      </c>
      <c r="U587" s="3">
        <f t="shared" si="281"/>
        <v>7.6215392183262174E-4</v>
      </c>
      <c r="V587" s="3">
        <f t="shared" si="282"/>
        <v>6.6289618043846035E-4</v>
      </c>
      <c r="W587" s="3">
        <f t="shared" si="283"/>
        <v>2.0053073082588337E-7</v>
      </c>
      <c r="X587" s="3">
        <f t="shared" si="284"/>
        <v>1.6952348654488223E-3</v>
      </c>
      <c r="Z587" s="3">
        <f t="shared" si="285"/>
        <v>8.5923851428695436E-2</v>
      </c>
      <c r="AA587" s="3">
        <f t="shared" si="286"/>
        <v>2.7607135342744667E-2</v>
      </c>
      <c r="AB587" s="3">
        <f t="shared" si="287"/>
        <v>2.5746770291406654E-2</v>
      </c>
      <c r="AC587" s="3">
        <f t="shared" si="288"/>
        <v>-4.4780657747054515E-4</v>
      </c>
      <c r="AD587" s="3">
        <f t="shared" si="289"/>
        <v>4.1173229961333158E-2</v>
      </c>
      <c r="AF587" s="3">
        <f t="shared" si="290"/>
        <v>2.3721113955618798E-3</v>
      </c>
      <c r="AG587" s="3">
        <f t="shared" si="291"/>
        <v>2.2122616652875747E-3</v>
      </c>
      <c r="AH587" s="3">
        <f t="shared" si="292"/>
        <v>-3.8477265831371717E-5</v>
      </c>
      <c r="AI587" s="3">
        <f t="shared" si="293"/>
        <v>3.5377624940371019E-3</v>
      </c>
      <c r="AJ587" s="3">
        <f t="shared" si="294"/>
        <v>7.1079457207342102E-4</v>
      </c>
      <c r="AK587" s="3">
        <f t="shared" si="295"/>
        <v>-1.2362656791600615E-5</v>
      </c>
      <c r="AL587" s="3">
        <f t="shared" si="296"/>
        <v>1.1366749320404744E-3</v>
      </c>
      <c r="AM587" s="3">
        <f t="shared" si="297"/>
        <v>-1.1529573085115124E-5</v>
      </c>
      <c r="AN587" s="3">
        <f t="shared" si="298"/>
        <v>1.060077693969707E-3</v>
      </c>
      <c r="AO587" s="3">
        <f t="shared" si="299"/>
        <v>-1.8437643192392308E-5</v>
      </c>
    </row>
    <row r="588" spans="1:41">
      <c r="A588" s="32">
        <v>40836</v>
      </c>
      <c r="B588" s="33">
        <v>177</v>
      </c>
      <c r="C588" s="33">
        <v>722</v>
      </c>
      <c r="D588" s="33">
        <v>385</v>
      </c>
      <c r="E588" s="33">
        <v>3550</v>
      </c>
      <c r="F588" s="33">
        <v>10950</v>
      </c>
      <c r="G588" s="33"/>
      <c r="H588" s="3">
        <f t="shared" si="270"/>
        <v>-4.2725797728501921E-2</v>
      </c>
      <c r="I588" s="3">
        <f t="shared" si="271"/>
        <v>-9.0584682953609979E-3</v>
      </c>
      <c r="J588" s="3">
        <f t="shared" si="272"/>
        <v>-2.9737903225806481E-2</v>
      </c>
      <c r="K588" s="3">
        <f t="shared" si="273"/>
        <v>-1.8523638374343378E-2</v>
      </c>
      <c r="L588" s="3">
        <f t="shared" si="274"/>
        <v>-3.9052215884159719E-2</v>
      </c>
      <c r="N588" s="3">
        <f t="shared" si="275"/>
        <v>2.3180530666512461E-2</v>
      </c>
      <c r="O588" s="3">
        <f t="shared" si="276"/>
        <v>-4.1379310344827587E-3</v>
      </c>
      <c r="P588" s="3">
        <f t="shared" si="277"/>
        <v>-0.20536635706914344</v>
      </c>
      <c r="Q588" s="3">
        <f t="shared" si="278"/>
        <v>0.13782051282051283</v>
      </c>
      <c r="R588" s="3">
        <f t="shared" si="279"/>
        <v>9.4957131003964232E-3</v>
      </c>
      <c r="T588" s="3">
        <f t="shared" si="280"/>
        <v>1.7734778810533655E-3</v>
      </c>
      <c r="U588" s="3">
        <f t="shared" si="281"/>
        <v>8.6316514351442655E-5</v>
      </c>
      <c r="V588" s="3">
        <f t="shared" si="282"/>
        <v>8.9791074840721026E-4</v>
      </c>
      <c r="W588" s="3">
        <f t="shared" si="283"/>
        <v>3.5991572355970601E-4</v>
      </c>
      <c r="X588" s="3">
        <f t="shared" si="284"/>
        <v>1.5190409852338701E-3</v>
      </c>
      <c r="Z588" s="3">
        <f t="shared" si="285"/>
        <v>-4.2112680763083291E-2</v>
      </c>
      <c r="AA588" s="3">
        <f t="shared" si="286"/>
        <v>-9.2906681326717644E-3</v>
      </c>
      <c r="AB588" s="3">
        <f t="shared" si="287"/>
        <v>-2.9965158908425802E-2</v>
      </c>
      <c r="AC588" s="3">
        <f t="shared" si="288"/>
        <v>-1.8971444951813923E-2</v>
      </c>
      <c r="AD588" s="3">
        <f t="shared" si="289"/>
        <v>-3.8974876333785463E-2</v>
      </c>
      <c r="AF588" s="3">
        <f t="shared" si="290"/>
        <v>3.9125494114695719E-4</v>
      </c>
      <c r="AG588" s="3">
        <f t="shared" si="291"/>
        <v>1.2619131711255971E-3</v>
      </c>
      <c r="AH588" s="3">
        <f t="shared" si="292"/>
        <v>7.9893840487014784E-4</v>
      </c>
      <c r="AI588" s="3">
        <f t="shared" si="293"/>
        <v>1.6413365248253572E-3</v>
      </c>
      <c r="AJ588" s="3">
        <f t="shared" si="294"/>
        <v>2.7839634696095702E-4</v>
      </c>
      <c r="AK588" s="3">
        <f t="shared" si="295"/>
        <v>1.7625739904455424E-4</v>
      </c>
      <c r="AL588" s="3">
        <f t="shared" si="296"/>
        <v>3.6210264152912355E-4</v>
      </c>
      <c r="AM588" s="3">
        <f t="shared" si="297"/>
        <v>5.6848236270355668E-4</v>
      </c>
      <c r="AN588" s="3">
        <f t="shared" si="298"/>
        <v>1.1678883627781254E-3</v>
      </c>
      <c r="AO588" s="3">
        <f t="shared" si="299"/>
        <v>7.3940972087016619E-4</v>
      </c>
    </row>
    <row r="589" spans="1:41">
      <c r="A589" s="32">
        <v>40835</v>
      </c>
      <c r="B589" s="33">
        <v>184.9</v>
      </c>
      <c r="C589" s="33">
        <v>728.6</v>
      </c>
      <c r="D589" s="33">
        <v>396.8</v>
      </c>
      <c r="E589" s="33">
        <v>3617</v>
      </c>
      <c r="F589" s="33">
        <v>11395</v>
      </c>
      <c r="G589" s="33"/>
      <c r="H589" s="3">
        <f t="shared" si="270"/>
        <v>3.3538289547233091E-2</v>
      </c>
      <c r="I589" s="3">
        <f t="shared" si="271"/>
        <v>-1.7810658994382169E-3</v>
      </c>
      <c r="J589" s="3">
        <f t="shared" si="272"/>
        <v>1.613316261203588E-2</v>
      </c>
      <c r="K589" s="3">
        <f t="shared" si="273"/>
        <v>8.3010514665190929E-4</v>
      </c>
      <c r="L589" s="3">
        <f t="shared" si="274"/>
        <v>-5.6719022687609071E-3</v>
      </c>
      <c r="N589" s="3">
        <f t="shared" si="275"/>
        <v>6.7551963048498948E-2</v>
      </c>
      <c r="O589" s="3">
        <f t="shared" si="276"/>
        <v>4.1005857979711451E-2</v>
      </c>
      <c r="P589" s="3">
        <f t="shared" si="277"/>
        <v>-0.16109936575052852</v>
      </c>
      <c r="Q589" s="3">
        <f t="shared" si="278"/>
        <v>0.19688947716743879</v>
      </c>
      <c r="R589" s="3">
        <f t="shared" si="279"/>
        <v>7.8051087984862821E-2</v>
      </c>
      <c r="T589" s="3">
        <f t="shared" si="280"/>
        <v>1.1663185667923905E-3</v>
      </c>
      <c r="U589" s="3">
        <f t="shared" si="281"/>
        <v>4.0532389267674258E-6</v>
      </c>
      <c r="V589" s="3">
        <f t="shared" si="282"/>
        <v>2.5299787524726169E-4</v>
      </c>
      <c r="W589" s="3">
        <f t="shared" si="283"/>
        <v>1.4615219599811826E-7</v>
      </c>
      <c r="X589" s="3">
        <f t="shared" si="284"/>
        <v>3.1299132009961827E-5</v>
      </c>
      <c r="Z589" s="3">
        <f t="shared" si="285"/>
        <v>3.4151406512651722E-2</v>
      </c>
      <c r="AA589" s="3">
        <f t="shared" si="286"/>
        <v>-2.0132657367489832E-3</v>
      </c>
      <c r="AB589" s="3">
        <f t="shared" si="287"/>
        <v>1.5905906929416559E-2</v>
      </c>
      <c r="AC589" s="3">
        <f t="shared" si="288"/>
        <v>3.8229856918136414E-4</v>
      </c>
      <c r="AD589" s="3">
        <f t="shared" si="289"/>
        <v>-5.5945627183866505E-3</v>
      </c>
      <c r="AF589" s="3">
        <f t="shared" si="290"/>
        <v>-6.8755856593707791E-5</v>
      </c>
      <c r="AG589" s="3">
        <f t="shared" si="291"/>
        <v>5.4320909349890882E-4</v>
      </c>
      <c r="AH589" s="3">
        <f t="shared" si="292"/>
        <v>1.3056033845317874E-5</v>
      </c>
      <c r="AI589" s="3">
        <f t="shared" si="293"/>
        <v>-1.9106218565614837E-4</v>
      </c>
      <c r="AJ589" s="3">
        <f t="shared" si="294"/>
        <v>-3.2022817432912584E-5</v>
      </c>
      <c r="AK589" s="3">
        <f t="shared" si="295"/>
        <v>-7.6966861054100118E-7</v>
      </c>
      <c r="AL589" s="3">
        <f t="shared" si="296"/>
        <v>1.1263341433021095E-5</v>
      </c>
      <c r="AM589" s="3">
        <f t="shared" si="297"/>
        <v>6.0808054606478957E-6</v>
      </c>
      <c r="AN589" s="3">
        <f t="shared" si="298"/>
        <v>-8.8986593909441759E-5</v>
      </c>
      <c r="AO589" s="3">
        <f t="shared" si="299"/>
        <v>-2.1387933224346197E-6</v>
      </c>
    </row>
    <row r="590" spans="1:41">
      <c r="A590" s="32">
        <v>40834</v>
      </c>
      <c r="B590" s="33">
        <v>178.9</v>
      </c>
      <c r="C590" s="33">
        <v>729.9</v>
      </c>
      <c r="D590" s="33">
        <v>390.5</v>
      </c>
      <c r="E590" s="33">
        <v>3614</v>
      </c>
      <c r="F590" s="33">
        <v>11460</v>
      </c>
      <c r="G590" s="33"/>
      <c r="H590" s="3">
        <f t="shared" si="270"/>
        <v>-1.1602209944751351E-2</v>
      </c>
      <c r="I590" s="3">
        <f t="shared" si="271"/>
        <v>-1.3698630136989415E-4</v>
      </c>
      <c r="J590" s="3">
        <f t="shared" si="272"/>
        <v>-1.114206128133699E-2</v>
      </c>
      <c r="K590" s="3">
        <f t="shared" si="273"/>
        <v>3.2571428571428571E-2</v>
      </c>
      <c r="L590" s="3">
        <f t="shared" si="274"/>
        <v>-5.6399132321041214E-3</v>
      </c>
      <c r="N590" s="3">
        <f t="shared" si="275"/>
        <v>3.4104046242774598E-2</v>
      </c>
      <c r="O590" s="3">
        <f t="shared" si="276"/>
        <v>3.9743589743589713E-2</v>
      </c>
      <c r="P590" s="3">
        <f t="shared" si="277"/>
        <v>-0.19268141409964853</v>
      </c>
      <c r="Q590" s="3">
        <f t="shared" si="278"/>
        <v>0.20506835611870625</v>
      </c>
      <c r="R590" s="3">
        <f t="shared" si="279"/>
        <v>6.9029850746268662E-2</v>
      </c>
      <c r="T590" s="3">
        <f t="shared" si="280"/>
        <v>1.207601645084196E-4</v>
      </c>
      <c r="U590" s="3">
        <f t="shared" si="281"/>
        <v>1.3629840499393586E-7</v>
      </c>
      <c r="V590" s="3">
        <f t="shared" si="282"/>
        <v>1.2926136822690476E-4</v>
      </c>
      <c r="W590" s="3">
        <f t="shared" si="283"/>
        <v>1.0319270900107037E-3</v>
      </c>
      <c r="X590" s="3">
        <f t="shared" si="284"/>
        <v>3.094222596467374E-5</v>
      </c>
      <c r="Z590" s="3">
        <f t="shared" si="285"/>
        <v>-1.0989092979332716E-2</v>
      </c>
      <c r="AA590" s="3">
        <f t="shared" si="286"/>
        <v>-3.6918613868066046E-4</v>
      </c>
      <c r="AB590" s="3">
        <f t="shared" si="287"/>
        <v>-1.1369316963956311E-2</v>
      </c>
      <c r="AC590" s="3">
        <f t="shared" si="288"/>
        <v>3.2123621993958025E-2</v>
      </c>
      <c r="AD590" s="3">
        <f t="shared" si="289"/>
        <v>-5.5625736817298647E-3</v>
      </c>
      <c r="AF590" s="3">
        <f t="shared" si="290"/>
        <v>4.0570208046426006E-6</v>
      </c>
      <c r="AG590" s="3">
        <f t="shared" si="291"/>
        <v>1.2493848122842067E-4</v>
      </c>
      <c r="AH590" s="3">
        <f t="shared" si="292"/>
        <v>-3.5300946892454215E-4</v>
      </c>
      <c r="AI590" s="3">
        <f t="shared" si="293"/>
        <v>6.1127639392918602E-5</v>
      </c>
      <c r="AJ590" s="3">
        <f t="shared" si="294"/>
        <v>4.1973942293595604E-6</v>
      </c>
      <c r="AK590" s="3">
        <f t="shared" si="295"/>
        <v>-1.1859595964386501E-5</v>
      </c>
      <c r="AL590" s="3">
        <f t="shared" si="296"/>
        <v>2.0536250986845139E-6</v>
      </c>
      <c r="AM590" s="3">
        <f t="shared" si="297"/>
        <v>-3.6522364047962704E-4</v>
      </c>
      <c r="AN590" s="3">
        <f t="shared" si="298"/>
        <v>6.3242663322948261E-5</v>
      </c>
      <c r="AO590" s="3">
        <f t="shared" si="299"/>
        <v>-1.7869001426542956E-4</v>
      </c>
    </row>
    <row r="591" spans="1:41">
      <c r="A591" s="32">
        <v>40833</v>
      </c>
      <c r="B591" s="33">
        <v>181</v>
      </c>
      <c r="C591" s="33">
        <v>730</v>
      </c>
      <c r="D591" s="33">
        <v>394.9</v>
      </c>
      <c r="E591" s="33">
        <v>3500</v>
      </c>
      <c r="F591" s="33">
        <v>11525</v>
      </c>
      <c r="G591" s="33"/>
      <c r="H591" s="3">
        <f t="shared" si="270"/>
        <v>-2.7548209366391185E-3</v>
      </c>
      <c r="I591" s="3">
        <f t="shared" si="271"/>
        <v>-3.1701817217137523E-2</v>
      </c>
      <c r="J591" s="3">
        <f t="shared" si="272"/>
        <v>-4.8204386599180526E-2</v>
      </c>
      <c r="K591" s="3">
        <f t="shared" si="273"/>
        <v>5.7471264367816091E-3</v>
      </c>
      <c r="L591" s="3">
        <f t="shared" si="274"/>
        <v>-1.3270547945205479E-2</v>
      </c>
      <c r="N591" s="3">
        <f t="shared" si="275"/>
        <v>-1.2224405151713649E-2</v>
      </c>
      <c r="O591" s="3">
        <f t="shared" si="276"/>
        <v>-1.4844804318488529E-2</v>
      </c>
      <c r="P591" s="3">
        <f t="shared" si="277"/>
        <v>-0.23320388349514568</v>
      </c>
      <c r="Q591" s="3">
        <f t="shared" si="278"/>
        <v>9.375E-2</v>
      </c>
      <c r="R591" s="3">
        <f t="shared" si="279"/>
        <v>6.4468458483421073E-2</v>
      </c>
      <c r="T591" s="3">
        <f t="shared" si="280"/>
        <v>4.5868959003415966E-6</v>
      </c>
      <c r="U591" s="3">
        <f t="shared" si="281"/>
        <v>1.019781445233794E-3</v>
      </c>
      <c r="V591" s="3">
        <f t="shared" si="282"/>
        <v>2.3456239741122225E-3</v>
      </c>
      <c r="W591" s="3">
        <f t="shared" si="283"/>
        <v>2.8082790971288629E-5</v>
      </c>
      <c r="X591" s="3">
        <f t="shared" si="284"/>
        <v>1.7406074774944504E-4</v>
      </c>
      <c r="Z591" s="3">
        <f t="shared" si="285"/>
        <v>-2.1417039712204851E-3</v>
      </c>
      <c r="AA591" s="3">
        <f t="shared" si="286"/>
        <v>-3.1934017054448288E-2</v>
      </c>
      <c r="AB591" s="3">
        <f t="shared" si="287"/>
        <v>-4.8431642281799844E-2</v>
      </c>
      <c r="AC591" s="3">
        <f t="shared" si="288"/>
        <v>5.2993198593110635E-3</v>
      </c>
      <c r="AD591" s="3">
        <f t="shared" si="289"/>
        <v>-1.3193208394831223E-2</v>
      </c>
      <c r="AF591" s="3">
        <f t="shared" si="290"/>
        <v>6.8393211142534602E-5</v>
      </c>
      <c r="AG591" s="3">
        <f t="shared" si="291"/>
        <v>1.0372624060766068E-4</v>
      </c>
      <c r="AH591" s="3">
        <f t="shared" si="292"/>
        <v>-1.1349574387454088E-5</v>
      </c>
      <c r="AI591" s="3">
        <f t="shared" si="293"/>
        <v>2.8255946812349473E-5</v>
      </c>
      <c r="AJ591" s="3">
        <f t="shared" si="294"/>
        <v>1.5466168906019351E-3</v>
      </c>
      <c r="AK591" s="3">
        <f t="shared" si="295"/>
        <v>-1.69228570764216E-4</v>
      </c>
      <c r="AL591" s="3">
        <f t="shared" si="296"/>
        <v>4.2131214188343059E-4</v>
      </c>
      <c r="AM591" s="3">
        <f t="shared" si="297"/>
        <v>-2.5665476376299131E-4</v>
      </c>
      <c r="AN591" s="3">
        <f t="shared" si="298"/>
        <v>6.3896874952770451E-4</v>
      </c>
      <c r="AO591" s="3">
        <f t="shared" si="299"/>
        <v>-6.9915031254758544E-5</v>
      </c>
    </row>
    <row r="592" spans="1:41">
      <c r="A592" s="32">
        <v>40830</v>
      </c>
      <c r="B592" s="33">
        <v>181.5</v>
      </c>
      <c r="C592" s="33">
        <v>753.9</v>
      </c>
      <c r="D592" s="33">
        <v>414.9</v>
      </c>
      <c r="E592" s="33">
        <v>3480</v>
      </c>
      <c r="F592" s="33">
        <v>11680</v>
      </c>
      <c r="G592" s="33"/>
      <c r="H592" s="3">
        <f t="shared" si="270"/>
        <v>4.3043503246939889E-2</v>
      </c>
      <c r="I592" s="3">
        <f t="shared" si="271"/>
        <v>-1.9635890767230199E-2</v>
      </c>
      <c r="J592" s="3">
        <f t="shared" si="272"/>
        <v>-2.0538243626062429E-2</v>
      </c>
      <c r="K592" s="3">
        <f t="shared" si="273"/>
        <v>4.329004329004329E-3</v>
      </c>
      <c r="L592" s="3">
        <f t="shared" si="274"/>
        <v>9.6818810511756573E-3</v>
      </c>
      <c r="N592" s="3">
        <f t="shared" si="275"/>
        <v>-2.9411764705882353E-2</v>
      </c>
      <c r="O592" s="3">
        <f t="shared" si="276"/>
        <v>-1.7079530638852702E-2</v>
      </c>
      <c r="P592" s="3">
        <f t="shared" si="277"/>
        <v>-0.18663007253479719</v>
      </c>
      <c r="Q592" s="3">
        <f t="shared" si="278"/>
        <v>3.7257824143070044E-2</v>
      </c>
      <c r="R592" s="3">
        <f t="shared" si="279"/>
        <v>8.4594669885783264E-2</v>
      </c>
      <c r="T592" s="3">
        <f t="shared" si="280"/>
        <v>1.9059004883661104E-3</v>
      </c>
      <c r="U592" s="3">
        <f t="shared" si="281"/>
        <v>3.9474102427024894E-4</v>
      </c>
      <c r="V592" s="3">
        <f t="shared" si="282"/>
        <v>4.3120596153886225E-4</v>
      </c>
      <c r="W592" s="3">
        <f t="shared" si="283"/>
        <v>1.5063695986510899E-5</v>
      </c>
      <c r="X592" s="3">
        <f t="shared" si="284"/>
        <v>9.5242386749716244E-5</v>
      </c>
      <c r="Z592" s="3">
        <f t="shared" si="285"/>
        <v>4.365662021235852E-2</v>
      </c>
      <c r="AA592" s="3">
        <f t="shared" si="286"/>
        <v>-1.9868090604540964E-2</v>
      </c>
      <c r="AB592" s="3">
        <f t="shared" si="287"/>
        <v>-2.076549930868175E-2</v>
      </c>
      <c r="AC592" s="3">
        <f t="shared" si="288"/>
        <v>3.8811977515337838E-3</v>
      </c>
      <c r="AD592" s="3">
        <f t="shared" si="289"/>
        <v>9.7592206015499131E-3</v>
      </c>
      <c r="AF592" s="3">
        <f t="shared" si="290"/>
        <v>-8.6737368586717344E-4</v>
      </c>
      <c r="AG592" s="3">
        <f t="shared" si="291"/>
        <v>-9.0655151683911254E-4</v>
      </c>
      <c r="AH592" s="3">
        <f t="shared" si="292"/>
        <v>1.6943997620777023E-4</v>
      </c>
      <c r="AI592" s="3">
        <f t="shared" si="293"/>
        <v>4.2605458737048963E-4</v>
      </c>
      <c r="AJ592" s="3">
        <f t="shared" si="294"/>
        <v>4.1257082171342177E-4</v>
      </c>
      <c r="AK592" s="3">
        <f t="shared" si="295"/>
        <v>-7.7111988581613883E-5</v>
      </c>
      <c r="AL592" s="3">
        <f t="shared" si="296"/>
        <v>-1.9389707914129644E-4</v>
      </c>
      <c r="AM592" s="3">
        <f t="shared" si="297"/>
        <v>-8.0595009226331948E-5</v>
      </c>
      <c r="AN592" s="3">
        <f t="shared" si="298"/>
        <v>-2.0265508865475741E-4</v>
      </c>
      <c r="AO592" s="3">
        <f t="shared" si="299"/>
        <v>3.7877465055457702E-5</v>
      </c>
    </row>
    <row r="593" spans="1:41">
      <c r="A593" s="32">
        <v>40829</v>
      </c>
      <c r="B593" s="33">
        <v>174.01</v>
      </c>
      <c r="C593" s="33">
        <v>769</v>
      </c>
      <c r="D593" s="33">
        <v>423.6</v>
      </c>
      <c r="E593" s="33">
        <v>3465</v>
      </c>
      <c r="F593" s="33">
        <v>11568</v>
      </c>
      <c r="G593" s="33"/>
      <c r="H593" s="3">
        <f t="shared" si="270"/>
        <v>-3.327777777777783E-2</v>
      </c>
      <c r="I593" s="3">
        <f t="shared" si="271"/>
        <v>2.3968042609853527E-2</v>
      </c>
      <c r="J593" s="3">
        <f t="shared" si="272"/>
        <v>-6.4694192978582366E-2</v>
      </c>
      <c r="K593" s="3">
        <f t="shared" si="273"/>
        <v>-3.4512510785159622E-3</v>
      </c>
      <c r="L593" s="3">
        <f t="shared" si="274"/>
        <v>-1.1282051282051283E-2</v>
      </c>
      <c r="N593" s="3">
        <f t="shared" si="275"/>
        <v>-1.7503246569928421E-2</v>
      </c>
      <c r="O593" s="3">
        <f t="shared" si="276"/>
        <v>2.6075619295958278E-3</v>
      </c>
      <c r="P593" s="3">
        <f t="shared" si="277"/>
        <v>-0.13727087576374741</v>
      </c>
      <c r="Q593" s="3">
        <f t="shared" si="278"/>
        <v>8.6206896551724144E-2</v>
      </c>
      <c r="R593" s="3">
        <f t="shared" si="279"/>
        <v>7.1111111111111111E-2</v>
      </c>
      <c r="T593" s="3">
        <f t="shared" si="280"/>
        <v>1.0669800659864747E-3</v>
      </c>
      <c r="U593" s="3">
        <f t="shared" si="281"/>
        <v>5.633902321228705E-4</v>
      </c>
      <c r="V593" s="3">
        <f t="shared" si="282"/>
        <v>4.2147944962690458E-3</v>
      </c>
      <c r="W593" s="3">
        <f t="shared" si="283"/>
        <v>1.5202650604706996E-5</v>
      </c>
      <c r="X593" s="3">
        <f t="shared" si="284"/>
        <v>1.2554556498998082E-4</v>
      </c>
      <c r="Z593" s="3">
        <f t="shared" si="285"/>
        <v>-3.2664660812359199E-2</v>
      </c>
      <c r="AA593" s="3">
        <f t="shared" si="286"/>
        <v>2.3735842772542762E-2</v>
      </c>
      <c r="AB593" s="3">
        <f t="shared" si="287"/>
        <v>-6.4921448661201683E-2</v>
      </c>
      <c r="AC593" s="3">
        <f t="shared" si="288"/>
        <v>-3.8990576559865073E-3</v>
      </c>
      <c r="AD593" s="3">
        <f t="shared" si="289"/>
        <v>-1.1204711731677027E-2</v>
      </c>
      <c r="AF593" s="3">
        <f t="shared" si="290"/>
        <v>-7.7532325326059692E-4</v>
      </c>
      <c r="AG593" s="3">
        <f t="shared" si="291"/>
        <v>2.1206370999651441E-3</v>
      </c>
      <c r="AH593" s="3">
        <f t="shared" si="292"/>
        <v>1.2736139582063158E-4</v>
      </c>
      <c r="AI593" s="3">
        <f t="shared" si="293"/>
        <v>3.6599810821549199E-4</v>
      </c>
      <c r="AJ593" s="3">
        <f t="shared" si="294"/>
        <v>-1.54096529798799E-3</v>
      </c>
      <c r="AK593" s="3">
        <f t="shared" si="295"/>
        <v>-9.2547419483574863E-5</v>
      </c>
      <c r="AL593" s="3">
        <f t="shared" si="296"/>
        <v>-2.6595327597475128E-4</v>
      </c>
      <c r="AM593" s="3">
        <f t="shared" si="297"/>
        <v>2.531324714401934E-4</v>
      </c>
      <c r="AN593" s="3">
        <f t="shared" si="298"/>
        <v>7.2742611745163434E-4</v>
      </c>
      <c r="AO593" s="3">
        <f t="shared" si="299"/>
        <v>4.3687817060517148E-5</v>
      </c>
    </row>
    <row r="594" spans="1:41">
      <c r="A594" s="32">
        <v>40828</v>
      </c>
      <c r="B594" s="33">
        <v>180</v>
      </c>
      <c r="C594" s="33">
        <v>751</v>
      </c>
      <c r="D594" s="33">
        <v>452.9</v>
      </c>
      <c r="E594" s="33">
        <v>3477</v>
      </c>
      <c r="F594" s="33">
        <v>11700</v>
      </c>
      <c r="G594" s="33"/>
      <c r="H594" s="3">
        <f t="shared" si="270"/>
        <v>4.9562682215743441E-2</v>
      </c>
      <c r="I594" s="3">
        <f t="shared" si="271"/>
        <v>5.4775280898876406E-2</v>
      </c>
      <c r="J594" s="3">
        <f t="shared" si="272"/>
        <v>2.5821064552661331E-2</v>
      </c>
      <c r="K594" s="3">
        <f t="shared" si="273"/>
        <v>1.6666666666666666E-2</v>
      </c>
      <c r="L594" s="3">
        <f t="shared" si="274"/>
        <v>1.7391304347826087E-2</v>
      </c>
      <c r="N594" s="3">
        <f t="shared" si="275"/>
        <v>0</v>
      </c>
      <c r="O594" s="3">
        <f t="shared" si="276"/>
        <v>1.3333333333333333E-3</v>
      </c>
      <c r="P594" s="3">
        <f t="shared" si="277"/>
        <v>-0.10138888888888893</v>
      </c>
      <c r="Q594" s="3">
        <f t="shared" si="278"/>
        <v>8.1493001555209957E-2</v>
      </c>
      <c r="R594" s="3">
        <f t="shared" si="279"/>
        <v>0.10900473933649289</v>
      </c>
      <c r="T594" s="3">
        <f t="shared" si="280"/>
        <v>2.5176108234683044E-3</v>
      </c>
      <c r="U594" s="3">
        <f t="shared" si="281"/>
        <v>2.9749476916885206E-3</v>
      </c>
      <c r="V594" s="3">
        <f t="shared" si="282"/>
        <v>6.5504305247624103E-4</v>
      </c>
      <c r="W594" s="3">
        <f t="shared" si="283"/>
        <v>2.6305142259291881E-4</v>
      </c>
      <c r="X594" s="3">
        <f t="shared" si="284"/>
        <v>3.0515351964213207E-4</v>
      </c>
      <c r="Z594" s="3">
        <f t="shared" si="285"/>
        <v>5.0175799181162072E-2</v>
      </c>
      <c r="AA594" s="3">
        <f t="shared" si="286"/>
        <v>5.4543081061565642E-2</v>
      </c>
      <c r="AB594" s="3">
        <f t="shared" si="287"/>
        <v>2.559380887004201E-2</v>
      </c>
      <c r="AC594" s="3">
        <f t="shared" si="288"/>
        <v>1.6218860089196121E-2</v>
      </c>
      <c r="AD594" s="3">
        <f t="shared" si="289"/>
        <v>1.7468643898200343E-2</v>
      </c>
      <c r="AF594" s="3">
        <f t="shared" si="290"/>
        <v>2.7367426820669618E-3</v>
      </c>
      <c r="AG594" s="3">
        <f t="shared" si="291"/>
        <v>1.2841898141442724E-3</v>
      </c>
      <c r="AH594" s="3">
        <f t="shared" si="292"/>
        <v>8.1379426678286897E-4</v>
      </c>
      <c r="AI594" s="3">
        <f t="shared" si="293"/>
        <v>8.765031682033326E-4</v>
      </c>
      <c r="AJ594" s="3">
        <f t="shared" si="294"/>
        <v>1.3959651918729191E-3</v>
      </c>
      <c r="AK594" s="3">
        <f t="shared" si="295"/>
        <v>8.8462660057121582E-4</v>
      </c>
      <c r="AL594" s="3">
        <f t="shared" si="296"/>
        <v>9.5279366017516536E-4</v>
      </c>
      <c r="AM594" s="3">
        <f t="shared" si="297"/>
        <v>4.1510240521283804E-4</v>
      </c>
      <c r="AN594" s="3">
        <f t="shared" si="298"/>
        <v>4.4708913314936519E-4</v>
      </c>
      <c r="AO594" s="3">
        <f t="shared" si="299"/>
        <v>2.8332149133290091E-4</v>
      </c>
    </row>
    <row r="595" spans="1:41">
      <c r="A595" s="32">
        <v>40827</v>
      </c>
      <c r="B595" s="33">
        <v>171.5</v>
      </c>
      <c r="C595" s="33">
        <v>712</v>
      </c>
      <c r="D595" s="33">
        <v>441.5</v>
      </c>
      <c r="E595" s="33">
        <v>3420</v>
      </c>
      <c r="F595" s="33">
        <v>11500</v>
      </c>
      <c r="G595" s="33"/>
      <c r="H595" s="3">
        <f t="shared" si="270"/>
        <v>7.8616352201257858E-2</v>
      </c>
      <c r="I595" s="3">
        <f t="shared" si="271"/>
        <v>0</v>
      </c>
      <c r="J595" s="3">
        <f t="shared" si="272"/>
        <v>-5.6306306306306304E-3</v>
      </c>
      <c r="K595" s="3">
        <f t="shared" si="273"/>
        <v>-2.8960817717206135E-2</v>
      </c>
      <c r="L595" s="3">
        <f t="shared" si="274"/>
        <v>2.5961281113391025E-2</v>
      </c>
      <c r="N595" s="3">
        <f t="shared" si="275"/>
        <v>-2.9428409734012388E-2</v>
      </c>
      <c r="O595" s="3">
        <f t="shared" si="276"/>
        <v>-4.5576407506702415E-2</v>
      </c>
      <c r="P595" s="3">
        <f t="shared" si="277"/>
        <v>-0.12747035573122531</v>
      </c>
      <c r="Q595" s="3">
        <f t="shared" si="278"/>
        <v>6.8750000000000006E-2</v>
      </c>
      <c r="R595" s="3">
        <f t="shared" si="279"/>
        <v>7.9812206572769953E-2</v>
      </c>
      <c r="T595" s="3">
        <f t="shared" si="280"/>
        <v>6.2773087844333409E-3</v>
      </c>
      <c r="U595" s="3">
        <f t="shared" si="281"/>
        <v>5.391676444714634E-8</v>
      </c>
      <c r="V595" s="3">
        <f t="shared" si="282"/>
        <v>3.4314832058961103E-5</v>
      </c>
      <c r="W595" s="3">
        <f t="shared" si="283"/>
        <v>8.6486718290544747E-4</v>
      </c>
      <c r="X595" s="3">
        <f t="shared" si="284"/>
        <v>6.7800976607146422E-4</v>
      </c>
      <c r="Z595" s="3">
        <f t="shared" si="285"/>
        <v>7.9229469166676489E-2</v>
      </c>
      <c r="AA595" s="3">
        <f t="shared" si="286"/>
        <v>-2.3219983731076631E-4</v>
      </c>
      <c r="AB595" s="3">
        <f t="shared" si="287"/>
        <v>-5.8578863132499508E-3</v>
      </c>
      <c r="AC595" s="3">
        <f t="shared" si="288"/>
        <v>-2.940862429467668E-2</v>
      </c>
      <c r="AD595" s="3">
        <f t="shared" si="289"/>
        <v>2.6038620663765281E-2</v>
      </c>
      <c r="AF595" s="3">
        <f t="shared" si="290"/>
        <v>-1.8397069850720657E-5</v>
      </c>
      <c r="AG595" s="3">
        <f t="shared" si="291"/>
        <v>-4.6411722303753321E-4</v>
      </c>
      <c r="AH595" s="3">
        <f t="shared" si="292"/>
        <v>-2.330029691789459E-3</v>
      </c>
      <c r="AI595" s="3">
        <f t="shared" si="293"/>
        <v>2.0630260930225765E-3</v>
      </c>
      <c r="AJ595" s="3">
        <f t="shared" si="294"/>
        <v>1.3602002489216032E-6</v>
      </c>
      <c r="AK595" s="3">
        <f t="shared" si="295"/>
        <v>6.8286777767573747E-6</v>
      </c>
      <c r="AL595" s="3">
        <f t="shared" si="296"/>
        <v>-6.0461634819230565E-6</v>
      </c>
      <c r="AM595" s="3">
        <f t="shared" si="297"/>
        <v>1.722723777472965E-4</v>
      </c>
      <c r="AN595" s="3">
        <f t="shared" si="298"/>
        <v>-1.5253127960217799E-4</v>
      </c>
      <c r="AO595" s="3">
        <f t="shared" si="299"/>
        <v>-7.6576001225227785E-4</v>
      </c>
    </row>
    <row r="596" spans="1:41">
      <c r="A596" s="32">
        <v>40826</v>
      </c>
      <c r="B596" s="33">
        <v>159</v>
      </c>
      <c r="C596" s="33">
        <v>712</v>
      </c>
      <c r="D596" s="33">
        <v>444</v>
      </c>
      <c r="E596" s="33">
        <v>3522</v>
      </c>
      <c r="F596" s="33">
        <v>11209</v>
      </c>
      <c r="G596" s="33"/>
      <c r="H596" s="3">
        <f t="shared" si="270"/>
        <v>1.7600000000000001E-2</v>
      </c>
      <c r="I596" s="3">
        <f t="shared" si="271"/>
        <v>1.5691868758915834E-2</v>
      </c>
      <c r="J596" s="3">
        <f t="shared" si="272"/>
        <v>-0.13416536661466452</v>
      </c>
      <c r="K596" s="3">
        <f t="shared" si="273"/>
        <v>8.0137378362907848E-3</v>
      </c>
      <c r="L596" s="3">
        <f t="shared" si="274"/>
        <v>8.9108910891089101E-3</v>
      </c>
      <c r="N596" s="3">
        <f t="shared" si="275"/>
        <v>-0.18586789554531494</v>
      </c>
      <c r="O596" s="3">
        <f t="shared" si="276"/>
        <v>-6.0686015831134567E-2</v>
      </c>
      <c r="P596" s="3">
        <f t="shared" si="277"/>
        <v>-0.17318435754189945</v>
      </c>
      <c r="Q596" s="3">
        <f t="shared" si="278"/>
        <v>5.1343283582089554E-2</v>
      </c>
      <c r="R596" s="3">
        <f t="shared" si="279"/>
        <v>3.1186752529898804E-2</v>
      </c>
      <c r="T596" s="3">
        <f t="shared" si="280"/>
        <v>3.317176295960201E-4</v>
      </c>
      <c r="U596" s="3">
        <f t="shared" si="281"/>
        <v>2.390013631656416E-4</v>
      </c>
      <c r="V596" s="3">
        <f t="shared" si="282"/>
        <v>1.8061376927940399E-2</v>
      </c>
      <c r="W596" s="3">
        <f t="shared" si="283"/>
        <v>5.7243315813193211E-5</v>
      </c>
      <c r="X596" s="3">
        <f t="shared" si="284"/>
        <v>8.078829002854396E-5</v>
      </c>
      <c r="Z596" s="3">
        <f t="shared" si="285"/>
        <v>1.8213116965418635E-2</v>
      </c>
      <c r="AA596" s="3">
        <f t="shared" si="286"/>
        <v>1.5459668921605068E-2</v>
      </c>
      <c r="AB596" s="3">
        <f t="shared" si="287"/>
        <v>-0.13439262229728385</v>
      </c>
      <c r="AC596" s="3">
        <f t="shared" si="288"/>
        <v>7.5659312588202392E-3</v>
      </c>
      <c r="AD596" s="3">
        <f t="shared" si="289"/>
        <v>8.9882306394831659E-3</v>
      </c>
      <c r="AF596" s="3">
        <f t="shared" si="290"/>
        <v>2.8156875831584046E-4</v>
      </c>
      <c r="AG596" s="3">
        <f t="shared" si="291"/>
        <v>-2.4477085491897595E-3</v>
      </c>
      <c r="AH596" s="3">
        <f t="shared" si="292"/>
        <v>1.3779919096921006E-4</v>
      </c>
      <c r="AI596" s="3">
        <f t="shared" si="293"/>
        <v>1.6370369594906643E-4</v>
      </c>
      <c r="AJ596" s="3">
        <f t="shared" si="294"/>
        <v>-2.0776654462223276E-3</v>
      </c>
      <c r="AK596" s="3">
        <f t="shared" si="295"/>
        <v>1.1696679234498356E-4</v>
      </c>
      <c r="AL596" s="3">
        <f t="shared" si="296"/>
        <v>1.3895506987743634E-4</v>
      </c>
      <c r="AM596" s="3">
        <f t="shared" si="297"/>
        <v>-1.0168053419938418E-3</v>
      </c>
      <c r="AN596" s="3">
        <f t="shared" si="298"/>
        <v>-1.2079518854529352E-3</v>
      </c>
      <c r="AO596" s="3">
        <f t="shared" si="299"/>
        <v>6.8004335156751508E-5</v>
      </c>
    </row>
    <row r="597" spans="1:41">
      <c r="A597" s="32">
        <v>40823</v>
      </c>
      <c r="B597" s="33">
        <v>156.25</v>
      </c>
      <c r="C597" s="33">
        <v>701</v>
      </c>
      <c r="D597" s="33">
        <v>512.79999999999995</v>
      </c>
      <c r="E597" s="33">
        <v>3494</v>
      </c>
      <c r="F597" s="33">
        <v>11110</v>
      </c>
      <c r="G597" s="33"/>
      <c r="H597" s="3">
        <f t="shared" si="270"/>
        <v>6.655290102389079E-2</v>
      </c>
      <c r="I597" s="3">
        <f t="shared" si="271"/>
        <v>-2.8449502133712661E-3</v>
      </c>
      <c r="J597" s="3">
        <f t="shared" si="272"/>
        <v>4.5463812436289407E-2</v>
      </c>
      <c r="K597" s="3">
        <f t="shared" si="273"/>
        <v>1.59930212271009E-2</v>
      </c>
      <c r="L597" s="3">
        <f t="shared" si="274"/>
        <v>-1.6814159292035398E-2</v>
      </c>
      <c r="N597" s="3">
        <f t="shared" si="275"/>
        <v>-0.23406862745098039</v>
      </c>
      <c r="O597" s="3">
        <f t="shared" si="276"/>
        <v>-9.5483870967741941E-2</v>
      </c>
      <c r="P597" s="3">
        <f t="shared" si="277"/>
        <v>-0.10050868268724797</v>
      </c>
      <c r="Q597" s="3">
        <f t="shared" si="278"/>
        <v>1.3929193267556587E-2</v>
      </c>
      <c r="R597" s="3">
        <f t="shared" si="279"/>
        <v>2.3302938196555219E-2</v>
      </c>
      <c r="T597" s="3">
        <f t="shared" si="280"/>
        <v>4.5112739725402364E-3</v>
      </c>
      <c r="U597" s="3">
        <f t="shared" si="281"/>
        <v>9.4688524344124366E-6</v>
      </c>
      <c r="V597" s="3">
        <f t="shared" si="282"/>
        <v>2.0463460669280149E-3</v>
      </c>
      <c r="W597" s="3">
        <f t="shared" si="283"/>
        <v>2.4165369850308218E-4</v>
      </c>
      <c r="X597" s="3">
        <f t="shared" si="284"/>
        <v>2.8012113506485815E-4</v>
      </c>
      <c r="Z597" s="3">
        <f t="shared" si="285"/>
        <v>6.7166017989309421E-2</v>
      </c>
      <c r="AA597" s="3">
        <f t="shared" si="286"/>
        <v>-3.0771500506820326E-3</v>
      </c>
      <c r="AB597" s="3">
        <f t="shared" si="287"/>
        <v>4.5236556753670089E-2</v>
      </c>
      <c r="AC597" s="3">
        <f t="shared" si="288"/>
        <v>1.5545214649630355E-2</v>
      </c>
      <c r="AD597" s="3">
        <f t="shared" si="289"/>
        <v>-1.6736819741661142E-2</v>
      </c>
      <c r="AF597" s="3">
        <f t="shared" si="290"/>
        <v>-2.0667991565991381E-4</v>
      </c>
      <c r="AG597" s="3">
        <f t="shared" si="291"/>
        <v>3.0383593846914215E-3</v>
      </c>
      <c r="AH597" s="3">
        <f t="shared" si="292"/>
        <v>1.0441101668047488E-3</v>
      </c>
      <c r="AI597" s="3">
        <f t="shared" si="293"/>
        <v>-1.1241455358522413E-3</v>
      </c>
      <c r="AJ597" s="3">
        <f t="shared" si="294"/>
        <v>-1.3919967290723656E-4</v>
      </c>
      <c r="AK597" s="3">
        <f t="shared" si="295"/>
        <v>-4.7834958046973124E-5</v>
      </c>
      <c r="AL597" s="3">
        <f t="shared" si="296"/>
        <v>5.1501705716308627E-5</v>
      </c>
      <c r="AM597" s="3">
        <f t="shared" si="297"/>
        <v>7.0321198474598725E-4</v>
      </c>
      <c r="AN597" s="3">
        <f t="shared" si="298"/>
        <v>-7.5711609611960019E-4</v>
      </c>
      <c r="AO597" s="3">
        <f t="shared" si="299"/>
        <v>-2.6017745543629333E-4</v>
      </c>
    </row>
    <row r="598" spans="1:41">
      <c r="A598" s="32">
        <v>40822</v>
      </c>
      <c r="B598" s="33">
        <v>146.5</v>
      </c>
      <c r="C598" s="33">
        <v>703</v>
      </c>
      <c r="D598" s="33">
        <v>490.5</v>
      </c>
      <c r="E598" s="33">
        <v>3439</v>
      </c>
      <c r="F598" s="33">
        <v>11300</v>
      </c>
      <c r="G598" s="33"/>
      <c r="H598" s="3">
        <f t="shared" si="270"/>
        <v>7.720588235294118E-2</v>
      </c>
      <c r="I598" s="3">
        <f t="shared" si="271"/>
        <v>1.7366136034732273E-2</v>
      </c>
      <c r="J598" s="3">
        <f t="shared" si="272"/>
        <v>0.10175202156334234</v>
      </c>
      <c r="K598" s="3">
        <f t="shared" si="273"/>
        <v>5.3292496171516081E-2</v>
      </c>
      <c r="L598" s="3">
        <f t="shared" si="274"/>
        <v>3.1869235686238701E-2</v>
      </c>
      <c r="N598" s="3">
        <f t="shared" si="275"/>
        <v>-0.28080510554737353</v>
      </c>
      <c r="O598" s="3">
        <f t="shared" si="276"/>
        <v>-7.6579535005910887E-2</v>
      </c>
      <c r="P598" s="3">
        <f t="shared" si="277"/>
        <v>-0.13977551736232907</v>
      </c>
      <c r="Q598" s="3">
        <f t="shared" si="278"/>
        <v>1.1470588235294118E-2</v>
      </c>
      <c r="R598" s="3">
        <f t="shared" si="279"/>
        <v>4.619942597907601E-2</v>
      </c>
      <c r="T598" s="3">
        <f t="shared" si="280"/>
        <v>6.0557966549108846E-3</v>
      </c>
      <c r="U598" s="3">
        <f t="shared" si="281"/>
        <v>2.9357176961731103E-4</v>
      </c>
      <c r="V598" s="3">
        <f t="shared" si="282"/>
        <v>1.0307278087135623E-2</v>
      </c>
      <c r="W598" s="3">
        <f t="shared" si="283"/>
        <v>2.7925612182910244E-3</v>
      </c>
      <c r="X598" s="3">
        <f t="shared" si="284"/>
        <v>1.0205836693485723E-3</v>
      </c>
      <c r="Z598" s="3">
        <f t="shared" si="285"/>
        <v>7.7818999318359811E-2</v>
      </c>
      <c r="AA598" s="3">
        <f t="shared" si="286"/>
        <v>1.7133936197421509E-2</v>
      </c>
      <c r="AB598" s="3">
        <f t="shared" si="287"/>
        <v>0.10152476588072303</v>
      </c>
      <c r="AC598" s="3">
        <f t="shared" si="288"/>
        <v>5.2844689594045535E-2</v>
      </c>
      <c r="AD598" s="3">
        <f t="shared" si="289"/>
        <v>3.1946575236612956E-2</v>
      </c>
      <c r="AF598" s="3">
        <f t="shared" si="290"/>
        <v>1.333345769267965E-3</v>
      </c>
      <c r="AG598" s="3">
        <f t="shared" si="291"/>
        <v>7.9005556868686246E-3</v>
      </c>
      <c r="AH598" s="3">
        <f t="shared" si="292"/>
        <v>4.112320863497965E-3</v>
      </c>
      <c r="AI598" s="3">
        <f t="shared" si="293"/>
        <v>2.486050516561914E-3</v>
      </c>
      <c r="AJ598" s="3">
        <f t="shared" si="294"/>
        <v>1.7395188610584643E-3</v>
      </c>
      <c r="AK598" s="3">
        <f t="shared" si="295"/>
        <v>9.0543753987692055E-4</v>
      </c>
      <c r="AL598" s="3">
        <f t="shared" si="296"/>
        <v>5.4737058183025231E-4</v>
      </c>
      <c r="AM598" s="3">
        <f t="shared" si="297"/>
        <v>5.3650447390749534E-3</v>
      </c>
      <c r="AN598" s="3">
        <f t="shared" si="298"/>
        <v>3.2433685715880342E-3</v>
      </c>
      <c r="AO598" s="3">
        <f t="shared" si="299"/>
        <v>1.6882068519716335E-3</v>
      </c>
    </row>
    <row r="599" spans="1:41">
      <c r="A599" s="32">
        <v>40821</v>
      </c>
      <c r="B599" s="33">
        <v>136</v>
      </c>
      <c r="C599" s="33">
        <v>691</v>
      </c>
      <c r="D599" s="33">
        <v>445.2</v>
      </c>
      <c r="E599" s="33">
        <v>3265</v>
      </c>
      <c r="F599" s="33">
        <v>10951</v>
      </c>
      <c r="G599" s="33"/>
      <c r="H599" s="3">
        <f t="shared" si="270"/>
        <v>8.3665338645418322E-2</v>
      </c>
      <c r="I599" s="3">
        <f t="shared" si="271"/>
        <v>-5.7553956834532375E-3</v>
      </c>
      <c r="J599" s="3">
        <f t="shared" si="272"/>
        <v>5.7231061505580536E-2</v>
      </c>
      <c r="K599" s="3">
        <f t="shared" si="273"/>
        <v>-1.0606060606060607E-2</v>
      </c>
      <c r="L599" s="3">
        <f t="shared" si="274"/>
        <v>-4.454545454545455E-3</v>
      </c>
      <c r="N599" s="3">
        <f t="shared" si="275"/>
        <v>-0.30452569675274871</v>
      </c>
      <c r="O599" s="3">
        <f t="shared" si="276"/>
        <v>-8.5978835978835974E-2</v>
      </c>
      <c r="P599" s="3">
        <f t="shared" si="277"/>
        <v>-0.20428954423592496</v>
      </c>
      <c r="Q599" s="3">
        <f t="shared" si="278"/>
        <v>-1.3595166163141994E-2</v>
      </c>
      <c r="R599" s="3">
        <f t="shared" si="279"/>
        <v>1.8697674418604652E-2</v>
      </c>
      <c r="T599" s="3">
        <f t="shared" si="280"/>
        <v>7.1028580801478147E-3</v>
      </c>
      <c r="U599" s="3">
        <f t="shared" si="281"/>
        <v>3.5851300120273163E-5</v>
      </c>
      <c r="V599" s="3">
        <f t="shared" si="282"/>
        <v>3.2494338783018674E-3</v>
      </c>
      <c r="W599" s="3">
        <f t="shared" si="283"/>
        <v>1.2218797971114693E-4</v>
      </c>
      <c r="X599" s="3">
        <f t="shared" si="284"/>
        <v>1.9159931527511199E-5</v>
      </c>
      <c r="Z599" s="3">
        <f t="shared" si="285"/>
        <v>8.4278455610836953E-2</v>
      </c>
      <c r="AA599" s="3">
        <f t="shared" si="286"/>
        <v>-5.987595520764004E-3</v>
      </c>
      <c r="AB599" s="3">
        <f t="shared" si="287"/>
        <v>5.7003805822961218E-2</v>
      </c>
      <c r="AC599" s="3">
        <f t="shared" si="288"/>
        <v>-1.1053867183531152E-2</v>
      </c>
      <c r="AD599" s="3">
        <f t="shared" si="289"/>
        <v>-4.3772059041711983E-3</v>
      </c>
      <c r="AF599" s="3">
        <f t="shared" si="290"/>
        <v>-5.0462530331235524E-4</v>
      </c>
      <c r="AG599" s="3">
        <f t="shared" si="291"/>
        <v>4.8041927186992057E-3</v>
      </c>
      <c r="AH599" s="3">
        <f t="shared" si="292"/>
        <v>-9.3160285475531754E-4</v>
      </c>
      <c r="AI599" s="3">
        <f t="shared" si="293"/>
        <v>-3.6890415349418576E-4</v>
      </c>
      <c r="AJ599" s="3">
        <f t="shared" si="294"/>
        <v>-3.4131573241206364E-4</v>
      </c>
      <c r="AK599" s="3">
        <f t="shared" si="295"/>
        <v>6.6186085635231348E-5</v>
      </c>
      <c r="AL599" s="3">
        <f t="shared" si="296"/>
        <v>2.620893846527722E-5</v>
      </c>
      <c r="AM599" s="3">
        <f t="shared" si="297"/>
        <v>-6.3011249852281304E-4</v>
      </c>
      <c r="AN599" s="3">
        <f t="shared" si="298"/>
        <v>-2.495173954084944E-4</v>
      </c>
      <c r="AO599" s="3">
        <f t="shared" si="299"/>
        <v>4.8385052699676815E-5</v>
      </c>
    </row>
    <row r="600" spans="1:41">
      <c r="A600" s="32">
        <v>40820</v>
      </c>
      <c r="B600" s="33">
        <v>125.5</v>
      </c>
      <c r="C600" s="33">
        <v>695</v>
      </c>
      <c r="D600" s="33">
        <v>421.1</v>
      </c>
      <c r="E600" s="33">
        <v>3300</v>
      </c>
      <c r="F600" s="33">
        <v>11000</v>
      </c>
      <c r="G600" s="33"/>
      <c r="H600" s="3">
        <f t="shared" si="270"/>
        <v>-9.1895803183791536E-2</v>
      </c>
      <c r="I600" s="3">
        <f t="shared" si="271"/>
        <v>-1.3484740951029099E-2</v>
      </c>
      <c r="J600" s="3">
        <f t="shared" si="272"/>
        <v>-6.4222222222222167E-2</v>
      </c>
      <c r="K600" s="3">
        <f t="shared" si="273"/>
        <v>-4.0976460331299043E-2</v>
      </c>
      <c r="L600" s="3">
        <f t="shared" si="274"/>
        <v>0</v>
      </c>
      <c r="N600" s="3">
        <f t="shared" si="275"/>
        <v>-0.3725</v>
      </c>
      <c r="O600" s="3">
        <f t="shared" si="276"/>
        <v>-8.7926509186351712E-2</v>
      </c>
      <c r="P600" s="3">
        <f t="shared" si="277"/>
        <v>-0.24655573447843973</v>
      </c>
      <c r="Q600" s="3">
        <f t="shared" si="278"/>
        <v>1.4136447449293177E-2</v>
      </c>
      <c r="R600" s="3">
        <f t="shared" si="279"/>
        <v>2.7365275053703186E-2</v>
      </c>
      <c r="T600" s="3">
        <f t="shared" si="280"/>
        <v>8.3325288032419266E-3</v>
      </c>
      <c r="U600" s="3">
        <f t="shared" si="281"/>
        <v>1.881544645908219E-4</v>
      </c>
      <c r="V600" s="3">
        <f t="shared" si="282"/>
        <v>4.1537352022066511E-3</v>
      </c>
      <c r="W600" s="3">
        <f t="shared" si="283"/>
        <v>1.7159698889289831E-3</v>
      </c>
      <c r="X600" s="3">
        <f t="shared" si="284"/>
        <v>5.9814060520921444E-9</v>
      </c>
      <c r="Z600" s="3">
        <f t="shared" si="285"/>
        <v>-9.1282686218372905E-2</v>
      </c>
      <c r="AA600" s="3">
        <f t="shared" si="286"/>
        <v>-1.3716940788339866E-2</v>
      </c>
      <c r="AB600" s="3">
        <f t="shared" si="287"/>
        <v>-6.4449477904841485E-2</v>
      </c>
      <c r="AC600" s="3">
        <f t="shared" si="288"/>
        <v>-4.1424266908769589E-2</v>
      </c>
      <c r="AD600" s="3">
        <f t="shared" si="289"/>
        <v>7.7339550374256409E-5</v>
      </c>
      <c r="AF600" s="3">
        <f t="shared" si="290"/>
        <v>1.2521192018580287E-3</v>
      </c>
      <c r="AG600" s="3">
        <f t="shared" si="291"/>
        <v>5.8831214685256027E-3</v>
      </c>
      <c r="AH600" s="3">
        <f t="shared" si="292"/>
        <v>3.7813183580593427E-3</v>
      </c>
      <c r="AI600" s="3">
        <f t="shared" si="293"/>
        <v>-7.0597619090832925E-6</v>
      </c>
      <c r="AJ600" s="3">
        <f t="shared" si="294"/>
        <v>8.8404967226012911E-4</v>
      </c>
      <c r="AK600" s="3">
        <f t="shared" si="295"/>
        <v>5.6821421638797898E-4</v>
      </c>
      <c r="AL600" s="3">
        <f t="shared" si="296"/>
        <v>-1.0608620330805034E-6</v>
      </c>
      <c r="AM600" s="3">
        <f t="shared" si="297"/>
        <v>2.669772374861002E-3</v>
      </c>
      <c r="AN600" s="3">
        <f t="shared" si="298"/>
        <v>-4.9844936430160134E-6</v>
      </c>
      <c r="AO600" s="3">
        <f t="shared" si="299"/>
        <v>-3.2037341773074286E-6</v>
      </c>
    </row>
    <row r="601" spans="1:41">
      <c r="A601" s="32">
        <v>40819</v>
      </c>
      <c r="B601" s="33">
        <v>138.19999999999999</v>
      </c>
      <c r="C601" s="33">
        <v>704.5</v>
      </c>
      <c r="D601" s="33">
        <v>450</v>
      </c>
      <c r="E601" s="33">
        <v>3441</v>
      </c>
      <c r="F601" s="33">
        <v>11000</v>
      </c>
      <c r="G601" s="33"/>
      <c r="H601" s="3">
        <f t="shared" si="270"/>
        <v>-3.6933797909407748E-2</v>
      </c>
      <c r="I601" s="3">
        <f t="shared" si="271"/>
        <v>-7.7464788732394367E-3</v>
      </c>
      <c r="J601" s="3">
        <f t="shared" si="272"/>
        <v>-6.25E-2</v>
      </c>
      <c r="K601" s="3">
        <f t="shared" si="273"/>
        <v>1.4551804423748546E-3</v>
      </c>
      <c r="L601" s="3">
        <f t="shared" si="274"/>
        <v>-1.3452914798206279E-2</v>
      </c>
      <c r="N601" s="3">
        <f t="shared" si="275"/>
        <v>-0.33557692307692311</v>
      </c>
      <c r="O601" s="3">
        <f t="shared" si="276"/>
        <v>-9.6563221338804767E-2</v>
      </c>
      <c r="P601" s="3">
        <f t="shared" si="277"/>
        <v>-0.22799794132784351</v>
      </c>
      <c r="Q601" s="3">
        <f t="shared" si="278"/>
        <v>-1.2625538020086082E-2</v>
      </c>
      <c r="R601" s="3">
        <f t="shared" si="279"/>
        <v>3.7735849056603772E-2</v>
      </c>
      <c r="T601" s="3">
        <f t="shared" si="280"/>
        <v>1.3191918642350541E-3</v>
      </c>
      <c r="U601" s="3">
        <f t="shared" si="281"/>
        <v>6.3659313966187055E-5</v>
      </c>
      <c r="V601" s="3">
        <f t="shared" si="282"/>
        <v>3.9347086054726975E-3</v>
      </c>
      <c r="W601" s="3">
        <f t="shared" si="283"/>
        <v>1.0148021036922458E-6</v>
      </c>
      <c r="X601" s="3">
        <f t="shared" si="284"/>
        <v>1.7890601321041667E-4</v>
      </c>
      <c r="Z601" s="3">
        <f t="shared" si="285"/>
        <v>-3.6320680943989117E-2</v>
      </c>
      <c r="AA601" s="3">
        <f t="shared" si="286"/>
        <v>-7.9786787105502032E-3</v>
      </c>
      <c r="AB601" s="3">
        <f t="shared" si="287"/>
        <v>-6.2727255682619318E-2</v>
      </c>
      <c r="AC601" s="3">
        <f t="shared" si="288"/>
        <v>1.0073738649043094E-3</v>
      </c>
      <c r="AD601" s="3">
        <f t="shared" si="289"/>
        <v>-1.3375575247832023E-2</v>
      </c>
      <c r="AF601" s="3">
        <f t="shared" si="290"/>
        <v>2.8979104380049244E-4</v>
      </c>
      <c r="AG601" s="3">
        <f t="shared" si="291"/>
        <v>2.2782966401404445E-3</v>
      </c>
      <c r="AH601" s="3">
        <f t="shared" si="292"/>
        <v>-3.6588504738502617E-5</v>
      </c>
      <c r="AI601" s="3">
        <f t="shared" si="293"/>
        <v>4.8581000101882509E-4</v>
      </c>
      <c r="AJ601" s="3">
        <f t="shared" si="294"/>
        <v>5.0048061948615398E-4</v>
      </c>
      <c r="AK601" s="3">
        <f t="shared" si="295"/>
        <v>-8.0375124094766908E-6</v>
      </c>
      <c r="AL601" s="3">
        <f t="shared" si="296"/>
        <v>1.0671941747123962E-4</v>
      </c>
      <c r="AM601" s="3">
        <f t="shared" si="297"/>
        <v>-6.318979799184103E-5</v>
      </c>
      <c r="AN601" s="3">
        <f t="shared" si="298"/>
        <v>8.3901312847287351E-4</v>
      </c>
      <c r="AO601" s="3">
        <f t="shared" si="299"/>
        <v>-1.347420493272696E-5</v>
      </c>
    </row>
    <row r="602" spans="1:41">
      <c r="A602" s="32">
        <v>40816</v>
      </c>
      <c r="B602" s="33">
        <v>143.5</v>
      </c>
      <c r="C602" s="33">
        <v>710</v>
      </c>
      <c r="D602" s="33">
        <v>480</v>
      </c>
      <c r="E602" s="33">
        <v>3436</v>
      </c>
      <c r="F602" s="33">
        <v>11150</v>
      </c>
      <c r="G602" s="33"/>
      <c r="H602" s="3">
        <f t="shared" si="270"/>
        <v>-6.8181818181818177E-2</v>
      </c>
      <c r="I602" s="3">
        <f t="shared" si="271"/>
        <v>-4.7659097280627659E-3</v>
      </c>
      <c r="J602" s="3">
        <f t="shared" si="272"/>
        <v>-3.0303030303030304E-2</v>
      </c>
      <c r="K602" s="3">
        <f t="shared" si="273"/>
        <v>-5.4992764109985529E-3</v>
      </c>
      <c r="L602" s="3">
        <f t="shared" si="274"/>
        <v>-1.3187007699796442E-2</v>
      </c>
      <c r="N602" s="3">
        <f t="shared" si="275"/>
        <v>-0.32629107981220656</v>
      </c>
      <c r="O602" s="3">
        <f t="shared" si="276"/>
        <v>-8.9743589743589744E-2</v>
      </c>
      <c r="P602" s="3">
        <f t="shared" si="277"/>
        <v>-0.20384806767291422</v>
      </c>
      <c r="Q602" s="3">
        <f t="shared" si="278"/>
        <v>-2.164009111617312E-2</v>
      </c>
      <c r="R602" s="3">
        <f t="shared" si="279"/>
        <v>4.2640733121376471E-2</v>
      </c>
      <c r="T602" s="3">
        <f t="shared" si="280"/>
        <v>4.5655293840710732E-3</v>
      </c>
      <c r="U602" s="3">
        <f t="shared" si="281"/>
        <v>2.49810992274784E-5</v>
      </c>
      <c r="V602" s="3">
        <f t="shared" si="282"/>
        <v>9.3209836236555392E-4</v>
      </c>
      <c r="W602" s="3">
        <f t="shared" si="283"/>
        <v>3.5367796071738533E-5</v>
      </c>
      <c r="X602" s="3">
        <f t="shared" si="284"/>
        <v>1.7186339898797451E-4</v>
      </c>
      <c r="Z602" s="3">
        <f t="shared" si="285"/>
        <v>-6.7568701216399546E-2</v>
      </c>
      <c r="AA602" s="3">
        <f t="shared" si="286"/>
        <v>-4.9981095653735324E-3</v>
      </c>
      <c r="AB602" s="3">
        <f t="shared" si="287"/>
        <v>-3.0530285985649625E-2</v>
      </c>
      <c r="AC602" s="3">
        <f t="shared" si="288"/>
        <v>-5.9470829884690976E-3</v>
      </c>
      <c r="AD602" s="3">
        <f t="shared" si="289"/>
        <v>-1.3109668149422186E-2</v>
      </c>
      <c r="AF602" s="3">
        <f t="shared" si="290"/>
        <v>3.377157718695528E-4</v>
      </c>
      <c r="AG602" s="3">
        <f t="shared" si="291"/>
        <v>2.06289177181559E-3</v>
      </c>
      <c r="AH602" s="3">
        <f t="shared" si="292"/>
        <v>4.0183667355700095E-4</v>
      </c>
      <c r="AI602" s="3">
        <f t="shared" si="293"/>
        <v>8.8580325023445729E-4</v>
      </c>
      <c r="AJ602" s="3">
        <f t="shared" si="294"/>
        <v>1.5259371441846489E-4</v>
      </c>
      <c r="AK602" s="3">
        <f t="shared" si="295"/>
        <v>2.9724172370737609E-5</v>
      </c>
      <c r="AL602" s="3">
        <f t="shared" si="296"/>
        <v>6.5523557776499768E-5</v>
      </c>
      <c r="AM602" s="3">
        <f t="shared" si="297"/>
        <v>1.8156614441835339E-4</v>
      </c>
      <c r="AN602" s="3">
        <f t="shared" si="298"/>
        <v>4.0024191777882144E-4</v>
      </c>
      <c r="AO602" s="3">
        <f t="shared" si="299"/>
        <v>7.796428443590384E-5</v>
      </c>
    </row>
    <row r="603" spans="1:41">
      <c r="A603" s="32">
        <v>40815</v>
      </c>
      <c r="B603" s="33">
        <v>154</v>
      </c>
      <c r="C603" s="33">
        <v>713.4</v>
      </c>
      <c r="D603" s="33">
        <v>495</v>
      </c>
      <c r="E603" s="33">
        <v>3455</v>
      </c>
      <c r="F603" s="33">
        <v>11299</v>
      </c>
      <c r="G603" s="33"/>
      <c r="H603" s="3">
        <f t="shared" si="270"/>
        <v>-1.5974440894568689E-2</v>
      </c>
      <c r="I603" s="3">
        <f t="shared" si="271"/>
        <v>1.3784283075173981E-2</v>
      </c>
      <c r="J603" s="3">
        <f t="shared" si="272"/>
        <v>-2.5590551181102362E-2</v>
      </c>
      <c r="K603" s="3">
        <f t="shared" si="273"/>
        <v>3.134328358208955E-2</v>
      </c>
      <c r="L603" s="3">
        <f t="shared" si="274"/>
        <v>5.312703886662317E-2</v>
      </c>
      <c r="N603" s="3">
        <f t="shared" si="275"/>
        <v>-0.29390187987161853</v>
      </c>
      <c r="O603" s="3">
        <f t="shared" si="276"/>
        <v>-9.696202531645573E-2</v>
      </c>
      <c r="P603" s="3">
        <f t="shared" si="277"/>
        <v>-0.18852459016393441</v>
      </c>
      <c r="Q603" s="3">
        <f t="shared" si="278"/>
        <v>-2.1246458923512748E-2</v>
      </c>
      <c r="R603" s="3">
        <f t="shared" si="279"/>
        <v>6.765567419446282E-2</v>
      </c>
      <c r="T603" s="3">
        <f t="shared" si="280"/>
        <v>2.3597027285627808E-4</v>
      </c>
      <c r="U603" s="3">
        <f t="shared" si="281"/>
        <v>1.8365896008597311E-4</v>
      </c>
      <c r="V603" s="3">
        <f t="shared" si="282"/>
        <v>6.6655915125243446E-4</v>
      </c>
      <c r="W603" s="3">
        <f t="shared" si="283"/>
        <v>9.5453049934294165E-4</v>
      </c>
      <c r="X603" s="3">
        <f t="shared" si="284"/>
        <v>2.8307058827390617E-3</v>
      </c>
      <c r="Z603" s="3">
        <f t="shared" si="285"/>
        <v>-1.5361323929150055E-2</v>
      </c>
      <c r="AA603" s="3">
        <f t="shared" si="286"/>
        <v>1.3552083237863215E-2</v>
      </c>
      <c r="AB603" s="3">
        <f t="shared" si="287"/>
        <v>-2.5817806863721683E-2</v>
      </c>
      <c r="AC603" s="3">
        <f t="shared" si="288"/>
        <v>3.0895477004619004E-2</v>
      </c>
      <c r="AD603" s="3">
        <f t="shared" si="289"/>
        <v>5.3204378416997426E-2</v>
      </c>
      <c r="AF603" s="3">
        <f t="shared" si="290"/>
        <v>-2.0817794053162156E-4</v>
      </c>
      <c r="AG603" s="3">
        <f t="shared" si="291"/>
        <v>3.9659569437386241E-4</v>
      </c>
      <c r="AH603" s="3">
        <f t="shared" si="292"/>
        <v>-4.7459543021355919E-4</v>
      </c>
      <c r="AI603" s="3">
        <f t="shared" si="293"/>
        <v>-8.1728969131257729E-4</v>
      </c>
      <c r="AJ603" s="3">
        <f t="shared" si="294"/>
        <v>-3.4988506763623247E-4</v>
      </c>
      <c r="AK603" s="3">
        <f t="shared" si="295"/>
        <v>4.1869807604008559E-4</v>
      </c>
      <c r="AL603" s="3">
        <f t="shared" si="296"/>
        <v>7.210301649259222E-4</v>
      </c>
      <c r="AM603" s="3">
        <f t="shared" si="297"/>
        <v>-7.9765345826780798E-4</v>
      </c>
      <c r="AN603" s="3">
        <f t="shared" si="298"/>
        <v>-1.373620366274402E-3</v>
      </c>
      <c r="AO603" s="3">
        <f t="shared" si="299"/>
        <v>1.6437746499273916E-3</v>
      </c>
    </row>
    <row r="604" spans="1:41">
      <c r="A604" s="32">
        <v>40813</v>
      </c>
      <c r="B604" s="33">
        <v>156.5</v>
      </c>
      <c r="C604" s="33">
        <v>703.7</v>
      </c>
      <c r="D604" s="33">
        <v>508</v>
      </c>
      <c r="E604" s="33">
        <v>3350</v>
      </c>
      <c r="F604" s="33">
        <v>10729</v>
      </c>
      <c r="G604" s="33"/>
      <c r="H604" s="3">
        <f t="shared" si="270"/>
        <v>4.5424181696726865E-2</v>
      </c>
      <c r="I604" s="3">
        <f t="shared" si="271"/>
        <v>5.285714285714351E-3</v>
      </c>
      <c r="J604" s="3">
        <f t="shared" si="272"/>
        <v>0.11403508771929824</v>
      </c>
      <c r="K604" s="3">
        <f t="shared" si="273"/>
        <v>5.0156739811912224E-2</v>
      </c>
      <c r="L604" s="3">
        <f t="shared" si="274"/>
        <v>6.4727954971857413E-3</v>
      </c>
      <c r="N604" s="3">
        <f t="shared" si="275"/>
        <v>-0.26387582314205077</v>
      </c>
      <c r="O604" s="3">
        <f t="shared" si="276"/>
        <v>-8.4915474642392658E-2</v>
      </c>
      <c r="P604" s="3">
        <f t="shared" si="277"/>
        <v>-0.14478114478114479</v>
      </c>
      <c r="Q604" s="3">
        <f t="shared" si="278"/>
        <v>-3.4860270815326992E-2</v>
      </c>
      <c r="R604" s="3">
        <f t="shared" si="279"/>
        <v>2.6698564593301437E-2</v>
      </c>
      <c r="T604" s="3">
        <f t="shared" si="280"/>
        <v>2.1194328681075833E-3</v>
      </c>
      <c r="U604" s="3">
        <f t="shared" si="281"/>
        <v>2.5538008280223785E-5</v>
      </c>
      <c r="V604" s="3">
        <f t="shared" si="282"/>
        <v>1.2952222632888921E-2</v>
      </c>
      <c r="W604" s="3">
        <f t="shared" si="283"/>
        <v>2.4709780433061802E-3</v>
      </c>
      <c r="X604" s="3">
        <f t="shared" si="284"/>
        <v>4.2904269141273817E-5</v>
      </c>
      <c r="Z604" s="3">
        <f t="shared" si="285"/>
        <v>4.6037298662145495E-2</v>
      </c>
      <c r="AA604" s="3">
        <f t="shared" si="286"/>
        <v>5.0535144484035845E-3</v>
      </c>
      <c r="AB604" s="3">
        <f t="shared" si="287"/>
        <v>0.11380783203667892</v>
      </c>
      <c r="AC604" s="3">
        <f t="shared" si="288"/>
        <v>4.9708933234441678E-2</v>
      </c>
      <c r="AD604" s="3">
        <f t="shared" si="289"/>
        <v>6.5501350475599979E-3</v>
      </c>
      <c r="AF604" s="3">
        <f t="shared" si="290"/>
        <v>2.3265015395462326E-4</v>
      </c>
      <c r="AG604" s="3">
        <f t="shared" si="291"/>
        <v>5.2394051535638777E-3</v>
      </c>
      <c r="AH604" s="3">
        <f t="shared" si="292"/>
        <v>2.2884650054906417E-3</v>
      </c>
      <c r="AI604" s="3">
        <f t="shared" si="293"/>
        <v>3.0155052346190624E-4</v>
      </c>
      <c r="AJ604" s="3">
        <f t="shared" si="294"/>
        <v>5.7512952353884527E-4</v>
      </c>
      <c r="AK604" s="3">
        <f t="shared" si="295"/>
        <v>2.5120481231498014E-4</v>
      </c>
      <c r="AL604" s="3">
        <f t="shared" si="296"/>
        <v>3.310120210183915E-5</v>
      </c>
      <c r="AM604" s="3">
        <f t="shared" si="297"/>
        <v>5.6572659242678253E-3</v>
      </c>
      <c r="AN604" s="3">
        <f t="shared" si="298"/>
        <v>7.4545666931027216E-4</v>
      </c>
      <c r="AO604" s="3">
        <f t="shared" si="299"/>
        <v>3.2560022575573642E-4</v>
      </c>
    </row>
    <row r="605" spans="1:41">
      <c r="A605" s="32">
        <v>40812</v>
      </c>
      <c r="B605" s="33">
        <v>149.69999999999999</v>
      </c>
      <c r="C605" s="33">
        <v>700</v>
      </c>
      <c r="D605" s="33">
        <v>456</v>
      </c>
      <c r="E605" s="33">
        <v>3190</v>
      </c>
      <c r="F605" s="33">
        <v>10660</v>
      </c>
      <c r="G605" s="33"/>
      <c r="H605" s="3">
        <f t="shared" si="270"/>
        <v>2.5342465753424581E-2</v>
      </c>
      <c r="I605" s="3">
        <f t="shared" si="271"/>
        <v>3.0927835051546393E-2</v>
      </c>
      <c r="J605" s="3">
        <f t="shared" si="272"/>
        <v>0.11737319284489089</v>
      </c>
      <c r="K605" s="3">
        <f t="shared" si="273"/>
        <v>6.6889632107023408E-2</v>
      </c>
      <c r="L605" s="3">
        <f t="shared" si="274"/>
        <v>1.042654028436019E-2</v>
      </c>
      <c r="N605" s="3">
        <f t="shared" si="275"/>
        <v>-0.29386792452830196</v>
      </c>
      <c r="O605" s="3">
        <f t="shared" si="276"/>
        <v>-8.6281164338859184E-2</v>
      </c>
      <c r="P605" s="3">
        <f t="shared" si="277"/>
        <v>-0.2348993288590604</v>
      </c>
      <c r="Q605" s="3">
        <f t="shared" si="278"/>
        <v>-8.5697907709945537E-2</v>
      </c>
      <c r="R605" s="3">
        <f t="shared" si="279"/>
        <v>-2.1569527306103717E-2</v>
      </c>
      <c r="T605" s="3">
        <f t="shared" si="280"/>
        <v>6.7369227427471257E-4</v>
      </c>
      <c r="U605" s="3">
        <f t="shared" si="281"/>
        <v>9.4222202120542234E-4</v>
      </c>
      <c r="V605" s="3">
        <f t="shared" si="282"/>
        <v>1.372317059362688E-2</v>
      </c>
      <c r="W605" s="3">
        <f t="shared" si="283"/>
        <v>4.4145161796995437E-3</v>
      </c>
      <c r="X605" s="3">
        <f t="shared" si="284"/>
        <v>1.1033149158254092E-4</v>
      </c>
      <c r="Z605" s="3">
        <f t="shared" si="285"/>
        <v>2.5955582718843215E-2</v>
      </c>
      <c r="AA605" s="3">
        <f t="shared" si="286"/>
        <v>3.0695635214235628E-2</v>
      </c>
      <c r="AB605" s="3">
        <f t="shared" si="287"/>
        <v>0.11714593716227158</v>
      </c>
      <c r="AC605" s="3">
        <f t="shared" si="288"/>
        <v>6.644182552955287E-2</v>
      </c>
      <c r="AD605" s="3">
        <f t="shared" si="289"/>
        <v>1.0503879834734445E-2</v>
      </c>
      <c r="AF605" s="3">
        <f t="shared" si="290"/>
        <v>7.9672309891052956E-4</v>
      </c>
      <c r="AG605" s="3">
        <f t="shared" si="291"/>
        <v>3.0405910621917492E-3</v>
      </c>
      <c r="AH605" s="3">
        <f t="shared" si="292"/>
        <v>1.7245362985232585E-3</v>
      </c>
      <c r="AI605" s="3">
        <f t="shared" si="293"/>
        <v>2.726343219192391E-4</v>
      </c>
      <c r="AJ605" s="3">
        <f t="shared" si="294"/>
        <v>3.5958689539628574E-3</v>
      </c>
      <c r="AK605" s="3">
        <f t="shared" si="295"/>
        <v>2.0394740394230428E-3</v>
      </c>
      <c r="AL605" s="3">
        <f t="shared" si="296"/>
        <v>3.2242326374117415E-4</v>
      </c>
      <c r="AM605" s="3">
        <f t="shared" si="297"/>
        <v>7.7833899184316119E-3</v>
      </c>
      <c r="AN605" s="3">
        <f t="shared" si="298"/>
        <v>1.2304868470798529E-3</v>
      </c>
      <c r="AO605" s="3">
        <f t="shared" si="299"/>
        <v>6.9789695136281463E-4</v>
      </c>
    </row>
    <row r="606" spans="1:41">
      <c r="A606" s="32">
        <v>40809</v>
      </c>
      <c r="B606" s="33">
        <v>146</v>
      </c>
      <c r="C606" s="33">
        <v>679</v>
      </c>
      <c r="D606" s="33">
        <v>408.1</v>
      </c>
      <c r="E606" s="33">
        <v>2990</v>
      </c>
      <c r="F606" s="33">
        <v>10550</v>
      </c>
      <c r="G606" s="33"/>
      <c r="H606" s="3">
        <f t="shared" si="270"/>
        <v>-3.9473684210526314E-2</v>
      </c>
      <c r="I606" s="3">
        <f t="shared" si="271"/>
        <v>-3.7016026095589308E-2</v>
      </c>
      <c r="J606" s="3">
        <f t="shared" si="272"/>
        <v>-8.1062823688358474E-2</v>
      </c>
      <c r="K606" s="3">
        <f t="shared" si="273"/>
        <v>-1.2549537648612946E-2</v>
      </c>
      <c r="L606" s="3">
        <f t="shared" si="274"/>
        <v>-4.7169811320754715E-3</v>
      </c>
      <c r="N606" s="3">
        <f t="shared" si="275"/>
        <v>-0.27758535378525478</v>
      </c>
      <c r="O606" s="3">
        <f t="shared" si="276"/>
        <v>-9.4666666666666663E-2</v>
      </c>
      <c r="P606" s="3">
        <f t="shared" si="277"/>
        <v>-0.28890050531451467</v>
      </c>
      <c r="Q606" s="3">
        <f t="shared" si="278"/>
        <v>-0.14080459770114942</v>
      </c>
      <c r="R606" s="3">
        <f t="shared" si="279"/>
        <v>2.8517110266159697E-3</v>
      </c>
      <c r="T606" s="3">
        <f t="shared" si="280"/>
        <v>1.5101436866115361E-3</v>
      </c>
      <c r="U606" s="3">
        <f t="shared" si="281"/>
        <v>1.3874303351483694E-3</v>
      </c>
      <c r="V606" s="3">
        <f t="shared" si="282"/>
        <v>6.6080770041398694E-3</v>
      </c>
      <c r="W606" s="3">
        <f t="shared" si="283"/>
        <v>1.6893095693130587E-4</v>
      </c>
      <c r="X606" s="3">
        <f t="shared" si="284"/>
        <v>2.152627400665095E-5</v>
      </c>
      <c r="Z606" s="3">
        <f t="shared" si="285"/>
        <v>-3.8860567245107683E-2</v>
      </c>
      <c r="AA606" s="3">
        <f t="shared" si="286"/>
        <v>-3.7248225932900073E-2</v>
      </c>
      <c r="AB606" s="3">
        <f t="shared" si="287"/>
        <v>-8.1290079370977791E-2</v>
      </c>
      <c r="AC606" s="3">
        <f t="shared" si="288"/>
        <v>-1.2997344226083491E-2</v>
      </c>
      <c r="AD606" s="3">
        <f t="shared" si="289"/>
        <v>-4.6396415817012149E-3</v>
      </c>
      <c r="AF606" s="3">
        <f t="shared" si="290"/>
        <v>1.4474871886264271E-3</v>
      </c>
      <c r="AG606" s="3">
        <f t="shared" si="291"/>
        <v>3.1589785957560233E-3</v>
      </c>
      <c r="AH606" s="3">
        <f t="shared" si="292"/>
        <v>5.050841693055296E-4</v>
      </c>
      <c r="AI606" s="3">
        <f t="shared" si="293"/>
        <v>1.8029910367889783E-4</v>
      </c>
      <c r="AJ606" s="3">
        <f t="shared" si="294"/>
        <v>3.0279112425135603E-3</v>
      </c>
      <c r="AK606" s="3">
        <f t="shared" si="295"/>
        <v>4.8412801426083211E-4</v>
      </c>
      <c r="AL606" s="3">
        <f t="shared" si="296"/>
        <v>1.7281841788288469E-4</v>
      </c>
      <c r="AM606" s="3">
        <f t="shared" si="297"/>
        <v>1.056555143750247E-3</v>
      </c>
      <c r="AN606" s="3">
        <f t="shared" si="298"/>
        <v>3.7715683242938071E-4</v>
      </c>
      <c r="AO606" s="3">
        <f t="shared" si="299"/>
        <v>6.0303018723021162E-5</v>
      </c>
    </row>
    <row r="607" spans="1:41">
      <c r="A607" s="32">
        <v>40808</v>
      </c>
      <c r="B607" s="33">
        <v>152</v>
      </c>
      <c r="C607" s="33">
        <v>705.1</v>
      </c>
      <c r="D607" s="33">
        <v>444.1</v>
      </c>
      <c r="E607" s="33">
        <v>3028</v>
      </c>
      <c r="F607" s="33">
        <v>10600</v>
      </c>
      <c r="G607" s="33"/>
      <c r="H607" s="3">
        <f t="shared" si="270"/>
        <v>-0.12133649343892715</v>
      </c>
      <c r="I607" s="3">
        <f t="shared" si="271"/>
        <v>-2.7448275862068935E-2</v>
      </c>
      <c r="J607" s="3">
        <f t="shared" si="272"/>
        <v>-8.3384932920536586E-2</v>
      </c>
      <c r="K607" s="3">
        <f t="shared" si="273"/>
        <v>-2.9487179487179487E-2</v>
      </c>
      <c r="L607" s="3">
        <f t="shared" si="274"/>
        <v>-2.2771273163086567E-2</v>
      </c>
      <c r="N607" s="3">
        <f t="shared" si="275"/>
        <v>-0.28301886792452829</v>
      </c>
      <c r="O607" s="3">
        <f t="shared" si="276"/>
        <v>-6.9788918205804726E-2</v>
      </c>
      <c r="P607" s="3">
        <f t="shared" si="277"/>
        <v>-0.2458821531669213</v>
      </c>
      <c r="Q607" s="3">
        <f t="shared" si="278"/>
        <v>-0.13485714285714287</v>
      </c>
      <c r="R607" s="3">
        <f t="shared" si="279"/>
        <v>9.5238095238095247E-3</v>
      </c>
      <c r="T607" s="3">
        <f t="shared" si="280"/>
        <v>1.4574133627164469E-2</v>
      </c>
      <c r="U607" s="3">
        <f t="shared" si="281"/>
        <v>7.6620873494395009E-4</v>
      </c>
      <c r="V607" s="3">
        <f t="shared" si="282"/>
        <v>6.9909980830097137E-3</v>
      </c>
      <c r="W607" s="3">
        <f t="shared" si="283"/>
        <v>8.9610339069079166E-4</v>
      </c>
      <c r="X607" s="3">
        <f t="shared" si="284"/>
        <v>5.1501462281819366E-4</v>
      </c>
      <c r="Z607" s="3">
        <f t="shared" si="285"/>
        <v>-0.12072337647350852</v>
      </c>
      <c r="AA607" s="3">
        <f t="shared" si="286"/>
        <v>-2.76804756993797E-2</v>
      </c>
      <c r="AB607" s="3">
        <f t="shared" si="287"/>
        <v>-8.3612188603155904E-2</v>
      </c>
      <c r="AC607" s="3">
        <f t="shared" si="288"/>
        <v>-2.9934986064650032E-2</v>
      </c>
      <c r="AD607" s="3">
        <f t="shared" si="289"/>
        <v>-2.2693933612712311E-2</v>
      </c>
      <c r="AF607" s="3">
        <f t="shared" si="290"/>
        <v>3.3416804888220194E-3</v>
      </c>
      <c r="AG607" s="3">
        <f t="shared" si="291"/>
        <v>1.0093945722512789E-2</v>
      </c>
      <c r="AH607" s="3">
        <f t="shared" si="292"/>
        <v>3.613852592411977E-3</v>
      </c>
      <c r="AI607" s="3">
        <f t="shared" si="293"/>
        <v>2.7396882911922774E-3</v>
      </c>
      <c r="AJ607" s="3">
        <f t="shared" si="294"/>
        <v>2.3144251548016092E-3</v>
      </c>
      <c r="AK607" s="3">
        <f t="shared" si="295"/>
        <v>8.2861465432381516E-4</v>
      </c>
      <c r="AL607" s="3">
        <f t="shared" si="296"/>
        <v>6.2817887789001932E-4</v>
      </c>
      <c r="AM607" s="3">
        <f t="shared" si="297"/>
        <v>2.5029297006703621E-3</v>
      </c>
      <c r="AN607" s="3">
        <f t="shared" si="298"/>
        <v>1.897489457373601E-3</v>
      </c>
      <c r="AO607" s="3">
        <f t="shared" si="299"/>
        <v>6.7934258644863595E-4</v>
      </c>
    </row>
    <row r="608" spans="1:41">
      <c r="A608" s="32">
        <v>40807</v>
      </c>
      <c r="B608" s="33">
        <v>172.99</v>
      </c>
      <c r="C608" s="33">
        <v>725</v>
      </c>
      <c r="D608" s="33">
        <v>484.5</v>
      </c>
      <c r="E608" s="33">
        <v>3120</v>
      </c>
      <c r="F608" s="33">
        <v>10847</v>
      </c>
      <c r="G608" s="33"/>
      <c r="H608" s="3">
        <f t="shared" si="270"/>
        <v>-1.2124711316396047E-3</v>
      </c>
      <c r="I608" s="3">
        <f t="shared" si="271"/>
        <v>3.5862266038005464E-2</v>
      </c>
      <c r="J608" s="3">
        <f t="shared" si="272"/>
        <v>2.4312896405919663E-2</v>
      </c>
      <c r="K608" s="3">
        <f t="shared" si="273"/>
        <v>3.2428855062872269E-2</v>
      </c>
      <c r="L608" s="3">
        <f t="shared" si="274"/>
        <v>2.6206244087038789E-2</v>
      </c>
      <c r="N608" s="3">
        <f t="shared" si="275"/>
        <v>-0.19163551401869156</v>
      </c>
      <c r="O608" s="3">
        <f t="shared" si="276"/>
        <v>-5.2287581699346407E-2</v>
      </c>
      <c r="P608" s="3">
        <f t="shared" si="277"/>
        <v>-0.158123370981755</v>
      </c>
      <c r="Q608" s="3">
        <f t="shared" si="278"/>
        <v>-8.2352941176470587E-2</v>
      </c>
      <c r="R608" s="3">
        <f t="shared" si="279"/>
        <v>3.8885164256297289E-2</v>
      </c>
      <c r="T608" s="3">
        <f t="shared" si="280"/>
        <v>3.5922541656643556E-7</v>
      </c>
      <c r="U608" s="3">
        <f t="shared" si="281"/>
        <v>1.2695016174658867E-3</v>
      </c>
      <c r="V608" s="3">
        <f t="shared" si="282"/>
        <v>5.8011808905190378E-4</v>
      </c>
      <c r="W608" s="3">
        <f t="shared" si="283"/>
        <v>1.0227874622256159E-3</v>
      </c>
      <c r="X608" s="3">
        <f t="shared" si="284"/>
        <v>6.9082676882488675E-4</v>
      </c>
      <c r="Z608" s="3">
        <f t="shared" si="285"/>
        <v>-5.993541662209712E-4</v>
      </c>
      <c r="AA608" s="3">
        <f t="shared" si="286"/>
        <v>3.5630066200694699E-2</v>
      </c>
      <c r="AB608" s="3">
        <f t="shared" si="287"/>
        <v>2.4085640723300342E-2</v>
      </c>
      <c r="AC608" s="3">
        <f t="shared" si="288"/>
        <v>3.1981048485401724E-2</v>
      </c>
      <c r="AD608" s="3">
        <f t="shared" si="289"/>
        <v>2.6283583637413045E-2</v>
      </c>
      <c r="AF608" s="3">
        <f t="shared" si="290"/>
        <v>-2.135502862011538E-5</v>
      </c>
      <c r="AG608" s="3">
        <f t="shared" si="291"/>
        <v>-1.4435829113611546E-5</v>
      </c>
      <c r="AH608" s="3">
        <f t="shared" si="292"/>
        <v>-1.9167974649840403E-5</v>
      </c>
      <c r="AI608" s="3">
        <f t="shared" si="293"/>
        <v>-1.5753175356300857E-5</v>
      </c>
      <c r="AJ608" s="3">
        <f t="shared" si="294"/>
        <v>8.581729734573393E-4</v>
      </c>
      <c r="AK608" s="3">
        <f t="shared" si="295"/>
        <v>1.1394868747024904E-3</v>
      </c>
      <c r="AL608" s="3">
        <f t="shared" si="296"/>
        <v>9.3648582499252279E-4</v>
      </c>
      <c r="AM608" s="3">
        <f t="shared" si="297"/>
        <v>7.7028404377383448E-4</v>
      </c>
      <c r="AN608" s="3">
        <f t="shared" si="298"/>
        <v>6.3305695241154612E-4</v>
      </c>
      <c r="AO608" s="3">
        <f t="shared" si="299"/>
        <v>8.4057656267821803E-4</v>
      </c>
    </row>
    <row r="609" spans="1:41">
      <c r="A609" s="32">
        <v>40806</v>
      </c>
      <c r="B609" s="33">
        <v>173.2</v>
      </c>
      <c r="C609" s="33">
        <v>699.9</v>
      </c>
      <c r="D609" s="33">
        <v>473</v>
      </c>
      <c r="E609" s="33">
        <v>3022</v>
      </c>
      <c r="F609" s="33">
        <v>10570</v>
      </c>
      <c r="G609" s="33"/>
      <c r="H609" s="3">
        <f t="shared" si="270"/>
        <v>1.1560693641617841E-3</v>
      </c>
      <c r="I609" s="3">
        <f t="shared" si="271"/>
        <v>-2.9914529914530238E-3</v>
      </c>
      <c r="J609" s="3">
        <f t="shared" si="272"/>
        <v>-2.2121149472813705E-2</v>
      </c>
      <c r="K609" s="3">
        <f t="shared" si="273"/>
        <v>7.6692230743581197E-3</v>
      </c>
      <c r="L609" s="3">
        <f t="shared" si="274"/>
        <v>-1.3992537313432836E-2</v>
      </c>
      <c r="N609" s="3">
        <f t="shared" si="275"/>
        <v>-0.14257425742574262</v>
      </c>
      <c r="O609" s="3">
        <f t="shared" si="276"/>
        <v>-7.5429326287978896E-2</v>
      </c>
      <c r="P609" s="3">
        <f t="shared" si="277"/>
        <v>-0.1671068850149674</v>
      </c>
      <c r="Q609" s="3">
        <f t="shared" si="278"/>
        <v>-7.4425727411944864E-2</v>
      </c>
      <c r="R609" s="3">
        <f t="shared" si="279"/>
        <v>1.8957345971563982E-3</v>
      </c>
      <c r="T609" s="3">
        <f t="shared" si="280"/>
        <v>3.1300202687742296E-6</v>
      </c>
      <c r="U609" s="3">
        <f t="shared" si="281"/>
        <v>1.0391937560396787E-5</v>
      </c>
      <c r="V609" s="3">
        <f t="shared" si="282"/>
        <v>4.9945121299138542E-4</v>
      </c>
      <c r="W609" s="3">
        <f t="shared" si="283"/>
        <v>5.2148856221520005E-5</v>
      </c>
      <c r="X609" s="3">
        <f t="shared" si="284"/>
        <v>1.9363272878503051E-4</v>
      </c>
      <c r="Z609" s="3">
        <f t="shared" si="285"/>
        <v>1.7691863295804175E-3</v>
      </c>
      <c r="AA609" s="3">
        <f t="shared" si="286"/>
        <v>-3.2236528287637903E-3</v>
      </c>
      <c r="AB609" s="3">
        <f t="shared" si="287"/>
        <v>-2.2348405155433026E-2</v>
      </c>
      <c r="AC609" s="3">
        <f t="shared" si="288"/>
        <v>7.2214164968875741E-3</v>
      </c>
      <c r="AD609" s="3">
        <f t="shared" si="289"/>
        <v>-1.3915197763058581E-2</v>
      </c>
      <c r="AF609" s="3">
        <f t="shared" si="290"/>
        <v>-5.7032425159621405E-6</v>
      </c>
      <c r="AG609" s="3">
        <f t="shared" si="291"/>
        <v>-3.9538492888916632E-5</v>
      </c>
      <c r="AH609" s="3">
        <f t="shared" si="292"/>
        <v>1.2776031346500004E-5</v>
      </c>
      <c r="AI609" s="3">
        <f t="shared" si="293"/>
        <v>-2.4618577655811247E-5</v>
      </c>
      <c r="AJ609" s="3">
        <f t="shared" si="294"/>
        <v>7.2043499497670942E-5</v>
      </c>
      <c r="AK609" s="3">
        <f t="shared" si="295"/>
        <v>-2.3279339717873128E-5</v>
      </c>
      <c r="AL609" s="3">
        <f t="shared" si="296"/>
        <v>4.4857766631691358E-5</v>
      </c>
      <c r="AM609" s="3">
        <f t="shared" si="297"/>
        <v>-1.6138714166857136E-4</v>
      </c>
      <c r="AN609" s="3">
        <f t="shared" si="298"/>
        <v>3.1098247742680849E-4</v>
      </c>
      <c r="AO609" s="3">
        <f t="shared" si="299"/>
        <v>-1.004874386836043E-4</v>
      </c>
    </row>
    <row r="610" spans="1:41">
      <c r="A610" s="32">
        <v>40805</v>
      </c>
      <c r="B610" s="33">
        <v>173</v>
      </c>
      <c r="C610" s="33">
        <v>702</v>
      </c>
      <c r="D610" s="33">
        <v>483.7</v>
      </c>
      <c r="E610" s="33">
        <v>2999</v>
      </c>
      <c r="F610" s="33">
        <v>10720</v>
      </c>
      <c r="G610" s="33"/>
      <c r="H610" s="3">
        <f t="shared" si="270"/>
        <v>-5.5882994979262218E-2</v>
      </c>
      <c r="I610" s="3">
        <f t="shared" si="271"/>
        <v>-5.2631578947368418E-2</v>
      </c>
      <c r="J610" s="3">
        <f t="shared" si="272"/>
        <v>-6.0776699029126233E-2</v>
      </c>
      <c r="K610" s="3">
        <f t="shared" si="273"/>
        <v>-6.2812499999999993E-2</v>
      </c>
      <c r="L610" s="3">
        <f t="shared" si="274"/>
        <v>-9.882700655767988E-3</v>
      </c>
      <c r="N610" s="3">
        <f t="shared" si="275"/>
        <v>-0.1761904761904762</v>
      </c>
      <c r="O610" s="3">
        <f t="shared" si="276"/>
        <v>-8.890330953926022E-2</v>
      </c>
      <c r="P610" s="3">
        <f t="shared" si="277"/>
        <v>-0.1499121265377856</v>
      </c>
      <c r="Q610" s="3">
        <f t="shared" si="278"/>
        <v>-5.6918238993710693E-2</v>
      </c>
      <c r="R610" s="3">
        <f t="shared" si="279"/>
        <v>2.701666986012646E-2</v>
      </c>
      <c r="T610" s="3">
        <f t="shared" si="280"/>
        <v>3.0547594156651509E-3</v>
      </c>
      <c r="U610" s="3">
        <f t="shared" si="281"/>
        <v>2.7945791073954967E-3</v>
      </c>
      <c r="V610" s="3">
        <f t="shared" si="282"/>
        <v>3.7214824904727023E-3</v>
      </c>
      <c r="W610" s="3">
        <f t="shared" si="283"/>
        <v>4.0018663882755616E-3</v>
      </c>
      <c r="X610" s="3">
        <f t="shared" si="284"/>
        <v>9.6145106407168201E-5</v>
      </c>
      <c r="Z610" s="3">
        <f t="shared" si="285"/>
        <v>-5.5269878013843587E-2</v>
      </c>
      <c r="AA610" s="3">
        <f t="shared" si="286"/>
        <v>-5.2863778784679183E-2</v>
      </c>
      <c r="AB610" s="3">
        <f t="shared" si="287"/>
        <v>-6.1003954711745551E-2</v>
      </c>
      <c r="AC610" s="3">
        <f t="shared" si="288"/>
        <v>-6.3260306577470532E-2</v>
      </c>
      <c r="AD610" s="3">
        <f t="shared" si="289"/>
        <v>-9.8053611053937322E-3</v>
      </c>
      <c r="AF610" s="3">
        <f t="shared" si="290"/>
        <v>2.921774604780031E-3</v>
      </c>
      <c r="AG610" s="3">
        <f t="shared" si="291"/>
        <v>3.3716811352802155E-3</v>
      </c>
      <c r="AH610" s="3">
        <f t="shared" si="292"/>
        <v>3.4963894276551434E-3</v>
      </c>
      <c r="AI610" s="3">
        <f t="shared" si="293"/>
        <v>5.4194111217679812E-4</v>
      </c>
      <c r="AJ610" s="3">
        <f t="shared" si="294"/>
        <v>3.2248995668723041E-3</v>
      </c>
      <c r="AK610" s="3">
        <f t="shared" si="295"/>
        <v>3.3441788527623878E-3</v>
      </c>
      <c r="AL610" s="3">
        <f t="shared" si="296"/>
        <v>5.1834844037943156E-4</v>
      </c>
      <c r="AM610" s="3">
        <f t="shared" si="297"/>
        <v>3.8591288775031516E-3</v>
      </c>
      <c r="AN610" s="3">
        <f t="shared" si="298"/>
        <v>5.9816580480575058E-4</v>
      </c>
      <c r="AO610" s="3">
        <f t="shared" si="299"/>
        <v>6.2029014963001282E-4</v>
      </c>
    </row>
    <row r="611" spans="1:41">
      <c r="A611" s="32">
        <v>40802</v>
      </c>
      <c r="B611" s="33">
        <v>183.24</v>
      </c>
      <c r="C611" s="33">
        <v>741</v>
      </c>
      <c r="D611" s="33">
        <v>515</v>
      </c>
      <c r="E611" s="33">
        <v>3200</v>
      </c>
      <c r="F611" s="33">
        <v>10827</v>
      </c>
      <c r="G611" s="33"/>
      <c r="H611" s="3">
        <f t="shared" si="270"/>
        <v>-2.0106951871657706E-2</v>
      </c>
      <c r="I611" s="3">
        <f t="shared" si="271"/>
        <v>-3.3898305084745763E-2</v>
      </c>
      <c r="J611" s="3">
        <f t="shared" si="272"/>
        <v>9.6059596157615709E-3</v>
      </c>
      <c r="K611" s="3">
        <f t="shared" si="273"/>
        <v>-4.6199701937406856E-2</v>
      </c>
      <c r="L611" s="3">
        <f t="shared" si="274"/>
        <v>5.385829696350636E-3</v>
      </c>
      <c r="N611" s="3">
        <f t="shared" si="275"/>
        <v>-0.14173302107728333</v>
      </c>
      <c r="O611" s="3">
        <f t="shared" si="276"/>
        <v>-2.8833551769331587E-2</v>
      </c>
      <c r="P611" s="3">
        <f t="shared" si="277"/>
        <v>-0.11374978489072453</v>
      </c>
      <c r="Q611" s="3">
        <f t="shared" si="278"/>
        <v>3.8286826735885786E-2</v>
      </c>
      <c r="R611" s="3">
        <f t="shared" si="279"/>
        <v>3.1142857142857142E-2</v>
      </c>
      <c r="T611" s="3">
        <f t="shared" si="280"/>
        <v>3.8000959935170488E-4</v>
      </c>
      <c r="U611" s="3">
        <f t="shared" si="281"/>
        <v>1.1648913662345248E-3</v>
      </c>
      <c r="V611" s="3">
        <f t="shared" si="282"/>
        <v>8.7960087465537896E-5</v>
      </c>
      <c r="W611" s="3">
        <f t="shared" si="283"/>
        <v>2.1759900506455598E-3</v>
      </c>
      <c r="X611" s="3">
        <f t="shared" si="284"/>
        <v>2.984621821836063E-5</v>
      </c>
      <c r="Z611" s="3">
        <f t="shared" si="285"/>
        <v>-1.9493834906239071E-2</v>
      </c>
      <c r="AA611" s="3">
        <f t="shared" si="286"/>
        <v>-3.4130504922056527E-2</v>
      </c>
      <c r="AB611" s="3">
        <f t="shared" si="287"/>
        <v>9.3787039331422496E-3</v>
      </c>
      <c r="AC611" s="3">
        <f t="shared" si="288"/>
        <v>-4.6647508514877402E-2</v>
      </c>
      <c r="AD611" s="3">
        <f t="shared" si="289"/>
        <v>5.4631692467248926E-3</v>
      </c>
      <c r="AF611" s="3">
        <f t="shared" si="290"/>
        <v>6.6533442821714995E-4</v>
      </c>
      <c r="AG611" s="3">
        <f t="shared" si="291"/>
        <v>-1.8282690610717006E-4</v>
      </c>
      <c r="AH611" s="3">
        <f t="shared" si="292"/>
        <v>9.0933882977640144E-4</v>
      </c>
      <c r="AI611" s="3">
        <f t="shared" si="293"/>
        <v>-1.0649811936049753E-4</v>
      </c>
      <c r="AJ611" s="3">
        <f t="shared" si="294"/>
        <v>-3.2009990075262246E-4</v>
      </c>
      <c r="AK611" s="3">
        <f t="shared" si="295"/>
        <v>1.5921030189686969E-3</v>
      </c>
      <c r="AL611" s="3">
        <f t="shared" si="296"/>
        <v>-1.864607248653718E-4</v>
      </c>
      <c r="AM611" s="3">
        <f t="shared" si="297"/>
        <v>-4.3749317157976727E-4</v>
      </c>
      <c r="AN611" s="3">
        <f t="shared" si="298"/>
        <v>5.1237446901680529E-5</v>
      </c>
      <c r="AO611" s="3">
        <f t="shared" si="299"/>
        <v>-2.5484323395481579E-4</v>
      </c>
    </row>
    <row r="612" spans="1:41">
      <c r="A612" s="32">
        <v>40801</v>
      </c>
      <c r="B612" s="33">
        <v>187</v>
      </c>
      <c r="C612" s="33">
        <v>767</v>
      </c>
      <c r="D612" s="33">
        <v>510.1</v>
      </c>
      <c r="E612" s="33">
        <v>3355</v>
      </c>
      <c r="F612" s="33">
        <v>10769</v>
      </c>
      <c r="G612" s="33"/>
      <c r="H612" s="3">
        <f t="shared" si="270"/>
        <v>5.5841002766642119E-2</v>
      </c>
      <c r="I612" s="3">
        <f t="shared" si="271"/>
        <v>0</v>
      </c>
      <c r="J612" s="3">
        <f t="shared" si="272"/>
        <v>3.8900203665987829E-2</v>
      </c>
      <c r="K612" s="3">
        <f t="shared" si="273"/>
        <v>5.1724137931034482E-2</v>
      </c>
      <c r="L612" s="3">
        <f t="shared" si="274"/>
        <v>-2.8703703703703703E-3</v>
      </c>
      <c r="N612" s="3">
        <f t="shared" si="275"/>
        <v>-0.16443252904378913</v>
      </c>
      <c r="O612" s="3">
        <f t="shared" si="276"/>
        <v>-3.8961038961038961E-3</v>
      </c>
      <c r="P612" s="3">
        <f t="shared" si="277"/>
        <v>-0.15546357615894035</v>
      </c>
      <c r="Q612" s="3">
        <f t="shared" si="278"/>
        <v>7.1884984025559109E-2</v>
      </c>
      <c r="R612" s="3">
        <f t="shared" si="279"/>
        <v>1.6039248985753374E-2</v>
      </c>
      <c r="T612" s="3">
        <f t="shared" si="280"/>
        <v>3.1870676347218511E-3</v>
      </c>
      <c r="U612" s="3">
        <f t="shared" si="281"/>
        <v>5.391676444714634E-8</v>
      </c>
      <c r="V612" s="3">
        <f t="shared" si="282"/>
        <v>1.4955969057243266E-3</v>
      </c>
      <c r="W612" s="3">
        <f t="shared" si="283"/>
        <v>2.6292621570804839E-3</v>
      </c>
      <c r="X612" s="3">
        <f t="shared" si="284"/>
        <v>7.8010211614481655E-6</v>
      </c>
      <c r="Z612" s="3">
        <f t="shared" si="285"/>
        <v>5.6454119732060749E-2</v>
      </c>
      <c r="AA612" s="3">
        <f t="shared" si="286"/>
        <v>-2.3219983731076631E-4</v>
      </c>
      <c r="AB612" s="3">
        <f t="shared" si="287"/>
        <v>3.8672947983368511E-2</v>
      </c>
      <c r="AC612" s="3">
        <f t="shared" si="288"/>
        <v>5.1276331353563936E-2</v>
      </c>
      <c r="AD612" s="3">
        <f t="shared" si="289"/>
        <v>-2.7930308199961141E-3</v>
      </c>
      <c r="AF612" s="3">
        <f t="shared" si="290"/>
        <v>-1.3108637417307029E-5</v>
      </c>
      <c r="AG612" s="3">
        <f t="shared" si="291"/>
        <v>2.1832472358448434E-3</v>
      </c>
      <c r="AH612" s="3">
        <f t="shared" si="292"/>
        <v>2.8947601496549192E-3</v>
      </c>
      <c r="AI612" s="3">
        <f t="shared" si="293"/>
        <v>-1.5767809632739643E-4</v>
      </c>
      <c r="AJ612" s="3">
        <f t="shared" si="294"/>
        <v>-8.9798522300658957E-6</v>
      </c>
      <c r="AK612" s="3">
        <f t="shared" si="295"/>
        <v>-1.1906355798190492E-5</v>
      </c>
      <c r="AL612" s="3">
        <f t="shared" si="296"/>
        <v>6.485413020070539E-7</v>
      </c>
      <c r="AM612" s="3">
        <f t="shared" si="297"/>
        <v>1.9830068952143461E-3</v>
      </c>
      <c r="AN612" s="3">
        <f t="shared" si="298"/>
        <v>-1.0801473561765482E-4</v>
      </c>
      <c r="AO612" s="3">
        <f t="shared" si="299"/>
        <v>-1.4321637380683715E-4</v>
      </c>
    </row>
    <row r="613" spans="1:41">
      <c r="A613" s="32">
        <v>40800</v>
      </c>
      <c r="B613" s="33">
        <v>177.11</v>
      </c>
      <c r="C613" s="33">
        <v>767</v>
      </c>
      <c r="D613" s="33">
        <v>491</v>
      </c>
      <c r="E613" s="33">
        <v>3190</v>
      </c>
      <c r="F613" s="33">
        <v>10800</v>
      </c>
      <c r="G613" s="33"/>
      <c r="H613" s="3">
        <f t="shared" si="270"/>
        <v>-1.6055555555555479E-2</v>
      </c>
      <c r="I613" s="3">
        <f t="shared" si="271"/>
        <v>2.2666666666666668E-2</v>
      </c>
      <c r="J613" s="3">
        <f t="shared" si="272"/>
        <v>-2.5793650793650792E-2</v>
      </c>
      <c r="K613" s="3">
        <f t="shared" si="273"/>
        <v>-7.7760497667185074E-3</v>
      </c>
      <c r="L613" s="3">
        <f t="shared" si="274"/>
        <v>2.3696682464454975E-2</v>
      </c>
      <c r="N613" s="3">
        <f t="shared" si="275"/>
        <v>-0.23659482758620684</v>
      </c>
      <c r="O613" s="3">
        <f t="shared" si="276"/>
        <v>1.3054830287206266E-3</v>
      </c>
      <c r="P613" s="3">
        <f t="shared" si="277"/>
        <v>-0.24704799877319433</v>
      </c>
      <c r="Q613" s="3">
        <f t="shared" si="278"/>
        <v>-9.316770186335404E-3</v>
      </c>
      <c r="R613" s="3">
        <f t="shared" si="279"/>
        <v>2.8571428571428571E-2</v>
      </c>
      <c r="T613" s="3">
        <f t="shared" si="280"/>
        <v>2.3846890961014763E-4</v>
      </c>
      <c r="U613" s="3">
        <f t="shared" si="281"/>
        <v>5.0330530191747031E-4</v>
      </c>
      <c r="V613" s="3">
        <f t="shared" si="282"/>
        <v>6.7708757384679597E-4</v>
      </c>
      <c r="W613" s="3">
        <f t="shared" si="283"/>
        <v>6.763181316985852E-5</v>
      </c>
      <c r="X613" s="3">
        <f t="shared" si="284"/>
        <v>5.6520412276158489E-4</v>
      </c>
      <c r="Z613" s="3">
        <f t="shared" si="285"/>
        <v>-1.5442438590136845E-2</v>
      </c>
      <c r="AA613" s="3">
        <f t="shared" si="286"/>
        <v>2.2434466829355904E-2</v>
      </c>
      <c r="AB613" s="3">
        <f t="shared" si="287"/>
        <v>-2.6020906476270114E-2</v>
      </c>
      <c r="AC613" s="3">
        <f t="shared" si="288"/>
        <v>-8.2238563441890521E-3</v>
      </c>
      <c r="AD613" s="3">
        <f t="shared" si="289"/>
        <v>2.377402201482923E-2</v>
      </c>
      <c r="AF613" s="3">
        <f t="shared" si="290"/>
        <v>-3.4644287631479062E-4</v>
      </c>
      <c r="AG613" s="3">
        <f t="shared" si="291"/>
        <v>4.0182625031949537E-4</v>
      </c>
      <c r="AH613" s="3">
        <f t="shared" si="292"/>
        <v>1.2699639656924672E-4</v>
      </c>
      <c r="AI613" s="3">
        <f t="shared" si="293"/>
        <v>-3.6712887500456179E-4</v>
      </c>
      <c r="AJ613" s="3">
        <f t="shared" si="294"/>
        <v>-5.8376516321165402E-4</v>
      </c>
      <c r="AK613" s="3">
        <f t="shared" si="295"/>
        <v>-1.8449783236309738E-4</v>
      </c>
      <c r="AL613" s="3">
        <f t="shared" si="296"/>
        <v>5.3335750829206342E-4</v>
      </c>
      <c r="AM613" s="3">
        <f t="shared" si="297"/>
        <v>2.1399219680642398E-4</v>
      </c>
      <c r="AN613" s="3">
        <f t="shared" si="298"/>
        <v>-6.1862160341265814E-4</v>
      </c>
      <c r="AO613" s="3">
        <f t="shared" si="299"/>
        <v>-1.9551414177354355E-4</v>
      </c>
    </row>
    <row r="614" spans="1:41">
      <c r="A614" s="32">
        <v>40799</v>
      </c>
      <c r="B614" s="33">
        <v>180</v>
      </c>
      <c r="C614" s="33">
        <v>750</v>
      </c>
      <c r="D614" s="33">
        <v>504</v>
      </c>
      <c r="E614" s="33">
        <v>3215</v>
      </c>
      <c r="F614" s="33">
        <v>10550</v>
      </c>
      <c r="G614" s="33"/>
      <c r="H614" s="3">
        <f t="shared" si="270"/>
        <v>1.8675721561969505E-2</v>
      </c>
      <c r="I614" s="3">
        <f t="shared" si="271"/>
        <v>5.3619302949061663E-3</v>
      </c>
      <c r="J614" s="3">
        <f t="shared" si="272"/>
        <v>-3.952569169960474E-3</v>
      </c>
      <c r="K614" s="3">
        <f t="shared" si="273"/>
        <v>4.6874999999999998E-3</v>
      </c>
      <c r="L614" s="3">
        <f t="shared" si="274"/>
        <v>-9.3896713615023476E-3</v>
      </c>
      <c r="N614" s="3">
        <f t="shared" si="275"/>
        <v>-0.21739130434782608</v>
      </c>
      <c r="O614" s="3">
        <f t="shared" si="276"/>
        <v>-1.832460732984293E-2</v>
      </c>
      <c r="P614" s="3">
        <f t="shared" si="277"/>
        <v>-0.21605226318245446</v>
      </c>
      <c r="Q614" s="3">
        <f t="shared" si="278"/>
        <v>4.2139384116693678E-2</v>
      </c>
      <c r="R614" s="3">
        <f t="shared" si="279"/>
        <v>1.9816336394393428E-2</v>
      </c>
      <c r="T614" s="3">
        <f t="shared" si="280"/>
        <v>3.7205929173565305E-4</v>
      </c>
      <c r="U614" s="3">
        <f t="shared" si="281"/>
        <v>2.631413456758191E-5</v>
      </c>
      <c r="V614" s="3">
        <f t="shared" si="282"/>
        <v>1.7470935798243702E-5</v>
      </c>
      <c r="W614" s="3">
        <f t="shared" si="283"/>
        <v>1.7975000317039526E-5</v>
      </c>
      <c r="X614" s="3">
        <f t="shared" si="284"/>
        <v>8.6719523760548205E-5</v>
      </c>
      <c r="Z614" s="3">
        <f t="shared" si="285"/>
        <v>1.9288838527388139E-2</v>
      </c>
      <c r="AA614" s="3">
        <f t="shared" si="286"/>
        <v>5.1297304575953998E-3</v>
      </c>
      <c r="AB614" s="3">
        <f t="shared" si="287"/>
        <v>-4.1798248525797945E-3</v>
      </c>
      <c r="AC614" s="3">
        <f t="shared" si="288"/>
        <v>4.2396934225294551E-3</v>
      </c>
      <c r="AD614" s="3">
        <f t="shared" si="289"/>
        <v>-9.3123318111280919E-3</v>
      </c>
      <c r="AF614" s="3">
        <f t="shared" si="290"/>
        <v>9.8946542485582535E-5</v>
      </c>
      <c r="AG614" s="3">
        <f t="shared" si="291"/>
        <v>-8.0623966654175586E-5</v>
      </c>
      <c r="AH614" s="3">
        <f t="shared" si="292"/>
        <v>8.1778761832800229E-5</v>
      </c>
      <c r="AI614" s="3">
        <f t="shared" si="293"/>
        <v>-1.796240646183097E-4</v>
      </c>
      <c r="AJ614" s="3">
        <f t="shared" si="294"/>
        <v>-2.1441374853692774E-5</v>
      </c>
      <c r="AK614" s="3">
        <f t="shared" si="295"/>
        <v>2.174848448041623E-5</v>
      </c>
      <c r="AL614" s="3">
        <f t="shared" si="296"/>
        <v>-4.7769752122778307E-5</v>
      </c>
      <c r="AM614" s="3">
        <f t="shared" si="297"/>
        <v>-1.7721175934807703E-5</v>
      </c>
      <c r="AN614" s="3">
        <f t="shared" si="298"/>
        <v>3.8923915939622609E-5</v>
      </c>
      <c r="AO614" s="3">
        <f t="shared" si="299"/>
        <v>-3.9481431928051577E-5</v>
      </c>
    </row>
    <row r="615" spans="1:41">
      <c r="A615" s="32">
        <v>40798</v>
      </c>
      <c r="B615" s="33">
        <v>176.7</v>
      </c>
      <c r="C615" s="33">
        <v>746</v>
      </c>
      <c r="D615" s="33">
        <v>506</v>
      </c>
      <c r="E615" s="33">
        <v>3200</v>
      </c>
      <c r="F615" s="33">
        <v>10650</v>
      </c>
      <c r="G615" s="33"/>
      <c r="H615" s="3">
        <f t="shared" si="270"/>
        <v>-9.5238095238095344E-2</v>
      </c>
      <c r="I615" s="3">
        <f t="shared" si="271"/>
        <v>-1.5831134564643801E-2</v>
      </c>
      <c r="J615" s="3">
        <f t="shared" si="272"/>
        <v>-5.7728119180633149E-2</v>
      </c>
      <c r="K615" s="3">
        <f t="shared" si="273"/>
        <v>-4.4776119402985072E-2</v>
      </c>
      <c r="L615" s="3">
        <f t="shared" si="274"/>
        <v>-2.0239190432382703E-2</v>
      </c>
      <c r="N615" s="3">
        <f t="shared" si="275"/>
        <v>-0.21986754966887423</v>
      </c>
      <c r="O615" s="3">
        <f t="shared" si="276"/>
        <v>-9.2961487383798145E-3</v>
      </c>
      <c r="P615" s="3">
        <f t="shared" si="277"/>
        <v>-0.22865853658536586</v>
      </c>
      <c r="Q615" s="3">
        <f t="shared" si="278"/>
        <v>9.4637223974763408E-3</v>
      </c>
      <c r="R615" s="3">
        <f t="shared" si="279"/>
        <v>3.9024390243902439E-2</v>
      </c>
      <c r="T615" s="3">
        <f t="shared" si="280"/>
        <v>8.9538865131045392E-3</v>
      </c>
      <c r="U615" s="3">
        <f t="shared" si="281"/>
        <v>2.5803071210901701E-4</v>
      </c>
      <c r="V615" s="3">
        <f t="shared" si="282"/>
        <v>3.3588254755401157E-3</v>
      </c>
      <c r="W615" s="3">
        <f t="shared" si="283"/>
        <v>2.0452034810857288E-3</v>
      </c>
      <c r="X615" s="3">
        <f t="shared" si="284"/>
        <v>4.0650023098834479E-4</v>
      </c>
      <c r="Z615" s="3">
        <f t="shared" si="285"/>
        <v>-9.4624978272676713E-2</v>
      </c>
      <c r="AA615" s="3">
        <f t="shared" si="286"/>
        <v>-1.6063334401954565E-2</v>
      </c>
      <c r="AB615" s="3">
        <f t="shared" si="287"/>
        <v>-5.7955374863252467E-2</v>
      </c>
      <c r="AC615" s="3">
        <f t="shared" si="288"/>
        <v>-4.5223925980455618E-2</v>
      </c>
      <c r="AD615" s="3">
        <f t="shared" si="289"/>
        <v>-2.0161850882008447E-2</v>
      </c>
      <c r="AF615" s="3">
        <f t="shared" si="290"/>
        <v>1.5199926687716912E-3</v>
      </c>
      <c r="AG615" s="3">
        <f t="shared" si="291"/>
        <v>5.4840260872200987E-3</v>
      </c>
      <c r="AH615" s="3">
        <f t="shared" si="292"/>
        <v>4.2793130133057531E-3</v>
      </c>
      <c r="AI615" s="3">
        <f t="shared" si="293"/>
        <v>1.9078147016469971E-3</v>
      </c>
      <c r="AJ615" s="3">
        <f t="shared" si="294"/>
        <v>9.3095656681905625E-4</v>
      </c>
      <c r="AK615" s="3">
        <f t="shared" si="295"/>
        <v>7.2644704599329952E-4</v>
      </c>
      <c r="AL615" s="3">
        <f t="shared" si="296"/>
        <v>3.2386655288004428E-4</v>
      </c>
      <c r="AM615" s="3">
        <f t="shared" si="297"/>
        <v>2.6209695829852876E-3</v>
      </c>
      <c r="AN615" s="3">
        <f t="shared" si="298"/>
        <v>1.168487625803797E-3</v>
      </c>
      <c r="AO615" s="3">
        <f t="shared" si="299"/>
        <v>9.1179805191693387E-4</v>
      </c>
    </row>
    <row r="616" spans="1:41">
      <c r="A616" s="32">
        <v>40795</v>
      </c>
      <c r="B616" s="33">
        <v>195.3</v>
      </c>
      <c r="C616" s="33">
        <v>758</v>
      </c>
      <c r="D616" s="33">
        <v>537</v>
      </c>
      <c r="E616" s="33">
        <v>3350</v>
      </c>
      <c r="F616" s="33">
        <v>10870</v>
      </c>
      <c r="G616" s="33"/>
      <c r="H616" s="3">
        <f t="shared" si="270"/>
        <v>-4.2647058823529357E-2</v>
      </c>
      <c r="I616" s="3">
        <f t="shared" si="271"/>
        <v>-2.1935483870967741E-2</v>
      </c>
      <c r="J616" s="3">
        <f t="shared" si="272"/>
        <v>-5.8059989475530649E-2</v>
      </c>
      <c r="K616" s="3">
        <f t="shared" si="273"/>
        <v>-2.7858386535113175E-2</v>
      </c>
      <c r="L616" s="3">
        <f t="shared" si="274"/>
        <v>1.1973841761075805E-3</v>
      </c>
      <c r="N616" s="3">
        <f t="shared" si="275"/>
        <v>-0.11267605633802809</v>
      </c>
      <c r="O616" s="3">
        <f t="shared" si="276"/>
        <v>7.9787234042553185E-3</v>
      </c>
      <c r="P616" s="3">
        <f t="shared" si="277"/>
        <v>-0.13831835686777927</v>
      </c>
      <c r="Q616" s="3">
        <f t="shared" si="278"/>
        <v>0.11703901300433478</v>
      </c>
      <c r="R616" s="3">
        <f t="shared" si="279"/>
        <v>6.0487804878048779E-2</v>
      </c>
      <c r="T616" s="3">
        <f t="shared" si="280"/>
        <v>1.766852268131033E-3</v>
      </c>
      <c r="U616" s="3">
        <f t="shared" si="281"/>
        <v>4.9140620099027629E-4</v>
      </c>
      <c r="V616" s="3">
        <f t="shared" si="282"/>
        <v>3.3974029481262766E-3</v>
      </c>
      <c r="W616" s="3">
        <f t="shared" si="283"/>
        <v>8.0124056852688209E-4</v>
      </c>
      <c r="X616" s="3">
        <f t="shared" si="284"/>
        <v>1.6249205788557409E-6</v>
      </c>
      <c r="Z616" s="3">
        <f t="shared" si="285"/>
        <v>-4.2033941858110727E-2</v>
      </c>
      <c r="AA616" s="3">
        <f t="shared" si="286"/>
        <v>-2.2167683708278506E-2</v>
      </c>
      <c r="AB616" s="3">
        <f t="shared" si="287"/>
        <v>-5.8287245158149967E-2</v>
      </c>
      <c r="AC616" s="3">
        <f t="shared" si="288"/>
        <v>-2.830619311258372E-2</v>
      </c>
      <c r="AD616" s="3">
        <f t="shared" si="289"/>
        <v>1.2747237264818369E-3</v>
      </c>
      <c r="AF616" s="3">
        <f t="shared" si="290"/>
        <v>9.3179512812276708E-4</v>
      </c>
      <c r="AG616" s="3">
        <f t="shared" si="291"/>
        <v>2.4500426740471219E-3</v>
      </c>
      <c r="AH616" s="3">
        <f t="shared" si="292"/>
        <v>1.1898208755187984E-3</v>
      </c>
      <c r="AI616" s="3">
        <f t="shared" si="293"/>
        <v>-5.3581663004091773E-5</v>
      </c>
      <c r="AJ616" s="3">
        <f t="shared" si="294"/>
        <v>1.2920932148927562E-3</v>
      </c>
      <c r="AK616" s="3">
        <f t="shared" si="295"/>
        <v>6.2748273590520738E-4</v>
      </c>
      <c r="AL616" s="3">
        <f t="shared" si="296"/>
        <v>-2.8257672384087482E-5</v>
      </c>
      <c r="AM616" s="3">
        <f t="shared" si="297"/>
        <v>1.6498900174471034E-3</v>
      </c>
      <c r="AN616" s="3">
        <f t="shared" si="298"/>
        <v>-7.4300134354357328E-5</v>
      </c>
      <c r="AO616" s="3">
        <f t="shared" si="299"/>
        <v>-3.6082575966987223E-5</v>
      </c>
    </row>
    <row r="617" spans="1:41">
      <c r="A617" s="32">
        <v>40794</v>
      </c>
      <c r="B617" s="33">
        <v>204</v>
      </c>
      <c r="C617" s="33">
        <v>775</v>
      </c>
      <c r="D617" s="33">
        <v>570.1</v>
      </c>
      <c r="E617" s="33">
        <v>3446</v>
      </c>
      <c r="F617" s="33">
        <v>10857</v>
      </c>
      <c r="G617" s="33"/>
      <c r="H617" s="3">
        <f t="shared" si="270"/>
        <v>1.4727540500736936E-3</v>
      </c>
      <c r="I617" s="3">
        <f t="shared" si="271"/>
        <v>1.7995533955076904E-2</v>
      </c>
      <c r="J617" s="3">
        <f t="shared" si="272"/>
        <v>-1.7537706068050286E-4</v>
      </c>
      <c r="K617" s="3">
        <f t="shared" si="273"/>
        <v>1.3529411764705882E-2</v>
      </c>
      <c r="L617" s="3">
        <f t="shared" si="274"/>
        <v>5.1847051198963059E-3</v>
      </c>
      <c r="N617" s="3">
        <f t="shared" si="275"/>
        <v>-5.599259602036092E-2</v>
      </c>
      <c r="O617" s="3">
        <f t="shared" si="276"/>
        <v>3.3333333333333333E-2</v>
      </c>
      <c r="P617" s="3">
        <f t="shared" si="277"/>
        <v>-9.2919649960222714E-2</v>
      </c>
      <c r="Q617" s="3">
        <f t="shared" si="278"/>
        <v>0.14866666666666667</v>
      </c>
      <c r="R617" s="3">
        <f t="shared" si="279"/>
        <v>5.9116183786947614E-2</v>
      </c>
      <c r="T617" s="3">
        <f t="shared" si="280"/>
        <v>4.3508578932709919E-6</v>
      </c>
      <c r="U617" s="3">
        <f t="shared" si="281"/>
        <v>3.1553603897939452E-4</v>
      </c>
      <c r="V617" s="3">
        <f t="shared" si="282"/>
        <v>1.6211312597714152E-7</v>
      </c>
      <c r="W617" s="3">
        <f t="shared" si="283"/>
        <v>1.7112839427470245E-4</v>
      </c>
      <c r="X617" s="3">
        <f t="shared" si="284"/>
        <v>2.7689114111922835E-5</v>
      </c>
      <c r="Z617" s="3">
        <f t="shared" si="285"/>
        <v>2.085871015492327E-3</v>
      </c>
      <c r="AA617" s="3">
        <f t="shared" si="286"/>
        <v>1.7763334117766139E-2</v>
      </c>
      <c r="AB617" s="3">
        <f t="shared" si="287"/>
        <v>-4.0263274329982343E-4</v>
      </c>
      <c r="AC617" s="3">
        <f t="shared" si="288"/>
        <v>1.3081605187235336E-2</v>
      </c>
      <c r="AD617" s="3">
        <f t="shared" si="289"/>
        <v>5.2620446702705626E-3</v>
      </c>
      <c r="AF617" s="3">
        <f t="shared" si="290"/>
        <v>3.7052023774754359E-5</v>
      </c>
      <c r="AG617" s="3">
        <f t="shared" si="291"/>
        <v>-8.3983996913726415E-7</v>
      </c>
      <c r="AH617" s="3">
        <f t="shared" si="292"/>
        <v>2.7286541096168264E-5</v>
      </c>
      <c r="AI617" s="3">
        <f t="shared" si="293"/>
        <v>1.0975946459943246E-5</v>
      </c>
      <c r="AJ617" s="3">
        <f t="shared" si="294"/>
        <v>-7.1520999459875292E-6</v>
      </c>
      <c r="AK617" s="3">
        <f t="shared" si="295"/>
        <v>2.3237292373756396E-4</v>
      </c>
      <c r="AL617" s="3">
        <f t="shared" si="296"/>
        <v>9.347145762062656E-5</v>
      </c>
      <c r="AM617" s="3">
        <f t="shared" si="297"/>
        <v>-5.2670825833017639E-6</v>
      </c>
      <c r="AN617" s="3">
        <f t="shared" si="298"/>
        <v>-2.1186714809572514E-6</v>
      </c>
      <c r="AO617" s="3">
        <f t="shared" si="299"/>
        <v>6.8835990854075453E-5</v>
      </c>
    </row>
    <row r="618" spans="1:41">
      <c r="A618" s="32">
        <v>40793</v>
      </c>
      <c r="B618" s="33">
        <v>203.7</v>
      </c>
      <c r="C618" s="33">
        <v>761.3</v>
      </c>
      <c r="D618" s="33">
        <v>570.20000000000005</v>
      </c>
      <c r="E618" s="33">
        <v>3400</v>
      </c>
      <c r="F618" s="33">
        <v>10801</v>
      </c>
      <c r="G618" s="33"/>
      <c r="H618" s="3">
        <f t="shared" si="270"/>
        <v>4.1677320378419723E-2</v>
      </c>
      <c r="I618" s="3">
        <f t="shared" si="271"/>
        <v>7.0105820105819507E-3</v>
      </c>
      <c r="J618" s="3">
        <f t="shared" si="272"/>
        <v>1.9124218051832075E-2</v>
      </c>
      <c r="K618" s="3">
        <f t="shared" si="273"/>
        <v>2.7190332326283987E-2</v>
      </c>
      <c r="L618" s="3">
        <f t="shared" si="274"/>
        <v>4.7441860465116279E-3</v>
      </c>
      <c r="N618" s="3">
        <f t="shared" si="275"/>
        <v>-6.9863013698630183E-2</v>
      </c>
      <c r="O618" s="3">
        <f t="shared" si="276"/>
        <v>3.0303030303029705E-3</v>
      </c>
      <c r="P618" s="3">
        <f t="shared" si="277"/>
        <v>-5.0932090545938599E-2</v>
      </c>
      <c r="Q618" s="3">
        <f t="shared" si="278"/>
        <v>0.17241379310344829</v>
      </c>
      <c r="R618" s="3">
        <f t="shared" si="279"/>
        <v>5.3858913064689241E-2</v>
      </c>
      <c r="T618" s="3">
        <f t="shared" si="280"/>
        <v>1.7884810907331176E-3</v>
      </c>
      <c r="U618" s="3">
        <f t="shared" si="281"/>
        <v>4.5946464886920582E-5</v>
      </c>
      <c r="V618" s="3">
        <f t="shared" si="282"/>
        <v>3.5709518678344292E-4</v>
      </c>
      <c r="W618" s="3">
        <f t="shared" si="283"/>
        <v>7.1516268342594993E-4</v>
      </c>
      <c r="X618" s="3">
        <f t="shared" si="284"/>
        <v>2.3247109081425786E-5</v>
      </c>
      <c r="Z618" s="3">
        <f t="shared" si="285"/>
        <v>4.2290437343838354E-2</v>
      </c>
      <c r="AA618" s="3">
        <f t="shared" si="286"/>
        <v>6.7783821732711842E-3</v>
      </c>
      <c r="AB618" s="3">
        <f t="shared" si="287"/>
        <v>1.8896962369212754E-2</v>
      </c>
      <c r="AC618" s="3">
        <f t="shared" si="288"/>
        <v>2.6742525748813441E-2</v>
      </c>
      <c r="AD618" s="3">
        <f t="shared" si="289"/>
        <v>4.8215255968858846E-3</v>
      </c>
      <c r="AF618" s="3">
        <f t="shared" si="290"/>
        <v>2.8666074659131589E-4</v>
      </c>
      <c r="AG618" s="3">
        <f t="shared" si="291"/>
        <v>7.991608030640631E-4</v>
      </c>
      <c r="AH618" s="3">
        <f t="shared" si="292"/>
        <v>1.1309531095961788E-3</v>
      </c>
      <c r="AI618" s="3">
        <f t="shared" si="293"/>
        <v>2.0390442615681533E-4</v>
      </c>
      <c r="AJ618" s="3">
        <f t="shared" si="294"/>
        <v>1.2809083285244814E-4</v>
      </c>
      <c r="AK618" s="3">
        <f t="shared" si="295"/>
        <v>1.8127105980400264E-4</v>
      </c>
      <c r="AL618" s="3">
        <f t="shared" si="296"/>
        <v>3.2682143153901984E-5</v>
      </c>
      <c r="AM618" s="3">
        <f t="shared" si="297"/>
        <v>5.053525027330307E-4</v>
      </c>
      <c r="AN618" s="3">
        <f t="shared" si="298"/>
        <v>9.1112187766548625E-5</v>
      </c>
      <c r="AO618" s="3">
        <f t="shared" si="299"/>
        <v>1.2893977242328387E-4</v>
      </c>
    </row>
    <row r="619" spans="1:41">
      <c r="A619" s="32">
        <v>40792</v>
      </c>
      <c r="B619" s="33">
        <v>195.55</v>
      </c>
      <c r="C619" s="33">
        <v>756</v>
      </c>
      <c r="D619" s="33">
        <v>559.5</v>
      </c>
      <c r="E619" s="33">
        <v>3310</v>
      </c>
      <c r="F619" s="33">
        <v>10750</v>
      </c>
      <c r="G619" s="33"/>
      <c r="H619" s="3">
        <f t="shared" si="270"/>
        <v>-2.2249999999999943E-2</v>
      </c>
      <c r="I619" s="3">
        <f t="shared" si="271"/>
        <v>-7.874015748031496E-3</v>
      </c>
      <c r="J619" s="3">
        <f t="shared" si="272"/>
        <v>1.0735373054214042E-3</v>
      </c>
      <c r="K619" s="3">
        <f t="shared" si="273"/>
        <v>1.7209588199139522E-2</v>
      </c>
      <c r="L619" s="3">
        <f t="shared" si="274"/>
        <v>4.0160642570281121E-3</v>
      </c>
      <c r="N619" s="3">
        <f t="shared" si="275"/>
        <v>-9.4256600277906416E-2</v>
      </c>
      <c r="O619" s="3">
        <f t="shared" si="276"/>
        <v>-1.4341590612777053E-2</v>
      </c>
      <c r="P619" s="3">
        <f t="shared" si="277"/>
        <v>-8.8762214983713353E-2</v>
      </c>
      <c r="Q619" s="3">
        <f t="shared" si="278"/>
        <v>2.4767801857585141E-2</v>
      </c>
      <c r="R619" s="3">
        <f t="shared" si="279"/>
        <v>9.1370558375634514E-2</v>
      </c>
      <c r="T619" s="3">
        <f t="shared" si="280"/>
        <v>4.681547074521525E-4</v>
      </c>
      <c r="U619" s="3">
        <f t="shared" si="281"/>
        <v>6.5710731116045803E-5</v>
      </c>
      <c r="V619" s="3">
        <f t="shared" si="282"/>
        <v>7.161925850925281E-7</v>
      </c>
      <c r="W619" s="3">
        <f t="shared" si="283"/>
        <v>2.8095732313251985E-4</v>
      </c>
      <c r="X619" s="3">
        <f t="shared" si="284"/>
        <v>1.6755954730456207E-5</v>
      </c>
      <c r="Z619" s="3">
        <f t="shared" si="285"/>
        <v>-2.1636883034581309E-2</v>
      </c>
      <c r="AA619" s="3">
        <f t="shared" si="286"/>
        <v>-8.1062155853422625E-3</v>
      </c>
      <c r="AB619" s="3">
        <f t="shared" si="287"/>
        <v>8.4628162280208361E-4</v>
      </c>
      <c r="AC619" s="3">
        <f t="shared" si="288"/>
        <v>1.6761781621668977E-2</v>
      </c>
      <c r="AD619" s="3">
        <f t="shared" si="289"/>
        <v>4.0934038074023687E-3</v>
      </c>
      <c r="AF619" s="3">
        <f t="shared" si="290"/>
        <v>1.753932384731506E-4</v>
      </c>
      <c r="AG619" s="3">
        <f t="shared" si="291"/>
        <v>-1.831089648688434E-5</v>
      </c>
      <c r="AH619" s="3">
        <f t="shared" si="292"/>
        <v>-3.6267270839924625E-4</v>
      </c>
      <c r="AI619" s="3">
        <f t="shared" si="293"/>
        <v>-8.856849939407485E-5</v>
      </c>
      <c r="AJ619" s="3">
        <f t="shared" si="294"/>
        <v>-6.8601412803469917E-6</v>
      </c>
      <c r="AK619" s="3">
        <f t="shared" si="295"/>
        <v>-1.3587461541967656E-4</v>
      </c>
      <c r="AL619" s="3">
        <f t="shared" si="296"/>
        <v>-3.3182013740664438E-5</v>
      </c>
      <c r="AM619" s="3">
        <f t="shared" si="297"/>
        <v>1.4185187751840163E-5</v>
      </c>
      <c r="AN619" s="3">
        <f t="shared" si="298"/>
        <v>3.4641724169127044E-6</v>
      </c>
      <c r="AO619" s="3">
        <f t="shared" si="299"/>
        <v>6.8612740708986835E-5</v>
      </c>
    </row>
    <row r="620" spans="1:41">
      <c r="A620" s="32">
        <v>40791</v>
      </c>
      <c r="B620" s="33">
        <v>200</v>
      </c>
      <c r="C620" s="33">
        <v>762</v>
      </c>
      <c r="D620" s="33">
        <v>558.9</v>
      </c>
      <c r="E620" s="33">
        <v>3254</v>
      </c>
      <c r="F620" s="33">
        <v>10707</v>
      </c>
      <c r="G620" s="33"/>
      <c r="H620" s="3">
        <f t="shared" si="270"/>
        <v>-3.8461538461538464E-2</v>
      </c>
      <c r="I620" s="3">
        <f t="shared" si="271"/>
        <v>-2.282636573480374E-2</v>
      </c>
      <c r="J620" s="3">
        <f t="shared" si="272"/>
        <v>-4.1173443129181676E-2</v>
      </c>
      <c r="K620" s="3">
        <f t="shared" si="273"/>
        <v>-6.6284074605451937E-2</v>
      </c>
      <c r="L620" s="3">
        <f t="shared" si="274"/>
        <v>1.0094339622641509E-2</v>
      </c>
      <c r="N620" s="3">
        <f t="shared" si="275"/>
        <v>-5.6603773584905662E-2</v>
      </c>
      <c r="O620" s="3">
        <f t="shared" si="276"/>
        <v>-1.038961038961039E-2</v>
      </c>
      <c r="P620" s="3">
        <f t="shared" si="277"/>
        <v>-0.15318181818181822</v>
      </c>
      <c r="Q620" s="3">
        <f t="shared" si="278"/>
        <v>-7.0285714285714285E-2</v>
      </c>
      <c r="R620" s="3">
        <f t="shared" si="279"/>
        <v>6.0099009900990097E-2</v>
      </c>
      <c r="T620" s="3">
        <f t="shared" si="280"/>
        <v>1.4325030097479458E-3</v>
      </c>
      <c r="U620" s="3">
        <f t="shared" si="281"/>
        <v>5.3169744624350431E-4</v>
      </c>
      <c r="V620" s="3">
        <f t="shared" si="282"/>
        <v>1.7140178621054603E-3</v>
      </c>
      <c r="W620" s="3">
        <f t="shared" si="283"/>
        <v>4.4531439662116824E-3</v>
      </c>
      <c r="X620" s="3">
        <f t="shared" si="284"/>
        <v>1.0346305719876266E-4</v>
      </c>
      <c r="Z620" s="3">
        <f t="shared" si="285"/>
        <v>-3.7848421496119833E-2</v>
      </c>
      <c r="AA620" s="3">
        <f t="shared" si="286"/>
        <v>-2.3058565572114505E-2</v>
      </c>
      <c r="AB620" s="3">
        <f t="shared" si="287"/>
        <v>-4.1400698811800994E-2</v>
      </c>
      <c r="AC620" s="3">
        <f t="shared" si="288"/>
        <v>-6.6731881182922476E-2</v>
      </c>
      <c r="AD620" s="3">
        <f t="shared" si="289"/>
        <v>1.0171679173015764E-2</v>
      </c>
      <c r="AF620" s="3">
        <f t="shared" si="290"/>
        <v>8.7273030886930736E-4</v>
      </c>
      <c r="AG620" s="3">
        <f t="shared" si="291"/>
        <v>1.5669510988629515E-3</v>
      </c>
      <c r="AH620" s="3">
        <f t="shared" si="292"/>
        <v>2.5256963662402378E-3</v>
      </c>
      <c r="AI620" s="3">
        <f t="shared" si="293"/>
        <v>-3.8498200066360428E-4</v>
      </c>
      <c r="AJ620" s="3">
        <f t="shared" si="294"/>
        <v>9.5464072828327633E-4</v>
      </c>
      <c r="AK620" s="3">
        <f t="shared" si="295"/>
        <v>1.5387414580069719E-3</v>
      </c>
      <c r="AL620" s="3">
        <f t="shared" si="296"/>
        <v>-2.3454433118949545E-4</v>
      </c>
      <c r="AM620" s="3">
        <f t="shared" si="297"/>
        <v>2.7627465139990637E-3</v>
      </c>
      <c r="AN620" s="3">
        <f t="shared" si="298"/>
        <v>-4.2111462585229468E-4</v>
      </c>
      <c r="AO620" s="3">
        <f t="shared" si="299"/>
        <v>-6.787752860044951E-4</v>
      </c>
    </row>
    <row r="621" spans="1:41">
      <c r="A621" s="32">
        <v>40788</v>
      </c>
      <c r="B621" s="33">
        <v>208</v>
      </c>
      <c r="C621" s="33">
        <v>779.8</v>
      </c>
      <c r="D621" s="33">
        <v>582.9</v>
      </c>
      <c r="E621" s="33">
        <v>3485</v>
      </c>
      <c r="F621" s="33">
        <v>10600</v>
      </c>
      <c r="G621" s="33"/>
      <c r="H621" s="3">
        <f t="shared" si="270"/>
        <v>-2.3474178403755867E-2</v>
      </c>
      <c r="I621" s="3">
        <f t="shared" si="271"/>
        <v>-2.5641025641031469E-4</v>
      </c>
      <c r="J621" s="3">
        <f t="shared" si="272"/>
        <v>-3.317299718029524E-2</v>
      </c>
      <c r="K621" s="3">
        <f t="shared" si="273"/>
        <v>-7.6879271070615035E-3</v>
      </c>
      <c r="L621" s="3">
        <f t="shared" si="274"/>
        <v>-8.7899756873012908E-3</v>
      </c>
      <c r="N621" s="3">
        <f t="shared" si="275"/>
        <v>-0.17786561264822134</v>
      </c>
      <c r="O621" s="3">
        <f t="shared" si="276"/>
        <v>-7.1335000595450865E-2</v>
      </c>
      <c r="P621" s="3">
        <f t="shared" si="277"/>
        <v>-0.16250000000000003</v>
      </c>
      <c r="Q621" s="3">
        <f t="shared" si="278"/>
        <v>-2.1067415730337078E-2</v>
      </c>
      <c r="R621" s="3">
        <f t="shared" si="279"/>
        <v>1.9230769230769232E-2</v>
      </c>
      <c r="T621" s="3">
        <f t="shared" si="280"/>
        <v>5.2262813008742968E-4</v>
      </c>
      <c r="U621" s="3">
        <f t="shared" si="281"/>
        <v>2.3873982368612361E-7</v>
      </c>
      <c r="V621" s="3">
        <f t="shared" si="282"/>
        <v>1.1155768913066321E-3</v>
      </c>
      <c r="W621" s="3">
        <f t="shared" si="283"/>
        <v>6.6190162585629423E-5</v>
      </c>
      <c r="X621" s="3">
        <f t="shared" si="284"/>
        <v>7.5910028454486851E-5</v>
      </c>
      <c r="Z621" s="3">
        <f t="shared" si="285"/>
        <v>-2.2861061438337233E-2</v>
      </c>
      <c r="AA621" s="3">
        <f t="shared" si="286"/>
        <v>-4.8861009372108103E-4</v>
      </c>
      <c r="AB621" s="3">
        <f t="shared" si="287"/>
        <v>-3.3400252862914558E-2</v>
      </c>
      <c r="AC621" s="3">
        <f t="shared" si="288"/>
        <v>-8.1357336845320483E-3</v>
      </c>
      <c r="AD621" s="3">
        <f t="shared" si="289"/>
        <v>-8.712636136927035E-3</v>
      </c>
      <c r="AF621" s="3">
        <f t="shared" si="290"/>
        <v>1.1170145371949346E-5</v>
      </c>
      <c r="AG621" s="3">
        <f t="shared" si="291"/>
        <v>7.6356523275508876E-4</v>
      </c>
      <c r="AH621" s="3">
        <f t="shared" si="292"/>
        <v>1.8599150760803689E-4</v>
      </c>
      <c r="AI621" s="3">
        <f t="shared" si="293"/>
        <v>1.9918011001616613E-4</v>
      </c>
      <c r="AJ621" s="3">
        <f t="shared" si="294"/>
        <v>1.6319700681656485E-5</v>
      </c>
      <c r="AK621" s="3">
        <f t="shared" si="295"/>
        <v>3.9752015980889602E-6</v>
      </c>
      <c r="AL621" s="3">
        <f t="shared" si="296"/>
        <v>4.257081959421596E-6</v>
      </c>
      <c r="AM621" s="3">
        <f t="shared" si="297"/>
        <v>2.7173556228870193E-4</v>
      </c>
      <c r="AN621" s="3">
        <f t="shared" si="298"/>
        <v>2.9100425007593005E-4</v>
      </c>
      <c r="AO621" s="3">
        <f t="shared" si="299"/>
        <v>7.0883687300268462E-5</v>
      </c>
    </row>
    <row r="622" spans="1:41">
      <c r="A622" s="32">
        <v>40787</v>
      </c>
      <c r="B622" s="33">
        <v>213</v>
      </c>
      <c r="C622" s="33">
        <v>780</v>
      </c>
      <c r="D622" s="33">
        <v>602.9</v>
      </c>
      <c r="E622" s="33">
        <v>3512</v>
      </c>
      <c r="F622" s="33">
        <v>10694</v>
      </c>
      <c r="G622" s="33"/>
      <c r="H622" s="3">
        <f t="shared" si="270"/>
        <v>-2.3383768913342477E-2</v>
      </c>
      <c r="I622" s="3">
        <f t="shared" si="271"/>
        <v>-1.2658227848101266E-2</v>
      </c>
      <c r="J622" s="3">
        <f t="shared" si="272"/>
        <v>-1.1639344262295119E-2</v>
      </c>
      <c r="K622" s="3">
        <f t="shared" si="273"/>
        <v>-5.0991501416430595E-3</v>
      </c>
      <c r="L622" s="3">
        <f t="shared" si="274"/>
        <v>1.0488519323443258E-2</v>
      </c>
      <c r="N622" s="3">
        <f t="shared" si="275"/>
        <v>-0.25210674157303375</v>
      </c>
      <c r="O622" s="3">
        <f t="shared" si="276"/>
        <v>-8.771929824561403E-2</v>
      </c>
      <c r="P622" s="3">
        <f t="shared" si="277"/>
        <v>-0.14421575585521651</v>
      </c>
      <c r="Q622" s="3">
        <f t="shared" si="278"/>
        <v>-2.4444444444444446E-2</v>
      </c>
      <c r="R622" s="3">
        <f t="shared" si="279"/>
        <v>8.8679245283018876E-3</v>
      </c>
      <c r="T622" s="3">
        <f t="shared" si="280"/>
        <v>5.1850259013348787E-4</v>
      </c>
      <c r="U622" s="3">
        <f t="shared" si="281"/>
        <v>1.66163125912837E-4</v>
      </c>
      <c r="V622" s="3">
        <f t="shared" si="282"/>
        <v>1.4081619425264339E-4</v>
      </c>
      <c r="W622" s="3">
        <f t="shared" si="283"/>
        <v>3.0768728843719563E-5</v>
      </c>
      <c r="X622" s="3">
        <f t="shared" si="284"/>
        <v>1.1163737374142831E-4</v>
      </c>
      <c r="Z622" s="3">
        <f t="shared" si="285"/>
        <v>-2.2770651947923843E-2</v>
      </c>
      <c r="AA622" s="3">
        <f t="shared" si="286"/>
        <v>-1.2890427685412032E-2</v>
      </c>
      <c r="AB622" s="3">
        <f t="shared" si="287"/>
        <v>-1.186659994491444E-2</v>
      </c>
      <c r="AC622" s="3">
        <f t="shared" si="288"/>
        <v>-5.5469567191136042E-3</v>
      </c>
      <c r="AD622" s="3">
        <f t="shared" si="289"/>
        <v>1.0565858873817514E-2</v>
      </c>
      <c r="AF622" s="3">
        <f t="shared" si="290"/>
        <v>2.935234422843989E-4</v>
      </c>
      <c r="AG622" s="3">
        <f t="shared" si="291"/>
        <v>2.7021021715089899E-4</v>
      </c>
      <c r="AH622" s="3">
        <f t="shared" si="292"/>
        <v>1.2630782082113343E-4</v>
      </c>
      <c r="AI622" s="3">
        <f t="shared" si="293"/>
        <v>-2.4059149494658118E-4</v>
      </c>
      <c r="AJ622" s="3">
        <f t="shared" si="294"/>
        <v>1.5296554846163399E-4</v>
      </c>
      <c r="AK622" s="3">
        <f t="shared" si="295"/>
        <v>7.150264446184429E-5</v>
      </c>
      <c r="AL622" s="3">
        <f t="shared" si="296"/>
        <v>-1.3619843974721369E-4</v>
      </c>
      <c r="AM622" s="3">
        <f t="shared" si="297"/>
        <v>6.5823516297476285E-5</v>
      </c>
      <c r="AN622" s="3">
        <f t="shared" si="298"/>
        <v>-1.2538082033001667E-4</v>
      </c>
      <c r="AO622" s="3">
        <f t="shared" si="299"/>
        <v>-5.8608361873328156E-5</v>
      </c>
    </row>
    <row r="623" spans="1:41">
      <c r="A623" s="32">
        <v>40786</v>
      </c>
      <c r="B623" s="33">
        <v>218.1</v>
      </c>
      <c r="C623" s="33">
        <v>790</v>
      </c>
      <c r="D623" s="33">
        <v>610</v>
      </c>
      <c r="E623" s="33">
        <v>3530</v>
      </c>
      <c r="F623" s="33">
        <v>10583</v>
      </c>
      <c r="G623" s="33"/>
      <c r="H623" s="3">
        <f t="shared" si="270"/>
        <v>2.5870178739416747E-2</v>
      </c>
      <c r="I623" s="3">
        <f t="shared" si="271"/>
        <v>2.7308192457737322E-2</v>
      </c>
      <c r="J623" s="3">
        <f t="shared" si="272"/>
        <v>2.6936026936026935E-2</v>
      </c>
      <c r="K623" s="3">
        <f t="shared" si="273"/>
        <v>1.6997983290118122E-2</v>
      </c>
      <c r="L623" s="3">
        <f t="shared" si="274"/>
        <v>1.2727272727272728E-2</v>
      </c>
      <c r="N623" s="3">
        <f t="shared" si="275"/>
        <v>-0.26317567567567568</v>
      </c>
      <c r="O623" s="3">
        <f t="shared" si="276"/>
        <v>-7.0588235294117646E-2</v>
      </c>
      <c r="P623" s="3">
        <f t="shared" si="277"/>
        <v>-0.18010752688172044</v>
      </c>
      <c r="Q623" s="3">
        <f t="shared" si="278"/>
        <v>-4.3360433604336043E-2</v>
      </c>
      <c r="R623" s="3">
        <f t="shared" si="279"/>
        <v>7.904761904761904E-3</v>
      </c>
      <c r="T623" s="3">
        <f t="shared" si="280"/>
        <v>7.0136495138975214E-4</v>
      </c>
      <c r="U623" s="3">
        <f t="shared" si="281"/>
        <v>7.3310937638139341E-4</v>
      </c>
      <c r="V623" s="3">
        <f t="shared" si="282"/>
        <v>7.1335846186685291E-4</v>
      </c>
      <c r="W623" s="3">
        <f t="shared" si="283"/>
        <v>2.7390834921986213E-4</v>
      </c>
      <c r="X623" s="3">
        <f t="shared" si="284"/>
        <v>1.6395809558086786E-4</v>
      </c>
      <c r="Z623" s="3">
        <f t="shared" si="285"/>
        <v>2.6483295704835381E-2</v>
      </c>
      <c r="AA623" s="3">
        <f t="shared" si="286"/>
        <v>2.7075992620426557E-2</v>
      </c>
      <c r="AB623" s="3">
        <f t="shared" si="287"/>
        <v>2.6708771253407614E-2</v>
      </c>
      <c r="AC623" s="3">
        <f t="shared" si="288"/>
        <v>1.6550176712647576E-2</v>
      </c>
      <c r="AD623" s="3">
        <f t="shared" si="289"/>
        <v>1.2804612277646983E-2</v>
      </c>
      <c r="AF623" s="3">
        <f t="shared" si="290"/>
        <v>7.1706151906869716E-4</v>
      </c>
      <c r="AG623" s="3">
        <f t="shared" si="291"/>
        <v>7.0733628701680055E-4</v>
      </c>
      <c r="AH623" s="3">
        <f t="shared" si="292"/>
        <v>4.3830322384832613E-4</v>
      </c>
      <c r="AI623" s="3">
        <f t="shared" si="293"/>
        <v>3.3910833333469076E-4</v>
      </c>
      <c r="AJ623" s="3">
        <f t="shared" si="294"/>
        <v>7.231664933579255E-4</v>
      </c>
      <c r="AK623" s="3">
        <f t="shared" si="295"/>
        <v>4.4811246253840121E-4</v>
      </c>
      <c r="AL623" s="3">
        <f t="shared" si="296"/>
        <v>3.4669758753699299E-4</v>
      </c>
      <c r="AM623" s="3">
        <f t="shared" si="297"/>
        <v>4.4203488402157768E-4</v>
      </c>
      <c r="AN623" s="3">
        <f t="shared" si="298"/>
        <v>3.4199546031224795E-4</v>
      </c>
      <c r="AO623" s="3">
        <f t="shared" si="299"/>
        <v>2.1191859593199436E-4</v>
      </c>
    </row>
    <row r="624" spans="1:41">
      <c r="A624" s="32">
        <v>40785</v>
      </c>
      <c r="B624" s="33">
        <v>212.6</v>
      </c>
      <c r="C624" s="33">
        <v>769</v>
      </c>
      <c r="D624" s="33">
        <v>594</v>
      </c>
      <c r="E624" s="33">
        <v>3471</v>
      </c>
      <c r="F624" s="33">
        <v>10450</v>
      </c>
      <c r="G624" s="33"/>
      <c r="H624" s="3">
        <f t="shared" si="270"/>
        <v>2.8301886792452564E-3</v>
      </c>
      <c r="I624" s="3">
        <f t="shared" si="271"/>
        <v>3.7854066048818393E-3</v>
      </c>
      <c r="J624" s="3">
        <f t="shared" si="272"/>
        <v>-3.3557046979865771E-3</v>
      </c>
      <c r="K624" s="3">
        <f t="shared" si="273"/>
        <v>-5.1590713671539126E-3</v>
      </c>
      <c r="L624" s="3">
        <f t="shared" si="274"/>
        <v>-4.0844424047728319E-2</v>
      </c>
      <c r="N624" s="3">
        <f t="shared" si="275"/>
        <v>-0.33144654088050318</v>
      </c>
      <c r="O624" s="3">
        <f t="shared" si="276"/>
        <v>-0.10058479532163743</v>
      </c>
      <c r="P624" s="3">
        <f t="shared" si="277"/>
        <v>-0.23943661971830985</v>
      </c>
      <c r="Q624" s="3">
        <f t="shared" si="278"/>
        <v>-7.9310344827586213E-2</v>
      </c>
      <c r="R624" s="3">
        <f t="shared" si="279"/>
        <v>-1.4150943396226415E-2</v>
      </c>
      <c r="T624" s="3">
        <f t="shared" si="280"/>
        <v>1.1856353762574205E-5</v>
      </c>
      <c r="U624" s="3">
        <f t="shared" si="281"/>
        <v>1.2625278333112872E-5</v>
      </c>
      <c r="V624" s="3">
        <f t="shared" si="282"/>
        <v>1.2837605088991557E-5</v>
      </c>
      <c r="W624" s="3">
        <f t="shared" si="283"/>
        <v>3.1437080285916191E-5</v>
      </c>
      <c r="X624" s="3">
        <f t="shared" si="284"/>
        <v>1.661955178414406E-3</v>
      </c>
      <c r="Z624" s="3">
        <f t="shared" si="285"/>
        <v>3.4433056446638898E-3</v>
      </c>
      <c r="AA624" s="3">
        <f t="shared" si="286"/>
        <v>3.5532067675710728E-3</v>
      </c>
      <c r="AB624" s="3">
        <f t="shared" si="287"/>
        <v>-3.5829603806058975E-3</v>
      </c>
      <c r="AC624" s="3">
        <f t="shared" si="288"/>
        <v>-5.6068779446244582E-3</v>
      </c>
      <c r="AD624" s="3">
        <f t="shared" si="289"/>
        <v>-4.0767084497354063E-2</v>
      </c>
      <c r="AF624" s="3">
        <f t="shared" si="290"/>
        <v>1.2234776919435409E-5</v>
      </c>
      <c r="AG624" s="3">
        <f t="shared" si="291"/>
        <v>-1.2337227703147366E-5</v>
      </c>
      <c r="AH624" s="3">
        <f t="shared" si="292"/>
        <v>-1.9306194475666864E-5</v>
      </c>
      <c r="AI624" s="3">
        <f t="shared" si="293"/>
        <v>-1.40373532166229E-4</v>
      </c>
      <c r="AJ624" s="3">
        <f t="shared" si="294"/>
        <v>-1.2730999072307902E-5</v>
      </c>
      <c r="AK624" s="3">
        <f t="shared" si="295"/>
        <v>-1.9922396657784611E-5</v>
      </c>
      <c r="AL624" s="3">
        <f t="shared" si="296"/>
        <v>-1.4485388053014022E-4</v>
      </c>
      <c r="AM624" s="3">
        <f t="shared" si="297"/>
        <v>2.008922153448246E-5</v>
      </c>
      <c r="AN624" s="3">
        <f t="shared" si="298"/>
        <v>1.4606684858683251E-4</v>
      </c>
      <c r="AO624" s="3">
        <f t="shared" si="299"/>
        <v>2.2857606693485615E-4</v>
      </c>
    </row>
    <row r="625" spans="1:41">
      <c r="A625" s="32">
        <v>40784</v>
      </c>
      <c r="B625" s="33">
        <v>212</v>
      </c>
      <c r="C625" s="33">
        <v>766.1</v>
      </c>
      <c r="D625" s="33">
        <v>596</v>
      </c>
      <c r="E625" s="33">
        <v>3489</v>
      </c>
      <c r="F625" s="33">
        <v>10895</v>
      </c>
      <c r="G625" s="33"/>
      <c r="H625" s="3">
        <f t="shared" si="270"/>
        <v>4.8985650667986172E-2</v>
      </c>
      <c r="I625" s="3">
        <f t="shared" si="271"/>
        <v>2.1466666666666696E-2</v>
      </c>
      <c r="J625" s="3">
        <f t="shared" si="272"/>
        <v>3.8508450949642836E-2</v>
      </c>
      <c r="K625" s="3">
        <f t="shared" si="273"/>
        <v>2.5862068965517241E-3</v>
      </c>
      <c r="L625" s="3">
        <f t="shared" si="274"/>
        <v>3.5646387832699619E-2</v>
      </c>
      <c r="N625" s="3">
        <f t="shared" si="275"/>
        <v>-0.34668721109399075</v>
      </c>
      <c r="O625" s="3">
        <f t="shared" si="276"/>
        <v>-0.11125290023201853</v>
      </c>
      <c r="P625" s="3">
        <f t="shared" si="277"/>
        <v>-0.25962732919254661</v>
      </c>
      <c r="Q625" s="3">
        <f t="shared" si="278"/>
        <v>-8.6649214659685864E-2</v>
      </c>
      <c r="R625" s="3">
        <f t="shared" si="279"/>
        <v>7.8712871287128713E-2</v>
      </c>
      <c r="T625" s="3">
        <f t="shared" si="280"/>
        <v>2.460037750752484E-3</v>
      </c>
      <c r="U625" s="3">
        <f t="shared" si="281"/>
        <v>4.5090258152701734E-4</v>
      </c>
      <c r="V625" s="3">
        <f t="shared" si="282"/>
        <v>1.4654499110719839E-3</v>
      </c>
      <c r="W625" s="3">
        <f t="shared" si="283"/>
        <v>4.572755924646488E-6</v>
      </c>
      <c r="X625" s="3">
        <f t="shared" si="284"/>
        <v>1.2761846981401823E-3</v>
      </c>
      <c r="Z625" s="3">
        <f t="shared" si="285"/>
        <v>4.9598767633404803E-2</v>
      </c>
      <c r="AA625" s="3">
        <f t="shared" si="286"/>
        <v>2.1234466829355932E-2</v>
      </c>
      <c r="AB625" s="3">
        <f t="shared" si="287"/>
        <v>3.8281195267023518E-2</v>
      </c>
      <c r="AC625" s="3">
        <f t="shared" si="288"/>
        <v>2.1384003190811789E-3</v>
      </c>
      <c r="AD625" s="3">
        <f t="shared" si="289"/>
        <v>3.5723727383073875E-2</v>
      </c>
      <c r="AF625" s="3">
        <f t="shared" si="290"/>
        <v>1.0532033860884669E-3</v>
      </c>
      <c r="AG625" s="3">
        <f t="shared" si="291"/>
        <v>1.8987001087780952E-3</v>
      </c>
      <c r="AH625" s="3">
        <f t="shared" si="292"/>
        <v>1.0606202053330608E-4</v>
      </c>
      <c r="AI625" s="3">
        <f t="shared" si="293"/>
        <v>1.7718528534721814E-3</v>
      </c>
      <c r="AJ625" s="3">
        <f t="shared" si="294"/>
        <v>8.1288077108570818E-4</v>
      </c>
      <c r="AK625" s="3">
        <f t="shared" si="295"/>
        <v>4.5407790643413432E-5</v>
      </c>
      <c r="AL625" s="3">
        <f t="shared" si="296"/>
        <v>7.5857430413683641E-4</v>
      </c>
      <c r="AM625" s="3">
        <f t="shared" si="297"/>
        <v>8.1860520173812002E-5</v>
      </c>
      <c r="AN625" s="3">
        <f t="shared" si="298"/>
        <v>1.367546983617366E-3</v>
      </c>
      <c r="AO625" s="3">
        <f t="shared" si="299"/>
        <v>7.639163003473423E-5</v>
      </c>
    </row>
    <row r="626" spans="1:41">
      <c r="A626" s="32">
        <v>40781</v>
      </c>
      <c r="B626" s="33">
        <v>202.1</v>
      </c>
      <c r="C626" s="33">
        <v>750</v>
      </c>
      <c r="D626" s="33">
        <v>573.9</v>
      </c>
      <c r="E626" s="33">
        <v>3480</v>
      </c>
      <c r="F626" s="33">
        <v>10520</v>
      </c>
      <c r="G626" s="33"/>
      <c r="H626" s="3">
        <f t="shared" si="270"/>
        <v>-4.6698113207547194E-2</v>
      </c>
      <c r="I626" s="3">
        <f t="shared" si="271"/>
        <v>-1.0554089709762533E-2</v>
      </c>
      <c r="J626" s="3">
        <f t="shared" si="272"/>
        <v>-2.5471217524197658E-2</v>
      </c>
      <c r="K626" s="3">
        <f t="shared" si="273"/>
        <v>-5.7142857142857143E-3</v>
      </c>
      <c r="L626" s="3">
        <f t="shared" si="274"/>
        <v>1.9047619047619048E-3</v>
      </c>
      <c r="N626" s="3">
        <f t="shared" si="275"/>
        <v>-0.36044303797468358</v>
      </c>
      <c r="O626" s="3">
        <f t="shared" si="276"/>
        <v>-0.13793103448275862</v>
      </c>
      <c r="P626" s="3">
        <f t="shared" si="277"/>
        <v>-0.28530510585305108</v>
      </c>
      <c r="Q626" s="3">
        <f t="shared" si="278"/>
        <v>-7.4221867517956897E-2</v>
      </c>
      <c r="R626" s="3">
        <f t="shared" si="279"/>
        <v>4.8958021736962808E-2</v>
      </c>
      <c r="T626" s="3">
        <f t="shared" si="280"/>
        <v>2.123826878637004E-3</v>
      </c>
      <c r="U626" s="3">
        <f t="shared" si="281"/>
        <v>1.1634404219330272E-4</v>
      </c>
      <c r="V626" s="3">
        <f t="shared" si="282"/>
        <v>6.6041152516149021E-4</v>
      </c>
      <c r="W626" s="3">
        <f t="shared" si="283"/>
        <v>3.7971381412121904E-5</v>
      </c>
      <c r="X626" s="3">
        <f t="shared" si="284"/>
        <v>3.9287261784528866E-6</v>
      </c>
      <c r="Z626" s="3">
        <f t="shared" si="285"/>
        <v>-4.6084996242128563E-2</v>
      </c>
      <c r="AA626" s="3">
        <f t="shared" si="286"/>
        <v>-1.0786289547073299E-2</v>
      </c>
      <c r="AB626" s="3">
        <f t="shared" si="287"/>
        <v>-2.569847320681698E-2</v>
      </c>
      <c r="AC626" s="3">
        <f t="shared" si="288"/>
        <v>-6.162092291756259E-3</v>
      </c>
      <c r="AD626" s="3">
        <f t="shared" si="289"/>
        <v>1.982101455136161E-3</v>
      </c>
      <c r="AF626" s="3">
        <f t="shared" si="290"/>
        <v>4.9708611324338363E-4</v>
      </c>
      <c r="AG626" s="3">
        <f t="shared" si="291"/>
        <v>1.184314041164602E-3</v>
      </c>
      <c r="AH626" s="3">
        <f t="shared" si="292"/>
        <v>2.839800001092366E-4</v>
      </c>
      <c r="AI626" s="3">
        <f t="shared" si="293"/>
        <v>-9.1345138111467535E-5</v>
      </c>
      <c r="AJ626" s="3">
        <f t="shared" si="294"/>
        <v>2.7719117292643325E-4</v>
      </c>
      <c r="AK626" s="3">
        <f t="shared" si="295"/>
        <v>6.6466111674671487E-5</v>
      </c>
      <c r="AL626" s="3">
        <f t="shared" si="296"/>
        <v>-2.1379520206773948E-5</v>
      </c>
      <c r="AM626" s="3">
        <f t="shared" si="297"/>
        <v>1.5835636365763166E-4</v>
      </c>
      <c r="AN626" s="3">
        <f t="shared" si="298"/>
        <v>-5.0936981138009577E-5</v>
      </c>
      <c r="AO626" s="3">
        <f t="shared" si="299"/>
        <v>-1.2213892098173402E-5</v>
      </c>
    </row>
    <row r="627" spans="1:41">
      <c r="A627" s="32">
        <v>40780</v>
      </c>
      <c r="B627" s="33">
        <v>212</v>
      </c>
      <c r="C627" s="33">
        <v>758</v>
      </c>
      <c r="D627" s="33">
        <v>588.9</v>
      </c>
      <c r="E627" s="33">
        <v>3500</v>
      </c>
      <c r="F627" s="33">
        <v>10500</v>
      </c>
      <c r="G627" s="33"/>
      <c r="H627" s="3">
        <f t="shared" si="270"/>
        <v>-9.3457943925233638E-3</v>
      </c>
      <c r="I627" s="3">
        <f t="shared" si="271"/>
        <v>-9.1503267973856214E-3</v>
      </c>
      <c r="J627" s="3">
        <f t="shared" si="272"/>
        <v>2.3284100781928718E-2</v>
      </c>
      <c r="K627" s="3">
        <f t="shared" si="273"/>
        <v>2.9411764705882353E-2</v>
      </c>
      <c r="L627" s="3">
        <f t="shared" si="274"/>
        <v>5.6507997318264534E-3</v>
      </c>
      <c r="N627" s="3">
        <f t="shared" si="275"/>
        <v>-0.34365325077399383</v>
      </c>
      <c r="O627" s="3">
        <f t="shared" si="276"/>
        <v>-0.11427903715821448</v>
      </c>
      <c r="P627" s="3">
        <f t="shared" si="277"/>
        <v>-0.26516096830546543</v>
      </c>
      <c r="Q627" s="3">
        <f t="shared" si="278"/>
        <v>-8.9016137428422695E-2</v>
      </c>
      <c r="R627" s="3">
        <f t="shared" si="279"/>
        <v>0.05</v>
      </c>
      <c r="T627" s="3">
        <f t="shared" si="280"/>
        <v>7.6259655045864477E-5</v>
      </c>
      <c r="U627" s="3">
        <f t="shared" si="281"/>
        <v>8.8031806050787123E-5</v>
      </c>
      <c r="V627" s="3">
        <f t="shared" si="282"/>
        <v>5.3161810593354772E-4</v>
      </c>
      <c r="W627" s="3">
        <f t="shared" si="283"/>
        <v>8.3891087046439241E-4</v>
      </c>
      <c r="X627" s="3">
        <f t="shared" si="284"/>
        <v>3.2811579636290864E-5</v>
      </c>
      <c r="Z627" s="3">
        <f t="shared" si="285"/>
        <v>-8.7326774271047295E-3</v>
      </c>
      <c r="AA627" s="3">
        <f t="shared" si="286"/>
        <v>-9.3825266346963879E-3</v>
      </c>
      <c r="AB627" s="3">
        <f t="shared" si="287"/>
        <v>2.3056845099309397E-2</v>
      </c>
      <c r="AC627" s="3">
        <f t="shared" si="288"/>
        <v>2.8963958128411807E-2</v>
      </c>
      <c r="AD627" s="3">
        <f t="shared" si="289"/>
        <v>5.72813928220071E-3</v>
      </c>
      <c r="AF627" s="3">
        <f t="shared" si="290"/>
        <v>8.1934578552022051E-5</v>
      </c>
      <c r="AG627" s="3">
        <f t="shared" si="291"/>
        <v>-2.0134799073898949E-4</v>
      </c>
      <c r="AH627" s="3">
        <f t="shared" si="292"/>
        <v>-2.5293290334758834E-4</v>
      </c>
      <c r="AI627" s="3">
        <f t="shared" si="293"/>
        <v>-5.0021992608986028E-5</v>
      </c>
      <c r="AJ627" s="3">
        <f t="shared" si="294"/>
        <v>-2.1633146325633929E-4</v>
      </c>
      <c r="AK627" s="3">
        <f t="shared" si="295"/>
        <v>-2.7175510858605474E-4</v>
      </c>
      <c r="AL627" s="3">
        <f t="shared" si="296"/>
        <v>-5.3744419382498814E-5</v>
      </c>
      <c r="AM627" s="3">
        <f t="shared" si="297"/>
        <v>6.6781749602967439E-4</v>
      </c>
      <c r="AN627" s="3">
        <f t="shared" si="298"/>
        <v>1.3207282013697109E-4</v>
      </c>
      <c r="AO627" s="3">
        <f t="shared" si="299"/>
        <v>1.6590958632337223E-4</v>
      </c>
    </row>
    <row r="628" spans="1:41">
      <c r="A628" s="32">
        <v>40779</v>
      </c>
      <c r="B628" s="33">
        <v>214</v>
      </c>
      <c r="C628" s="33">
        <v>765</v>
      </c>
      <c r="D628" s="33">
        <v>575.5</v>
      </c>
      <c r="E628" s="33">
        <v>3400</v>
      </c>
      <c r="F628" s="33">
        <v>10441</v>
      </c>
      <c r="G628" s="33"/>
      <c r="H628" s="3">
        <f t="shared" si="270"/>
        <v>5.9405940594059403E-2</v>
      </c>
      <c r="I628" s="3">
        <f t="shared" si="271"/>
        <v>1.0568031704095112E-2</v>
      </c>
      <c r="J628" s="3">
        <f t="shared" si="272"/>
        <v>1.3382637788343059E-2</v>
      </c>
      <c r="K628" s="3">
        <f t="shared" si="273"/>
        <v>4.1347626339969371E-2</v>
      </c>
      <c r="L628" s="3">
        <f t="shared" si="274"/>
        <v>-1.033175355450237E-2</v>
      </c>
      <c r="N628" s="3">
        <f t="shared" si="275"/>
        <v>-0.34254992319508448</v>
      </c>
      <c r="O628" s="3">
        <f t="shared" si="276"/>
        <v>-0.10421545667447307</v>
      </c>
      <c r="P628" s="3">
        <f t="shared" si="277"/>
        <v>-0.29038224414303332</v>
      </c>
      <c r="Q628" s="3">
        <f t="shared" si="278"/>
        <v>-0.12144702842377261</v>
      </c>
      <c r="R628" s="3">
        <f t="shared" si="279"/>
        <v>3.9008856602647031E-2</v>
      </c>
      <c r="T628" s="3">
        <f t="shared" si="280"/>
        <v>3.6022872703279371E-3</v>
      </c>
      <c r="U628" s="3">
        <f t="shared" si="281"/>
        <v>1.0682942037843477E-4</v>
      </c>
      <c r="V628" s="3">
        <f t="shared" si="282"/>
        <v>1.7306407834759632E-4</v>
      </c>
      <c r="W628" s="3">
        <f t="shared" si="283"/>
        <v>1.6727952566048894E-3</v>
      </c>
      <c r="X628" s="3">
        <f t="shared" si="284"/>
        <v>1.0515300656805879E-4</v>
      </c>
      <c r="Z628" s="3">
        <f t="shared" si="285"/>
        <v>6.0019057559478034E-2</v>
      </c>
      <c r="AA628" s="3">
        <f t="shared" si="286"/>
        <v>1.0335831866784346E-2</v>
      </c>
      <c r="AB628" s="3">
        <f t="shared" si="287"/>
        <v>1.3155382105723737E-2</v>
      </c>
      <c r="AC628" s="3">
        <f t="shared" si="288"/>
        <v>4.0899819762498825E-2</v>
      </c>
      <c r="AD628" s="3">
        <f t="shared" si="289"/>
        <v>-1.0254414004128114E-2</v>
      </c>
      <c r="AF628" s="3">
        <f t="shared" si="290"/>
        <v>6.2034688773761695E-4</v>
      </c>
      <c r="AG628" s="3">
        <f t="shared" si="291"/>
        <v>7.8957363582036035E-4</v>
      </c>
      <c r="AH628" s="3">
        <f t="shared" si="292"/>
        <v>2.4547686364976944E-3</v>
      </c>
      <c r="AI628" s="3">
        <f t="shared" si="293"/>
        <v>-6.154602643524829E-4</v>
      </c>
      <c r="AJ628" s="3">
        <f t="shared" si="294"/>
        <v>1.3597181758806396E-4</v>
      </c>
      <c r="AK628" s="3">
        <f t="shared" si="295"/>
        <v>4.2273366044697153E-4</v>
      </c>
      <c r="AL628" s="3">
        <f t="shared" si="296"/>
        <v>-1.0598789903906703E-4</v>
      </c>
      <c r="AM628" s="3">
        <f t="shared" si="297"/>
        <v>5.3805275703090315E-4</v>
      </c>
      <c r="AN628" s="3">
        <f t="shared" si="298"/>
        <v>-1.349007344945899E-4</v>
      </c>
      <c r="AO628" s="3">
        <f t="shared" si="299"/>
        <v>-4.1940368453888374E-4</v>
      </c>
    </row>
    <row r="629" spans="1:41">
      <c r="A629" s="32">
        <v>40778</v>
      </c>
      <c r="B629" s="33">
        <v>202</v>
      </c>
      <c r="C629" s="33">
        <v>757</v>
      </c>
      <c r="D629" s="33">
        <v>567.9</v>
      </c>
      <c r="E629" s="33">
        <v>3265</v>
      </c>
      <c r="F629" s="33">
        <v>10550</v>
      </c>
      <c r="G629" s="33"/>
      <c r="H629" s="3">
        <f t="shared" si="270"/>
        <v>-3.8095238095238099E-2</v>
      </c>
      <c r="I629" s="3">
        <f t="shared" si="271"/>
        <v>-1.7521090201168071E-2</v>
      </c>
      <c r="J629" s="3">
        <f t="shared" si="272"/>
        <v>-1.9332161687170874E-3</v>
      </c>
      <c r="K629" s="3">
        <f t="shared" si="273"/>
        <v>2.6729559748427674E-2</v>
      </c>
      <c r="L629" s="3">
        <f t="shared" si="274"/>
        <v>1.0730024908986396E-2</v>
      </c>
      <c r="N629" s="3">
        <f t="shared" si="275"/>
        <v>-0.34521880064829824</v>
      </c>
      <c r="O629" s="3">
        <f t="shared" si="276"/>
        <v>-0.11976744186046512</v>
      </c>
      <c r="P629" s="3">
        <f t="shared" si="277"/>
        <v>-0.29975339087546243</v>
      </c>
      <c r="Q629" s="3">
        <f t="shared" si="278"/>
        <v>-0.17089893346876586</v>
      </c>
      <c r="R629" s="3">
        <f t="shared" si="279"/>
        <v>5.5950355319787808E-2</v>
      </c>
      <c r="T629" s="3">
        <f t="shared" si="280"/>
        <v>1.404909404390459E-3</v>
      </c>
      <c r="U629" s="3">
        <f t="shared" si="281"/>
        <v>3.1517930719035189E-4</v>
      </c>
      <c r="V629" s="3">
        <f t="shared" si="282"/>
        <v>4.6676386204169654E-6</v>
      </c>
      <c r="W629" s="3">
        <f t="shared" si="283"/>
        <v>6.9073054973911509E-4</v>
      </c>
      <c r="X629" s="3">
        <f t="shared" si="284"/>
        <v>1.1679912655745175E-4</v>
      </c>
      <c r="Z629" s="3">
        <f t="shared" si="285"/>
        <v>-3.7482121129819468E-2</v>
      </c>
      <c r="AA629" s="3">
        <f t="shared" si="286"/>
        <v>-1.7753290038478836E-2</v>
      </c>
      <c r="AB629" s="3">
        <f t="shared" si="287"/>
        <v>-2.1604718513364078E-3</v>
      </c>
      <c r="AC629" s="3">
        <f t="shared" si="288"/>
        <v>2.6281753170957128E-2</v>
      </c>
      <c r="AD629" s="3">
        <f t="shared" si="289"/>
        <v>1.0807364459360652E-2</v>
      </c>
      <c r="AF629" s="3">
        <f t="shared" si="290"/>
        <v>6.6543096767508107E-4</v>
      </c>
      <c r="AG629" s="3">
        <f t="shared" si="291"/>
        <v>8.0979067629356554E-5</v>
      </c>
      <c r="AH629" s="3">
        <f t="shared" si="292"/>
        <v>-9.8509585585783194E-4</v>
      </c>
      <c r="AI629" s="3">
        <f t="shared" si="293"/>
        <v>-4.0508294375986184E-4</v>
      </c>
      <c r="AJ629" s="3">
        <f t="shared" si="294"/>
        <v>3.8355483396744577E-5</v>
      </c>
      <c r="AK629" s="3">
        <f t="shared" si="295"/>
        <v>-4.6658758676371273E-4</v>
      </c>
      <c r="AL629" s="3">
        <f t="shared" si="296"/>
        <v>-1.9186627579857767E-4</v>
      </c>
      <c r="AM629" s="3">
        <f t="shared" si="297"/>
        <v>-5.6780987929624252E-5</v>
      </c>
      <c r="AN629" s="3">
        <f t="shared" si="298"/>
        <v>-2.3349006701582204E-5</v>
      </c>
      <c r="AO629" s="3">
        <f t="shared" si="299"/>
        <v>2.8403648514949121E-4</v>
      </c>
    </row>
    <row r="630" spans="1:41">
      <c r="A630" s="32">
        <v>40777</v>
      </c>
      <c r="B630" s="33">
        <v>210</v>
      </c>
      <c r="C630" s="33">
        <v>770.5</v>
      </c>
      <c r="D630" s="33">
        <v>569</v>
      </c>
      <c r="E630" s="33">
        <v>3180</v>
      </c>
      <c r="F630" s="33">
        <v>10438</v>
      </c>
      <c r="G630" s="33"/>
      <c r="H630" s="3">
        <f t="shared" si="270"/>
        <v>-1.6393442622950821E-2</v>
      </c>
      <c r="I630" s="3">
        <f t="shared" si="271"/>
        <v>9.8296199213630409E-3</v>
      </c>
      <c r="J630" s="3">
        <f t="shared" si="272"/>
        <v>-2.0822577869557775E-2</v>
      </c>
      <c r="K630" s="3">
        <f t="shared" si="273"/>
        <v>3.17975340687865E-2</v>
      </c>
      <c r="L630" s="3">
        <f t="shared" si="274"/>
        <v>-5.9047619047619048E-3</v>
      </c>
      <c r="N630" s="3">
        <f t="shared" si="275"/>
        <v>-0.33290978398983484</v>
      </c>
      <c r="O630" s="3">
        <f t="shared" si="276"/>
        <v>-0.1204337899543379</v>
      </c>
      <c r="P630" s="3">
        <f t="shared" si="277"/>
        <v>-0.3116380353254295</v>
      </c>
      <c r="Q630" s="3">
        <f t="shared" si="278"/>
        <v>-0.21091811414392059</v>
      </c>
      <c r="R630" s="3">
        <f t="shared" si="279"/>
        <v>3.860696517412935E-2</v>
      </c>
      <c r="T630" s="3">
        <f t="shared" si="280"/>
        <v>2.4901867785776861E-4</v>
      </c>
      <c r="U630" s="3">
        <f t="shared" si="281"/>
        <v>9.211047226976996E-5</v>
      </c>
      <c r="V630" s="3">
        <f t="shared" si="282"/>
        <v>4.4309549257436065E-4</v>
      </c>
      <c r="W630" s="3">
        <f t="shared" si="283"/>
        <v>9.828054137797713E-4</v>
      </c>
      <c r="X630" s="3">
        <f t="shared" si="284"/>
        <v>3.395885129641688E-5</v>
      </c>
      <c r="Z630" s="3">
        <f t="shared" si="285"/>
        <v>-1.5780325657532186E-2</v>
      </c>
      <c r="AA630" s="3">
        <f t="shared" si="286"/>
        <v>9.5974200840522744E-3</v>
      </c>
      <c r="AB630" s="3">
        <f t="shared" si="287"/>
        <v>-2.1049833552177096E-2</v>
      </c>
      <c r="AC630" s="3">
        <f t="shared" si="288"/>
        <v>3.1349727491315954E-2</v>
      </c>
      <c r="AD630" s="3">
        <f t="shared" si="289"/>
        <v>-5.8274223543876482E-3</v>
      </c>
      <c r="AF630" s="3">
        <f t="shared" si="290"/>
        <v>-1.5145041439848481E-4</v>
      </c>
      <c r="AG630" s="3">
        <f t="shared" si="291"/>
        <v>3.3217322849020213E-4</v>
      </c>
      <c r="AH630" s="3">
        <f t="shared" si="292"/>
        <v>-4.9470890908785529E-4</v>
      </c>
      <c r="AI630" s="3">
        <f t="shared" si="293"/>
        <v>9.195862249622002E-5</v>
      </c>
      <c r="AJ630" s="3">
        <f t="shared" si="294"/>
        <v>-2.020240952996219E-4</v>
      </c>
      <c r="AK630" s="3">
        <f t="shared" si="295"/>
        <v>3.0087650425472147E-4</v>
      </c>
      <c r="AL630" s="3">
        <f t="shared" si="296"/>
        <v>-5.5928220342255208E-5</v>
      </c>
      <c r="AM630" s="3">
        <f t="shared" si="297"/>
        <v>-6.5990654559831125E-4</v>
      </c>
      <c r="AN630" s="3">
        <f t="shared" si="298"/>
        <v>1.2266627059809597E-4</v>
      </c>
      <c r="AO630" s="3">
        <f t="shared" si="299"/>
        <v>-1.826881027868556E-4</v>
      </c>
    </row>
    <row r="631" spans="1:41">
      <c r="A631" s="32">
        <v>40774</v>
      </c>
      <c r="B631" s="33">
        <v>213.5</v>
      </c>
      <c r="C631" s="33">
        <v>763</v>
      </c>
      <c r="D631" s="33">
        <v>581.1</v>
      </c>
      <c r="E631" s="33">
        <v>3082</v>
      </c>
      <c r="F631" s="33">
        <v>10500</v>
      </c>
      <c r="G631" s="33"/>
      <c r="H631" s="3">
        <f t="shared" si="270"/>
        <v>-4.6023235031277976E-2</v>
      </c>
      <c r="I631" s="3">
        <f t="shared" si="271"/>
        <v>-9.0909090909090905E-3</v>
      </c>
      <c r="J631" s="3">
        <f t="shared" si="272"/>
        <v>-3.7913907284768171E-2</v>
      </c>
      <c r="K631" s="3">
        <f t="shared" si="273"/>
        <v>-1.5335463258785943E-2</v>
      </c>
      <c r="L631" s="3">
        <f t="shared" si="274"/>
        <v>-9.3405038211152001E-3</v>
      </c>
      <c r="N631" s="3">
        <f t="shared" si="275"/>
        <v>-0.30546519193233568</v>
      </c>
      <c r="O631" s="3">
        <f t="shared" si="276"/>
        <v>-0.12329081925772717</v>
      </c>
      <c r="P631" s="3">
        <f t="shared" si="277"/>
        <v>-0.30804953560371512</v>
      </c>
      <c r="Q631" s="3">
        <f t="shared" si="278"/>
        <v>-0.23428571428571429</v>
      </c>
      <c r="R631" s="3">
        <f t="shared" si="279"/>
        <v>4.8008783311707756E-2</v>
      </c>
      <c r="T631" s="3">
        <f t="shared" si="280"/>
        <v>2.0620788227552851E-3</v>
      </c>
      <c r="U631" s="3">
        <f t="shared" si="281"/>
        <v>8.6920360087452804E-5</v>
      </c>
      <c r="V631" s="3">
        <f t="shared" si="282"/>
        <v>1.4547483125048107E-3</v>
      </c>
      <c r="W631" s="3">
        <f t="shared" si="283"/>
        <v>2.4911160672408389E-4</v>
      </c>
      <c r="X631" s="3">
        <f t="shared" si="284"/>
        <v>8.5806212306731614E-5</v>
      </c>
      <c r="Z631" s="3">
        <f t="shared" si="285"/>
        <v>-4.5410118065859345E-2</v>
      </c>
      <c r="AA631" s="3">
        <f t="shared" si="286"/>
        <v>-9.323108928219857E-3</v>
      </c>
      <c r="AB631" s="3">
        <f t="shared" si="287"/>
        <v>-3.8141162967387489E-2</v>
      </c>
      <c r="AC631" s="3">
        <f t="shared" si="288"/>
        <v>-1.5783269836256487E-2</v>
      </c>
      <c r="AD631" s="3">
        <f t="shared" si="289"/>
        <v>-9.2631642707409444E-3</v>
      </c>
      <c r="AF631" s="3">
        <f t="shared" si="290"/>
        <v>4.233634771713311E-4</v>
      </c>
      <c r="AG631" s="3">
        <f t="shared" si="291"/>
        <v>1.7319947135182481E-3</v>
      </c>
      <c r="AH631" s="3">
        <f t="shared" si="292"/>
        <v>7.1672014672972354E-4</v>
      </c>
      <c r="AI631" s="3">
        <f t="shared" si="293"/>
        <v>4.2064138319779617E-4</v>
      </c>
      <c r="AJ631" s="3">
        <f t="shared" si="294"/>
        <v>3.5559421699393886E-4</v>
      </c>
      <c r="AK631" s="3">
        <f t="shared" si="295"/>
        <v>1.4714914392690602E-4</v>
      </c>
      <c r="AL631" s="3">
        <f t="shared" si="296"/>
        <v>8.6361489516112075E-5</v>
      </c>
      <c r="AM631" s="3">
        <f t="shared" si="297"/>
        <v>6.0199226698290993E-4</v>
      </c>
      <c r="AN631" s="3">
        <f t="shared" si="298"/>
        <v>3.5330785804401146E-4</v>
      </c>
      <c r="AO631" s="3">
        <f t="shared" si="299"/>
        <v>1.4620302122267436E-4</v>
      </c>
    </row>
    <row r="632" spans="1:41">
      <c r="A632" s="32">
        <v>40773</v>
      </c>
      <c r="B632" s="33">
        <v>223.8</v>
      </c>
      <c r="C632" s="33">
        <v>770</v>
      </c>
      <c r="D632" s="33">
        <v>604</v>
      </c>
      <c r="E632" s="33">
        <v>3130</v>
      </c>
      <c r="F632" s="33">
        <v>10599</v>
      </c>
      <c r="G632" s="33"/>
      <c r="H632" s="3">
        <f t="shared" si="270"/>
        <v>-3.5344827586206849E-2</v>
      </c>
      <c r="I632" s="3">
        <f t="shared" si="271"/>
        <v>5.2219321148825066E-3</v>
      </c>
      <c r="J632" s="3">
        <f t="shared" si="272"/>
        <v>-7.3761692991872449E-2</v>
      </c>
      <c r="K632" s="3">
        <f t="shared" si="273"/>
        <v>-2.7950310559006212E-2</v>
      </c>
      <c r="L632" s="3">
        <f t="shared" si="274"/>
        <v>9.4285714285714285E-3</v>
      </c>
      <c r="N632" s="3">
        <f t="shared" si="275"/>
        <v>-0.24646464646464641</v>
      </c>
      <c r="O632" s="3">
        <f t="shared" si="276"/>
        <v>-0.12300683371298406</v>
      </c>
      <c r="P632" s="3">
        <f t="shared" si="277"/>
        <v>-0.28562980484920164</v>
      </c>
      <c r="Q632" s="3">
        <f t="shared" si="278"/>
        <v>-0.2271604938271605</v>
      </c>
      <c r="R632" s="3">
        <f t="shared" si="279"/>
        <v>6.3089267803410232E-2</v>
      </c>
      <c r="T632" s="3">
        <f t="shared" si="280"/>
        <v>1.2062917226461731E-3</v>
      </c>
      <c r="U632" s="3">
        <f t="shared" si="281"/>
        <v>2.4897428201841266E-5</v>
      </c>
      <c r="V632" s="3">
        <f t="shared" si="282"/>
        <v>5.4743645259565767E-3</v>
      </c>
      <c r="W632" s="3">
        <f t="shared" si="283"/>
        <v>8.0645305689705483E-4</v>
      </c>
      <c r="X632" s="3">
        <f t="shared" si="284"/>
        <v>9.0362343539640094E-5</v>
      </c>
      <c r="Z632" s="3">
        <f t="shared" si="285"/>
        <v>-3.4731710620788218E-2</v>
      </c>
      <c r="AA632" s="3">
        <f t="shared" si="286"/>
        <v>4.9897322775717401E-3</v>
      </c>
      <c r="AB632" s="3">
        <f t="shared" si="287"/>
        <v>-7.3988948674491767E-2</v>
      </c>
      <c r="AC632" s="3">
        <f t="shared" si="288"/>
        <v>-2.8398117136476757E-2</v>
      </c>
      <c r="AD632" s="3">
        <f t="shared" si="289"/>
        <v>9.5059109789456843E-3</v>
      </c>
      <c r="AF632" s="3">
        <f t="shared" si="290"/>
        <v>-1.7330193753982819E-4</v>
      </c>
      <c r="AG632" s="3">
        <f t="shared" si="291"/>
        <v>2.5697627544988E-3</v>
      </c>
      <c r="AH632" s="3">
        <f t="shared" si="292"/>
        <v>9.8631518655935778E-4</v>
      </c>
      <c r="AI632" s="3">
        <f t="shared" si="293"/>
        <v>-3.3015654930771516E-4</v>
      </c>
      <c r="AJ632" s="3">
        <f t="shared" si="294"/>
        <v>-3.6918504538471038E-4</v>
      </c>
      <c r="AK632" s="3">
        <f t="shared" si="295"/>
        <v>-1.4169900169814123E-4</v>
      </c>
      <c r="AL632" s="3">
        <f t="shared" si="296"/>
        <v>4.7431950839368857E-5</v>
      </c>
      <c r="AM632" s="3">
        <f t="shared" si="297"/>
        <v>2.1011468312629837E-3</v>
      </c>
      <c r="AN632" s="3">
        <f t="shared" si="298"/>
        <v>-7.0333235952550006E-4</v>
      </c>
      <c r="AO632" s="3">
        <f t="shared" si="299"/>
        <v>-2.6994997346901998E-4</v>
      </c>
    </row>
    <row r="633" spans="1:41">
      <c r="A633" s="32">
        <v>40772</v>
      </c>
      <c r="B633" s="33">
        <v>232</v>
      </c>
      <c r="C633" s="33">
        <v>766</v>
      </c>
      <c r="D633" s="33">
        <v>652.1</v>
      </c>
      <c r="E633" s="33">
        <v>3220</v>
      </c>
      <c r="F633" s="33">
        <v>10500</v>
      </c>
      <c r="G633" s="33"/>
      <c r="H633" s="3">
        <f t="shared" si="270"/>
        <v>8.6956521739130436E-3</v>
      </c>
      <c r="I633" s="3">
        <f t="shared" si="271"/>
        <v>2.617801047120419E-3</v>
      </c>
      <c r="J633" s="3">
        <f t="shared" si="272"/>
        <v>1.4310157100637806E-2</v>
      </c>
      <c r="K633" s="3">
        <f t="shared" si="273"/>
        <v>4.3760129659643439E-2</v>
      </c>
      <c r="L633" s="3">
        <f t="shared" si="274"/>
        <v>1.4983083615273078E-2</v>
      </c>
      <c r="N633" s="3">
        <f t="shared" si="275"/>
        <v>-0.21115266916014966</v>
      </c>
      <c r="O633" s="3">
        <f t="shared" si="276"/>
        <v>-9.6591579195659846E-2</v>
      </c>
      <c r="P633" s="3">
        <f t="shared" si="277"/>
        <v>-0.20813600485731631</v>
      </c>
      <c r="Q633" s="3">
        <f t="shared" si="278"/>
        <v>-0.20297029702970298</v>
      </c>
      <c r="R633" s="3">
        <f t="shared" si="279"/>
        <v>6.3291139240506333E-2</v>
      </c>
      <c r="T633" s="3">
        <f t="shared" si="280"/>
        <v>8.6653182889373824E-5</v>
      </c>
      <c r="U633" s="3">
        <f t="shared" si="281"/>
        <v>5.6910931322452775E-6</v>
      </c>
      <c r="V633" s="3">
        <f t="shared" si="282"/>
        <v>1.9832811234962705E-4</v>
      </c>
      <c r="W633" s="3">
        <f t="shared" si="283"/>
        <v>1.8759573307745268E-3</v>
      </c>
      <c r="X633" s="3">
        <f t="shared" si="284"/>
        <v>2.2681634592836686E-4</v>
      </c>
      <c r="Z633" s="3">
        <f t="shared" si="285"/>
        <v>9.3087691393316779E-3</v>
      </c>
      <c r="AA633" s="3">
        <f t="shared" si="286"/>
        <v>2.3856012098096525E-3</v>
      </c>
      <c r="AB633" s="3">
        <f t="shared" si="287"/>
        <v>1.4082901418018485E-2</v>
      </c>
      <c r="AC633" s="3">
        <f t="shared" si="288"/>
        <v>4.3312323082172893E-2</v>
      </c>
      <c r="AD633" s="3">
        <f t="shared" si="289"/>
        <v>1.5060423165647334E-2</v>
      </c>
      <c r="AF633" s="3">
        <f t="shared" si="290"/>
        <v>2.2207010920628408E-5</v>
      </c>
      <c r="AG633" s="3">
        <f t="shared" si="291"/>
        <v>1.3109447811230078E-4</v>
      </c>
      <c r="AH633" s="3">
        <f t="shared" si="292"/>
        <v>4.0318441646009412E-4</v>
      </c>
      <c r="AI633" s="3">
        <f t="shared" si="293"/>
        <v>1.401940023896538E-4</v>
      </c>
      <c r="AJ633" s="3">
        <f t="shared" si="294"/>
        <v>3.3596186660454971E-5</v>
      </c>
      <c r="AK633" s="3">
        <f t="shared" si="295"/>
        <v>1.0332593034449819E-4</v>
      </c>
      <c r="AL633" s="3">
        <f t="shared" si="296"/>
        <v>3.5928163724213595E-5</v>
      </c>
      <c r="AM633" s="3">
        <f t="shared" si="297"/>
        <v>6.0996317615160734E-4</v>
      </c>
      <c r="AN633" s="3">
        <f t="shared" si="298"/>
        <v>2.1209445475545328E-4</v>
      </c>
      <c r="AO633" s="3">
        <f t="shared" si="299"/>
        <v>6.5230191390475839E-4</v>
      </c>
    </row>
    <row r="634" spans="1:41">
      <c r="A634" s="32">
        <v>40771</v>
      </c>
      <c r="B634" s="33">
        <v>230</v>
      </c>
      <c r="C634" s="33">
        <v>764</v>
      </c>
      <c r="D634" s="33">
        <v>642.9</v>
      </c>
      <c r="E634" s="33">
        <v>3085</v>
      </c>
      <c r="F634" s="33">
        <v>10345</v>
      </c>
      <c r="G634" s="33"/>
      <c r="H634" s="3">
        <f t="shared" si="270"/>
        <v>1.5452538631346579E-2</v>
      </c>
      <c r="I634" s="3">
        <f t="shared" si="271"/>
        <v>1.4608233731739707E-2</v>
      </c>
      <c r="J634" s="3">
        <f t="shared" si="272"/>
        <v>-1.9969512195121986E-2</v>
      </c>
      <c r="K634" s="3">
        <f t="shared" si="273"/>
        <v>-2.6813880126182965E-2</v>
      </c>
      <c r="L634" s="3">
        <f t="shared" si="274"/>
        <v>9.2682926829268288E-3</v>
      </c>
      <c r="N634" s="3">
        <f t="shared" si="275"/>
        <v>-0.22297297297297297</v>
      </c>
      <c r="O634" s="3">
        <f t="shared" si="276"/>
        <v>-9.4786729857819899E-2</v>
      </c>
      <c r="P634" s="3">
        <f t="shared" si="277"/>
        <v>-0.20116799204771371</v>
      </c>
      <c r="Q634" s="3">
        <f t="shared" si="278"/>
        <v>-0.2373300370828183</v>
      </c>
      <c r="R634" s="3">
        <f t="shared" si="279"/>
        <v>4.1897472051566118E-2</v>
      </c>
      <c r="T634" s="3">
        <f t="shared" si="280"/>
        <v>2.5810528975387336E-4</v>
      </c>
      <c r="U634" s="3">
        <f t="shared" si="281"/>
        <v>2.0667035053376973E-4</v>
      </c>
      <c r="V634" s="3">
        <f t="shared" si="282"/>
        <v>4.0790943270736313E-4</v>
      </c>
      <c r="W634" s="3">
        <f t="shared" si="283"/>
        <v>7.4319956192815857E-4</v>
      </c>
      <c r="X634" s="3">
        <f t="shared" si="284"/>
        <v>8.7340841840116213E-5</v>
      </c>
      <c r="Z634" s="3">
        <f t="shared" si="285"/>
        <v>1.6065655596765212E-2</v>
      </c>
      <c r="AA634" s="3">
        <f t="shared" si="286"/>
        <v>1.4376033894428941E-2</v>
      </c>
      <c r="AB634" s="3">
        <f t="shared" si="287"/>
        <v>-2.0196767877741308E-2</v>
      </c>
      <c r="AC634" s="3">
        <f t="shared" si="288"/>
        <v>-2.7261686703653511E-2</v>
      </c>
      <c r="AD634" s="3">
        <f t="shared" si="289"/>
        <v>9.3456322333010846E-3</v>
      </c>
      <c r="AF634" s="3">
        <f t="shared" si="290"/>
        <v>2.309604093953187E-4</v>
      </c>
      <c r="AG634" s="3">
        <f t="shared" si="291"/>
        <v>-3.2447431689160247E-4</v>
      </c>
      <c r="AH634" s="3">
        <f t="shared" si="292"/>
        <v>-4.3797686956781079E-4</v>
      </c>
      <c r="AI634" s="3">
        <f t="shared" si="293"/>
        <v>1.5014370879424293E-4</v>
      </c>
      <c r="AJ634" s="3">
        <f t="shared" si="294"/>
        <v>-2.9034941956832271E-4</v>
      </c>
      <c r="AK634" s="3">
        <f t="shared" si="295"/>
        <v>-3.9191493207102566E-4</v>
      </c>
      <c r="AL634" s="3">
        <f t="shared" si="296"/>
        <v>1.3435312575080404E-4</v>
      </c>
      <c r="AM634" s="3">
        <f t="shared" si="297"/>
        <v>5.5059795830939657E-4</v>
      </c>
      <c r="AN634" s="3">
        <f t="shared" si="298"/>
        <v>-1.887515648867191E-4</v>
      </c>
      <c r="AO634" s="3">
        <f t="shared" si="299"/>
        <v>-2.5477769799181986E-4</v>
      </c>
    </row>
    <row r="635" spans="1:41">
      <c r="A635" s="32">
        <v>40770</v>
      </c>
      <c r="B635" s="33">
        <v>226.5</v>
      </c>
      <c r="C635" s="33">
        <v>753</v>
      </c>
      <c r="D635" s="33">
        <v>656</v>
      </c>
      <c r="E635" s="33">
        <v>3170</v>
      </c>
      <c r="F635" s="33">
        <v>10250</v>
      </c>
      <c r="G635" s="33"/>
      <c r="H635" s="3">
        <f t="shared" si="270"/>
        <v>2.9077691958200844E-2</v>
      </c>
      <c r="I635" s="3">
        <f t="shared" si="271"/>
        <v>1.3297872340425532E-3</v>
      </c>
      <c r="J635" s="3">
        <f t="shared" si="272"/>
        <v>5.2631578947368342E-2</v>
      </c>
      <c r="K635" s="3">
        <f t="shared" si="273"/>
        <v>5.7019006335445148E-2</v>
      </c>
      <c r="L635" s="3">
        <f t="shared" si="274"/>
        <v>0</v>
      </c>
      <c r="N635" s="3">
        <f t="shared" si="275"/>
        <v>-0.24373956594323873</v>
      </c>
      <c r="O635" s="3">
        <f t="shared" si="276"/>
        <v>-0.10591308477796253</v>
      </c>
      <c r="P635" s="3">
        <f t="shared" si="277"/>
        <v>-0.19102232087803672</v>
      </c>
      <c r="Q635" s="3">
        <f t="shared" si="278"/>
        <v>-0.21085387104804582</v>
      </c>
      <c r="R635" s="3">
        <f t="shared" si="279"/>
        <v>3.0565051276895235E-2</v>
      </c>
      <c r="T635" s="3">
        <f t="shared" si="280"/>
        <v>8.8154413453888204E-4</v>
      </c>
      <c r="U635" s="3">
        <f t="shared" si="281"/>
        <v>1.2046980934644608E-6</v>
      </c>
      <c r="V635" s="3">
        <f t="shared" si="282"/>
        <v>2.7462130968363158E-3</v>
      </c>
      <c r="W635" s="3">
        <f t="shared" si="283"/>
        <v>3.2003006420566658E-3</v>
      </c>
      <c r="X635" s="3">
        <f t="shared" si="284"/>
        <v>5.9814060520921444E-9</v>
      </c>
      <c r="Z635" s="3">
        <f t="shared" si="285"/>
        <v>2.9690808923619479E-2</v>
      </c>
      <c r="AA635" s="3">
        <f t="shared" si="286"/>
        <v>1.0975873967317869E-3</v>
      </c>
      <c r="AB635" s="3">
        <f t="shared" si="287"/>
        <v>5.2404323264749024E-2</v>
      </c>
      <c r="AC635" s="3">
        <f t="shared" si="288"/>
        <v>5.6571199757974602E-2</v>
      </c>
      <c r="AD635" s="3">
        <f t="shared" si="289"/>
        <v>7.7339550374256409E-5</v>
      </c>
      <c r="AF635" s="3">
        <f t="shared" si="290"/>
        <v>3.258825767333641E-5</v>
      </c>
      <c r="AG635" s="3">
        <f t="shared" si="291"/>
        <v>1.5559267488252501E-3</v>
      </c>
      <c r="AH635" s="3">
        <f t="shared" si="292"/>
        <v>1.6796446825939324E-3</v>
      </c>
      <c r="AI635" s="3">
        <f t="shared" si="293"/>
        <v>2.2962738124006904E-6</v>
      </c>
      <c r="AJ635" s="3">
        <f t="shared" si="294"/>
        <v>5.7518324749646893E-5</v>
      </c>
      <c r="AK635" s="3">
        <f t="shared" si="295"/>
        <v>6.2091835872349241E-5</v>
      </c>
      <c r="AL635" s="3">
        <f t="shared" si="296"/>
        <v>8.4886915759686983E-8</v>
      </c>
      <c r="AM635" s="3">
        <f t="shared" si="297"/>
        <v>2.9645754395915928E-3</v>
      </c>
      <c r="AN635" s="3">
        <f t="shared" si="298"/>
        <v>4.0529267989628738E-6</v>
      </c>
      <c r="AO635" s="3">
        <f t="shared" si="299"/>
        <v>4.3751911534139988E-6</v>
      </c>
    </row>
    <row r="636" spans="1:41">
      <c r="A636" s="32">
        <v>40767</v>
      </c>
      <c r="B636" s="33">
        <v>220.1</v>
      </c>
      <c r="C636" s="33">
        <v>752</v>
      </c>
      <c r="D636" s="33">
        <v>623.20000000000005</v>
      </c>
      <c r="E636" s="33">
        <v>2999</v>
      </c>
      <c r="F636" s="33">
        <v>10250</v>
      </c>
      <c r="G636" s="33"/>
      <c r="H636" s="3">
        <f t="shared" si="270"/>
        <v>1.8509949097639981E-2</v>
      </c>
      <c r="I636" s="3">
        <f t="shared" si="271"/>
        <v>2.6666666666666666E-3</v>
      </c>
      <c r="J636" s="3">
        <f t="shared" si="272"/>
        <v>-8.432776451869458E-3</v>
      </c>
      <c r="K636" s="3">
        <f t="shared" si="273"/>
        <v>-3.3333333333333332E-4</v>
      </c>
      <c r="L636" s="3">
        <f t="shared" si="274"/>
        <v>-9.7551458394303E-5</v>
      </c>
      <c r="N636" s="3">
        <f t="shared" si="275"/>
        <v>-0.29432510420006408</v>
      </c>
      <c r="O636" s="3">
        <f t="shared" si="276"/>
        <v>-0.11529411764705882</v>
      </c>
      <c r="P636" s="3">
        <f t="shared" si="277"/>
        <v>-0.24643288996372426</v>
      </c>
      <c r="Q636" s="3">
        <f t="shared" si="278"/>
        <v>-0.25950617283950617</v>
      </c>
      <c r="R636" s="3">
        <f t="shared" si="279"/>
        <v>2.6642628205128204E-2</v>
      </c>
      <c r="T636" s="3">
        <f t="shared" si="280"/>
        <v>3.6569165565210413E-4</v>
      </c>
      <c r="U636" s="3">
        <f t="shared" si="281"/>
        <v>5.9266287432341689E-6</v>
      </c>
      <c r="V636" s="3">
        <f t="shared" si="282"/>
        <v>7.4996156570378283E-5</v>
      </c>
      <c r="W636" s="3">
        <f t="shared" si="283"/>
        <v>6.1017956025069112E-7</v>
      </c>
      <c r="X636" s="3">
        <f t="shared" si="284"/>
        <v>4.0852122581082366E-10</v>
      </c>
      <c r="Z636" s="3">
        <f t="shared" si="285"/>
        <v>1.9123066063058615E-2</v>
      </c>
      <c r="AA636" s="3">
        <f t="shared" si="286"/>
        <v>2.4344668293559001E-3</v>
      </c>
      <c r="AB636" s="3">
        <f t="shared" si="287"/>
        <v>-8.6600321344887793E-3</v>
      </c>
      <c r="AC636" s="3">
        <f t="shared" si="288"/>
        <v>-7.8113991080387842E-4</v>
      </c>
      <c r="AD636" s="3">
        <f t="shared" si="289"/>
        <v>-2.021190802004659E-5</v>
      </c>
      <c r="AF636" s="3">
        <f t="shared" si="290"/>
        <v>4.6554470006097723E-5</v>
      </c>
      <c r="AG636" s="3">
        <f t="shared" si="291"/>
        <v>-1.6560636661603945E-4</v>
      </c>
      <c r="AH636" s="3">
        <f t="shared" si="292"/>
        <v>-1.4937790118794281E-5</v>
      </c>
      <c r="AI636" s="3">
        <f t="shared" si="293"/>
        <v>-3.8651365232781519E-7</v>
      </c>
      <c r="AJ636" s="3">
        <f t="shared" si="294"/>
        <v>-2.1082560972569106E-5</v>
      </c>
      <c r="AK636" s="3">
        <f t="shared" si="295"/>
        <v>-1.9016592019380685E-6</v>
      </c>
      <c r="AL636" s="3">
        <f t="shared" si="296"/>
        <v>-4.9205219632795911E-8</v>
      </c>
      <c r="AM636" s="3">
        <f t="shared" si="297"/>
        <v>6.7646967290932855E-6</v>
      </c>
      <c r="AN636" s="3">
        <f t="shared" si="298"/>
        <v>1.7503577295293496E-7</v>
      </c>
      <c r="AO636" s="3">
        <f t="shared" si="299"/>
        <v>1.578832802795539E-8</v>
      </c>
    </row>
    <row r="637" spans="1:41">
      <c r="A637" s="32">
        <v>40766</v>
      </c>
      <c r="B637" s="33">
        <v>216.1</v>
      </c>
      <c r="C637" s="33">
        <v>750</v>
      </c>
      <c r="D637" s="33">
        <v>628.5</v>
      </c>
      <c r="E637" s="33">
        <v>3000</v>
      </c>
      <c r="F637" s="33">
        <v>10251</v>
      </c>
      <c r="G637" s="33"/>
      <c r="H637" s="3">
        <f t="shared" si="270"/>
        <v>-1.3242009132420117E-2</v>
      </c>
      <c r="I637" s="3">
        <f t="shared" si="271"/>
        <v>-1.1857707509881422E-2</v>
      </c>
      <c r="J637" s="3">
        <f t="shared" si="272"/>
        <v>4.610519307589888E-2</v>
      </c>
      <c r="K637" s="3">
        <f t="shared" si="273"/>
        <v>3.4482758620689655E-2</v>
      </c>
      <c r="L637" s="3">
        <f t="shared" si="274"/>
        <v>1.9514098936481607E-4</v>
      </c>
      <c r="N637" s="3">
        <f t="shared" si="275"/>
        <v>-0.32044025157232708</v>
      </c>
      <c r="O637" s="3">
        <f t="shared" si="276"/>
        <v>-0.13043478260869565</v>
      </c>
      <c r="P637" s="3">
        <f t="shared" si="277"/>
        <v>-0.23119266055045873</v>
      </c>
      <c r="Q637" s="3">
        <f t="shared" si="278"/>
        <v>-0.25391693608555088</v>
      </c>
      <c r="R637" s="3">
        <f t="shared" si="279"/>
        <v>2.9216867469879518E-2</v>
      </c>
      <c r="T637" s="3">
        <f t="shared" si="280"/>
        <v>1.5948891736575143E-4</v>
      </c>
      <c r="U637" s="3">
        <f t="shared" si="281"/>
        <v>1.4616585966369165E-4</v>
      </c>
      <c r="V637" s="3">
        <f t="shared" si="282"/>
        <v>2.1047851394616793E-3</v>
      </c>
      <c r="W637" s="3">
        <f t="shared" si="283"/>
        <v>1.1583779605842245E-3</v>
      </c>
      <c r="X637" s="3">
        <f t="shared" si="284"/>
        <v>7.424564453649625E-8</v>
      </c>
      <c r="Z637" s="3">
        <f t="shared" si="285"/>
        <v>-1.2628892167001483E-2</v>
      </c>
      <c r="AA637" s="3">
        <f t="shared" si="286"/>
        <v>-1.2089907347192189E-2</v>
      </c>
      <c r="AB637" s="3">
        <f t="shared" si="287"/>
        <v>4.5877937393279562E-2</v>
      </c>
      <c r="AC637" s="3">
        <f t="shared" si="288"/>
        <v>3.4034952043219109E-2</v>
      </c>
      <c r="AD637" s="3">
        <f t="shared" si="289"/>
        <v>2.7248053973907247E-4</v>
      </c>
      <c r="AF637" s="3">
        <f t="shared" si="290"/>
        <v>1.5268213619672912E-4</v>
      </c>
      <c r="AG637" s="3">
        <f t="shared" si="291"/>
        <v>-5.7938752418417274E-4</v>
      </c>
      <c r="AH637" s="3">
        <f t="shared" si="292"/>
        <v>-4.2982373926288091E-4</v>
      </c>
      <c r="AI637" s="3">
        <f t="shared" si="293"/>
        <v>-3.4411273539711084E-6</v>
      </c>
      <c r="AJ637" s="3">
        <f t="shared" si="294"/>
        <v>-5.5466001236503381E-4</v>
      </c>
      <c r="AK637" s="3">
        <f t="shared" si="295"/>
        <v>-4.1147941676864848E-4</v>
      </c>
      <c r="AL637" s="3">
        <f t="shared" si="296"/>
        <v>-3.2942644793583055E-6</v>
      </c>
      <c r="AM637" s="3">
        <f t="shared" si="297"/>
        <v>1.5614533990220786E-3</v>
      </c>
      <c r="AN637" s="3">
        <f t="shared" si="298"/>
        <v>1.2500845143036191E-5</v>
      </c>
      <c r="AO637" s="3">
        <f t="shared" si="299"/>
        <v>9.2738621027297894E-6</v>
      </c>
    </row>
    <row r="638" spans="1:41">
      <c r="A638" s="32">
        <v>40765</v>
      </c>
      <c r="B638" s="33">
        <v>219</v>
      </c>
      <c r="C638" s="33">
        <v>759</v>
      </c>
      <c r="D638" s="33">
        <v>600.79999999999995</v>
      </c>
      <c r="E638" s="33">
        <v>2900</v>
      </c>
      <c r="F638" s="33">
        <v>10249</v>
      </c>
      <c r="G638" s="33"/>
      <c r="H638" s="3">
        <f t="shared" si="270"/>
        <v>1.4358499305233878E-2</v>
      </c>
      <c r="I638" s="3">
        <f t="shared" si="271"/>
        <v>-1.0430247718383311E-2</v>
      </c>
      <c r="J638" s="3">
        <f t="shared" si="272"/>
        <v>-2.1498371335504959E-2</v>
      </c>
      <c r="K638" s="3">
        <f t="shared" si="273"/>
        <v>-0.1021671826625387</v>
      </c>
      <c r="L638" s="3">
        <f t="shared" si="274"/>
        <v>4.0507614213197971E-2</v>
      </c>
      <c r="N638" s="3">
        <f t="shared" si="275"/>
        <v>-0.33535660091047043</v>
      </c>
      <c r="O638" s="3">
        <f t="shared" si="276"/>
        <v>-0.12152777777777778</v>
      </c>
      <c r="P638" s="3">
        <f t="shared" si="277"/>
        <v>-0.26954407294832833</v>
      </c>
      <c r="Q638" s="3">
        <f t="shared" si="278"/>
        <v>-0.28217821782178215</v>
      </c>
      <c r="R638" s="3">
        <f t="shared" si="279"/>
        <v>3.5252525252525251E-2</v>
      </c>
      <c r="T638" s="3">
        <f t="shared" si="280"/>
        <v>2.2414929375566705E-4</v>
      </c>
      <c r="U638" s="3">
        <f t="shared" si="281"/>
        <v>1.1368778787792661E-4</v>
      </c>
      <c r="V638" s="3">
        <f t="shared" si="282"/>
        <v>4.7200286933065175E-4</v>
      </c>
      <c r="W638" s="3">
        <f t="shared" si="283"/>
        <v>1.0529836016727212E-2</v>
      </c>
      <c r="X638" s="3">
        <f t="shared" si="284"/>
        <v>1.6471384719912955E-3</v>
      </c>
      <c r="Z638" s="3">
        <f t="shared" si="285"/>
        <v>1.4971616270652513E-2</v>
      </c>
      <c r="AA638" s="3">
        <f t="shared" si="286"/>
        <v>-1.0662447555694078E-2</v>
      </c>
      <c r="AB638" s="3">
        <f t="shared" si="287"/>
        <v>-2.1725627018124281E-2</v>
      </c>
      <c r="AC638" s="3">
        <f t="shared" si="288"/>
        <v>-0.10261498924000924</v>
      </c>
      <c r="AD638" s="3">
        <f t="shared" si="289"/>
        <v>4.0584953763572226E-2</v>
      </c>
      <c r="AF638" s="3">
        <f t="shared" si="290"/>
        <v>-1.5963407330980858E-4</v>
      </c>
      <c r="AG638" s="3">
        <f t="shared" si="291"/>
        <v>-3.2526775095467731E-4</v>
      </c>
      <c r="AH638" s="3">
        <f t="shared" si="292"/>
        <v>-1.5363122425185549E-3</v>
      </c>
      <c r="AI638" s="3">
        <f t="shared" si="293"/>
        <v>6.0762235411037789E-4</v>
      </c>
      <c r="AJ638" s="3">
        <f t="shared" si="294"/>
        <v>2.3164835869532045E-4</v>
      </c>
      <c r="AK638" s="3">
        <f t="shared" si="295"/>
        <v>1.0941269411997106E-3</v>
      </c>
      <c r="AL638" s="3">
        <f t="shared" si="296"/>
        <v>-4.3273494105435786E-4</v>
      </c>
      <c r="AM638" s="3">
        <f t="shared" si="297"/>
        <v>2.229374982697277E-3</v>
      </c>
      <c r="AN638" s="3">
        <f t="shared" si="298"/>
        <v>-8.8173356801518946E-4</v>
      </c>
      <c r="AO638" s="3">
        <f t="shared" si="299"/>
        <v>-4.1646245937552364E-3</v>
      </c>
    </row>
    <row r="639" spans="1:41">
      <c r="A639" s="32">
        <v>40764</v>
      </c>
      <c r="B639" s="33">
        <v>215.9</v>
      </c>
      <c r="C639" s="33">
        <v>767</v>
      </c>
      <c r="D639" s="33">
        <v>614</v>
      </c>
      <c r="E639" s="33">
        <v>3230</v>
      </c>
      <c r="F639" s="33">
        <v>9850</v>
      </c>
      <c r="G639" s="33"/>
      <c r="H639" s="3">
        <f t="shared" si="270"/>
        <v>1.8396226415094367E-2</v>
      </c>
      <c r="I639" s="3">
        <f t="shared" si="271"/>
        <v>-3.8961038961038961E-3</v>
      </c>
      <c r="J639" s="3">
        <f t="shared" si="272"/>
        <v>-6.9696969696969702E-2</v>
      </c>
      <c r="K639" s="3">
        <f t="shared" si="273"/>
        <v>-7.7142857142857138E-2</v>
      </c>
      <c r="L639" s="3">
        <f t="shared" si="274"/>
        <v>-2.4752475247524754E-2</v>
      </c>
      <c r="N639" s="3">
        <f t="shared" si="275"/>
        <v>-0.32741433021806854</v>
      </c>
      <c r="O639" s="3">
        <f t="shared" si="276"/>
        <v>-0.10187353629976581</v>
      </c>
      <c r="P639" s="3">
        <f t="shared" si="277"/>
        <v>-0.24800979791794245</v>
      </c>
      <c r="Q639" s="3">
        <f t="shared" si="278"/>
        <v>-0.18946047678795483</v>
      </c>
      <c r="R639" s="3">
        <f t="shared" si="279"/>
        <v>-1.3026052104208416E-2</v>
      </c>
      <c r="T639" s="3">
        <f t="shared" si="280"/>
        <v>3.6135513575825343E-4</v>
      </c>
      <c r="U639" s="3">
        <f t="shared" si="281"/>
        <v>1.7042891715325437E-5</v>
      </c>
      <c r="V639" s="3">
        <f t="shared" si="282"/>
        <v>4.8893972949355614E-3</v>
      </c>
      <c r="W639" s="3">
        <f t="shared" si="283"/>
        <v>6.0203110965609732E-3</v>
      </c>
      <c r="X639" s="3">
        <f t="shared" si="284"/>
        <v>6.0886232167279078E-4</v>
      </c>
      <c r="Z639" s="3">
        <f t="shared" si="285"/>
        <v>1.9009343380513001E-2</v>
      </c>
      <c r="AA639" s="3">
        <f t="shared" si="286"/>
        <v>-4.1283037334146622E-3</v>
      </c>
      <c r="AB639" s="3">
        <f t="shared" si="287"/>
        <v>-6.992422537958902E-2</v>
      </c>
      <c r="AC639" s="3">
        <f t="shared" si="288"/>
        <v>-7.7590663720327677E-2</v>
      </c>
      <c r="AD639" s="3">
        <f t="shared" si="289"/>
        <v>-2.4675135697150498E-2</v>
      </c>
      <c r="AF639" s="3">
        <f t="shared" si="290"/>
        <v>-7.8476343247533111E-5</v>
      </c>
      <c r="AG639" s="3">
        <f t="shared" si="291"/>
        <v>-1.3292136108569897E-3</v>
      </c>
      <c r="AH639" s="3">
        <f t="shared" si="292"/>
        <v>-1.4749475697816211E-3</v>
      </c>
      <c r="AI639" s="3">
        <f t="shared" si="293"/>
        <v>-4.6905812742788786E-4</v>
      </c>
      <c r="AJ639" s="3">
        <f t="shared" si="294"/>
        <v>2.8866844069068561E-4</v>
      </c>
      <c r="AK639" s="3">
        <f t="shared" si="295"/>
        <v>3.2031782671475034E-4</v>
      </c>
      <c r="AL639" s="3">
        <f t="shared" si="296"/>
        <v>1.0186645482105981E-4</v>
      </c>
      <c r="AM639" s="3">
        <f t="shared" si="297"/>
        <v>5.4254670573320937E-3</v>
      </c>
      <c r="AN639" s="3">
        <f t="shared" si="298"/>
        <v>1.7253897497594938E-3</v>
      </c>
      <c r="AO639" s="3">
        <f t="shared" si="299"/>
        <v>1.9145601561310576E-3</v>
      </c>
    </row>
    <row r="640" spans="1:41">
      <c r="A640" s="32">
        <v>40763</v>
      </c>
      <c r="B640" s="33">
        <v>212</v>
      </c>
      <c r="C640" s="33">
        <v>770</v>
      </c>
      <c r="D640" s="33">
        <v>660</v>
      </c>
      <c r="E640" s="33">
        <v>3500</v>
      </c>
      <c r="F640" s="33">
        <v>10100</v>
      </c>
      <c r="G640" s="33"/>
      <c r="H640" s="3">
        <f t="shared" si="270"/>
        <v>-0.16205533596837945</v>
      </c>
      <c r="I640" s="3">
        <f t="shared" si="271"/>
        <v>-8.3005835417411036E-2</v>
      </c>
      <c r="J640" s="3">
        <f t="shared" si="272"/>
        <v>-5.1724137931034482E-2</v>
      </c>
      <c r="K640" s="3">
        <f t="shared" si="273"/>
        <v>-1.6853932584269662E-2</v>
      </c>
      <c r="L640" s="3">
        <f t="shared" si="274"/>
        <v>-2.8846153846153848E-2</v>
      </c>
      <c r="N640" s="3">
        <f t="shared" si="275"/>
        <v>-0.34365325077399383</v>
      </c>
      <c r="O640" s="3">
        <f t="shared" si="276"/>
        <v>-0.10569105691056911</v>
      </c>
      <c r="P640" s="3">
        <f t="shared" si="277"/>
        <v>-0.19117647058823528</v>
      </c>
      <c r="Q640" s="3">
        <f t="shared" si="278"/>
        <v>-0.13323427439326399</v>
      </c>
      <c r="R640" s="3">
        <f t="shared" si="279"/>
        <v>3.0086690464048955E-2</v>
      </c>
      <c r="T640" s="3">
        <f t="shared" si="280"/>
        <v>2.6063590076599964E-2</v>
      </c>
      <c r="U640" s="3">
        <f t="shared" si="281"/>
        <v>6.9285705130663093E-3</v>
      </c>
      <c r="V640" s="3">
        <f t="shared" si="282"/>
        <v>2.698947298400789E-3</v>
      </c>
      <c r="W640" s="3">
        <f t="shared" si="283"/>
        <v>2.9935017802089478E-4</v>
      </c>
      <c r="X640" s="3">
        <f t="shared" si="284"/>
        <v>8.2764467598505221E-4</v>
      </c>
      <c r="Z640" s="3">
        <f t="shared" si="285"/>
        <v>-0.16144221900296082</v>
      </c>
      <c r="AA640" s="3">
        <f t="shared" si="286"/>
        <v>-8.3238035254721801E-2</v>
      </c>
      <c r="AB640" s="3">
        <f t="shared" si="287"/>
        <v>-5.19513936136538E-2</v>
      </c>
      <c r="AC640" s="3">
        <f t="shared" si="288"/>
        <v>-1.7301739161740208E-2</v>
      </c>
      <c r="AD640" s="3">
        <f t="shared" si="289"/>
        <v>-2.8768814295779592E-2</v>
      </c>
      <c r="AF640" s="3">
        <f t="shared" si="290"/>
        <v>1.3438133116968971E-2</v>
      </c>
      <c r="AG640" s="3">
        <f t="shared" si="291"/>
        <v>8.3871482652845171E-3</v>
      </c>
      <c r="AH640" s="3">
        <f t="shared" si="292"/>
        <v>2.7932311628817664E-3</v>
      </c>
      <c r="AI640" s="3">
        <f t="shared" si="293"/>
        <v>4.6445012179947591E-3</v>
      </c>
      <c r="AJ640" s="3">
        <f t="shared" si="294"/>
        <v>4.3243319331452441E-3</v>
      </c>
      <c r="AK640" s="3">
        <f t="shared" si="295"/>
        <v>1.4401627743129322E-3</v>
      </c>
      <c r="AL640" s="3">
        <f t="shared" si="296"/>
        <v>2.3946595785886461E-3</v>
      </c>
      <c r="AM640" s="3">
        <f t="shared" si="297"/>
        <v>8.9884946139233413E-4</v>
      </c>
      <c r="AN640" s="3">
        <f t="shared" si="298"/>
        <v>1.4945799952781561E-3</v>
      </c>
      <c r="AO640" s="3">
        <f t="shared" si="299"/>
        <v>4.9775052093812134E-4</v>
      </c>
    </row>
    <row r="641" spans="1:41">
      <c r="A641" s="32">
        <v>40760</v>
      </c>
      <c r="B641" s="33">
        <v>253</v>
      </c>
      <c r="C641" s="33">
        <v>839.7</v>
      </c>
      <c r="D641" s="33">
        <v>696</v>
      </c>
      <c r="E641" s="33">
        <v>3560</v>
      </c>
      <c r="F641" s="33">
        <v>10400</v>
      </c>
      <c r="G641" s="33"/>
      <c r="H641" s="3">
        <f t="shared" si="270"/>
        <v>-0.11165730337078655</v>
      </c>
      <c r="I641" s="3">
        <f t="shared" si="271"/>
        <v>-1.789473684210521E-2</v>
      </c>
      <c r="J641" s="3">
        <f t="shared" si="272"/>
        <v>-1.2065294535131299E-2</v>
      </c>
      <c r="K641" s="3">
        <f t="shared" si="273"/>
        <v>-1.1111111111111112E-2</v>
      </c>
      <c r="L641" s="3">
        <f t="shared" si="274"/>
        <v>-1.8867924528301886E-2</v>
      </c>
      <c r="N641" s="3">
        <f t="shared" si="275"/>
        <v>-0.22724496029321925</v>
      </c>
      <c r="O641" s="3">
        <f t="shared" si="276"/>
        <v>-2.9248554913294745E-2</v>
      </c>
      <c r="P641" s="3">
        <f t="shared" si="277"/>
        <v>-0.17972893341190335</v>
      </c>
      <c r="Q641" s="3">
        <f t="shared" si="278"/>
        <v>-0.12250431353216662</v>
      </c>
      <c r="R641" s="3">
        <f t="shared" si="279"/>
        <v>5.1567239635995958E-2</v>
      </c>
      <c r="T641" s="3">
        <f t="shared" si="280"/>
        <v>1.2330811334430099E-2</v>
      </c>
      <c r="U641" s="3">
        <f t="shared" si="281"/>
        <v>3.2858583337955623E-4</v>
      </c>
      <c r="V641" s="3">
        <f t="shared" si="282"/>
        <v>1.5110679085592084E-4</v>
      </c>
      <c r="W641" s="3">
        <f t="shared" si="283"/>
        <v>1.3360857813140591E-4</v>
      </c>
      <c r="X641" s="3">
        <f t="shared" si="284"/>
        <v>3.5308608381271953E-4</v>
      </c>
      <c r="Z641" s="3">
        <f t="shared" si="285"/>
        <v>-0.11104418640536792</v>
      </c>
      <c r="AA641" s="3">
        <f t="shared" si="286"/>
        <v>-1.8126936679415975E-2</v>
      </c>
      <c r="AB641" s="3">
        <f t="shared" si="287"/>
        <v>-1.2292550217750621E-2</v>
      </c>
      <c r="AC641" s="3">
        <f t="shared" si="288"/>
        <v>-1.1558917688581657E-2</v>
      </c>
      <c r="AD641" s="3">
        <f t="shared" si="289"/>
        <v>-1.879058497792763E-2</v>
      </c>
      <c r="AF641" s="3">
        <f t="shared" si="290"/>
        <v>2.0128909355873687E-3</v>
      </c>
      <c r="AG641" s="3">
        <f t="shared" si="291"/>
        <v>1.365016237777246E-3</v>
      </c>
      <c r="AH641" s="3">
        <f t="shared" si="292"/>
        <v>1.2835506104551661E-3</v>
      </c>
      <c r="AI641" s="3">
        <f t="shared" si="293"/>
        <v>2.0865852209549021E-3</v>
      </c>
      <c r="AJ641" s="3">
        <f t="shared" si="294"/>
        <v>2.2282627942570656E-4</v>
      </c>
      <c r="AK641" s="3">
        <f t="shared" si="295"/>
        <v>2.0952776902350095E-4</v>
      </c>
      <c r="AL641" s="3">
        <f t="shared" si="296"/>
        <v>3.4061574406407918E-4</v>
      </c>
      <c r="AM641" s="3">
        <f t="shared" si="297"/>
        <v>1.4208857614973595E-4</v>
      </c>
      <c r="AN641" s="3">
        <f t="shared" si="298"/>
        <v>2.3098420946208583E-4</v>
      </c>
      <c r="AO641" s="3">
        <f t="shared" si="299"/>
        <v>2.1719882508016444E-4</v>
      </c>
    </row>
    <row r="642" spans="1:41">
      <c r="A642" s="32">
        <v>40759</v>
      </c>
      <c r="B642" s="33">
        <v>284.8</v>
      </c>
      <c r="C642" s="33">
        <v>855</v>
      </c>
      <c r="D642" s="33">
        <v>704.5</v>
      </c>
      <c r="E642" s="33">
        <v>3600</v>
      </c>
      <c r="F642" s="33">
        <v>10600</v>
      </c>
      <c r="G642" s="33"/>
      <c r="H642" s="3">
        <f t="shared" si="270"/>
        <v>-3.7837837837837798E-2</v>
      </c>
      <c r="I642" s="3">
        <f t="shared" si="271"/>
        <v>5.8823529411764705E-3</v>
      </c>
      <c r="J642" s="3">
        <f t="shared" si="272"/>
        <v>-5.3091397849462367E-2</v>
      </c>
      <c r="K642" s="3">
        <f t="shared" si="273"/>
        <v>-2.4390243902439025E-2</v>
      </c>
      <c r="L642" s="3">
        <f t="shared" si="274"/>
        <v>9.5238095238095247E-3</v>
      </c>
      <c r="N642" s="3">
        <f t="shared" si="275"/>
        <v>-0.13723114207815815</v>
      </c>
      <c r="O642" s="3">
        <f t="shared" si="276"/>
        <v>-2.2522007545444204E-2</v>
      </c>
      <c r="P642" s="3">
        <f t="shared" si="277"/>
        <v>-0.19115958668197475</v>
      </c>
      <c r="Q642" s="3">
        <f t="shared" si="278"/>
        <v>-0.11242603550295859</v>
      </c>
      <c r="R642" s="3">
        <f t="shared" si="279"/>
        <v>7.0598929401070598E-2</v>
      </c>
      <c r="T642" s="3">
        <f t="shared" si="280"/>
        <v>1.3856798440295191E-3</v>
      </c>
      <c r="U642" s="3">
        <f t="shared" si="281"/>
        <v>3.1924230097123248E-5</v>
      </c>
      <c r="V642" s="3">
        <f t="shared" si="282"/>
        <v>2.8428788144741666E-3</v>
      </c>
      <c r="W642" s="3">
        <f t="shared" si="283"/>
        <v>6.1692875164253607E-4</v>
      </c>
      <c r="X642" s="3">
        <f t="shared" si="284"/>
        <v>9.2182063544700066E-5</v>
      </c>
      <c r="Z642" s="3">
        <f t="shared" si="285"/>
        <v>-3.7224720872419167E-2</v>
      </c>
      <c r="AA642" s="3">
        <f t="shared" si="286"/>
        <v>5.650153103865704E-3</v>
      </c>
      <c r="AB642" s="3">
        <f t="shared" si="287"/>
        <v>-5.3318653532081685E-2</v>
      </c>
      <c r="AC642" s="3">
        <f t="shared" si="288"/>
        <v>-2.4838050479909571E-2</v>
      </c>
      <c r="AD642" s="3">
        <f t="shared" si="289"/>
        <v>9.6011490741837804E-3</v>
      </c>
      <c r="AF642" s="3">
        <f t="shared" si="290"/>
        <v>-2.1032537217783361E-4</v>
      </c>
      <c r="AG642" s="3">
        <f t="shared" si="291"/>
        <v>1.9847719950249671E-3</v>
      </c>
      <c r="AH642" s="3">
        <f t="shared" si="292"/>
        <v>9.2458949612969068E-4</v>
      </c>
      <c r="AI642" s="3">
        <f t="shared" si="293"/>
        <v>-3.5740009434097694E-4</v>
      </c>
      <c r="AJ642" s="3">
        <f t="shared" si="294"/>
        <v>-3.0125855574823139E-4</v>
      </c>
      <c r="AK642" s="3">
        <f t="shared" si="295"/>
        <v>-1.4033878801303411E-4</v>
      </c>
      <c r="AL642" s="3">
        <f t="shared" si="296"/>
        <v>5.4247962242176819E-5</v>
      </c>
      <c r="AM642" s="3">
        <f t="shared" si="297"/>
        <v>1.3243314079506537E-3</v>
      </c>
      <c r="AN642" s="3">
        <f t="shared" si="298"/>
        <v>-5.1192034099627182E-4</v>
      </c>
      <c r="AO642" s="3">
        <f t="shared" si="299"/>
        <v>-2.3847382536971377E-4</v>
      </c>
    </row>
    <row r="643" spans="1:41">
      <c r="A643" s="32">
        <v>40758</v>
      </c>
      <c r="B643" s="33">
        <v>296</v>
      </c>
      <c r="C643" s="33">
        <v>850</v>
      </c>
      <c r="D643" s="33">
        <v>744</v>
      </c>
      <c r="E643" s="33">
        <v>3690</v>
      </c>
      <c r="F643" s="33">
        <v>10500</v>
      </c>
      <c r="G643" s="33"/>
      <c r="H643" s="3">
        <f t="shared" ref="H643:H706" si="300">(B643-B644)/B644</f>
        <v>-6.9182389937106917E-2</v>
      </c>
      <c r="I643" s="3">
        <f t="shared" ref="I643:I706" si="301">(C643-C644)/C644</f>
        <v>-5.8479532163742687E-3</v>
      </c>
      <c r="J643" s="3">
        <f t="shared" ref="J643:J706" si="302">(D643-D644)/D644</f>
        <v>-4.7375160051216392E-2</v>
      </c>
      <c r="K643" s="3">
        <f t="shared" ref="K643:K706" si="303">(E643-E644)/E644</f>
        <v>-2.1220159151193633E-2</v>
      </c>
      <c r="L643" s="3">
        <f t="shared" ref="L643:L706" si="304">(F643-F644)/F644</f>
        <v>-9.433962264150943E-3</v>
      </c>
      <c r="N643" s="3">
        <f t="shared" ref="N643:N706" si="305">(B643-B663)/B663</f>
        <v>-7.3552425665101728E-2</v>
      </c>
      <c r="O643" s="3">
        <f t="shared" ref="O643:O706" si="306">(C643-C663)/C663</f>
        <v>-2.3474178403755869E-3</v>
      </c>
      <c r="P643" s="3">
        <f t="shared" ref="P643:P706" si="307">(D643-D663)/D663</f>
        <v>-0.16027088036117382</v>
      </c>
      <c r="Q643" s="3">
        <f t="shared" ref="Q643:Q706" si="308">(E643-E663)/E663</f>
        <v>-9.4478527607361959E-2</v>
      </c>
      <c r="R643" s="3">
        <f t="shared" ref="R643:R706" si="309">(F643-F663)/F663</f>
        <v>7.3071027082268772E-2</v>
      </c>
      <c r="T643" s="3">
        <f t="shared" ref="T643:T706" si="310">(H643-H$2168)^2</f>
        <v>4.7017451958659019E-3</v>
      </c>
      <c r="U643" s="3">
        <f t="shared" ref="U643:U706" si="311">(I643-I$2168)^2</f>
        <v>3.6968261156235461E-5</v>
      </c>
      <c r="V643" s="3">
        <f t="shared" ref="V643:V706" si="312">(J643-J$2168)^2</f>
        <v>2.2659899836969294E-3</v>
      </c>
      <c r="W643" s="3">
        <f t="shared" ref="W643:W706" si="313">(K643-K$2168)^2</f>
        <v>4.6950073881856538E-4</v>
      </c>
      <c r="X643" s="3">
        <f t="shared" ref="X643:X706" si="314">(L643-L$2168)^2</f>
        <v>8.7546388607961814E-5</v>
      </c>
      <c r="Z643" s="3">
        <f t="shared" ref="Z643:Z706" si="315">(H643-H$2168)</f>
        <v>-6.8569272971688286E-2</v>
      </c>
      <c r="AA643" s="3">
        <f t="shared" ref="AA643:AA706" si="316">(I643-I$2168)</f>
        <v>-6.0801530536850352E-3</v>
      </c>
      <c r="AB643" s="3">
        <f t="shared" ref="AB643:AB706" si="317">(J643-J$2168)</f>
        <v>-4.760241573383571E-2</v>
      </c>
      <c r="AC643" s="3">
        <f t="shared" ref="AC643:AC706" si="318">(K643-K$2168)</f>
        <v>-2.1667965728664178E-2</v>
      </c>
      <c r="AD643" s="3">
        <f t="shared" ref="AD643:AD706" si="319">(L643-L$2168)</f>
        <v>-9.3566227137766873E-3</v>
      </c>
      <c r="AF643" s="3">
        <f t="shared" ref="AF643:AF706" si="320">$Z643*AA643</f>
        <v>4.169116744477733E-4</v>
      </c>
      <c r="AG643" s="3">
        <f t="shared" ref="AG643:AG706" si="321">$Z643*AB643</f>
        <v>3.2640630385651699E-3</v>
      </c>
      <c r="AH643" s="3">
        <f t="shared" ref="AH643:AH706" si="322">$Z643*AC643</f>
        <v>1.4857566567899607E-3</v>
      </c>
      <c r="AI643" s="3">
        <f t="shared" ref="AI643:AI706" si="323">$Z643*AD643</f>
        <v>6.4157681695405251E-4</v>
      </c>
      <c r="AJ643" s="3">
        <f t="shared" ref="AJ643:AJ706" si="324">$AA643*AB643</f>
        <v>2.8942997338686575E-4</v>
      </c>
      <c r="AK643" s="3">
        <f t="shared" ref="AK643:AK706" si="325">$AA643*AC643</f>
        <v>1.3174454799228021E-4</v>
      </c>
      <c r="AL643" s="3">
        <f t="shared" ref="AL643:AL706" si="326">$AA643*AD643</f>
        <v>5.6889698165348088E-5</v>
      </c>
      <c r="AM643" s="3">
        <f t="shared" ref="AM643:AM706" si="327">$AB643*AC643</f>
        <v>1.0314475127223767E-3</v>
      </c>
      <c r="AN643" s="3">
        <f t="shared" ref="AN643:AN706" si="328">$AB643*AD643</f>
        <v>4.4539784428584793E-4</v>
      </c>
      <c r="AO643" s="3">
        <f t="shared" ref="AO643:AO706" si="329">$AC643*AD643</f>
        <v>2.0273898029815409E-4</v>
      </c>
    </row>
    <row r="644" spans="1:41">
      <c r="A644" s="32">
        <v>40757</v>
      </c>
      <c r="B644" s="33">
        <v>318</v>
      </c>
      <c r="C644" s="33">
        <v>855</v>
      </c>
      <c r="D644" s="33">
        <v>781</v>
      </c>
      <c r="E644" s="33">
        <v>3770</v>
      </c>
      <c r="F644" s="33">
        <v>10600</v>
      </c>
      <c r="G644" s="33"/>
      <c r="H644" s="3">
        <f t="shared" si="300"/>
        <v>-2.0030816640986132E-2</v>
      </c>
      <c r="I644" s="3">
        <f t="shared" si="301"/>
        <v>-8.1206496519721574E-3</v>
      </c>
      <c r="J644" s="3">
        <f t="shared" si="302"/>
        <v>-2.9813664596273291E-2</v>
      </c>
      <c r="K644" s="3">
        <f t="shared" si="303"/>
        <v>-1.3089005235602094E-2</v>
      </c>
      <c r="L644" s="3">
        <f t="shared" si="304"/>
        <v>4.9504950495049507E-2</v>
      </c>
      <c r="N644" s="3">
        <f t="shared" si="305"/>
        <v>-2.7225451208320518E-2</v>
      </c>
      <c r="O644" s="3">
        <f t="shared" si="306"/>
        <v>-1.3954561180948014E-2</v>
      </c>
      <c r="P644" s="3">
        <f t="shared" si="307"/>
        <v>-0.11471321695760603</v>
      </c>
      <c r="Q644" s="3">
        <f t="shared" si="308"/>
        <v>-8.0487804878048783E-2</v>
      </c>
      <c r="R644" s="3">
        <f t="shared" si="309"/>
        <v>8.8072264422089916E-2</v>
      </c>
      <c r="T644" s="3">
        <f t="shared" si="310"/>
        <v>3.7704706069053412E-4</v>
      </c>
      <c r="U644" s="3">
        <f t="shared" si="311"/>
        <v>6.9770094590614005E-5</v>
      </c>
      <c r="V644" s="3">
        <f t="shared" si="312"/>
        <v>9.0245689120278143E-4</v>
      </c>
      <c r="W644" s="3">
        <f t="shared" si="313"/>
        <v>1.8324527406254296E-4</v>
      </c>
      <c r="X644" s="3">
        <f t="shared" si="314"/>
        <v>2.4584034861485282E-3</v>
      </c>
      <c r="Z644" s="3">
        <f t="shared" si="315"/>
        <v>-1.9417699675567498E-2</v>
      </c>
      <c r="AA644" s="3">
        <f t="shared" si="316"/>
        <v>-8.3528494892829239E-3</v>
      </c>
      <c r="AB644" s="3">
        <f t="shared" si="317"/>
        <v>-3.0040920278892613E-2</v>
      </c>
      <c r="AC644" s="3">
        <f t="shared" si="318"/>
        <v>-1.353681181307264E-2</v>
      </c>
      <c r="AD644" s="3">
        <f t="shared" si="319"/>
        <v>4.9582290045423763E-2</v>
      </c>
      <c r="AF644" s="3">
        <f t="shared" si="320"/>
        <v>1.6219312281811317E-4</v>
      </c>
      <c r="AG644" s="3">
        <f t="shared" si="321"/>
        <v>5.8332556795320214E-4</v>
      </c>
      <c r="AH644" s="3">
        <f t="shared" si="322"/>
        <v>2.6285374635091885E-4</v>
      </c>
      <c r="AI644" s="3">
        <f t="shared" si="323"/>
        <v>-9.6277401732891858E-4</v>
      </c>
      <c r="AJ644" s="3">
        <f t="shared" si="324"/>
        <v>2.5092728560913722E-4</v>
      </c>
      <c r="AK644" s="3">
        <f t="shared" si="325"/>
        <v>1.1307095163934285E-4</v>
      </c>
      <c r="AL644" s="3">
        <f t="shared" si="326"/>
        <v>-4.141534060833957E-4</v>
      </c>
      <c r="AM644" s="3">
        <f t="shared" si="327"/>
        <v>4.0665828450688692E-4</v>
      </c>
      <c r="AN644" s="3">
        <f t="shared" si="328"/>
        <v>-1.4894976224995059E-3</v>
      </c>
      <c r="AO644" s="3">
        <f t="shared" si="329"/>
        <v>-6.7118612960608633E-4</v>
      </c>
    </row>
    <row r="645" spans="1:41">
      <c r="A645" s="32">
        <v>40756</v>
      </c>
      <c r="B645" s="33">
        <v>324.5</v>
      </c>
      <c r="C645" s="33">
        <v>862</v>
      </c>
      <c r="D645" s="33">
        <v>805</v>
      </c>
      <c r="E645" s="33">
        <v>3820</v>
      </c>
      <c r="F645" s="33">
        <v>10100</v>
      </c>
      <c r="G645" s="33"/>
      <c r="H645" s="3">
        <f t="shared" si="300"/>
        <v>2.6898734177215191E-2</v>
      </c>
      <c r="I645" s="3">
        <f t="shared" si="301"/>
        <v>-9.1954022988505746E-3</v>
      </c>
      <c r="J645" s="3">
        <f t="shared" si="302"/>
        <v>2.4906600249066002E-3</v>
      </c>
      <c r="K645" s="3">
        <f t="shared" si="303"/>
        <v>1.6227720138334664E-2</v>
      </c>
      <c r="L645" s="3">
        <f t="shared" si="304"/>
        <v>7.0794695383388177E-3</v>
      </c>
      <c r="N645" s="3">
        <f t="shared" si="305"/>
        <v>-3.4226190476190479E-2</v>
      </c>
      <c r="O645" s="3">
        <f t="shared" si="306"/>
        <v>-1.1587485515643105E-3</v>
      </c>
      <c r="P645" s="3">
        <f t="shared" si="307"/>
        <v>-6.3081936685288692E-2</v>
      </c>
      <c r="Q645" s="3">
        <f t="shared" si="308"/>
        <v>-6.6014669926650366E-2</v>
      </c>
      <c r="R645" s="3">
        <f t="shared" si="309"/>
        <v>4.1237113402061855E-2</v>
      </c>
      <c r="T645" s="3">
        <f t="shared" si="310"/>
        <v>7.5690195329444212E-4</v>
      </c>
      <c r="U645" s="3">
        <f t="shared" si="311"/>
        <v>8.8879682037753884E-5</v>
      </c>
      <c r="V645" s="3">
        <f t="shared" si="312"/>
        <v>5.1229992166849138E-6</v>
      </c>
      <c r="W645" s="3">
        <f t="shared" si="313"/>
        <v>2.4900567198834329E-4</v>
      </c>
      <c r="X645" s="3">
        <f t="shared" si="314"/>
        <v>5.1219916332286063E-5</v>
      </c>
      <c r="Z645" s="3">
        <f t="shared" si="315"/>
        <v>2.7511851142633825E-2</v>
      </c>
      <c r="AA645" s="3">
        <f t="shared" si="316"/>
        <v>-9.4276021361613411E-3</v>
      </c>
      <c r="AB645" s="3">
        <f t="shared" si="317"/>
        <v>2.2634043422872798E-3</v>
      </c>
      <c r="AC645" s="3">
        <f t="shared" si="318"/>
        <v>1.5779913560864119E-2</v>
      </c>
      <c r="AD645" s="3">
        <f t="shared" si="319"/>
        <v>7.1568090887130743E-3</v>
      </c>
      <c r="AF645" s="3">
        <f t="shared" si="320"/>
        <v>-2.5937078660204747E-4</v>
      </c>
      <c r="AG645" s="3">
        <f t="shared" si="321"/>
        <v>6.227044334059866E-5</v>
      </c>
      <c r="AH645" s="3">
        <f t="shared" si="322"/>
        <v>4.3413463293012251E-4</v>
      </c>
      <c r="AI645" s="3">
        <f t="shared" si="323"/>
        <v>1.9689706630492295E-4</v>
      </c>
      <c r="AJ645" s="3">
        <f t="shared" si="324"/>
        <v>-2.1338475612344415E-5</v>
      </c>
      <c r="AK645" s="3">
        <f t="shared" si="325"/>
        <v>-1.4876674679484389E-4</v>
      </c>
      <c r="AL645" s="3">
        <f t="shared" si="326"/>
        <v>-6.7471548652850275E-5</v>
      </c>
      <c r="AM645" s="3">
        <f t="shared" si="327"/>
        <v>3.5716324874577776E-5</v>
      </c>
      <c r="AN645" s="3">
        <f t="shared" si="328"/>
        <v>1.6198752768314242E-5</v>
      </c>
      <c r="AO645" s="3">
        <f t="shared" si="329"/>
        <v>1.1293382879149901E-4</v>
      </c>
    </row>
    <row r="646" spans="1:41">
      <c r="A646" s="32">
        <v>40753</v>
      </c>
      <c r="B646" s="33">
        <v>316</v>
      </c>
      <c r="C646" s="33">
        <v>870</v>
      </c>
      <c r="D646" s="33">
        <v>803</v>
      </c>
      <c r="E646" s="33">
        <v>3759</v>
      </c>
      <c r="F646" s="33">
        <v>10029</v>
      </c>
      <c r="G646" s="33"/>
      <c r="H646" s="3">
        <f t="shared" si="300"/>
        <v>-2.1671826625386997E-2</v>
      </c>
      <c r="I646" s="3">
        <f t="shared" si="301"/>
        <v>1.6592661836877829E-2</v>
      </c>
      <c r="J646" s="3">
        <f t="shared" si="302"/>
        <v>1.9965061143000034E-3</v>
      </c>
      <c r="K646" s="3">
        <f t="shared" si="303"/>
        <v>-2.1603331598125976E-2</v>
      </c>
      <c r="L646" s="3">
        <f t="shared" si="304"/>
        <v>2.8999999999999998E-3</v>
      </c>
      <c r="N646" s="3">
        <f t="shared" si="305"/>
        <v>-6.4812074578277534E-2</v>
      </c>
      <c r="O646" s="3">
        <f t="shared" si="306"/>
        <v>5.8966354491849036E-3</v>
      </c>
      <c r="P646" s="3">
        <f t="shared" si="307"/>
        <v>-5.004140541819467E-2</v>
      </c>
      <c r="Q646" s="3">
        <f t="shared" si="308"/>
        <v>-7.1851851851851847E-2</v>
      </c>
      <c r="R646" s="3">
        <f t="shared" si="309"/>
        <v>3.1047599465405574E-2</v>
      </c>
      <c r="T646" s="3">
        <f t="shared" si="310"/>
        <v>4.4346925254284486E-4</v>
      </c>
      <c r="U646" s="3">
        <f t="shared" si="311"/>
        <v>2.6766471683927796E-4</v>
      </c>
      <c r="V646" s="3">
        <f t="shared" si="312"/>
        <v>3.1302470900022824E-6</v>
      </c>
      <c r="W646" s="3">
        <f t="shared" si="313"/>
        <v>4.8625269483925027E-4</v>
      </c>
      <c r="X646" s="3">
        <f t="shared" si="314"/>
        <v>8.8645507982227767E-6</v>
      </c>
      <c r="Z646" s="3">
        <f t="shared" si="315"/>
        <v>-2.1058709659968363E-2</v>
      </c>
      <c r="AA646" s="3">
        <f t="shared" si="316"/>
        <v>1.6360461999567064E-2</v>
      </c>
      <c r="AB646" s="3">
        <f t="shared" si="317"/>
        <v>1.7692504316806827E-3</v>
      </c>
      <c r="AC646" s="3">
        <f t="shared" si="318"/>
        <v>-2.2051138175596521E-2</v>
      </c>
      <c r="AD646" s="3">
        <f t="shared" si="319"/>
        <v>2.977339550374256E-3</v>
      </c>
      <c r="AF646" s="3">
        <f t="shared" si="320"/>
        <v>-3.4453021915182826E-4</v>
      </c>
      <c r="AG646" s="3">
        <f t="shared" si="321"/>
        <v>-3.7258131156537191E-5</v>
      </c>
      <c r="AH646" s="3">
        <f t="shared" si="322"/>
        <v>4.643685165117316E-4</v>
      </c>
      <c r="AI646" s="3">
        <f t="shared" si="323"/>
        <v>-6.2698929150472208E-5</v>
      </c>
      <c r="AJ646" s="3">
        <f t="shared" si="324"/>
        <v>2.8945754455229435E-5</v>
      </c>
      <c r="AK646" s="3">
        <f t="shared" si="325"/>
        <v>-3.6076680816904947E-4</v>
      </c>
      <c r="AL646" s="3">
        <f t="shared" si="326"/>
        <v>4.8710650573706106E-5</v>
      </c>
      <c r="AM646" s="3">
        <f t="shared" si="327"/>
        <v>-3.9013985736224526E-5</v>
      </c>
      <c r="AN646" s="3">
        <f t="shared" si="328"/>
        <v>5.2676592847596222E-6</v>
      </c>
      <c r="AO646" s="3">
        <f t="shared" si="329"/>
        <v>-6.5653725820971132E-5</v>
      </c>
    </row>
    <row r="647" spans="1:41">
      <c r="A647" s="32">
        <v>40752</v>
      </c>
      <c r="B647" s="33">
        <v>323</v>
      </c>
      <c r="C647" s="33">
        <v>855.8</v>
      </c>
      <c r="D647" s="33">
        <v>801.4</v>
      </c>
      <c r="E647" s="33">
        <v>3842</v>
      </c>
      <c r="F647" s="33">
        <v>10000</v>
      </c>
      <c r="G647" s="33"/>
      <c r="H647" s="3">
        <f t="shared" si="300"/>
        <v>-7.6804915514592934E-3</v>
      </c>
      <c r="I647" s="3">
        <f t="shared" si="301"/>
        <v>2.1077283372364806E-3</v>
      </c>
      <c r="J647" s="3">
        <f t="shared" si="302"/>
        <v>-1.1837237977805207E-2</v>
      </c>
      <c r="K647" s="3">
        <f t="shared" si="303"/>
        <v>-7.2351421188630487E-3</v>
      </c>
      <c r="L647" s="3">
        <f t="shared" si="304"/>
        <v>-4.8761070753308789E-3</v>
      </c>
      <c r="N647" s="3">
        <f t="shared" si="305"/>
        <v>-2.534701267350627E-2</v>
      </c>
      <c r="O647" s="3">
        <f t="shared" si="306"/>
        <v>2.1077283372364806E-3</v>
      </c>
      <c r="P647" s="3">
        <f t="shared" si="307"/>
        <v>-2.2802097305206735E-2</v>
      </c>
      <c r="Q647" s="3">
        <f t="shared" si="308"/>
        <v>-1.7391304347826087E-2</v>
      </c>
      <c r="R647" s="3">
        <f t="shared" si="309"/>
        <v>2.6694045174537988E-2</v>
      </c>
      <c r="T647" s="3">
        <f t="shared" si="310"/>
        <v>4.9947783539413393E-5</v>
      </c>
      <c r="U647" s="3">
        <f t="shared" si="311"/>
        <v>3.5176071540336E-6</v>
      </c>
      <c r="V647" s="3">
        <f t="shared" si="312"/>
        <v>1.4555200728242362E-4</v>
      </c>
      <c r="W647" s="3">
        <f t="shared" si="313"/>
        <v>5.902770067049406E-5</v>
      </c>
      <c r="X647" s="3">
        <f t="shared" si="314"/>
        <v>2.3028169758578306E-5</v>
      </c>
      <c r="Z647" s="3">
        <f t="shared" si="315"/>
        <v>-7.06737458604066E-3</v>
      </c>
      <c r="AA647" s="3">
        <f t="shared" si="316"/>
        <v>1.8755284999257143E-3</v>
      </c>
      <c r="AB647" s="3">
        <f t="shared" si="317"/>
        <v>-1.2064493660424528E-2</v>
      </c>
      <c r="AC647" s="3">
        <f t="shared" si="318"/>
        <v>-7.6829486963335934E-3</v>
      </c>
      <c r="AD647" s="3">
        <f t="shared" si="319"/>
        <v>-4.7987675249566222E-3</v>
      </c>
      <c r="AF647" s="3">
        <f t="shared" si="320"/>
        <v>-1.3255062455769956E-5</v>
      </c>
      <c r="AG647" s="3">
        <f t="shared" si="321"/>
        <v>8.5264295889132967E-5</v>
      </c>
      <c r="AH647" s="3">
        <f t="shared" si="322"/>
        <v>5.4298276362322256E-5</v>
      </c>
      <c r="AI647" s="3">
        <f t="shared" si="323"/>
        <v>3.391468765019567E-5</v>
      </c>
      <c r="AJ647" s="3">
        <f t="shared" si="324"/>
        <v>-2.2627301697299307E-5</v>
      </c>
      <c r="AK647" s="3">
        <f t="shared" si="325"/>
        <v>-1.4409589243440767E-5</v>
      </c>
      <c r="AL647" s="3">
        <f t="shared" si="326"/>
        <v>-9.000225257574126E-6</v>
      </c>
      <c r="AM647" s="3">
        <f t="shared" si="327"/>
        <v>9.2690885840283527E-5</v>
      </c>
      <c r="AN647" s="3">
        <f t="shared" si="328"/>
        <v>5.7894700382690271E-5</v>
      </c>
      <c r="AO647" s="3">
        <f t="shared" si="329"/>
        <v>3.6868684699873466E-5</v>
      </c>
    </row>
    <row r="648" spans="1:41">
      <c r="A648" s="32">
        <v>40751</v>
      </c>
      <c r="B648" s="33">
        <v>325.5</v>
      </c>
      <c r="C648" s="33">
        <v>854</v>
      </c>
      <c r="D648" s="33">
        <v>811</v>
      </c>
      <c r="E648" s="33">
        <v>3870</v>
      </c>
      <c r="F648" s="33">
        <v>10049</v>
      </c>
      <c r="G648" s="33"/>
      <c r="H648" s="3">
        <f t="shared" si="300"/>
        <v>5.5105348460291734E-2</v>
      </c>
      <c r="I648" s="3">
        <f t="shared" si="301"/>
        <v>-6.9767441860465115E-3</v>
      </c>
      <c r="J648" s="3">
        <f t="shared" si="302"/>
        <v>0</v>
      </c>
      <c r="K648" s="3">
        <f t="shared" si="303"/>
        <v>-1.7267648552564754E-2</v>
      </c>
      <c r="L648" s="3">
        <f t="shared" si="304"/>
        <v>5.805224702232009E-3</v>
      </c>
      <c r="N648" s="3">
        <f t="shared" si="305"/>
        <v>-3.2689450222882617E-2</v>
      </c>
      <c r="O648" s="3">
        <f t="shared" si="306"/>
        <v>2.2297852364745654E-3</v>
      </c>
      <c r="P648" s="3">
        <f t="shared" si="307"/>
        <v>6.7030784508440629E-3</v>
      </c>
      <c r="Q648" s="3">
        <f t="shared" si="308"/>
        <v>-1.6518424396442185E-2</v>
      </c>
      <c r="R648" s="3">
        <f t="shared" si="309"/>
        <v>3.6299886562854489E-2</v>
      </c>
      <c r="T648" s="3">
        <f t="shared" si="310"/>
        <v>3.1045473893960814E-3</v>
      </c>
      <c r="U648" s="3">
        <f t="shared" si="311"/>
        <v>5.1968873931898617E-5</v>
      </c>
      <c r="V648" s="3">
        <f t="shared" si="312"/>
        <v>5.164514528277336E-8</v>
      </c>
      <c r="W648" s="3">
        <f t="shared" si="313"/>
        <v>3.13837350464294E-4</v>
      </c>
      <c r="X648" s="3">
        <f t="shared" si="314"/>
        <v>3.460456218604111E-5</v>
      </c>
      <c r="Z648" s="3">
        <f t="shared" si="315"/>
        <v>5.5718465425710365E-2</v>
      </c>
      <c r="AA648" s="3">
        <f t="shared" si="316"/>
        <v>-7.208944023357278E-3</v>
      </c>
      <c r="AB648" s="3">
        <f t="shared" si="317"/>
        <v>-2.2725568261932057E-4</v>
      </c>
      <c r="AC648" s="3">
        <f t="shared" si="318"/>
        <v>-1.77154551300353E-2</v>
      </c>
      <c r="AD648" s="3">
        <f t="shared" si="319"/>
        <v>5.8825642526062656E-3</v>
      </c>
      <c r="AF648" s="3">
        <f t="shared" si="320"/>
        <v>-4.0167129832131387E-4</v>
      </c>
      <c r="AG648" s="3">
        <f t="shared" si="321"/>
        <v>-1.2662337894820822E-5</v>
      </c>
      <c r="AH648" s="3">
        <f t="shared" si="322"/>
        <v>-9.8707797416359511E-4</v>
      </c>
      <c r="AI648" s="3">
        <f t="shared" si="323"/>
        <v>3.2776745292336192E-4</v>
      </c>
      <c r="AJ648" s="3">
        <f t="shared" si="324"/>
        <v>1.6382734949925295E-6</v>
      </c>
      <c r="AK648" s="3">
        <f t="shared" si="325"/>
        <v>1.2770972438072201E-4</v>
      </c>
      <c r="AL648" s="3">
        <f t="shared" si="326"/>
        <v>-4.240707641084111E-5</v>
      </c>
      <c r="AM648" s="3">
        <f t="shared" si="327"/>
        <v>4.0259378484881162E-6</v>
      </c>
      <c r="AN648" s="3">
        <f t="shared" si="328"/>
        <v>-1.3368461547780501E-6</v>
      </c>
      <c r="AO648" s="3">
        <f t="shared" si="329"/>
        <v>-1.0421230306659593E-4</v>
      </c>
    </row>
    <row r="649" spans="1:41">
      <c r="A649" s="32">
        <v>40750</v>
      </c>
      <c r="B649" s="33">
        <v>308.5</v>
      </c>
      <c r="C649" s="33">
        <v>860</v>
      </c>
      <c r="D649" s="33">
        <v>811</v>
      </c>
      <c r="E649" s="33">
        <v>3938</v>
      </c>
      <c r="F649" s="33">
        <v>9991</v>
      </c>
      <c r="G649" s="33"/>
      <c r="H649" s="3">
        <f t="shared" si="300"/>
        <v>-2.0012706480304992E-2</v>
      </c>
      <c r="I649" s="3">
        <f t="shared" si="301"/>
        <v>-1.8264840182648401E-2</v>
      </c>
      <c r="J649" s="3">
        <f t="shared" si="302"/>
        <v>-1.8872489716912681E-2</v>
      </c>
      <c r="K649" s="3">
        <f t="shared" si="303"/>
        <v>-2.2828784119106701E-2</v>
      </c>
      <c r="L649" s="3">
        <f t="shared" si="304"/>
        <v>-5.8706467661691544E-3</v>
      </c>
      <c r="N649" s="3">
        <f t="shared" si="305"/>
        <v>-7.8279055870929162E-2</v>
      </c>
      <c r="O649" s="3">
        <f t="shared" si="306"/>
        <v>-1.770416904625928E-2</v>
      </c>
      <c r="P649" s="3">
        <f t="shared" si="307"/>
        <v>2.472187886279357E-3</v>
      </c>
      <c r="Q649" s="3">
        <f t="shared" si="308"/>
        <v>-1.3032581453634085E-2</v>
      </c>
      <c r="R649" s="3">
        <f t="shared" si="309"/>
        <v>0.03</v>
      </c>
      <c r="T649" s="3">
        <f t="shared" si="310"/>
        <v>3.7634407334608872E-4</v>
      </c>
      <c r="U649" s="3">
        <f t="shared" si="311"/>
        <v>3.4214048949997099E-4</v>
      </c>
      <c r="V649" s="3">
        <f t="shared" si="312"/>
        <v>3.648002743269439E-4</v>
      </c>
      <c r="W649" s="3">
        <f t="shared" si="313"/>
        <v>5.4179967445598643E-4</v>
      </c>
      <c r="X649" s="3">
        <f t="shared" si="314"/>
        <v>3.3562408496581228E-5</v>
      </c>
      <c r="Z649" s="3">
        <f t="shared" si="315"/>
        <v>-1.9399589514886358E-2</v>
      </c>
      <c r="AA649" s="3">
        <f t="shared" si="316"/>
        <v>-1.8497040019959166E-2</v>
      </c>
      <c r="AB649" s="3">
        <f t="shared" si="317"/>
        <v>-1.9099745399532003E-2</v>
      </c>
      <c r="AC649" s="3">
        <f t="shared" si="318"/>
        <v>-2.3276590696577247E-2</v>
      </c>
      <c r="AD649" s="3">
        <f t="shared" si="319"/>
        <v>-5.7933072157948977E-3</v>
      </c>
      <c r="AF649" s="3">
        <f t="shared" si="320"/>
        <v>3.5883498362763316E-4</v>
      </c>
      <c r="AG649" s="3">
        <f t="shared" si="321"/>
        <v>3.7052722058976E-4</v>
      </c>
      <c r="AH649" s="3">
        <f t="shared" si="322"/>
        <v>4.515563048196213E-4</v>
      </c>
      <c r="AI649" s="3">
        <f t="shared" si="323"/>
        <v>1.1238778192005017E-4</v>
      </c>
      <c r="AJ649" s="3">
        <f t="shared" si="324"/>
        <v>3.5328875502617439E-4</v>
      </c>
      <c r="AK649" s="3">
        <f t="shared" si="325"/>
        <v>4.3054802964279852E-4</v>
      </c>
      <c r="AL649" s="3">
        <f t="shared" si="326"/>
        <v>1.0715903541847643E-4</v>
      </c>
      <c r="AM649" s="3">
        <f t="shared" si="327"/>
        <v>4.4457695607374071E-4</v>
      </c>
      <c r="AN649" s="3">
        <f t="shared" si="328"/>
        <v>1.1065069284295416E-4</v>
      </c>
      <c r="AO649" s="3">
        <f t="shared" si="329"/>
        <v>1.3484844084158534E-4</v>
      </c>
    </row>
    <row r="650" spans="1:41">
      <c r="A650" s="32">
        <v>40749</v>
      </c>
      <c r="B650" s="33">
        <v>314.8</v>
      </c>
      <c r="C650" s="33">
        <v>876</v>
      </c>
      <c r="D650" s="33">
        <v>826.6</v>
      </c>
      <c r="E650" s="33">
        <v>4030</v>
      </c>
      <c r="F650" s="33">
        <v>10050</v>
      </c>
      <c r="G650" s="33"/>
      <c r="H650" s="3">
        <f t="shared" si="300"/>
        <v>2.4072869225764588E-2</v>
      </c>
      <c r="I650" s="3">
        <f t="shared" si="301"/>
        <v>6.5494657014823002E-3</v>
      </c>
      <c r="J650" s="3">
        <f t="shared" si="302"/>
        <v>-1.571802810192895E-2</v>
      </c>
      <c r="K650" s="3">
        <f t="shared" si="303"/>
        <v>1.2422360248447205E-3</v>
      </c>
      <c r="L650" s="3">
        <f t="shared" si="304"/>
        <v>3.094121169777423E-3</v>
      </c>
      <c r="N650" s="3">
        <f t="shared" si="305"/>
        <v>-5.6354916067146314E-2</v>
      </c>
      <c r="O650" s="3">
        <f t="shared" si="306"/>
        <v>0</v>
      </c>
      <c r="P650" s="3">
        <f t="shared" si="307"/>
        <v>-6.8484921302414178E-3</v>
      </c>
      <c r="Q650" s="3">
        <f t="shared" si="308"/>
        <v>8.7609511889862324E-3</v>
      </c>
      <c r="R650" s="3">
        <f t="shared" si="309"/>
        <v>4.3613707165109032E-2</v>
      </c>
      <c r="T650" s="3">
        <f t="shared" si="310"/>
        <v>6.0939791423128868E-4</v>
      </c>
      <c r="U650" s="3">
        <f t="shared" si="311"/>
        <v>3.9907847998626914E-5</v>
      </c>
      <c r="V650" s="3">
        <f t="shared" si="312"/>
        <v>2.5425207496977806E-4</v>
      </c>
      <c r="W650" s="3">
        <f t="shared" si="313"/>
        <v>6.3111814685523768E-7</v>
      </c>
      <c r="X650" s="3">
        <f t="shared" si="314"/>
        <v>1.0058163099465007E-5</v>
      </c>
      <c r="Z650" s="3">
        <f t="shared" si="315"/>
        <v>2.4685986191183222E-2</v>
      </c>
      <c r="AA650" s="3">
        <f t="shared" si="316"/>
        <v>6.3172658641715337E-3</v>
      </c>
      <c r="AB650" s="3">
        <f t="shared" si="317"/>
        <v>-1.5945283784548271E-2</v>
      </c>
      <c r="AC650" s="3">
        <f t="shared" si="318"/>
        <v>7.9442944737417539E-4</v>
      </c>
      <c r="AD650" s="3">
        <f t="shared" si="319"/>
        <v>3.1714607201516793E-3</v>
      </c>
      <c r="AF650" s="3">
        <f t="shared" si="320"/>
        <v>1.5594793788897162E-4</v>
      </c>
      <c r="AG650" s="3">
        <f t="shared" si="321"/>
        <v>-3.9362505531985638E-4</v>
      </c>
      <c r="AH650" s="3">
        <f t="shared" si="322"/>
        <v>1.9611274367748213E-5</v>
      </c>
      <c r="AI650" s="3">
        <f t="shared" si="323"/>
        <v>7.8290635543544357E-5</v>
      </c>
      <c r="AJ650" s="3">
        <f t="shared" si="324"/>
        <v>-1.0073059694665467E-4</v>
      </c>
      <c r="AK650" s="3">
        <f t="shared" si="325"/>
        <v>5.0186220293895342E-6</v>
      </c>
      <c r="AL650" s="3">
        <f t="shared" si="326"/>
        <v>2.0034960546975074E-5</v>
      </c>
      <c r="AM650" s="3">
        <f t="shared" si="327"/>
        <v>-1.2667402985183083E-5</v>
      </c>
      <c r="AN650" s="3">
        <f t="shared" si="328"/>
        <v>-5.0569841194366357E-5</v>
      </c>
      <c r="AO650" s="3">
        <f t="shared" si="329"/>
        <v>2.5195017872790029E-6</v>
      </c>
    </row>
    <row r="651" spans="1:41">
      <c r="A651" s="32">
        <v>40746</v>
      </c>
      <c r="B651" s="33">
        <v>307.39999999999998</v>
      </c>
      <c r="C651" s="33">
        <v>870.3</v>
      </c>
      <c r="D651" s="33">
        <v>839.8</v>
      </c>
      <c r="E651" s="33">
        <v>4025</v>
      </c>
      <c r="F651" s="33">
        <v>10019</v>
      </c>
      <c r="G651" s="33"/>
      <c r="H651" s="3">
        <f t="shared" si="300"/>
        <v>3.5016835016834939E-2</v>
      </c>
      <c r="I651" s="3">
        <f t="shared" si="301"/>
        <v>-8.7699316628702118E-3</v>
      </c>
      <c r="J651" s="3">
        <f t="shared" si="302"/>
        <v>-6.7415730337079191E-3</v>
      </c>
      <c r="K651" s="3">
        <f t="shared" si="303"/>
        <v>-6.1728395061728392E-3</v>
      </c>
      <c r="L651" s="3">
        <f t="shared" si="304"/>
        <v>4.9147442326980947E-3</v>
      </c>
      <c r="N651" s="3">
        <f t="shared" si="305"/>
        <v>-0.10352872557596968</v>
      </c>
      <c r="O651" s="3">
        <f t="shared" si="306"/>
        <v>-2.3232323232323285E-2</v>
      </c>
      <c r="P651" s="3">
        <f t="shared" si="307"/>
        <v>-6.1538461538462076E-3</v>
      </c>
      <c r="Q651" s="3">
        <f t="shared" si="308"/>
        <v>-1.1542239685658153E-2</v>
      </c>
      <c r="R651" s="3">
        <f t="shared" si="309"/>
        <v>3.288659793814433E-2</v>
      </c>
      <c r="T651" s="3">
        <f t="shared" si="310"/>
        <v>1.2694934782576952E-3</v>
      </c>
      <c r="U651" s="3">
        <f t="shared" si="311"/>
        <v>8.1038371546550625E-5</v>
      </c>
      <c r="V651" s="3">
        <f t="shared" si="312"/>
        <v>4.8564573677507162E-5</v>
      </c>
      <c r="W651" s="3">
        <f t="shared" si="313"/>
        <v>4.3832954564862487E-5</v>
      </c>
      <c r="X651" s="3">
        <f t="shared" si="314"/>
        <v>2.4920900497213958E-5</v>
      </c>
      <c r="Z651" s="3">
        <f t="shared" si="315"/>
        <v>3.562995198225357E-2</v>
      </c>
      <c r="AA651" s="3">
        <f t="shared" si="316"/>
        <v>-9.0021315001809783E-3</v>
      </c>
      <c r="AB651" s="3">
        <f t="shared" si="317"/>
        <v>-6.9688287163272395E-3</v>
      </c>
      <c r="AC651" s="3">
        <f t="shared" si="318"/>
        <v>-6.6206460836433847E-3</v>
      </c>
      <c r="AD651" s="3">
        <f t="shared" si="319"/>
        <v>4.9920837830723513E-3</v>
      </c>
      <c r="AF651" s="3">
        <f t="shared" si="320"/>
        <v>-3.2074551308938055E-4</v>
      </c>
      <c r="AG651" s="3">
        <f t="shared" si="321"/>
        <v>-2.4829903253528935E-4</v>
      </c>
      <c r="AH651" s="3">
        <f t="shared" si="322"/>
        <v>-2.3589330205170896E-4</v>
      </c>
      <c r="AI651" s="3">
        <f t="shared" si="323"/>
        <v>1.7786770548225463E-4</v>
      </c>
      <c r="AJ651" s="3">
        <f t="shared" si="324"/>
        <v>6.2734312506615216E-5</v>
      </c>
      <c r="AK651" s="3">
        <f t="shared" si="325"/>
        <v>5.959992666111594E-5</v>
      </c>
      <c r="AL651" s="3">
        <f t="shared" si="326"/>
        <v>-4.4939394675138238E-5</v>
      </c>
      <c r="AM651" s="3">
        <f t="shared" si="327"/>
        <v>4.6138148548333496E-5</v>
      </c>
      <c r="AN651" s="3">
        <f t="shared" si="328"/>
        <v>-3.4788976821786123E-5</v>
      </c>
      <c r="AO651" s="3">
        <f t="shared" si="329"/>
        <v>-3.3050819947617612E-5</v>
      </c>
    </row>
    <row r="652" spans="1:41">
      <c r="A652" s="32">
        <v>40745</v>
      </c>
      <c r="B652" s="33">
        <v>297</v>
      </c>
      <c r="C652" s="33">
        <v>878</v>
      </c>
      <c r="D652" s="33">
        <v>845.5</v>
      </c>
      <c r="E652" s="33">
        <v>4050</v>
      </c>
      <c r="F652" s="33">
        <v>9970</v>
      </c>
      <c r="G652" s="33"/>
      <c r="H652" s="3">
        <f t="shared" si="300"/>
        <v>9.8605916354980519E-3</v>
      </c>
      <c r="I652" s="3">
        <f t="shared" si="301"/>
        <v>3.5499469277037413E-2</v>
      </c>
      <c r="J652" s="3">
        <f t="shared" si="302"/>
        <v>2.6715239829993929E-2</v>
      </c>
      <c r="K652" s="3">
        <f t="shared" si="303"/>
        <v>2.4752475247524753E-3</v>
      </c>
      <c r="L652" s="3">
        <f t="shared" si="304"/>
        <v>9.6202531645569623E-3</v>
      </c>
      <c r="N652" s="3">
        <f t="shared" si="305"/>
        <v>-0.13461538461538458</v>
      </c>
      <c r="O652" s="3">
        <f t="shared" si="306"/>
        <v>-2.6499611930369198E-2</v>
      </c>
      <c r="P652" s="3">
        <f t="shared" si="307"/>
        <v>1.3181545835829839E-2</v>
      </c>
      <c r="Q652" s="3">
        <f t="shared" si="308"/>
        <v>-2.3625843780135006E-2</v>
      </c>
      <c r="R652" s="3">
        <f t="shared" si="309"/>
        <v>3.8541666666666669E-2</v>
      </c>
      <c r="T652" s="3">
        <f t="shared" si="310"/>
        <v>1.0969857185691617E-4</v>
      </c>
      <c r="U652" s="3">
        <f t="shared" si="311"/>
        <v>1.2437802937342772E-3</v>
      </c>
      <c r="V652" s="3">
        <f t="shared" si="312"/>
        <v>7.0161330419156855E-4</v>
      </c>
      <c r="W652" s="3">
        <f t="shared" si="313"/>
        <v>4.1105167947154502E-6</v>
      </c>
      <c r="X652" s="3">
        <f t="shared" si="314"/>
        <v>9.4043304464687031E-5</v>
      </c>
      <c r="Z652" s="3">
        <f t="shared" si="315"/>
        <v>1.0473708600916686E-2</v>
      </c>
      <c r="AA652" s="3">
        <f t="shared" si="316"/>
        <v>3.5267269439726648E-2</v>
      </c>
      <c r="AB652" s="3">
        <f t="shared" si="317"/>
        <v>2.6487984147374608E-2</v>
      </c>
      <c r="AC652" s="3">
        <f t="shared" si="318"/>
        <v>2.0274409472819301E-3</v>
      </c>
      <c r="AD652" s="3">
        <f t="shared" si="319"/>
        <v>9.6975927149312181E-3</v>
      </c>
      <c r="AF652" s="3">
        <f t="shared" si="320"/>
        <v>3.6937910326171117E-4</v>
      </c>
      <c r="AG652" s="3">
        <f t="shared" si="321"/>
        <v>2.7742742738530229E-4</v>
      </c>
      <c r="AH652" s="3">
        <f t="shared" si="322"/>
        <v>2.1234825687397425E-5</v>
      </c>
      <c r="AI652" s="3">
        <f t="shared" si="323"/>
        <v>1.015697602265621E-4</v>
      </c>
      <c r="AJ652" s="3">
        <f t="shared" si="324"/>
        <v>9.3415887384066848E-4</v>
      </c>
      <c r="AK652" s="3">
        <f t="shared" si="325"/>
        <v>7.1502306160926466E-5</v>
      </c>
      <c r="AL652" s="3">
        <f t="shared" si="326"/>
        <v>3.4200761519420951E-4</v>
      </c>
      <c r="AM652" s="3">
        <f t="shared" si="327"/>
        <v>5.3702823671341922E-5</v>
      </c>
      <c r="AN652" s="3">
        <f t="shared" si="328"/>
        <v>2.5686968210079361E-4</v>
      </c>
      <c r="AO652" s="3">
        <f t="shared" si="329"/>
        <v>1.9661296560314494E-5</v>
      </c>
    </row>
    <row r="653" spans="1:41">
      <c r="A653" s="32">
        <v>40744</v>
      </c>
      <c r="B653" s="33">
        <v>294.10000000000002</v>
      </c>
      <c r="C653" s="33">
        <v>847.9</v>
      </c>
      <c r="D653" s="33">
        <v>823.5</v>
      </c>
      <c r="E653" s="33">
        <v>4040</v>
      </c>
      <c r="F653" s="33">
        <v>9875</v>
      </c>
      <c r="G653" s="33"/>
      <c r="H653" s="3">
        <f t="shared" si="300"/>
        <v>-6.4189189189188421E-3</v>
      </c>
      <c r="I653" s="3">
        <f t="shared" si="301"/>
        <v>4.6208530805686935E-3</v>
      </c>
      <c r="J653" s="3">
        <f t="shared" si="302"/>
        <v>2.3235586481113377E-2</v>
      </c>
      <c r="K653" s="3">
        <f t="shared" si="303"/>
        <v>-1.2360939431396785E-3</v>
      </c>
      <c r="L653" s="3">
        <f t="shared" si="304"/>
        <v>-5.4386141605398328E-3</v>
      </c>
      <c r="N653" s="3">
        <f t="shared" si="305"/>
        <v>-0.11681681681681674</v>
      </c>
      <c r="O653" s="3">
        <f t="shared" si="306"/>
        <v>-4.9439461883408101E-2</v>
      </c>
      <c r="P653" s="3">
        <f t="shared" si="307"/>
        <v>8.9438863023768127E-3</v>
      </c>
      <c r="Q653" s="3">
        <f t="shared" si="308"/>
        <v>-2.9615004935834156E-3</v>
      </c>
      <c r="R653" s="3">
        <f t="shared" si="309"/>
        <v>3.3814907872696816E-2</v>
      </c>
      <c r="T653" s="3">
        <f t="shared" si="310"/>
        <v>3.3707336323266838E-5</v>
      </c>
      <c r="U653" s="3">
        <f t="shared" si="311"/>
        <v>1.9260277289558321E-5</v>
      </c>
      <c r="V653" s="3">
        <f t="shared" si="312"/>
        <v>5.2938328613293009E-4</v>
      </c>
      <c r="W653" s="3">
        <f t="shared" si="313"/>
        <v>2.8355209633113821E-6</v>
      </c>
      <c r="X653" s="3">
        <f t="shared" si="314"/>
        <v>2.874326544560605E-5</v>
      </c>
      <c r="Z653" s="3">
        <f t="shared" si="315"/>
        <v>-5.8058019535002087E-3</v>
      </c>
      <c r="AA653" s="3">
        <f t="shared" si="316"/>
        <v>4.388653243257927E-3</v>
      </c>
      <c r="AB653" s="3">
        <f t="shared" si="317"/>
        <v>2.3008330798494056E-2</v>
      </c>
      <c r="AC653" s="3">
        <f t="shared" si="318"/>
        <v>-1.6839005206102237E-3</v>
      </c>
      <c r="AD653" s="3">
        <f t="shared" si="319"/>
        <v>-5.3612746101655761E-3</v>
      </c>
      <c r="AF653" s="3">
        <f t="shared" si="320"/>
        <v>-2.54796515729419E-5</v>
      </c>
      <c r="AG653" s="3">
        <f t="shared" si="321"/>
        <v>-1.3358181189667581E-4</v>
      </c>
      <c r="AH653" s="3">
        <f t="shared" si="322"/>
        <v>9.7763929320588547E-6</v>
      </c>
      <c r="AI653" s="3">
        <f t="shared" si="323"/>
        <v>3.1126498604950371E-5</v>
      </c>
      <c r="AJ653" s="3">
        <f t="shared" si="324"/>
        <v>1.0097558558076219E-4</v>
      </c>
      <c r="AK653" s="3">
        <f t="shared" si="325"/>
        <v>-7.3900554810997698E-6</v>
      </c>
      <c r="AL653" s="3">
        <f t="shared" si="326"/>
        <v>-2.3528775205899533E-5</v>
      </c>
      <c r="AM653" s="3">
        <f t="shared" si="327"/>
        <v>-3.8743740209956383E-5</v>
      </c>
      <c r="AN653" s="3">
        <f t="shared" si="328"/>
        <v>-1.2335397973225684E-4</v>
      </c>
      <c r="AO653" s="3">
        <f t="shared" si="329"/>
        <v>9.0278531071921874E-6</v>
      </c>
    </row>
    <row r="654" spans="1:41">
      <c r="A654" s="32">
        <v>40743</v>
      </c>
      <c r="B654" s="33">
        <v>296</v>
      </c>
      <c r="C654" s="33">
        <v>844</v>
      </c>
      <c r="D654" s="33">
        <v>804.8</v>
      </c>
      <c r="E654" s="33">
        <v>4045</v>
      </c>
      <c r="F654" s="33">
        <v>9929</v>
      </c>
      <c r="G654" s="33"/>
      <c r="H654" s="3">
        <f t="shared" si="300"/>
        <v>-1.1686143572621035E-2</v>
      </c>
      <c r="I654" s="3">
        <f t="shared" si="301"/>
        <v>2.1372595582996373E-3</v>
      </c>
      <c r="J654" s="3">
        <f t="shared" si="302"/>
        <v>-7.5225058576890158E-3</v>
      </c>
      <c r="K654" s="3">
        <f t="shared" si="303"/>
        <v>6.9703759024147376E-3</v>
      </c>
      <c r="L654" s="3">
        <f t="shared" si="304"/>
        <v>-1.7092298411421677E-3</v>
      </c>
      <c r="N654" s="3">
        <f t="shared" si="305"/>
        <v>-9.8110907982937201E-2</v>
      </c>
      <c r="O654" s="3">
        <f t="shared" si="306"/>
        <v>-4.740406320541761E-2</v>
      </c>
      <c r="P654" s="3">
        <f t="shared" si="307"/>
        <v>-2.7549540840986066E-2</v>
      </c>
      <c r="Q654" s="3">
        <f t="shared" si="308"/>
        <v>-8.5784313725490204E-3</v>
      </c>
      <c r="R654" s="3">
        <f t="shared" si="309"/>
        <v>3.9685863874345549E-2</v>
      </c>
      <c r="T654" s="3">
        <f t="shared" si="310"/>
        <v>1.2261191824381232E-4</v>
      </c>
      <c r="U654" s="3">
        <f t="shared" si="311"/>
        <v>3.6292525405341952E-6</v>
      </c>
      <c r="V654" s="3">
        <f t="shared" si="312"/>
        <v>6.0058803931642238E-5</v>
      </c>
      <c r="W654" s="3">
        <f t="shared" si="313"/>
        <v>4.254391059870293E-5</v>
      </c>
      <c r="X654" s="3">
        <f t="shared" si="314"/>
        <v>2.6630659211025781E-6</v>
      </c>
      <c r="Z654" s="3">
        <f t="shared" si="315"/>
        <v>-1.1073026607202401E-2</v>
      </c>
      <c r="AA654" s="3">
        <f t="shared" si="316"/>
        <v>1.905059720988871E-3</v>
      </c>
      <c r="AB654" s="3">
        <f t="shared" si="317"/>
        <v>-7.7497615403083362E-3</v>
      </c>
      <c r="AC654" s="3">
        <f t="shared" si="318"/>
        <v>6.522569324944192E-3</v>
      </c>
      <c r="AD654" s="3">
        <f t="shared" si="319"/>
        <v>-1.6318902907679113E-3</v>
      </c>
      <c r="AF654" s="3">
        <f t="shared" si="320"/>
        <v>-2.1094776978819352E-5</v>
      </c>
      <c r="AG654" s="3">
        <f t="shared" si="321"/>
        <v>8.581331573530807E-5</v>
      </c>
      <c r="AH654" s="3">
        <f t="shared" si="322"/>
        <v>-7.2224583682429244E-5</v>
      </c>
      <c r="AI654" s="3">
        <f t="shared" si="323"/>
        <v>1.8069964609708345E-5</v>
      </c>
      <c r="AJ654" s="3">
        <f t="shared" si="324"/>
        <v>-1.4763758557710082E-5</v>
      </c>
      <c r="AK654" s="3">
        <f t="shared" si="325"/>
        <v>1.2425884098308752E-5</v>
      </c>
      <c r="AL654" s="3">
        <f t="shared" si="326"/>
        <v>-3.1088484620147647E-6</v>
      </c>
      <c r="AM654" s="3">
        <f t="shared" si="327"/>
        <v>-5.0548356898447405E-5</v>
      </c>
      <c r="AN654" s="3">
        <f t="shared" si="328"/>
        <v>1.2646760613395747E-5</v>
      </c>
      <c r="AO654" s="3">
        <f t="shared" si="329"/>
        <v>-1.0644117552237037E-5</v>
      </c>
    </row>
    <row r="655" spans="1:41">
      <c r="A655" s="32">
        <v>40742</v>
      </c>
      <c r="B655" s="33">
        <v>299.5</v>
      </c>
      <c r="C655" s="33">
        <v>842.2</v>
      </c>
      <c r="D655" s="33">
        <v>810.9</v>
      </c>
      <c r="E655" s="33">
        <v>4017</v>
      </c>
      <c r="F655" s="33">
        <v>9946</v>
      </c>
      <c r="G655" s="33"/>
      <c r="H655" s="3">
        <f t="shared" si="300"/>
        <v>-3.9756332157742796E-2</v>
      </c>
      <c r="I655" s="3">
        <f t="shared" si="301"/>
        <v>-9.1764705882352408E-3</v>
      </c>
      <c r="J655" s="3">
        <f t="shared" si="302"/>
        <v>-1.9467956469165687E-2</v>
      </c>
      <c r="K655" s="3">
        <f t="shared" si="303"/>
        <v>-8.1481481481481474E-3</v>
      </c>
      <c r="L655" s="3">
        <f t="shared" si="304"/>
        <v>-3.8060897435897435E-3</v>
      </c>
      <c r="N655" s="3">
        <f t="shared" si="305"/>
        <v>-0.10889616185659036</v>
      </c>
      <c r="O655" s="3">
        <f t="shared" si="306"/>
        <v>-5.1576576576576529E-2</v>
      </c>
      <c r="P655" s="3">
        <f t="shared" si="307"/>
        <v>-7.7092511013216692E-3</v>
      </c>
      <c r="Q655" s="3">
        <f t="shared" si="308"/>
        <v>-1.5441176470588236E-2</v>
      </c>
      <c r="R655" s="3">
        <f t="shared" si="309"/>
        <v>5.4048325561678677E-2</v>
      </c>
      <c r="T655" s="3">
        <f t="shared" si="310"/>
        <v>1.5321912955925973E-3</v>
      </c>
      <c r="U655" s="3">
        <f t="shared" si="311"/>
        <v>8.8523079176544084E-5</v>
      </c>
      <c r="V655" s="3">
        <f t="shared" si="312"/>
        <v>3.8790138170381988E-4</v>
      </c>
      <c r="W655" s="3">
        <f t="shared" si="313"/>
        <v>7.389043764488634E-5</v>
      </c>
      <c r="X655" s="3">
        <f t="shared" si="314"/>
        <v>1.3903578003404534E-5</v>
      </c>
      <c r="Z655" s="3">
        <f t="shared" si="315"/>
        <v>-3.9143215192324166E-2</v>
      </c>
      <c r="AA655" s="3">
        <f t="shared" si="316"/>
        <v>-9.4086704255460073E-3</v>
      </c>
      <c r="AB655" s="3">
        <f t="shared" si="317"/>
        <v>-1.9695212151785008E-2</v>
      </c>
      <c r="AC655" s="3">
        <f t="shared" si="318"/>
        <v>-8.595954725618693E-3</v>
      </c>
      <c r="AD655" s="3">
        <f t="shared" si="319"/>
        <v>-3.7287501932154873E-3</v>
      </c>
      <c r="AF655" s="3">
        <f t="shared" si="320"/>
        <v>3.6828561114080353E-4</v>
      </c>
      <c r="AG655" s="3">
        <f t="shared" si="321"/>
        <v>7.7093392751579845E-4</v>
      </c>
      <c r="AH655" s="3">
        <f t="shared" si="322"/>
        <v>3.3647330560836831E-4</v>
      </c>
      <c r="AI655" s="3">
        <f t="shared" si="323"/>
        <v>1.4595527121145414E-4</v>
      </c>
      <c r="AJ655" s="3">
        <f t="shared" si="324"/>
        <v>1.8530576009735396E-4</v>
      </c>
      <c r="AK655" s="3">
        <f t="shared" si="325"/>
        <v>8.0876505006261041E-5</v>
      </c>
      <c r="AL655" s="3">
        <f t="shared" si="326"/>
        <v>3.5082581667155516E-5</v>
      </c>
      <c r="AM655" s="3">
        <f t="shared" si="327"/>
        <v>1.6929915196819904E-4</v>
      </c>
      <c r="AN655" s="3">
        <f t="shared" si="328"/>
        <v>7.3438526116388367E-5</v>
      </c>
      <c r="AO655" s="3">
        <f t="shared" si="329"/>
        <v>3.2052167844022281E-5</v>
      </c>
    </row>
    <row r="656" spans="1:41">
      <c r="A656" s="32">
        <v>40739</v>
      </c>
      <c r="B656" s="33">
        <v>311.89999999999998</v>
      </c>
      <c r="C656" s="33">
        <v>850</v>
      </c>
      <c r="D656" s="33">
        <v>827</v>
      </c>
      <c r="E656" s="33">
        <v>4050</v>
      </c>
      <c r="F656" s="33">
        <v>9984</v>
      </c>
      <c r="G656" s="33"/>
      <c r="H656" s="3">
        <f t="shared" si="300"/>
        <v>-1.918238993710699E-2</v>
      </c>
      <c r="I656" s="3">
        <f t="shared" si="301"/>
        <v>-1.4492753623188406E-2</v>
      </c>
      <c r="J656" s="3">
        <f t="shared" si="302"/>
        <v>1.1620795107033639E-2</v>
      </c>
      <c r="K656" s="3">
        <f t="shared" si="303"/>
        <v>7.2121362845063413E-3</v>
      </c>
      <c r="L656" s="3">
        <f t="shared" si="304"/>
        <v>2.4096385542168677E-3</v>
      </c>
      <c r="N656" s="3">
        <f t="shared" si="305"/>
        <v>-8.2647058823529476E-2</v>
      </c>
      <c r="O656" s="3">
        <f t="shared" si="306"/>
        <v>-4.8152295632698766E-2</v>
      </c>
      <c r="P656" s="3">
        <f t="shared" si="307"/>
        <v>-3.6144578313253013E-3</v>
      </c>
      <c r="Q656" s="3">
        <f t="shared" si="308"/>
        <v>-1.6273985912071898E-2</v>
      </c>
      <c r="R656" s="3">
        <f t="shared" si="309"/>
        <v>0.04</v>
      </c>
      <c r="T656" s="3">
        <f t="shared" si="310"/>
        <v>3.4481789869707572E-4</v>
      </c>
      <c r="U656" s="3">
        <f t="shared" si="311"/>
        <v>2.1682425441386656E-4</v>
      </c>
      <c r="V656" s="3">
        <f t="shared" si="312"/>
        <v>1.2981274061568332E-4</v>
      </c>
      <c r="W656" s="3">
        <f t="shared" si="313"/>
        <v>4.5756156385486972E-5</v>
      </c>
      <c r="X656" s="3">
        <f t="shared" si="314"/>
        <v>6.1850600927156589E-6</v>
      </c>
      <c r="Z656" s="3">
        <f t="shared" si="315"/>
        <v>-1.8569272971688356E-2</v>
      </c>
      <c r="AA656" s="3">
        <f t="shared" si="316"/>
        <v>-1.4724953460499172E-2</v>
      </c>
      <c r="AB656" s="3">
        <f t="shared" si="317"/>
        <v>1.1393539424414317E-2</v>
      </c>
      <c r="AC656" s="3">
        <f t="shared" si="318"/>
        <v>6.7643297070357957E-3</v>
      </c>
      <c r="AD656" s="3">
        <f t="shared" si="319"/>
        <v>2.4869781045911239E-3</v>
      </c>
      <c r="AF656" s="3">
        <f t="shared" si="320"/>
        <v>2.7343168030341623E-4</v>
      </c>
      <c r="AG656" s="3">
        <f t="shared" si="321"/>
        <v>-2.1156974368564249E-4</v>
      </c>
      <c r="AH656" s="3">
        <f t="shared" si="322"/>
        <v>-1.2560868480044842E-4</v>
      </c>
      <c r="AI656" s="3">
        <f t="shared" si="323"/>
        <v>-4.6181375298764692E-5</v>
      </c>
      <c r="AJ656" s="3">
        <f t="shared" si="324"/>
        <v>-1.6776933777486335E-4</v>
      </c>
      <c r="AK656" s="3">
        <f t="shared" si="325"/>
        <v>-9.9604440127574093E-5</v>
      </c>
      <c r="AL656" s="3">
        <f t="shared" si="326"/>
        <v>-3.6620636847384742E-5</v>
      </c>
      <c r="AM656" s="3">
        <f t="shared" si="327"/>
        <v>7.7069657196849285E-5</v>
      </c>
      <c r="AN656" s="3">
        <f t="shared" si="328"/>
        <v>2.8335483082314164E-5</v>
      </c>
      <c r="AO656" s="3">
        <f t="shared" si="329"/>
        <v>1.6822739873633316E-5</v>
      </c>
    </row>
    <row r="657" spans="1:41">
      <c r="A657" s="32">
        <v>40738</v>
      </c>
      <c r="B657" s="33">
        <v>318</v>
      </c>
      <c r="C657" s="33">
        <v>862.5</v>
      </c>
      <c r="D657" s="33">
        <v>817.5</v>
      </c>
      <c r="E657" s="33">
        <v>4021</v>
      </c>
      <c r="F657" s="33">
        <v>9960</v>
      </c>
      <c r="G657" s="33"/>
      <c r="H657" s="3">
        <f t="shared" si="300"/>
        <v>-3.490136570561457E-2</v>
      </c>
      <c r="I657" s="3">
        <f t="shared" si="301"/>
        <v>-1.736111111111111E-3</v>
      </c>
      <c r="J657" s="3">
        <f t="shared" si="302"/>
        <v>-6.0790273556231003E-3</v>
      </c>
      <c r="K657" s="3">
        <f t="shared" si="303"/>
        <v>-4.7029702970297028E-3</v>
      </c>
      <c r="L657" s="3">
        <f t="shared" si="304"/>
        <v>6.0606060606060606E-3</v>
      </c>
      <c r="N657" s="3">
        <f t="shared" si="305"/>
        <v>-5.216095380029806E-2</v>
      </c>
      <c r="O657" s="3">
        <f t="shared" si="306"/>
        <v>-3.1986531986531987E-2</v>
      </c>
      <c r="P657" s="3">
        <f t="shared" si="307"/>
        <v>-2.3414167960817134E-2</v>
      </c>
      <c r="Q657" s="3">
        <f t="shared" si="308"/>
        <v>-1.6870415647921761E-2</v>
      </c>
      <c r="R657" s="3">
        <f t="shared" si="309"/>
        <v>3.8040646169880149E-2</v>
      </c>
      <c r="T657" s="3">
        <f t="shared" si="310"/>
        <v>1.1756840016695484E-3</v>
      </c>
      <c r="U657" s="3">
        <f t="shared" si="311"/>
        <v>3.8742479896774311E-6</v>
      </c>
      <c r="V657" s="3">
        <f t="shared" si="312"/>
        <v>3.9769205758424057E-5</v>
      </c>
      <c r="W657" s="3">
        <f t="shared" si="313"/>
        <v>2.653050241088654E-5</v>
      </c>
      <c r="X657" s="3">
        <f t="shared" si="314"/>
        <v>3.7674376323352538E-5</v>
      </c>
      <c r="Z657" s="3">
        <f t="shared" si="315"/>
        <v>-3.428824874019594E-2</v>
      </c>
      <c r="AA657" s="3">
        <f t="shared" si="316"/>
        <v>-1.9683109484218775E-3</v>
      </c>
      <c r="AB657" s="3">
        <f t="shared" si="317"/>
        <v>-6.3062830382424207E-3</v>
      </c>
      <c r="AC657" s="3">
        <f t="shared" si="318"/>
        <v>-5.1507768745002475E-3</v>
      </c>
      <c r="AD657" s="3">
        <f t="shared" si="319"/>
        <v>6.1379456109803172E-3</v>
      </c>
      <c r="AF657" s="3">
        <f t="shared" si="320"/>
        <v>6.7489935397540312E-5</v>
      </c>
      <c r="AG657" s="3">
        <f t="shared" si="321"/>
        <v>2.1623140144133471E-4</v>
      </c>
      <c r="AH657" s="3">
        <f t="shared" si="322"/>
        <v>1.766111186781135E-4</v>
      </c>
      <c r="AI657" s="3">
        <f t="shared" si="323"/>
        <v>-2.1045940586308706E-4</v>
      </c>
      <c r="AJ657" s="3">
        <f t="shared" si="324"/>
        <v>1.2412725948019738E-5</v>
      </c>
      <c r="AK657" s="3">
        <f t="shared" si="325"/>
        <v>1.0138330514957056E-5</v>
      </c>
      <c r="AL657" s="3">
        <f t="shared" si="326"/>
        <v>-1.2081385546910568E-5</v>
      </c>
      <c r="AM657" s="3">
        <f t="shared" si="327"/>
        <v>3.248225683743222E-5</v>
      </c>
      <c r="AN657" s="3">
        <f t="shared" si="328"/>
        <v>-3.8707622296179688E-5</v>
      </c>
      <c r="AO657" s="3">
        <f t="shared" si="329"/>
        <v>-3.1615188309977713E-5</v>
      </c>
    </row>
    <row r="658" spans="1:41">
      <c r="A658" s="32">
        <v>40737</v>
      </c>
      <c r="B658" s="33">
        <v>329.5</v>
      </c>
      <c r="C658" s="33">
        <v>864</v>
      </c>
      <c r="D658" s="33">
        <v>822.5</v>
      </c>
      <c r="E658" s="33">
        <v>4040</v>
      </c>
      <c r="F658" s="33">
        <v>9900</v>
      </c>
      <c r="G658" s="33"/>
      <c r="H658" s="3">
        <f t="shared" si="300"/>
        <v>2.6479750778816199E-2</v>
      </c>
      <c r="I658" s="3">
        <f t="shared" si="301"/>
        <v>1.1709601873536301E-2</v>
      </c>
      <c r="J658" s="3">
        <f t="shared" si="302"/>
        <v>7.3484384568279241E-3</v>
      </c>
      <c r="K658" s="3">
        <f t="shared" si="303"/>
        <v>1.3801756587202008E-2</v>
      </c>
      <c r="L658" s="3">
        <f t="shared" si="304"/>
        <v>-8.0160320641282558E-3</v>
      </c>
      <c r="N658" s="3">
        <f t="shared" si="305"/>
        <v>-3.3724340175953077E-2</v>
      </c>
      <c r="O658" s="3">
        <f t="shared" si="306"/>
        <v>-0.04</v>
      </c>
      <c r="P658" s="3">
        <f t="shared" si="307"/>
        <v>-8.9167369562597638E-3</v>
      </c>
      <c r="Q658" s="3">
        <f t="shared" si="308"/>
        <v>-1.3190034196384953E-2</v>
      </c>
      <c r="R658" s="3">
        <f t="shared" si="309"/>
        <v>4.2105263157894736E-2</v>
      </c>
      <c r="T658" s="3">
        <f t="shared" si="310"/>
        <v>7.3402348260660029E-4</v>
      </c>
      <c r="U658" s="3">
        <f t="shared" si="311"/>
        <v>1.3173075750115405E-4</v>
      </c>
      <c r="V658" s="3">
        <f t="shared" si="312"/>
        <v>5.0711244103685347E-5</v>
      </c>
      <c r="W658" s="3">
        <f t="shared" si="313"/>
        <v>1.7832798086240691E-4</v>
      </c>
      <c r="X658" s="3">
        <f t="shared" si="314"/>
        <v>6.3022838827933811E-5</v>
      </c>
      <c r="Z658" s="3">
        <f t="shared" si="315"/>
        <v>2.7092867744234833E-2</v>
      </c>
      <c r="AA658" s="3">
        <f t="shared" si="316"/>
        <v>1.1477402036225534E-2</v>
      </c>
      <c r="AB658" s="3">
        <f t="shared" si="317"/>
        <v>7.1211827742086037E-3</v>
      </c>
      <c r="AC658" s="3">
        <f t="shared" si="318"/>
        <v>1.3353950009731462E-2</v>
      </c>
      <c r="AD658" s="3">
        <f t="shared" si="319"/>
        <v>-7.9386925137540001E-3</v>
      </c>
      <c r="AF658" s="3">
        <f t="shared" si="320"/>
        <v>3.1095573541486997E-4</v>
      </c>
      <c r="AG658" s="3">
        <f t="shared" si="321"/>
        <v>1.92933263084157E-4</v>
      </c>
      <c r="AH658" s="3">
        <f t="shared" si="322"/>
        <v>3.6179680147677796E-4</v>
      </c>
      <c r="AI658" s="3">
        <f t="shared" si="323"/>
        <v>-2.150819463372843E-4</v>
      </c>
      <c r="AJ658" s="3">
        <f t="shared" si="324"/>
        <v>8.1732677673036023E-5</v>
      </c>
      <c r="AK658" s="3">
        <f t="shared" si="325"/>
        <v>1.5326865303334587E-4</v>
      </c>
      <c r="AL658" s="3">
        <f t="shared" si="326"/>
        <v>-9.1115565622328567E-5</v>
      </c>
      <c r="AM658" s="3">
        <f t="shared" si="327"/>
        <v>9.5095918776942504E-5</v>
      </c>
      <c r="AN658" s="3">
        <f t="shared" si="328"/>
        <v>-5.6532880378683786E-5</v>
      </c>
      <c r="AO658" s="3">
        <f t="shared" si="329"/>
        <v>-1.0601290297130031E-4</v>
      </c>
    </row>
    <row r="659" spans="1:41">
      <c r="A659" s="32">
        <v>40736</v>
      </c>
      <c r="B659" s="33">
        <v>321</v>
      </c>
      <c r="C659" s="33">
        <v>854</v>
      </c>
      <c r="D659" s="33">
        <v>816.5</v>
      </c>
      <c r="E659" s="33">
        <v>3985</v>
      </c>
      <c r="F659" s="33">
        <v>9980</v>
      </c>
      <c r="G659" s="33"/>
      <c r="H659" s="3">
        <f t="shared" si="300"/>
        <v>-6.1919504643962852E-3</v>
      </c>
      <c r="I659" s="3">
        <f t="shared" si="301"/>
        <v>-8.130081300813009E-3</v>
      </c>
      <c r="J659" s="3">
        <f t="shared" si="302"/>
        <v>6.1274509803921568E-4</v>
      </c>
      <c r="K659" s="3">
        <f t="shared" si="303"/>
        <v>-1.3125309559187717E-2</v>
      </c>
      <c r="L659" s="3">
        <f t="shared" si="304"/>
        <v>1.7848036715961243E-2</v>
      </c>
      <c r="N659" s="3">
        <f t="shared" si="305"/>
        <v>-5.7545507927187378E-2</v>
      </c>
      <c r="O659" s="3">
        <f t="shared" si="306"/>
        <v>-3.5028248587570622E-2</v>
      </c>
      <c r="P659" s="3">
        <f t="shared" si="307"/>
        <v>-1.0902483343428226E-2</v>
      </c>
      <c r="Q659" s="3">
        <f t="shared" si="308"/>
        <v>-1.8472906403940888E-2</v>
      </c>
      <c r="R659" s="3">
        <f t="shared" si="309"/>
        <v>5.0526315789473683E-2</v>
      </c>
      <c r="T659" s="3">
        <f t="shared" si="310"/>
        <v>3.1123383209315232E-5</v>
      </c>
      <c r="U659" s="3">
        <f t="shared" si="311"/>
        <v>6.9927745833020665E-5</v>
      </c>
      <c r="V659" s="3">
        <f t="shared" si="312"/>
        <v>1.4860208940077248E-7</v>
      </c>
      <c r="W659" s="3">
        <f t="shared" si="313"/>
        <v>1.8422948165921292E-4</v>
      </c>
      <c r="X659" s="3">
        <f t="shared" si="314"/>
        <v>3.2131911428970398E-4</v>
      </c>
      <c r="Z659" s="3">
        <f t="shared" si="315"/>
        <v>-5.5788334989776518E-3</v>
      </c>
      <c r="AA659" s="3">
        <f t="shared" si="316"/>
        <v>-8.3622811381237755E-3</v>
      </c>
      <c r="AB659" s="3">
        <f t="shared" si="317"/>
        <v>3.8548941541989513E-4</v>
      </c>
      <c r="AC659" s="3">
        <f t="shared" si="318"/>
        <v>-1.3573116136658262E-2</v>
      </c>
      <c r="AD659" s="3">
        <f t="shared" si="319"/>
        <v>1.7925376266335499E-2</v>
      </c>
      <c r="AF659" s="3">
        <f t="shared" si="320"/>
        <v>4.6651774141233882E-5</v>
      </c>
      <c r="AG659" s="3">
        <f t="shared" si="321"/>
        <v>-2.1505812642458229E-6</v>
      </c>
      <c r="AH659" s="3">
        <f t="shared" si="322"/>
        <v>7.5722154988703245E-5</v>
      </c>
      <c r="AI659" s="3">
        <f t="shared" si="323"/>
        <v>-1.0000268959641142E-4</v>
      </c>
      <c r="AJ659" s="3">
        <f t="shared" si="324"/>
        <v>-3.2235708675121494E-6</v>
      </c>
      <c r="AK659" s="3">
        <f t="shared" si="325"/>
        <v>1.1350221305514084E-4</v>
      </c>
      <c r="AL659" s="3">
        <f t="shared" si="326"/>
        <v>-1.4989703584574891E-4</v>
      </c>
      <c r="AM659" s="3">
        <f t="shared" si="327"/>
        <v>-5.2322926049467395E-6</v>
      </c>
      <c r="AN659" s="3">
        <f t="shared" si="328"/>
        <v>6.9100428180913339E-6</v>
      </c>
      <c r="AO659" s="3">
        <f t="shared" si="329"/>
        <v>-2.4330321385626939E-4</v>
      </c>
    </row>
    <row r="660" spans="1:41">
      <c r="A660" s="32">
        <v>40735</v>
      </c>
      <c r="B660" s="33">
        <v>323</v>
      </c>
      <c r="C660" s="33">
        <v>861</v>
      </c>
      <c r="D660" s="33">
        <v>816</v>
      </c>
      <c r="E660" s="33">
        <v>4038</v>
      </c>
      <c r="F660" s="33">
        <v>9805</v>
      </c>
      <c r="G660" s="33"/>
      <c r="H660" s="3">
        <f t="shared" si="300"/>
        <v>-1.3439218081856988E-2</v>
      </c>
      <c r="I660" s="3">
        <f t="shared" si="301"/>
        <v>-4.6242774566473991E-3</v>
      </c>
      <c r="J660" s="3">
        <f t="shared" si="302"/>
        <v>-3.8302887448438419E-2</v>
      </c>
      <c r="K660" s="3">
        <f t="shared" si="303"/>
        <v>-4.683263495193493E-3</v>
      </c>
      <c r="L660" s="3">
        <f t="shared" si="304"/>
        <v>-8.5945399393326585E-3</v>
      </c>
      <c r="N660" s="3">
        <f t="shared" si="305"/>
        <v>-5.7209573847052018E-2</v>
      </c>
      <c r="O660" s="3">
        <f t="shared" si="306"/>
        <v>-1.0344827586206896E-2</v>
      </c>
      <c r="P660" s="3">
        <f t="shared" si="307"/>
        <v>-2.9325513196480661E-3</v>
      </c>
      <c r="Q660" s="3">
        <f t="shared" si="308"/>
        <v>1.2397718819737169E-3</v>
      </c>
      <c r="R660" s="3">
        <f t="shared" si="309"/>
        <v>3.2105263157894734E-2</v>
      </c>
      <c r="T660" s="3">
        <f t="shared" si="310"/>
        <v>1.6450886984910117E-4</v>
      </c>
      <c r="U660" s="3">
        <f t="shared" si="311"/>
        <v>2.3585371706731227E-5</v>
      </c>
      <c r="V660" s="3">
        <f t="shared" si="312"/>
        <v>1.4845719296997957E-3</v>
      </c>
      <c r="W660" s="3">
        <f t="shared" si="313"/>
        <v>2.6327880090588532E-5</v>
      </c>
      <c r="X660" s="3">
        <f t="shared" si="314"/>
        <v>7.2542702465673166E-5</v>
      </c>
      <c r="Z660" s="3">
        <f t="shared" si="315"/>
        <v>-1.2826101116438353E-2</v>
      </c>
      <c r="AA660" s="3">
        <f t="shared" si="316"/>
        <v>-4.8564772939581656E-3</v>
      </c>
      <c r="AB660" s="3">
        <f t="shared" si="317"/>
        <v>-3.8530143131057737E-2</v>
      </c>
      <c r="AC660" s="3">
        <f t="shared" si="318"/>
        <v>-5.1310700726640377E-3</v>
      </c>
      <c r="AD660" s="3">
        <f t="shared" si="319"/>
        <v>-8.5172003889584028E-3</v>
      </c>
      <c r="AF660" s="3">
        <f t="shared" si="320"/>
        <v>6.2289668841994335E-5</v>
      </c>
      <c r="AG660" s="3">
        <f t="shared" si="321"/>
        <v>4.9419151182978922E-4</v>
      </c>
      <c r="AH660" s="3">
        <f t="shared" si="322"/>
        <v>6.5811623587519631E-5</v>
      </c>
      <c r="AI660" s="3">
        <f t="shared" si="323"/>
        <v>1.0924247341774855E-4</v>
      </c>
      <c r="AJ660" s="3">
        <f t="shared" si="324"/>
        <v>1.8712076524894007E-4</v>
      </c>
      <c r="AK660" s="3">
        <f t="shared" si="325"/>
        <v>2.4918925301601173E-5</v>
      </c>
      <c r="AL660" s="3">
        <f t="shared" si="326"/>
        <v>4.136359029706814E-5</v>
      </c>
      <c r="AM660" s="3">
        <f t="shared" si="327"/>
        <v>1.9770086431523219E-4</v>
      </c>
      <c r="AN660" s="3">
        <f t="shared" si="328"/>
        <v>3.2816895006246787E-4</v>
      </c>
      <c r="AO660" s="3">
        <f t="shared" si="329"/>
        <v>4.3702352018666965E-5</v>
      </c>
    </row>
    <row r="661" spans="1:41">
      <c r="A661" s="32">
        <v>40732</v>
      </c>
      <c r="B661" s="33">
        <v>327.39999999999998</v>
      </c>
      <c r="C661" s="33">
        <v>865</v>
      </c>
      <c r="D661" s="33">
        <v>848.5</v>
      </c>
      <c r="E661" s="33">
        <v>4057</v>
      </c>
      <c r="F661" s="33">
        <v>9890</v>
      </c>
      <c r="G661" s="33"/>
      <c r="H661" s="3">
        <f t="shared" si="300"/>
        <v>-8.179339594062543E-3</v>
      </c>
      <c r="I661" s="3">
        <f t="shared" si="301"/>
        <v>-1.1089516405624836E-2</v>
      </c>
      <c r="J661" s="3">
        <f t="shared" si="302"/>
        <v>-2.5832376578645237E-2</v>
      </c>
      <c r="K661" s="3">
        <f t="shared" si="303"/>
        <v>2.4654832347140041E-4</v>
      </c>
      <c r="L661" s="3">
        <f t="shared" si="304"/>
        <v>-1.110998889001111E-3</v>
      </c>
      <c r="N661" s="3">
        <f t="shared" si="305"/>
        <v>-5.5122655122655191E-2</v>
      </c>
      <c r="O661" s="3">
        <f t="shared" si="306"/>
        <v>-1.7045454545454544E-2</v>
      </c>
      <c r="P661" s="3">
        <f t="shared" si="307"/>
        <v>2.7364087661944574E-2</v>
      </c>
      <c r="Q661" s="3">
        <f t="shared" si="308"/>
        <v>-4.1728031418753067E-3</v>
      </c>
      <c r="R661" s="3">
        <f t="shared" si="309"/>
        <v>3.668763102725367E-2</v>
      </c>
      <c r="T661" s="3">
        <f t="shared" si="310"/>
        <v>5.7247724866203149E-5</v>
      </c>
      <c r="U661" s="3">
        <f t="shared" si="311"/>
        <v>1.2818125868555187E-4</v>
      </c>
      <c r="V661" s="3">
        <f t="shared" si="312"/>
        <v>6.7910443359234056E-4</v>
      </c>
      <c r="W661" s="3">
        <f t="shared" si="313"/>
        <v>4.0504884802784264E-8</v>
      </c>
      <c r="X661" s="3">
        <f t="shared" si="314"/>
        <v>1.0684516283305064E-6</v>
      </c>
      <c r="Z661" s="3">
        <f t="shared" si="315"/>
        <v>-7.5662226286439095E-3</v>
      </c>
      <c r="AA661" s="3">
        <f t="shared" si="316"/>
        <v>-1.1321716242935603E-2</v>
      </c>
      <c r="AB661" s="3">
        <f t="shared" si="317"/>
        <v>-2.6059632261264558E-2</v>
      </c>
      <c r="AC661" s="3">
        <f t="shared" si="318"/>
        <v>-2.0125825399914475E-4</v>
      </c>
      <c r="AD661" s="3">
        <f t="shared" si="319"/>
        <v>-1.0336593386268546E-3</v>
      </c>
      <c r="AF661" s="3">
        <f t="shared" si="320"/>
        <v>8.5662625632384665E-5</v>
      </c>
      <c r="AG661" s="3">
        <f t="shared" si="321"/>
        <v>1.9717297930931874E-4</v>
      </c>
      <c r="AH661" s="3">
        <f t="shared" si="322"/>
        <v>1.5227647556096926E-6</v>
      </c>
      <c r="AI661" s="3">
        <f t="shared" si="323"/>
        <v>7.8208966782276045E-6</v>
      </c>
      <c r="AJ661" s="3">
        <f t="shared" si="324"/>
        <v>2.9503976185728758E-4</v>
      </c>
      <c r="AK661" s="3">
        <f t="shared" si="325"/>
        <v>2.2785888433269763E-6</v>
      </c>
      <c r="AL661" s="3">
        <f t="shared" si="326"/>
        <v>1.1702797723793732E-5</v>
      </c>
      <c r="AM661" s="3">
        <f t="shared" si="327"/>
        <v>5.2447160887618891E-6</v>
      </c>
      <c r="AN661" s="3">
        <f t="shared" si="328"/>
        <v>2.6936782248037766E-5</v>
      </c>
      <c r="AO661" s="3">
        <f t="shared" si="329"/>
        <v>2.0803247372195147E-7</v>
      </c>
    </row>
    <row r="662" spans="1:41">
      <c r="A662" s="32">
        <v>40731</v>
      </c>
      <c r="B662" s="33">
        <v>330.1</v>
      </c>
      <c r="C662" s="33">
        <v>874.7</v>
      </c>
      <c r="D662" s="33">
        <v>871</v>
      </c>
      <c r="E662" s="33">
        <v>4056</v>
      </c>
      <c r="F662" s="33">
        <v>9901</v>
      </c>
      <c r="G662" s="33"/>
      <c r="H662" s="3">
        <f t="shared" si="300"/>
        <v>3.31768388106417E-2</v>
      </c>
      <c r="I662" s="3">
        <f t="shared" si="301"/>
        <v>2.6643192488262964E-2</v>
      </c>
      <c r="J662" s="3">
        <f t="shared" si="302"/>
        <v>-1.6930022573363433E-2</v>
      </c>
      <c r="K662" s="3">
        <f t="shared" si="303"/>
        <v>-4.662576687116564E-3</v>
      </c>
      <c r="L662" s="3">
        <f t="shared" si="304"/>
        <v>1.1854879918242207E-2</v>
      </c>
      <c r="N662" s="3">
        <f t="shared" si="305"/>
        <v>-4.5677941601618838E-2</v>
      </c>
      <c r="O662" s="3">
        <f t="shared" si="306"/>
        <v>-1.2753950338600399E-2</v>
      </c>
      <c r="P662" s="3">
        <f t="shared" si="307"/>
        <v>4.4114121313833556E-2</v>
      </c>
      <c r="Q662" s="3">
        <f t="shared" si="308"/>
        <v>-5.8823529411764705E-3</v>
      </c>
      <c r="R662" s="3">
        <f t="shared" si="309"/>
        <v>4.7724867724867726E-2</v>
      </c>
      <c r="T662" s="3">
        <f t="shared" si="310"/>
        <v>1.1417611113481128E-3</v>
      </c>
      <c r="U662" s="3">
        <f t="shared" si="311"/>
        <v>6.9754053280865111E-4</v>
      </c>
      <c r="V662" s="3">
        <f t="shared" si="312"/>
        <v>2.943721971532186E-4</v>
      </c>
      <c r="W662" s="3">
        <f t="shared" si="313"/>
        <v>2.6116017110971994E-5</v>
      </c>
      <c r="X662" s="3">
        <f t="shared" si="314"/>
        <v>1.4237786144722972E-4</v>
      </c>
      <c r="Z662" s="3">
        <f t="shared" si="315"/>
        <v>3.3789955776060331E-2</v>
      </c>
      <c r="AA662" s="3">
        <f t="shared" si="316"/>
        <v>2.64109926509522E-2</v>
      </c>
      <c r="AB662" s="3">
        <f t="shared" si="317"/>
        <v>-1.7157278255982754E-2</v>
      </c>
      <c r="AC662" s="3">
        <f t="shared" si="318"/>
        <v>-5.1103832645871088E-3</v>
      </c>
      <c r="AD662" s="3">
        <f t="shared" si="319"/>
        <v>1.1932219468616462E-2</v>
      </c>
      <c r="AF662" s="3">
        <f t="shared" si="320"/>
        <v>8.9242627367752919E-4</v>
      </c>
      <c r="AG662" s="3">
        <f t="shared" si="321"/>
        <v>-5.7974367350721882E-4</v>
      </c>
      <c r="AH662" s="3">
        <f t="shared" si="322"/>
        <v>-1.7267962450911724E-4</v>
      </c>
      <c r="AI662" s="3">
        <f t="shared" si="323"/>
        <v>4.0318916815479638E-4</v>
      </c>
      <c r="AJ662" s="3">
        <f t="shared" si="324"/>
        <v>-4.5314074992910247E-4</v>
      </c>
      <c r="AK662" s="3">
        <f t="shared" si="325"/>
        <v>-1.3497029484455924E-4</v>
      </c>
      <c r="AL662" s="3">
        <f t="shared" si="326"/>
        <v>3.1514176069517814E-4</v>
      </c>
      <c r="AM662" s="3">
        <f t="shared" si="327"/>
        <v>8.7680267665238566E-5</v>
      </c>
      <c r="AN662" s="3">
        <f t="shared" si="328"/>
        <v>-2.0472440963450732E-4</v>
      </c>
      <c r="AO662" s="3">
        <f t="shared" si="329"/>
        <v>-6.0978214681798053E-5</v>
      </c>
    </row>
    <row r="663" spans="1:41">
      <c r="A663" s="32">
        <v>40728</v>
      </c>
      <c r="B663" s="33">
        <v>319.5</v>
      </c>
      <c r="C663" s="33">
        <v>852</v>
      </c>
      <c r="D663" s="33">
        <v>886</v>
      </c>
      <c r="E663" s="33">
        <v>4075</v>
      </c>
      <c r="F663" s="33">
        <v>9785</v>
      </c>
      <c r="G663" s="33"/>
      <c r="H663" s="3">
        <f t="shared" si="300"/>
        <v>-2.2636892015906938E-2</v>
      </c>
      <c r="I663" s="3">
        <f t="shared" si="301"/>
        <v>-1.7414369738207845E-2</v>
      </c>
      <c r="J663" s="3">
        <f t="shared" si="302"/>
        <v>4.3074132849693428E-3</v>
      </c>
      <c r="K663" s="3">
        <f t="shared" si="303"/>
        <v>-6.0975609756097563E-3</v>
      </c>
      <c r="L663" s="3">
        <f t="shared" si="304"/>
        <v>4.413878053787723E-3</v>
      </c>
      <c r="N663" s="3">
        <f t="shared" si="305"/>
        <v>-8.0310880829015482E-2</v>
      </c>
      <c r="O663" s="3">
        <f t="shared" si="306"/>
        <v>-4.2589054949994355E-2</v>
      </c>
      <c r="P663" s="3">
        <f t="shared" si="307"/>
        <v>5.8415959861426323E-2</v>
      </c>
      <c r="Q663" s="3">
        <f t="shared" si="308"/>
        <v>0</v>
      </c>
      <c r="R663" s="3">
        <f t="shared" si="309"/>
        <v>3.5778554038319046E-2</v>
      </c>
      <c r="T663" s="3">
        <f t="shared" si="310"/>
        <v>4.8504666747451109E-4</v>
      </c>
      <c r="U663" s="3">
        <f t="shared" si="311"/>
        <v>3.1140141778361906E-4</v>
      </c>
      <c r="V663" s="3">
        <f t="shared" si="312"/>
        <v>1.6647686060014685E-5</v>
      </c>
      <c r="W663" s="3">
        <f t="shared" si="313"/>
        <v>4.2841836404916422E-5</v>
      </c>
      <c r="X663" s="3">
        <f t="shared" si="314"/>
        <v>2.0171035567934473E-5</v>
      </c>
      <c r="Z663" s="3">
        <f t="shared" si="315"/>
        <v>-2.2023775050488303E-2</v>
      </c>
      <c r="AA663" s="3">
        <f t="shared" si="316"/>
        <v>-1.7646569575518609E-2</v>
      </c>
      <c r="AB663" s="3">
        <f t="shared" si="317"/>
        <v>4.0801576023500223E-3</v>
      </c>
      <c r="AC663" s="3">
        <f t="shared" si="318"/>
        <v>-6.5453675530803019E-3</v>
      </c>
      <c r="AD663" s="3">
        <f t="shared" si="319"/>
        <v>4.4912176041619796E-3</v>
      </c>
      <c r="AF663" s="3">
        <f t="shared" si="320"/>
        <v>3.8864407874401272E-4</v>
      </c>
      <c r="AG663" s="3">
        <f t="shared" si="321"/>
        <v>-8.9860473204696602E-5</v>
      </c>
      <c r="AH663" s="3">
        <f t="shared" si="322"/>
        <v>1.4415370261180562E-4</v>
      </c>
      <c r="AI663" s="3">
        <f t="shared" si="323"/>
        <v>-9.8913566216856462E-5</v>
      </c>
      <c r="AJ663" s="3">
        <f t="shared" si="324"/>
        <v>-7.2000785008950857E-5</v>
      </c>
      <c r="AK663" s="3">
        <f t="shared" si="325"/>
        <v>1.1550328392277354E-4</v>
      </c>
      <c r="AL663" s="3">
        <f t="shared" si="326"/>
        <v>-7.9254583930638364E-5</v>
      </c>
      <c r="AM663" s="3">
        <f t="shared" si="327"/>
        <v>-2.6706131181875758E-5</v>
      </c>
      <c r="AN663" s="3">
        <f t="shared" si="328"/>
        <v>1.8324875651429756E-5</v>
      </c>
      <c r="AO663" s="3">
        <f t="shared" si="329"/>
        <v>-2.9396669980104874E-5</v>
      </c>
    </row>
    <row r="664" spans="1:41">
      <c r="A664" s="32">
        <v>40725</v>
      </c>
      <c r="B664" s="33">
        <v>326.89999999999998</v>
      </c>
      <c r="C664" s="33">
        <v>867.1</v>
      </c>
      <c r="D664" s="33">
        <v>882.2</v>
      </c>
      <c r="E664" s="33">
        <v>4100</v>
      </c>
      <c r="F664" s="33">
        <v>9742</v>
      </c>
      <c r="G664" s="33"/>
      <c r="H664" s="3">
        <f t="shared" si="300"/>
        <v>-2.70833333333334E-2</v>
      </c>
      <c r="I664" s="3">
        <f t="shared" si="301"/>
        <v>4.7508690614136992E-3</v>
      </c>
      <c r="J664" s="3">
        <f t="shared" si="302"/>
        <v>2.6769087523277467E-2</v>
      </c>
      <c r="K664" s="3">
        <f t="shared" si="303"/>
        <v>2.4449877750611247E-3</v>
      </c>
      <c r="L664" s="3">
        <f t="shared" si="304"/>
        <v>4.3298969072164952E-3</v>
      </c>
      <c r="N664" s="3">
        <f t="shared" si="305"/>
        <v>-6.0092006900517636E-2</v>
      </c>
      <c r="O664" s="3">
        <f t="shared" si="306"/>
        <v>-3.6448494277141856E-2</v>
      </c>
      <c r="P664" s="3">
        <f t="shared" si="307"/>
        <v>4.6500593119810259E-2</v>
      </c>
      <c r="Q664" s="3">
        <f t="shared" si="308"/>
        <v>0</v>
      </c>
      <c r="R664" s="3">
        <f t="shared" si="309"/>
        <v>2.9809725158562367E-2</v>
      </c>
      <c r="T664" s="3">
        <f t="shared" si="310"/>
        <v>7.0067235456422277E-4</v>
      </c>
      <c r="U664" s="3">
        <f t="shared" si="311"/>
        <v>2.0418371556854999E-5</v>
      </c>
      <c r="V664" s="3">
        <f t="shared" si="312"/>
        <v>7.0446883745777455E-4</v>
      </c>
      <c r="W664" s="3">
        <f t="shared" si="313"/>
        <v>3.9887327360093417E-6</v>
      </c>
      <c r="X664" s="3">
        <f t="shared" si="314"/>
        <v>1.942373319311708E-5</v>
      </c>
      <c r="Z664" s="3">
        <f t="shared" si="315"/>
        <v>-2.6470216367914766E-2</v>
      </c>
      <c r="AA664" s="3">
        <f t="shared" si="316"/>
        <v>4.5186692241029327E-3</v>
      </c>
      <c r="AB664" s="3">
        <f t="shared" si="317"/>
        <v>2.6541831840658146E-2</v>
      </c>
      <c r="AC664" s="3">
        <f t="shared" si="318"/>
        <v>1.9971811975905795E-3</v>
      </c>
      <c r="AD664" s="3">
        <f t="shared" si="319"/>
        <v>4.4072364575907519E-3</v>
      </c>
      <c r="AF664" s="3">
        <f t="shared" si="320"/>
        <v>-1.1961015205704217E-4</v>
      </c>
      <c r="AG664" s="3">
        <f t="shared" si="321"/>
        <v>-7.0256803162303057E-4</v>
      </c>
      <c r="AH664" s="3">
        <f t="shared" si="322"/>
        <v>-5.2865818426153776E-5</v>
      </c>
      <c r="AI664" s="3">
        <f t="shared" si="323"/>
        <v>-1.1666050261698941E-4</v>
      </c>
      <c r="AJ664" s="3">
        <f t="shared" si="324"/>
        <v>1.1993375868969725E-4</v>
      </c>
      <c r="AK664" s="3">
        <f t="shared" si="325"/>
        <v>9.02460121250959E-6</v>
      </c>
      <c r="AL664" s="3">
        <f t="shared" si="326"/>
        <v>1.9914843744259762E-5</v>
      </c>
      <c r="AM664" s="3">
        <f t="shared" si="327"/>
        <v>5.3008847501773409E-5</v>
      </c>
      <c r="AN664" s="3">
        <f t="shared" si="328"/>
        <v>1.1697612893939163E-4</v>
      </c>
      <c r="AO664" s="3">
        <f t="shared" si="329"/>
        <v>8.8020497864359616E-6</v>
      </c>
    </row>
    <row r="665" spans="1:41">
      <c r="A665" s="32">
        <v>40724</v>
      </c>
      <c r="B665" s="33">
        <v>336</v>
      </c>
      <c r="C665" s="33">
        <v>863</v>
      </c>
      <c r="D665" s="33">
        <v>859.2</v>
      </c>
      <c r="E665" s="33">
        <v>4090</v>
      </c>
      <c r="F665" s="33">
        <v>9700</v>
      </c>
      <c r="G665" s="33"/>
      <c r="H665" s="3">
        <f t="shared" si="300"/>
        <v>-5.6229653743710487E-3</v>
      </c>
      <c r="I665" s="3">
        <f t="shared" si="301"/>
        <v>-2.1967857555786532E-3</v>
      </c>
      <c r="J665" s="3">
        <f t="shared" si="302"/>
        <v>1.6443866083047546E-2</v>
      </c>
      <c r="K665" s="3">
        <f t="shared" si="303"/>
        <v>9.876543209876543E-3</v>
      </c>
      <c r="L665" s="3">
        <f t="shared" si="304"/>
        <v>-2.7757787601521539E-3</v>
      </c>
      <c r="N665" s="3">
        <f t="shared" si="305"/>
        <v>-6.6666666666666666E-2</v>
      </c>
      <c r="O665" s="3">
        <f t="shared" si="306"/>
        <v>-8.191489361702127E-2</v>
      </c>
      <c r="P665" s="3">
        <f t="shared" si="307"/>
        <v>2.7136879856545181E-2</v>
      </c>
      <c r="Q665" s="3">
        <f t="shared" si="308"/>
        <v>2.4455857177794083E-4</v>
      </c>
      <c r="R665" s="3">
        <f t="shared" si="309"/>
        <v>2.5912215758857746E-2</v>
      </c>
      <c r="T665" s="3">
        <f t="shared" si="310"/>
        <v>2.5098581080683048E-5</v>
      </c>
      <c r="U665" s="3">
        <f t="shared" si="311"/>
        <v>5.8999710104643654E-6</v>
      </c>
      <c r="V665" s="3">
        <f t="shared" si="312"/>
        <v>2.6297845287927686E-4</v>
      </c>
      <c r="W665" s="3">
        <f t="shared" si="313"/>
        <v>8.8901074483274794E-5</v>
      </c>
      <c r="X665" s="3">
        <f t="shared" si="314"/>
        <v>7.2815741688667648E-6</v>
      </c>
      <c r="Z665" s="3">
        <f t="shared" si="315"/>
        <v>-5.0098484089524152E-3</v>
      </c>
      <c r="AA665" s="3">
        <f t="shared" si="316"/>
        <v>-2.4289855928894197E-3</v>
      </c>
      <c r="AB665" s="3">
        <f t="shared" si="317"/>
        <v>1.6216610400428225E-2</v>
      </c>
      <c r="AC665" s="3">
        <f t="shared" si="318"/>
        <v>9.4287366324059974E-3</v>
      </c>
      <c r="AD665" s="3">
        <f t="shared" si="319"/>
        <v>-2.6984392097778977E-3</v>
      </c>
      <c r="AF665" s="3">
        <f t="shared" si="320"/>
        <v>1.2168849607905399E-5</v>
      </c>
      <c r="AG665" s="3">
        <f t="shared" si="321"/>
        <v>-8.1242759813186536E-5</v>
      </c>
      <c r="AH665" s="3">
        <f t="shared" si="322"/>
        <v>-4.723654121629054E-5</v>
      </c>
      <c r="AI665" s="3">
        <f t="shared" si="323"/>
        <v>1.3518771381760613E-5</v>
      </c>
      <c r="AJ665" s="3">
        <f t="shared" si="324"/>
        <v>-3.9389913028140883E-5</v>
      </c>
      <c r="AK665" s="3">
        <f t="shared" si="325"/>
        <v>-2.2902265439262871E-5</v>
      </c>
      <c r="AL665" s="3">
        <f t="shared" si="326"/>
        <v>6.5544699638384238E-6</v>
      </c>
      <c r="AM665" s="3">
        <f t="shared" si="327"/>
        <v>1.529021485359737E-4</v>
      </c>
      <c r="AN665" s="3">
        <f t="shared" si="328"/>
        <v>-4.3759537354207577E-5</v>
      </c>
      <c r="AO665" s="3">
        <f t="shared" si="329"/>
        <v>-2.5442872627553555E-5</v>
      </c>
    </row>
    <row r="666" spans="1:41">
      <c r="A666" s="32">
        <v>40723</v>
      </c>
      <c r="B666" s="33">
        <v>337.9</v>
      </c>
      <c r="C666" s="33">
        <v>864.9</v>
      </c>
      <c r="D666" s="33">
        <v>845.3</v>
      </c>
      <c r="E666" s="33">
        <v>4050</v>
      </c>
      <c r="F666" s="33">
        <v>9727</v>
      </c>
      <c r="G666" s="33"/>
      <c r="H666" s="3">
        <f t="shared" si="300"/>
        <v>1.9613759806879905E-2</v>
      </c>
      <c r="I666" s="3">
        <f t="shared" si="301"/>
        <v>1.276346604215454E-2</v>
      </c>
      <c r="J666" s="3">
        <f t="shared" si="302"/>
        <v>3.0727960004877371E-2</v>
      </c>
      <c r="K666" s="3">
        <f t="shared" si="303"/>
        <v>3.5805626598465472E-2</v>
      </c>
      <c r="L666" s="3">
        <f t="shared" si="304"/>
        <v>-1.3347022587268994E-3</v>
      </c>
      <c r="N666" s="3">
        <f t="shared" si="305"/>
        <v>-6.9146005509641936E-2</v>
      </c>
      <c r="O666" s="3">
        <f t="shared" si="306"/>
        <v>-8.0284985112717991E-2</v>
      </c>
      <c r="P666" s="3">
        <f t="shared" si="307"/>
        <v>3.204367434132366E-3</v>
      </c>
      <c r="Q666" s="3">
        <f t="shared" si="308"/>
        <v>-9.7799511002444987E-3</v>
      </c>
      <c r="R666" s="3">
        <f t="shared" si="309"/>
        <v>4.4790547798066592E-2</v>
      </c>
      <c r="T666" s="3">
        <f t="shared" si="310"/>
        <v>4.0912654396175015E-4</v>
      </c>
      <c r="U666" s="3">
        <f t="shared" si="311"/>
        <v>1.5703263269665967E-4</v>
      </c>
      <c r="V666" s="3">
        <f t="shared" si="312"/>
        <v>9.3029296415381092E-4</v>
      </c>
      <c r="W666" s="3">
        <f t="shared" si="313"/>
        <v>1.2501754366370697E-3</v>
      </c>
      <c r="X666" s="3">
        <f t="shared" si="314"/>
        <v>1.5809609803558935E-6</v>
      </c>
      <c r="Z666" s="3">
        <f t="shared" si="315"/>
        <v>2.0226876772298539E-2</v>
      </c>
      <c r="AA666" s="3">
        <f t="shared" si="316"/>
        <v>1.2531266204843773E-2</v>
      </c>
      <c r="AB666" s="3">
        <f t="shared" si="317"/>
        <v>3.050070432225805E-2</v>
      </c>
      <c r="AC666" s="3">
        <f t="shared" si="318"/>
        <v>3.5357820020994926E-2</v>
      </c>
      <c r="AD666" s="3">
        <f t="shared" si="319"/>
        <v>-1.257362708352643E-3</v>
      </c>
      <c r="AF666" s="3">
        <f t="shared" si="320"/>
        <v>2.5346837732624416E-4</v>
      </c>
      <c r="AG666" s="3">
        <f t="shared" si="321"/>
        <v>6.1693398779462697E-4</v>
      </c>
      <c r="AH666" s="3">
        <f t="shared" si="322"/>
        <v>7.1517826850177454E-4</v>
      </c>
      <c r="AI666" s="3">
        <f t="shared" si="323"/>
        <v>-2.5432520559932457E-5</v>
      </c>
      <c r="AJ666" s="3">
        <f t="shared" si="324"/>
        <v>3.8221244529744469E-4</v>
      </c>
      <c r="AK666" s="3">
        <f t="shared" si="325"/>
        <v>4.4307825510604226E-4</v>
      </c>
      <c r="AL666" s="3">
        <f t="shared" si="326"/>
        <v>-1.5756346814410313E-5</v>
      </c>
      <c r="AM666" s="3">
        <f t="shared" si="327"/>
        <v>1.0784384139399823E-3</v>
      </c>
      <c r="AN666" s="3">
        <f t="shared" si="328"/>
        <v>-3.8350448193297543E-5</v>
      </c>
      <c r="AO666" s="3">
        <f t="shared" si="329"/>
        <v>-4.4457604343043482E-5</v>
      </c>
    </row>
    <row r="667" spans="1:41">
      <c r="A667" s="32">
        <v>40722</v>
      </c>
      <c r="B667" s="33">
        <v>331.4</v>
      </c>
      <c r="C667" s="33">
        <v>854</v>
      </c>
      <c r="D667" s="33">
        <v>820.1</v>
      </c>
      <c r="E667" s="33">
        <v>3910</v>
      </c>
      <c r="F667" s="33">
        <v>9740</v>
      </c>
      <c r="G667" s="33"/>
      <c r="H667" s="3">
        <f t="shared" si="300"/>
        <v>-1.515601783060928E-2</v>
      </c>
      <c r="I667" s="3">
        <f t="shared" si="301"/>
        <v>2.2297852364745654E-3</v>
      </c>
      <c r="J667" s="3">
        <f t="shared" si="302"/>
        <v>1.7999006951340615E-2</v>
      </c>
      <c r="K667" s="3">
        <f t="shared" si="303"/>
        <v>-6.3532401524777635E-3</v>
      </c>
      <c r="L667" s="3">
        <f t="shared" si="304"/>
        <v>4.4343611426214289E-3</v>
      </c>
      <c r="N667" s="3">
        <f t="shared" si="305"/>
        <v>-0.11626666666666673</v>
      </c>
      <c r="O667" s="3">
        <f t="shared" si="306"/>
        <v>-9.24548352816153E-2</v>
      </c>
      <c r="P667" s="3">
        <f t="shared" si="307"/>
        <v>-3.0729228223614229E-2</v>
      </c>
      <c r="Q667" s="3">
        <f t="shared" si="308"/>
        <v>-3.954802259887006E-2</v>
      </c>
      <c r="R667" s="3">
        <f t="shared" si="309"/>
        <v>3.6170212765957444E-2</v>
      </c>
      <c r="T667" s="3">
        <f t="shared" si="310"/>
        <v>2.1149596557476283E-4</v>
      </c>
      <c r="U667" s="3">
        <f t="shared" si="311"/>
        <v>3.9903474269523933E-6</v>
      </c>
      <c r="V667" s="3">
        <f t="shared" si="312"/>
        <v>3.1583514315729693E-4</v>
      </c>
      <c r="W667" s="3">
        <f t="shared" si="313"/>
        <v>4.6254236622940576E-5</v>
      </c>
      <c r="X667" s="3">
        <f t="shared" si="314"/>
        <v>2.0355443143177749E-5</v>
      </c>
      <c r="Z667" s="3">
        <f t="shared" si="315"/>
        <v>-1.4542900865190646E-2</v>
      </c>
      <c r="AA667" s="3">
        <f t="shared" si="316"/>
        <v>1.9975853991637989E-3</v>
      </c>
      <c r="AB667" s="3">
        <f t="shared" si="317"/>
        <v>1.7771751268721294E-2</v>
      </c>
      <c r="AC667" s="3">
        <f t="shared" si="318"/>
        <v>-6.8010467299483082E-3</v>
      </c>
      <c r="AD667" s="3">
        <f t="shared" si="319"/>
        <v>4.5117006929956856E-3</v>
      </c>
      <c r="AF667" s="3">
        <f t="shared" si="320"/>
        <v>-2.9050686429791414E-5</v>
      </c>
      <c r="AG667" s="3">
        <f t="shared" si="321"/>
        <v>-2.5845281690183985E-4</v>
      </c>
      <c r="AH667" s="3">
        <f t="shared" si="322"/>
        <v>9.8906948373167261E-5</v>
      </c>
      <c r="AI667" s="3">
        <f t="shared" si="323"/>
        <v>-6.561321591164819E-5</v>
      </c>
      <c r="AJ667" s="3">
        <f t="shared" si="324"/>
        <v>3.5500590851968374E-5</v>
      </c>
      <c r="AK667" s="3">
        <f t="shared" si="325"/>
        <v>-1.3585671646775441E-5</v>
      </c>
      <c r="AL667" s="3">
        <f t="shared" si="326"/>
        <v>9.0125074297253739E-6</v>
      </c>
      <c r="AM667" s="3">
        <f t="shared" si="327"/>
        <v>-1.2086651085159165E-4</v>
      </c>
      <c r="AN667" s="3">
        <f t="shared" si="328"/>
        <v>8.018082251483682E-5</v>
      </c>
      <c r="AO667" s="3">
        <f t="shared" si="329"/>
        <v>-3.0684287244603821E-5</v>
      </c>
    </row>
    <row r="668" spans="1:41">
      <c r="A668" s="32">
        <v>40721</v>
      </c>
      <c r="B668" s="33">
        <v>336.5</v>
      </c>
      <c r="C668" s="33">
        <v>852.1</v>
      </c>
      <c r="D668" s="33">
        <v>805.6</v>
      </c>
      <c r="E668" s="33">
        <v>3935</v>
      </c>
      <c r="F668" s="33">
        <v>9697</v>
      </c>
      <c r="G668" s="33"/>
      <c r="H668" s="3">
        <f t="shared" si="300"/>
        <v>5.3779504033463141E-3</v>
      </c>
      <c r="I668" s="3">
        <f t="shared" si="301"/>
        <v>-2.6727584237578501E-2</v>
      </c>
      <c r="J668" s="3">
        <f t="shared" si="302"/>
        <v>-4.2027194066748793E-3</v>
      </c>
      <c r="K668" s="3">
        <f t="shared" si="303"/>
        <v>-1.3784461152882205E-2</v>
      </c>
      <c r="L668" s="3">
        <f t="shared" si="304"/>
        <v>-3.0927835051546389E-4</v>
      </c>
      <c r="N668" s="3">
        <f t="shared" si="305"/>
        <v>-9.5673206127385169E-2</v>
      </c>
      <c r="O668" s="3">
        <f t="shared" si="306"/>
        <v>-8.7687366167023537E-2</v>
      </c>
      <c r="P668" s="3">
        <f t="shared" si="307"/>
        <v>-3.7514934289127812E-2</v>
      </c>
      <c r="Q668" s="3">
        <f t="shared" si="308"/>
        <v>-2.7674820854954287E-2</v>
      </c>
      <c r="R668" s="3">
        <f t="shared" si="309"/>
        <v>4.0673964370036488E-2</v>
      </c>
      <c r="T668" s="3">
        <f t="shared" si="310"/>
        <v>3.5892888217080149E-5</v>
      </c>
      <c r="U668" s="3">
        <f t="shared" si="311"/>
        <v>7.2682995736465285E-4</v>
      </c>
      <c r="V668" s="3">
        <f t="shared" si="312"/>
        <v>1.9624679291767154E-5</v>
      </c>
      <c r="W668" s="3">
        <f t="shared" si="313"/>
        <v>2.0255744474844022E-4</v>
      </c>
      <c r="X668" s="3">
        <f t="shared" si="314"/>
        <v>5.3795607010942982E-8</v>
      </c>
      <c r="Z668" s="3">
        <f t="shared" si="315"/>
        <v>5.9910673687649475E-3</v>
      </c>
      <c r="AA668" s="3">
        <f t="shared" si="316"/>
        <v>-2.6959784074889265E-2</v>
      </c>
      <c r="AB668" s="3">
        <f t="shared" si="317"/>
        <v>-4.4299750892941997E-3</v>
      </c>
      <c r="AC668" s="3">
        <f t="shared" si="318"/>
        <v>-1.423226773035275E-2</v>
      </c>
      <c r="AD668" s="3">
        <f t="shared" si="319"/>
        <v>-2.3193880014120747E-4</v>
      </c>
      <c r="AF668" s="3">
        <f t="shared" si="320"/>
        <v>-1.6151788264001798E-4</v>
      </c>
      <c r="AG668" s="3">
        <f t="shared" si="321"/>
        <v>-2.6540279201912065E-5</v>
      </c>
      <c r="AH668" s="3">
        <f t="shared" si="322"/>
        <v>-8.5266474782842727E-5</v>
      </c>
      <c r="AI668" s="3">
        <f t="shared" si="323"/>
        <v>-1.3895609770764828E-6</v>
      </c>
      <c r="AJ668" s="3">
        <f t="shared" si="324"/>
        <v>1.1943117186450992E-4</v>
      </c>
      <c r="AK668" s="3">
        <f t="shared" si="325"/>
        <v>3.8369886490632448E-4</v>
      </c>
      <c r="AL668" s="3">
        <f t="shared" si="326"/>
        <v>6.2530199703958493E-6</v>
      </c>
      <c r="AM668" s="3">
        <f t="shared" si="327"/>
        <v>6.3048591509628384E-5</v>
      </c>
      <c r="AN668" s="3">
        <f t="shared" si="328"/>
        <v>1.0274831068663352E-6</v>
      </c>
      <c r="AO668" s="3">
        <f t="shared" si="329"/>
        <v>3.3010151006664429E-6</v>
      </c>
    </row>
    <row r="669" spans="1:41">
      <c r="A669" s="32">
        <v>40718</v>
      </c>
      <c r="B669" s="33">
        <v>334.7</v>
      </c>
      <c r="C669" s="33">
        <v>875.5</v>
      </c>
      <c r="D669" s="33">
        <v>809</v>
      </c>
      <c r="E669" s="33">
        <v>3990</v>
      </c>
      <c r="F669" s="33">
        <v>9700</v>
      </c>
      <c r="G669" s="33"/>
      <c r="H669" s="3">
        <f t="shared" si="300"/>
        <v>3.2973621103116481E-3</v>
      </c>
      <c r="I669" s="3">
        <f t="shared" si="301"/>
        <v>-5.7077625570776253E-4</v>
      </c>
      <c r="J669" s="3">
        <f t="shared" si="302"/>
        <v>-2.7994713444671339E-2</v>
      </c>
      <c r="K669" s="3">
        <f t="shared" si="303"/>
        <v>-1.2515644555694619E-3</v>
      </c>
      <c r="L669" s="3">
        <f t="shared" si="304"/>
        <v>7.2689511941848393E-3</v>
      </c>
      <c r="N669" s="3">
        <f t="shared" si="305"/>
        <v>-9.8572582817129065E-2</v>
      </c>
      <c r="O669" s="3">
        <f t="shared" si="306"/>
        <v>-5.8602150537634408E-2</v>
      </c>
      <c r="P669" s="3">
        <f t="shared" si="307"/>
        <v>-3.1253742066818371E-2</v>
      </c>
      <c r="Q669" s="3">
        <f t="shared" si="308"/>
        <v>-1.6514666009366526E-2</v>
      </c>
      <c r="R669" s="3">
        <f t="shared" si="309"/>
        <v>4.8648648648648651E-2</v>
      </c>
      <c r="T669" s="3">
        <f t="shared" si="310"/>
        <v>1.529184660172436E-5</v>
      </c>
      <c r="U669" s="3">
        <f t="shared" si="311"/>
        <v>6.4477060595930107E-7</v>
      </c>
      <c r="V669" s="3">
        <f t="shared" si="312"/>
        <v>7.9647954142174717E-4</v>
      </c>
      <c r="W669" s="3">
        <f t="shared" si="313"/>
        <v>2.8878619079354605E-6</v>
      </c>
      <c r="X669" s="3">
        <f t="shared" si="314"/>
        <v>5.3967987703594633E-5</v>
      </c>
      <c r="Z669" s="3">
        <f t="shared" si="315"/>
        <v>3.910479075730282E-3</v>
      </c>
      <c r="AA669" s="3">
        <f t="shared" si="316"/>
        <v>-8.0297609301852881E-4</v>
      </c>
      <c r="AB669" s="3">
        <f t="shared" si="317"/>
        <v>-2.822196912729066E-2</v>
      </c>
      <c r="AC669" s="3">
        <f t="shared" si="318"/>
        <v>-1.699371033040007E-3</v>
      </c>
      <c r="AD669" s="3">
        <f t="shared" si="319"/>
        <v>7.3462907445590959E-3</v>
      </c>
      <c r="AF669" s="3">
        <f t="shared" si="320"/>
        <v>-3.1400212100606095E-6</v>
      </c>
      <c r="AG669" s="3">
        <f t="shared" si="321"/>
        <v>-1.1036141974817613E-4</v>
      </c>
      <c r="AH669" s="3">
        <f t="shared" si="322"/>
        <v>-6.6453548666051012E-6</v>
      </c>
      <c r="AI669" s="3">
        <f t="shared" si="323"/>
        <v>2.8727516240829379E-5</v>
      </c>
      <c r="AJ669" s="3">
        <f t="shared" si="324"/>
        <v>2.2661566507121394E-5</v>
      </c>
      <c r="AK669" s="3">
        <f t="shared" si="325"/>
        <v>1.364554312699326E-6</v>
      </c>
      <c r="AL669" s="3">
        <f t="shared" si="326"/>
        <v>-5.8988958402442417E-6</v>
      </c>
      <c r="AM669" s="3">
        <f t="shared" si="327"/>
        <v>4.7959596830267112E-5</v>
      </c>
      <c r="AN669" s="3">
        <f t="shared" si="328"/>
        <v>-2.0732679059304792E-4</v>
      </c>
      <c r="AO669" s="3">
        <f t="shared" si="329"/>
        <v>-1.2484073691593634E-5</v>
      </c>
    </row>
    <row r="670" spans="1:41">
      <c r="A670" s="32">
        <v>40717</v>
      </c>
      <c r="B670" s="33">
        <v>333.6</v>
      </c>
      <c r="C670" s="33">
        <v>876</v>
      </c>
      <c r="D670" s="33">
        <v>832.3</v>
      </c>
      <c r="E670" s="33">
        <v>3995</v>
      </c>
      <c r="F670" s="33">
        <v>9630</v>
      </c>
      <c r="G670" s="33"/>
      <c r="H670" s="3">
        <f t="shared" si="300"/>
        <v>-2.7121609798775023E-2</v>
      </c>
      <c r="I670" s="3">
        <f t="shared" si="301"/>
        <v>-1.6835016835016835E-2</v>
      </c>
      <c r="J670" s="3">
        <f t="shared" si="302"/>
        <v>-1.5029585798816622E-2</v>
      </c>
      <c r="K670" s="3">
        <f t="shared" si="303"/>
        <v>-1.8909626719056976E-2</v>
      </c>
      <c r="L670" s="3">
        <f t="shared" si="304"/>
        <v>-7.2164948453608251E-3</v>
      </c>
      <c r="N670" s="3">
        <f t="shared" si="305"/>
        <v>-0.10129310344827577</v>
      </c>
      <c r="O670" s="3">
        <f t="shared" si="306"/>
        <v>-5.6136192220665897E-2</v>
      </c>
      <c r="P670" s="3">
        <f t="shared" si="307"/>
        <v>1.2016342225415651E-4</v>
      </c>
      <c r="Q670" s="3">
        <f t="shared" si="308"/>
        <v>-1.4067127344521224E-2</v>
      </c>
      <c r="R670" s="3">
        <f t="shared" si="309"/>
        <v>3.5483870967741936E-2</v>
      </c>
      <c r="T670" s="3">
        <f t="shared" si="310"/>
        <v>7.0270019229610699E-4</v>
      </c>
      <c r="U670" s="3">
        <f t="shared" si="311"/>
        <v>2.912898849401772E-4</v>
      </c>
      <c r="V670" s="3">
        <f t="shared" si="312"/>
        <v>2.3277121198966451E-4</v>
      </c>
      <c r="W670" s="3">
        <f t="shared" si="313"/>
        <v>3.7471022382951237E-4</v>
      </c>
      <c r="X670" s="3">
        <f t="shared" si="314"/>
        <v>5.0967538325934755E-5</v>
      </c>
      <c r="Z670" s="3">
        <f t="shared" si="315"/>
        <v>-2.6508492833356389E-2</v>
      </c>
      <c r="AA670" s="3">
        <f t="shared" si="316"/>
        <v>-1.7067216672327599E-2</v>
      </c>
      <c r="AB670" s="3">
        <f t="shared" si="317"/>
        <v>-1.5256841481435943E-2</v>
      </c>
      <c r="AC670" s="3">
        <f t="shared" si="318"/>
        <v>-1.9357433296527522E-2</v>
      </c>
      <c r="AD670" s="3">
        <f t="shared" si="319"/>
        <v>-7.1391552949865685E-3</v>
      </c>
      <c r="AF670" s="3">
        <f t="shared" si="320"/>
        <v>4.5242619084373683E-4</v>
      </c>
      <c r="AG670" s="3">
        <f t="shared" si="321"/>
        <v>4.0443587307029919E-4</v>
      </c>
      <c r="AH670" s="3">
        <f t="shared" si="322"/>
        <v>5.1313638181317415E-4</v>
      </c>
      <c r="AI670" s="3">
        <f t="shared" si="323"/>
        <v>1.8924824697336978E-4</v>
      </c>
      <c r="AJ670" s="3">
        <f t="shared" si="324"/>
        <v>2.6039181929902284E-4</v>
      </c>
      <c r="AK670" s="3">
        <f t="shared" si="325"/>
        <v>3.3037750829196394E-4</v>
      </c>
      <c r="AL670" s="3">
        <f t="shared" si="326"/>
        <v>1.2184551027693062E-4</v>
      </c>
      <c r="AM670" s="3">
        <f t="shared" si="327"/>
        <v>2.9533329129259042E-4</v>
      </c>
      <c r="AN670" s="3">
        <f t="shared" si="328"/>
        <v>1.0892096064696414E-4</v>
      </c>
      <c r="AO670" s="3">
        <f t="shared" si="329"/>
        <v>1.3819572241625377E-4</v>
      </c>
    </row>
    <row r="671" spans="1:41">
      <c r="A671" s="32">
        <v>40716</v>
      </c>
      <c r="B671" s="33">
        <v>342.9</v>
      </c>
      <c r="C671" s="33">
        <v>891</v>
      </c>
      <c r="D671" s="33">
        <v>845</v>
      </c>
      <c r="E671" s="33">
        <v>4072</v>
      </c>
      <c r="F671" s="33">
        <v>9700</v>
      </c>
      <c r="G671" s="33"/>
      <c r="H671" s="3">
        <f t="shared" si="300"/>
        <v>-8.741258741259073E-4</v>
      </c>
      <c r="I671" s="3">
        <f t="shared" si="301"/>
        <v>-1.2085597072846189E-2</v>
      </c>
      <c r="J671" s="3">
        <f t="shared" si="302"/>
        <v>1.2582384661473937E-2</v>
      </c>
      <c r="K671" s="3">
        <f t="shared" si="303"/>
        <v>-1.8322082931533271E-2</v>
      </c>
      <c r="L671" s="3">
        <f t="shared" si="304"/>
        <v>1.0416666666666666E-2</v>
      </c>
      <c r="N671" s="3">
        <f t="shared" si="305"/>
        <v>-7.0731707317073234E-2</v>
      </c>
      <c r="O671" s="3">
        <f t="shared" si="306"/>
        <v>-3.9870689655172417E-2</v>
      </c>
      <c r="P671" s="3">
        <f t="shared" si="307"/>
        <v>2.1765417170495769E-2</v>
      </c>
      <c r="Q671" s="3">
        <f t="shared" si="308"/>
        <v>6.923837784371909E-3</v>
      </c>
      <c r="R671" s="3">
        <f t="shared" si="309"/>
        <v>4.8648648648648651E-2</v>
      </c>
      <c r="T671" s="3">
        <f t="shared" si="310"/>
        <v>6.8125650424561975E-8</v>
      </c>
      <c r="U671" s="3">
        <f t="shared" si="311"/>
        <v>1.5172812071987223E-4</v>
      </c>
      <c r="V671" s="3">
        <f t="shared" si="312"/>
        <v>1.5264921208413309E-4</v>
      </c>
      <c r="W671" s="3">
        <f t="shared" si="313"/>
        <v>3.5230875218021152E-4</v>
      </c>
      <c r="X671" s="3">
        <f t="shared" si="314"/>
        <v>1.1012416648329352E-4</v>
      </c>
      <c r="Z671" s="3">
        <f t="shared" si="315"/>
        <v>-2.6100890870727378E-4</v>
      </c>
      <c r="AA671" s="3">
        <f t="shared" si="316"/>
        <v>-1.2317796910156956E-2</v>
      </c>
      <c r="AB671" s="3">
        <f t="shared" si="317"/>
        <v>1.2355128978854615E-2</v>
      </c>
      <c r="AC671" s="3">
        <f t="shared" si="318"/>
        <v>-1.8769889509003816E-2</v>
      </c>
      <c r="AD671" s="3">
        <f t="shared" si="319"/>
        <v>1.0494006217040922E-2</v>
      </c>
      <c r="AF671" s="3">
        <f t="shared" si="320"/>
        <v>3.215054729197896E-6</v>
      </c>
      <c r="AG671" s="3">
        <f t="shared" si="321"/>
        <v>-3.2247987317084568E-6</v>
      </c>
      <c r="AH671" s="3">
        <f t="shared" si="322"/>
        <v>4.8991083773011927E-6</v>
      </c>
      <c r="AI671" s="3">
        <f t="shared" si="323"/>
        <v>-2.7390291106771976E-6</v>
      </c>
      <c r="AJ671" s="3">
        <f t="shared" si="324"/>
        <v>-1.5218796956032604E-4</v>
      </c>
      <c r="AK671" s="3">
        <f t="shared" si="325"/>
        <v>2.3120368699799465E-4</v>
      </c>
      <c r="AL671" s="3">
        <f t="shared" si="326"/>
        <v>-1.2926303735543454E-4</v>
      </c>
      <c r="AM671" s="3">
        <f t="shared" si="327"/>
        <v>-2.3190440580259227E-4</v>
      </c>
      <c r="AN671" s="3">
        <f t="shared" si="328"/>
        <v>1.296548003164428E-4</v>
      </c>
      <c r="AO671" s="3">
        <f t="shared" si="329"/>
        <v>-1.9697133720065723E-4</v>
      </c>
    </row>
    <row r="672" spans="1:41">
      <c r="A672" s="32">
        <v>40715</v>
      </c>
      <c r="B672" s="33">
        <v>343.2</v>
      </c>
      <c r="C672" s="33">
        <v>901.9</v>
      </c>
      <c r="D672" s="33">
        <v>834.5</v>
      </c>
      <c r="E672" s="33">
        <v>4148</v>
      </c>
      <c r="F672" s="33">
        <v>9600</v>
      </c>
      <c r="G672" s="33"/>
      <c r="H672" s="3">
        <f t="shared" si="300"/>
        <v>3.0630630630630595E-2</v>
      </c>
      <c r="I672" s="3">
        <f t="shared" si="301"/>
        <v>1.1098654708520153E-2</v>
      </c>
      <c r="J672" s="3">
        <f t="shared" si="302"/>
        <v>2.2420975251163874E-2</v>
      </c>
      <c r="K672" s="3">
        <f t="shared" si="303"/>
        <v>2.3692003948667325E-2</v>
      </c>
      <c r="L672" s="3">
        <f t="shared" si="304"/>
        <v>5.0251256281407036E-3</v>
      </c>
      <c r="N672" s="3">
        <f t="shared" si="305"/>
        <v>-8.7961732660111674E-2</v>
      </c>
      <c r="O672" s="3">
        <f t="shared" si="306"/>
        <v>-3.8486140724946723E-2</v>
      </c>
      <c r="P672" s="3">
        <f t="shared" si="307"/>
        <v>1.6195811008280509E-2</v>
      </c>
      <c r="Q672" s="3">
        <f t="shared" si="308"/>
        <v>1.1707317073170732E-2</v>
      </c>
      <c r="R672" s="3">
        <f t="shared" si="309"/>
        <v>3.2258064516129031E-2</v>
      </c>
      <c r="T672" s="3">
        <f t="shared" si="310"/>
        <v>9.76171763845632E-4</v>
      </c>
      <c r="U672" s="3">
        <f t="shared" si="311"/>
        <v>1.1807984146803022E-4</v>
      </c>
      <c r="V672" s="3">
        <f t="shared" si="312"/>
        <v>4.9256118828719744E-4</v>
      </c>
      <c r="W672" s="3">
        <f t="shared" si="313"/>
        <v>5.4029271143115124E-4</v>
      </c>
      <c r="X672" s="3">
        <f t="shared" si="314"/>
        <v>2.6035150897957704E-5</v>
      </c>
      <c r="Z672" s="3">
        <f t="shared" si="315"/>
        <v>3.124374759604923E-2</v>
      </c>
      <c r="AA672" s="3">
        <f t="shared" si="316"/>
        <v>1.0866454871209387E-2</v>
      </c>
      <c r="AB672" s="3">
        <f t="shared" si="317"/>
        <v>2.2193719568544552E-2</v>
      </c>
      <c r="AC672" s="3">
        <f t="shared" si="318"/>
        <v>2.3244197371196779E-2</v>
      </c>
      <c r="AD672" s="3">
        <f t="shared" si="319"/>
        <v>5.1024651785149602E-3</v>
      </c>
      <c r="AF672" s="3">
        <f t="shared" si="320"/>
        <v>3.3950877325992574E-4</v>
      </c>
      <c r="AG672" s="3">
        <f t="shared" si="321"/>
        <v>6.9341497241710457E-4</v>
      </c>
      <c r="AH672" s="3">
        <f t="shared" si="322"/>
        <v>7.2623583573842322E-4</v>
      </c>
      <c r="AI672" s="3">
        <f t="shared" si="323"/>
        <v>1.5942013415515168E-4</v>
      </c>
      <c r="AJ672" s="3">
        <f t="shared" si="324"/>
        <v>2.4116705211586604E-4</v>
      </c>
      <c r="AK672" s="3">
        <f t="shared" si="325"/>
        <v>2.5258202175159369E-4</v>
      </c>
      <c r="AL672" s="3">
        <f t="shared" si="326"/>
        <v>5.5445707594250163E-5</v>
      </c>
      <c r="AM672" s="3">
        <f t="shared" si="327"/>
        <v>5.1587519805224176E-4</v>
      </c>
      <c r="AN672" s="3">
        <f t="shared" si="328"/>
        <v>1.1324268128022464E-4</v>
      </c>
      <c r="AO672" s="3">
        <f t="shared" si="329"/>
        <v>1.1860270768906054E-4</v>
      </c>
    </row>
    <row r="673" spans="1:41">
      <c r="A673" s="32">
        <v>40714</v>
      </c>
      <c r="B673" s="33">
        <v>333</v>
      </c>
      <c r="C673" s="33">
        <v>892</v>
      </c>
      <c r="D673" s="33">
        <v>816.2</v>
      </c>
      <c r="E673" s="33">
        <v>4052</v>
      </c>
      <c r="F673" s="33">
        <v>9552</v>
      </c>
      <c r="G673" s="33"/>
      <c r="H673" s="3">
        <f t="shared" si="300"/>
        <v>1.4625228519195647E-2</v>
      </c>
      <c r="I673" s="3">
        <f t="shared" si="301"/>
        <v>6.7720090293453723E-3</v>
      </c>
      <c r="J673" s="3">
        <f t="shared" si="302"/>
        <v>-1.3774770420492964E-2</v>
      </c>
      <c r="K673" s="3">
        <f t="shared" si="303"/>
        <v>-6.8627450980392156E-3</v>
      </c>
      <c r="L673" s="3">
        <f t="shared" si="304"/>
        <v>2.094240837696335E-4</v>
      </c>
      <c r="N673" s="3">
        <f t="shared" si="305"/>
        <v>-0.12229836584080121</v>
      </c>
      <c r="O673" s="3">
        <f t="shared" si="306"/>
        <v>-5.5084745762711863E-2</v>
      </c>
      <c r="P673" s="3">
        <f t="shared" si="307"/>
        <v>2.7027027027027584E-3</v>
      </c>
      <c r="Q673" s="3">
        <f t="shared" si="308"/>
        <v>2.9702970297029703E-3</v>
      </c>
      <c r="R673" s="3">
        <f t="shared" si="309"/>
        <v>2.7096774193548386E-2</v>
      </c>
      <c r="T673" s="3">
        <f t="shared" si="310"/>
        <v>2.3220717310846445E-4</v>
      </c>
      <c r="U673" s="3">
        <f t="shared" si="311"/>
        <v>4.2769104268220323E-5</v>
      </c>
      <c r="V673" s="3">
        <f t="shared" si="312"/>
        <v>1.9605673499223782E-4</v>
      </c>
      <c r="W673" s="3">
        <f t="shared" si="313"/>
        <v>5.3444165800298579E-5</v>
      </c>
      <c r="X673" s="3">
        <f t="shared" si="314"/>
        <v>8.2233381867410732E-8</v>
      </c>
      <c r="Z673" s="3">
        <f t="shared" si="315"/>
        <v>1.5238345484614281E-2</v>
      </c>
      <c r="AA673" s="3">
        <f t="shared" si="316"/>
        <v>6.5398091920346058E-3</v>
      </c>
      <c r="AB673" s="3">
        <f t="shared" si="317"/>
        <v>-1.4002026103112285E-2</v>
      </c>
      <c r="AC673" s="3">
        <f t="shared" si="318"/>
        <v>-7.3105516755097612E-3</v>
      </c>
      <c r="AD673" s="3">
        <f t="shared" si="319"/>
        <v>2.867636341438899E-4</v>
      </c>
      <c r="AF673" s="3">
        <f t="shared" si="320"/>
        <v>9.9655871871679502E-5</v>
      </c>
      <c r="AG673" s="3">
        <f t="shared" si="321"/>
        <v>-2.1336771124381239E-4</v>
      </c>
      <c r="AH673" s="3">
        <f t="shared" si="322"/>
        <v>-1.1140071211454353E-4</v>
      </c>
      <c r="AI673" s="3">
        <f t="shared" si="323"/>
        <v>4.3698033295081264E-6</v>
      </c>
      <c r="AJ673" s="3">
        <f t="shared" si="324"/>
        <v>-9.1570579016242212E-5</v>
      </c>
      <c r="AK673" s="3">
        <f t="shared" si="325"/>
        <v>-4.7809613046342724E-5</v>
      </c>
      <c r="AL673" s="3">
        <f t="shared" si="326"/>
        <v>1.8753794505154599E-6</v>
      </c>
      <c r="AM673" s="3">
        <f t="shared" si="327"/>
        <v>1.0236253538863893E-4</v>
      </c>
      <c r="AN673" s="3">
        <f t="shared" si="328"/>
        <v>-4.0152718907060873E-6</v>
      </c>
      <c r="AO673" s="3">
        <f t="shared" si="329"/>
        <v>-2.0964003660658824E-6</v>
      </c>
    </row>
    <row r="674" spans="1:41">
      <c r="A674" s="32">
        <v>40711</v>
      </c>
      <c r="B674" s="33">
        <v>328.2</v>
      </c>
      <c r="C674" s="33">
        <v>886</v>
      </c>
      <c r="D674" s="33">
        <v>827.6</v>
      </c>
      <c r="E674" s="33">
        <v>4080</v>
      </c>
      <c r="F674" s="33">
        <v>9550</v>
      </c>
      <c r="G674" s="33"/>
      <c r="H674" s="3">
        <f t="shared" si="300"/>
        <v>-2.3504909253198553E-2</v>
      </c>
      <c r="I674" s="3">
        <f t="shared" si="301"/>
        <v>-2.2522522522522522E-3</v>
      </c>
      <c r="J674" s="3">
        <f t="shared" si="302"/>
        <v>1.2726382770435606E-2</v>
      </c>
      <c r="K674" s="3">
        <f t="shared" si="303"/>
        <v>0</v>
      </c>
      <c r="L674" s="3">
        <f t="shared" si="304"/>
        <v>1.2081390419669352E-2</v>
      </c>
      <c r="N674" s="3">
        <f t="shared" si="305"/>
        <v>-0.15846153846153849</v>
      </c>
      <c r="O674" s="3">
        <f t="shared" si="306"/>
        <v>-6.4413938753959871E-2</v>
      </c>
      <c r="P674" s="3">
        <f t="shared" si="307"/>
        <v>4.3689320388349794E-3</v>
      </c>
      <c r="Q674" s="3">
        <f t="shared" si="308"/>
        <v>-1.6867469879518072E-2</v>
      </c>
      <c r="R674" s="3">
        <f t="shared" si="309"/>
        <v>2.9427616686428803E-2</v>
      </c>
      <c r="T674" s="3">
        <f t="shared" si="310"/>
        <v>5.2403415414686014E-4</v>
      </c>
      <c r="U674" s="3">
        <f t="shared" si="311"/>
        <v>6.1725021853340499E-6</v>
      </c>
      <c r="V674" s="3">
        <f t="shared" si="312"/>
        <v>1.5622817795738278E-4</v>
      </c>
      <c r="W674" s="3">
        <f t="shared" si="313"/>
        <v>2.0053073082588337E-7</v>
      </c>
      <c r="X674" s="3">
        <f t="shared" si="314"/>
        <v>1.4783471448443663E-4</v>
      </c>
      <c r="Z674" s="3">
        <f t="shared" si="315"/>
        <v>-2.2891792287779919E-2</v>
      </c>
      <c r="AA674" s="3">
        <f t="shared" si="316"/>
        <v>-2.4844520895630187E-3</v>
      </c>
      <c r="AB674" s="3">
        <f t="shared" si="317"/>
        <v>1.2499127087816284E-2</v>
      </c>
      <c r="AC674" s="3">
        <f t="shared" si="318"/>
        <v>-4.4780657747054515E-4</v>
      </c>
      <c r="AD674" s="3">
        <f t="shared" si="319"/>
        <v>1.2158729970043608E-2</v>
      </c>
      <c r="AF674" s="3">
        <f t="shared" si="320"/>
        <v>5.6873561183217418E-5</v>
      </c>
      <c r="AG674" s="3">
        <f t="shared" si="321"/>
        <v>-2.8612742107285389E-4</v>
      </c>
      <c r="AH674" s="3">
        <f t="shared" si="322"/>
        <v>1.0251095156557346E-5</v>
      </c>
      <c r="AI674" s="3">
        <f t="shared" si="323"/>
        <v>-2.7833512095744284E-4</v>
      </c>
      <c r="AJ674" s="3">
        <f t="shared" si="324"/>
        <v>-3.10534824110389E-5</v>
      </c>
      <c r="AK674" s="3">
        <f t="shared" si="325"/>
        <v>1.1125539871167597E-6</v>
      </c>
      <c r="AL674" s="3">
        <f t="shared" si="326"/>
        <v>-3.0207782080507341E-5</v>
      </c>
      <c r="AM674" s="3">
        <f t="shared" si="327"/>
        <v>-5.5971913225643925E-6</v>
      </c>
      <c r="AN674" s="3">
        <f t="shared" si="328"/>
        <v>1.5197351112201574E-4</v>
      </c>
      <c r="AO674" s="3">
        <f t="shared" si="329"/>
        <v>-5.4447592542737718E-6</v>
      </c>
    </row>
    <row r="675" spans="1:41">
      <c r="A675" s="32">
        <v>40710</v>
      </c>
      <c r="B675" s="33">
        <v>336.1</v>
      </c>
      <c r="C675" s="33">
        <v>888</v>
      </c>
      <c r="D675" s="33">
        <v>817.2</v>
      </c>
      <c r="E675" s="33">
        <v>4080</v>
      </c>
      <c r="F675" s="33">
        <v>9436</v>
      </c>
      <c r="G675" s="33"/>
      <c r="H675" s="3">
        <f t="shared" si="300"/>
        <v>-1.147058823529405E-2</v>
      </c>
      <c r="I675" s="3">
        <f t="shared" si="301"/>
        <v>-5.5991041433370659E-3</v>
      </c>
      <c r="J675" s="3">
        <f t="shared" si="302"/>
        <v>-1.5421686746987897E-2</v>
      </c>
      <c r="K675" s="3">
        <f t="shared" si="303"/>
        <v>-8.9871265484576142E-3</v>
      </c>
      <c r="L675" s="3">
        <f t="shared" si="304"/>
        <v>-1.7083333333333332E-2</v>
      </c>
      <c r="N675" s="3">
        <f t="shared" si="305"/>
        <v>-0.12927461139896368</v>
      </c>
      <c r="O675" s="3">
        <f t="shared" si="306"/>
        <v>-5.9322033898305086E-2</v>
      </c>
      <c r="P675" s="3">
        <f t="shared" si="307"/>
        <v>-8.3727702948670994E-3</v>
      </c>
      <c r="Q675" s="3">
        <f t="shared" si="308"/>
        <v>-2.4856596558317401E-2</v>
      </c>
      <c r="R675" s="3">
        <f t="shared" si="309"/>
        <v>2.9007633587786259E-2</v>
      </c>
      <c r="T675" s="3">
        <f t="shared" si="310"/>
        <v>1.1788468237617008E-4</v>
      </c>
      <c r="U675" s="3">
        <f t="shared" si="311"/>
        <v>3.4004106114719254E-5</v>
      </c>
      <c r="V675" s="3">
        <f t="shared" si="312"/>
        <v>2.4488939916516103E-4</v>
      </c>
      <c r="W675" s="3">
        <f t="shared" si="313"/>
        <v>8.901796309073652E-5</v>
      </c>
      <c r="X675" s="3">
        <f t="shared" si="314"/>
        <v>2.8920382454604275E-4</v>
      </c>
      <c r="Z675" s="3">
        <f t="shared" si="315"/>
        <v>-1.0857471269875416E-2</v>
      </c>
      <c r="AA675" s="3">
        <f t="shared" si="316"/>
        <v>-5.8313039806478324E-3</v>
      </c>
      <c r="AB675" s="3">
        <f t="shared" si="317"/>
        <v>-1.5648942429607217E-2</v>
      </c>
      <c r="AC675" s="3">
        <f t="shared" si="318"/>
        <v>-9.4349331259281598E-3</v>
      </c>
      <c r="AD675" s="3">
        <f t="shared" si="319"/>
        <v>-1.7005993782959077E-2</v>
      </c>
      <c r="AF675" s="3">
        <f t="shared" si="320"/>
        <v>6.3313215435793982E-5</v>
      </c>
      <c r="AG675" s="3">
        <f t="shared" si="321"/>
        <v>1.6990794283339476E-4</v>
      </c>
      <c r="AH675" s="3">
        <f t="shared" si="322"/>
        <v>1.0243951534796084E-4</v>
      </c>
      <c r="AI675" s="3">
        <f t="shared" si="323"/>
        <v>1.8464208891415813E-4</v>
      </c>
      <c r="AJ675" s="3">
        <f t="shared" si="324"/>
        <v>9.1253740282697327E-5</v>
      </c>
      <c r="AK675" s="3">
        <f t="shared" si="325"/>
        <v>5.5017963094370976E-5</v>
      </c>
      <c r="AL675" s="3">
        <f t="shared" si="326"/>
        <v>9.9167119241441558E-5</v>
      </c>
      <c r="AM675" s="3">
        <f t="shared" si="327"/>
        <v>1.4764672531484383E-4</v>
      </c>
      <c r="AN675" s="3">
        <f t="shared" si="328"/>
        <v>2.6612581766778486E-4</v>
      </c>
      <c r="AO675" s="3">
        <f t="shared" si="329"/>
        <v>1.6045041408216894E-4</v>
      </c>
    </row>
    <row r="676" spans="1:41">
      <c r="A676" s="32">
        <v>40709</v>
      </c>
      <c r="B676" s="33">
        <v>340</v>
      </c>
      <c r="C676" s="33">
        <v>893</v>
      </c>
      <c r="D676" s="33">
        <v>830</v>
      </c>
      <c r="E676" s="33">
        <v>4117</v>
      </c>
      <c r="F676" s="33">
        <v>9600</v>
      </c>
      <c r="G676" s="33"/>
      <c r="H676" s="3">
        <f t="shared" si="300"/>
        <v>1.3412816691505217E-2</v>
      </c>
      <c r="I676" s="3">
        <f t="shared" si="301"/>
        <v>2.2446689113355782E-3</v>
      </c>
      <c r="J676" s="3">
        <f t="shared" si="302"/>
        <v>-8.4816628837654073E-3</v>
      </c>
      <c r="K676" s="3">
        <f t="shared" si="303"/>
        <v>6.6014669926650364E-3</v>
      </c>
      <c r="L676" s="3">
        <f t="shared" si="304"/>
        <v>5.2110474205315264E-4</v>
      </c>
      <c r="N676" s="3">
        <f t="shared" si="305"/>
        <v>-0.11250326285565132</v>
      </c>
      <c r="O676" s="3">
        <f t="shared" si="306"/>
        <v>-5.5526176626123747E-2</v>
      </c>
      <c r="P676" s="3">
        <f t="shared" si="307"/>
        <v>1.3554768592013705E-2</v>
      </c>
      <c r="Q676" s="3">
        <f t="shared" si="308"/>
        <v>-3.1476997578692495E-3</v>
      </c>
      <c r="R676" s="3">
        <f t="shared" si="309"/>
        <v>5.090311986863711E-2</v>
      </c>
      <c r="T676" s="3">
        <f t="shared" si="310"/>
        <v>1.9672681494842928E-4</v>
      </c>
      <c r="U676" s="3">
        <f t="shared" si="311"/>
        <v>4.050031773906283E-6</v>
      </c>
      <c r="V676" s="3">
        <f t="shared" si="312"/>
        <v>7.5845262595920638E-5</v>
      </c>
      <c r="W676" s="3">
        <f t="shared" si="313"/>
        <v>3.7867536505531646E-5</v>
      </c>
      <c r="X676" s="3">
        <f t="shared" si="314"/>
        <v>3.5813557113894229E-7</v>
      </c>
      <c r="Z676" s="3">
        <f t="shared" si="315"/>
        <v>1.4025933656923851E-2</v>
      </c>
      <c r="AA676" s="3">
        <f t="shared" si="316"/>
        <v>2.0124690740248117E-3</v>
      </c>
      <c r="AB676" s="3">
        <f t="shared" si="317"/>
        <v>-8.7089185663847286E-3</v>
      </c>
      <c r="AC676" s="3">
        <f t="shared" si="318"/>
        <v>6.1536604151944917E-3</v>
      </c>
      <c r="AD676" s="3">
        <f t="shared" si="319"/>
        <v>5.9844429242740906E-4</v>
      </c>
      <c r="AF676" s="3">
        <f t="shared" si="320"/>
        <v>2.8226757718882983E-5</v>
      </c>
      <c r="AG676" s="3">
        <f t="shared" si="321"/>
        <v>-1.2215071403566457E-4</v>
      </c>
      <c r="AH676" s="3">
        <f t="shared" si="322"/>
        <v>8.6310832730756426E-5</v>
      </c>
      <c r="AI676" s="3">
        <f t="shared" si="323"/>
        <v>8.3937399429515755E-6</v>
      </c>
      <c r="AJ676" s="3">
        <f t="shared" si="324"/>
        <v>-1.7526429283049766E-5</v>
      </c>
      <c r="AK676" s="3">
        <f t="shared" si="325"/>
        <v>1.2384051277629597E-5</v>
      </c>
      <c r="AL676" s="3">
        <f t="shared" si="326"/>
        <v>1.2043506310368216E-6</v>
      </c>
      <c r="AM676" s="3">
        <f t="shared" si="327"/>
        <v>-5.3591727441114069E-5</v>
      </c>
      <c r="AN676" s="3">
        <f t="shared" si="328"/>
        <v>-5.2118026092680345E-6</v>
      </c>
      <c r="AO676" s="3">
        <f t="shared" si="329"/>
        <v>3.6826229530096238E-6</v>
      </c>
    </row>
    <row r="677" spans="1:41">
      <c r="A677" s="32">
        <v>40708</v>
      </c>
      <c r="B677" s="33">
        <v>335.5</v>
      </c>
      <c r="C677" s="33">
        <v>891</v>
      </c>
      <c r="D677" s="33">
        <v>837.1</v>
      </c>
      <c r="E677" s="33">
        <v>4090</v>
      </c>
      <c r="F677" s="33">
        <v>9595</v>
      </c>
      <c r="G677" s="33"/>
      <c r="H677" s="3">
        <f t="shared" si="300"/>
        <v>-1.6129032258064516E-2</v>
      </c>
      <c r="I677" s="3">
        <f t="shared" si="301"/>
        <v>-0.01</v>
      </c>
      <c r="J677" s="3">
        <f t="shared" si="302"/>
        <v>8.6757440655501217E-3</v>
      </c>
      <c r="K677" s="3">
        <f t="shared" si="303"/>
        <v>-9.7703957010258913E-4</v>
      </c>
      <c r="L677" s="3">
        <f t="shared" si="304"/>
        <v>0.01</v>
      </c>
      <c r="N677" s="3">
        <f t="shared" si="305"/>
        <v>-0.12195760272180063</v>
      </c>
      <c r="O677" s="3">
        <f t="shared" si="306"/>
        <v>-5.504295259306393E-2</v>
      </c>
      <c r="P677" s="3">
        <f t="shared" si="307"/>
        <v>2.3349633251833767E-2</v>
      </c>
      <c r="Q677" s="3">
        <f t="shared" si="308"/>
        <v>-1.6826923076923076E-2</v>
      </c>
      <c r="R677" s="3">
        <f t="shared" si="309"/>
        <v>3.5617916891527254E-2</v>
      </c>
      <c r="T677" s="3">
        <f t="shared" si="310"/>
        <v>2.4074362736856231E-4</v>
      </c>
      <c r="U677" s="3">
        <f t="shared" si="311"/>
        <v>1.0469791351066248E-4</v>
      </c>
      <c r="V677" s="3">
        <f t="shared" si="312"/>
        <v>7.1376955956516694E-5</v>
      </c>
      <c r="W677" s="3">
        <f t="shared" si="313"/>
        <v>2.0301865442540018E-6</v>
      </c>
      <c r="X677" s="3">
        <f t="shared" si="314"/>
        <v>1.0155277241353722E-4</v>
      </c>
      <c r="Z677" s="3">
        <f t="shared" si="315"/>
        <v>-1.5515915292645881E-2</v>
      </c>
      <c r="AA677" s="3">
        <f t="shared" si="316"/>
        <v>-1.0232199837310767E-2</v>
      </c>
      <c r="AB677" s="3">
        <f t="shared" si="317"/>
        <v>8.4484883829308004E-3</v>
      </c>
      <c r="AC677" s="3">
        <f t="shared" si="318"/>
        <v>-1.4248461475731343E-3</v>
      </c>
      <c r="AD677" s="3">
        <f t="shared" si="319"/>
        <v>1.0077339550374256E-2</v>
      </c>
      <c r="AF677" s="3">
        <f t="shared" si="320"/>
        <v>1.5876194593313883E-4</v>
      </c>
      <c r="AG677" s="3">
        <f t="shared" si="321"/>
        <v>-1.3108603010045708E-4</v>
      </c>
      <c r="AH677" s="3">
        <f t="shared" si="322"/>
        <v>2.2107792130797564E-5</v>
      </c>
      <c r="AI677" s="3">
        <f t="shared" si="323"/>
        <v>-1.5635914683883708E-4</v>
      </c>
      <c r="AJ677" s="3">
        <f t="shared" si="324"/>
        <v>-8.6446621457346445E-5</v>
      </c>
      <c r="AK677" s="3">
        <f t="shared" si="325"/>
        <v>1.4579310519390697E-5</v>
      </c>
      <c r="AL677" s="3">
        <f t="shared" si="326"/>
        <v>-1.0311335210786481E-4</v>
      </c>
      <c r="AM677" s="3">
        <f t="shared" si="327"/>
        <v>-1.203779612523533E-5</v>
      </c>
      <c r="AN677" s="3">
        <f t="shared" si="328"/>
        <v>8.5138286122186E-5</v>
      </c>
      <c r="AO677" s="3">
        <f t="shared" si="329"/>
        <v>-1.435865843613714E-5</v>
      </c>
    </row>
    <row r="678" spans="1:41">
      <c r="A678" s="32">
        <v>40707</v>
      </c>
      <c r="B678" s="33">
        <v>341</v>
      </c>
      <c r="C678" s="33">
        <v>900</v>
      </c>
      <c r="D678" s="33">
        <v>829.9</v>
      </c>
      <c r="E678" s="33">
        <v>4094</v>
      </c>
      <c r="F678" s="33">
        <v>9500</v>
      </c>
      <c r="G678" s="33"/>
      <c r="H678" s="3">
        <f t="shared" si="300"/>
        <v>1.1743981209629396E-3</v>
      </c>
      <c r="I678" s="3">
        <f t="shared" si="301"/>
        <v>1.6949152542372881E-2</v>
      </c>
      <c r="J678" s="3">
        <f t="shared" si="302"/>
        <v>5.3301029678982162E-3</v>
      </c>
      <c r="K678" s="3">
        <f t="shared" si="303"/>
        <v>8.3743842364532011E-3</v>
      </c>
      <c r="L678" s="3">
        <f t="shared" si="304"/>
        <v>0</v>
      </c>
      <c r="N678" s="3">
        <f t="shared" si="305"/>
        <v>-0.11428571428571428</v>
      </c>
      <c r="O678" s="3">
        <f t="shared" si="306"/>
        <v>-6.1522419186652764E-2</v>
      </c>
      <c r="P678" s="3">
        <f t="shared" si="307"/>
        <v>1.0840438489646744E-2</v>
      </c>
      <c r="Q678" s="3">
        <f t="shared" si="308"/>
        <v>-1.3969171483622351E-2</v>
      </c>
      <c r="R678" s="3">
        <f t="shared" si="309"/>
        <v>1.8111670774836566E-2</v>
      </c>
      <c r="T678" s="3">
        <f t="shared" si="310"/>
        <v>3.1952101840417232E-6</v>
      </c>
      <c r="U678" s="3">
        <f t="shared" si="311"/>
        <v>2.7945650774328359E-4</v>
      </c>
      <c r="V678" s="3">
        <f t="shared" si="312"/>
        <v>2.6039050416878198E-5</v>
      </c>
      <c r="W678" s="3">
        <f t="shared" si="313"/>
        <v>6.283063338388296E-5</v>
      </c>
      <c r="X678" s="3">
        <f t="shared" si="314"/>
        <v>5.9814060520921444E-9</v>
      </c>
      <c r="Z678" s="3">
        <f t="shared" si="315"/>
        <v>1.7875150863815733E-3</v>
      </c>
      <c r="AA678" s="3">
        <f t="shared" si="316"/>
        <v>1.6716952705062117E-2</v>
      </c>
      <c r="AB678" s="3">
        <f t="shared" si="317"/>
        <v>5.1028472852788958E-3</v>
      </c>
      <c r="AC678" s="3">
        <f t="shared" si="318"/>
        <v>7.9265776589826555E-3</v>
      </c>
      <c r="AD678" s="3">
        <f t="shared" si="319"/>
        <v>7.7339550374256409E-5</v>
      </c>
      <c r="AF678" s="3">
        <f t="shared" si="320"/>
        <v>2.9881805158625784E-5</v>
      </c>
      <c r="AG678" s="3">
        <f t="shared" si="321"/>
        <v>9.1214165059372814E-6</v>
      </c>
      <c r="AH678" s="3">
        <f t="shared" si="322"/>
        <v>1.4168877148806631E-5</v>
      </c>
      <c r="AI678" s="3">
        <f t="shared" si="323"/>
        <v>1.3824561306795097E-7</v>
      </c>
      <c r="AJ678" s="3">
        <f t="shared" si="324"/>
        <v>8.5304056729161918E-5</v>
      </c>
      <c r="AK678" s="3">
        <f t="shared" si="325"/>
        <v>1.3250822383821504E-4</v>
      </c>
      <c r="AL678" s="3">
        <f t="shared" si="326"/>
        <v>1.2928816058372135E-6</v>
      </c>
      <c r="AM678" s="3">
        <f t="shared" si="327"/>
        <v>4.0448115288691987E-5</v>
      </c>
      <c r="AN678" s="3">
        <f t="shared" si="328"/>
        <v>3.9465191467196475E-7</v>
      </c>
      <c r="AO678" s="3">
        <f t="shared" si="329"/>
        <v>6.1303795215234451E-7</v>
      </c>
    </row>
    <row r="679" spans="1:41">
      <c r="A679" s="32">
        <v>40704</v>
      </c>
      <c r="B679" s="33">
        <v>340.6</v>
      </c>
      <c r="C679" s="33">
        <v>885</v>
      </c>
      <c r="D679" s="33">
        <v>825.5</v>
      </c>
      <c r="E679" s="33">
        <v>4060</v>
      </c>
      <c r="F679" s="33">
        <v>9500</v>
      </c>
      <c r="G679" s="33"/>
      <c r="H679" s="3">
        <f t="shared" si="300"/>
        <v>-5.837711617046118E-3</v>
      </c>
      <c r="I679" s="3">
        <f t="shared" si="301"/>
        <v>1.7241379310344827E-2</v>
      </c>
      <c r="J679" s="3">
        <f t="shared" si="302"/>
        <v>8.6754643206256397E-3</v>
      </c>
      <c r="K679" s="3">
        <f t="shared" si="303"/>
        <v>6.6947681626580713E-3</v>
      </c>
      <c r="L679" s="3">
        <f t="shared" si="304"/>
        <v>0</v>
      </c>
      <c r="N679" s="3">
        <f t="shared" si="305"/>
        <v>-0.12666666666666662</v>
      </c>
      <c r="O679" s="3">
        <f t="shared" si="306"/>
        <v>-7.9084287200832465E-2</v>
      </c>
      <c r="P679" s="3">
        <f t="shared" si="307"/>
        <v>-6.3793933558015823E-3</v>
      </c>
      <c r="Q679" s="3">
        <f t="shared" si="308"/>
        <v>-2.403846153846154E-2</v>
      </c>
      <c r="R679" s="3">
        <f t="shared" si="309"/>
        <v>1.0638297872340425E-2</v>
      </c>
      <c r="T679" s="3">
        <f t="shared" si="310"/>
        <v>2.7296389273814515E-5</v>
      </c>
      <c r="U679" s="3">
        <f t="shared" si="311"/>
        <v>2.8931218634588329E-4</v>
      </c>
      <c r="V679" s="3">
        <f t="shared" si="312"/>
        <v>7.137222919128457E-5</v>
      </c>
      <c r="W679" s="3">
        <f t="shared" si="313"/>
        <v>3.9024529046808645E-5</v>
      </c>
      <c r="X679" s="3">
        <f t="shared" si="314"/>
        <v>5.9814060520921444E-9</v>
      </c>
      <c r="Z679" s="3">
        <f t="shared" si="315"/>
        <v>-5.2245946516274845E-3</v>
      </c>
      <c r="AA679" s="3">
        <f t="shared" si="316"/>
        <v>1.7009179473034063E-2</v>
      </c>
      <c r="AB679" s="3">
        <f t="shared" si="317"/>
        <v>8.4482086380063184E-3</v>
      </c>
      <c r="AC679" s="3">
        <f t="shared" si="318"/>
        <v>6.2469615851875257E-3</v>
      </c>
      <c r="AD679" s="3">
        <f t="shared" si="319"/>
        <v>7.7339550374256409E-5</v>
      </c>
      <c r="AF679" s="3">
        <f t="shared" si="320"/>
        <v>-8.8866068103385764E-5</v>
      </c>
      <c r="AG679" s="3">
        <f t="shared" si="321"/>
        <v>-4.4138465665960927E-5</v>
      </c>
      <c r="AH679" s="3">
        <f t="shared" si="322"/>
        <v>-3.2637842086893101E-5</v>
      </c>
      <c r="AI679" s="3">
        <f t="shared" si="323"/>
        <v>-4.0406780124461444E-7</v>
      </c>
      <c r="AJ679" s="3">
        <f t="shared" si="324"/>
        <v>1.4369709694948612E-4</v>
      </c>
      <c r="AK679" s="3">
        <f t="shared" si="325"/>
        <v>1.06255690763604E-4</v>
      </c>
      <c r="AL679" s="3">
        <f t="shared" si="326"/>
        <v>1.3154822926794859E-6</v>
      </c>
      <c r="AM679" s="3">
        <f t="shared" si="327"/>
        <v>5.2775634825274897E-5</v>
      </c>
      <c r="AN679" s="3">
        <f t="shared" si="328"/>
        <v>6.5338065753131782E-7</v>
      </c>
      <c r="AO679" s="3">
        <f t="shared" si="329"/>
        <v>4.8313720020365534E-7</v>
      </c>
    </row>
    <row r="680" spans="1:41">
      <c r="A680" s="32">
        <v>40703</v>
      </c>
      <c r="B680" s="33">
        <v>342.6</v>
      </c>
      <c r="C680" s="33">
        <v>870</v>
      </c>
      <c r="D680" s="33">
        <v>818.4</v>
      </c>
      <c r="E680" s="33">
        <v>4033</v>
      </c>
      <c r="F680" s="33">
        <v>9500</v>
      </c>
      <c r="G680" s="33"/>
      <c r="H680" s="3">
        <f t="shared" si="300"/>
        <v>-1.125541125541119E-2</v>
      </c>
      <c r="I680" s="3">
        <f t="shared" si="301"/>
        <v>-1.1363636363636364E-2</v>
      </c>
      <c r="J680" s="3">
        <f t="shared" si="302"/>
        <v>-9.0810025426807123E-3</v>
      </c>
      <c r="K680" s="3">
        <f t="shared" si="303"/>
        <v>-1.0063819342169858E-2</v>
      </c>
      <c r="L680" s="3">
        <f t="shared" si="304"/>
        <v>-4.1928721174004195E-3</v>
      </c>
      <c r="N680" s="3">
        <f t="shared" si="305"/>
        <v>-0.11449987076764011</v>
      </c>
      <c r="O680" s="3">
        <f t="shared" si="306"/>
        <v>-9.0909090909090912E-2</v>
      </c>
      <c r="P680" s="3">
        <f t="shared" si="307"/>
        <v>-1.6346153846153875E-2</v>
      </c>
      <c r="Q680" s="3">
        <f t="shared" si="308"/>
        <v>-3.5167464114832535E-2</v>
      </c>
      <c r="R680" s="3">
        <f t="shared" si="309"/>
        <v>1.6042780748663103E-2</v>
      </c>
      <c r="T680" s="3">
        <f t="shared" si="310"/>
        <v>1.1325842775480817E-4</v>
      </c>
      <c r="U680" s="3">
        <f t="shared" si="311"/>
        <v>1.3446341719919598E-4</v>
      </c>
      <c r="V680" s="3">
        <f t="shared" si="312"/>
        <v>8.6643671188865734E-5</v>
      </c>
      <c r="W680" s="3">
        <f t="shared" si="313"/>
        <v>1.1049427947445596E-4</v>
      </c>
      <c r="X680" s="3">
        <f t="shared" si="314"/>
        <v>1.6937608310252956E-5</v>
      </c>
      <c r="Z680" s="3">
        <f t="shared" si="315"/>
        <v>-1.0642294289992556E-2</v>
      </c>
      <c r="AA680" s="3">
        <f t="shared" si="316"/>
        <v>-1.159583620094713E-2</v>
      </c>
      <c r="AB680" s="3">
        <f t="shared" si="317"/>
        <v>-9.3082582253000336E-3</v>
      </c>
      <c r="AC680" s="3">
        <f t="shared" si="318"/>
        <v>-1.0511625919640404E-2</v>
      </c>
      <c r="AD680" s="3">
        <f t="shared" si="319"/>
        <v>-4.1155325670261629E-3</v>
      </c>
      <c r="AF680" s="3">
        <f t="shared" si="320"/>
        <v>1.2340630138902862E-4</v>
      </c>
      <c r="AG680" s="3">
        <f t="shared" si="321"/>
        <v>9.9061223360886785E-5</v>
      </c>
      <c r="AH680" s="3">
        <f t="shared" si="322"/>
        <v>1.1186781650312682E-4</v>
      </c>
      <c r="AI680" s="3">
        <f t="shared" si="323"/>
        <v>4.3798708738340941E-5</v>
      </c>
      <c r="AJ680" s="3">
        <f t="shared" si="324"/>
        <v>1.0793703769669802E-4</v>
      </c>
      <c r="AK680" s="3">
        <f t="shared" si="325"/>
        <v>1.2189109236978037E-4</v>
      </c>
      <c r="AL680" s="3">
        <f t="shared" si="326"/>
        <v>4.7723041526898853E-5</v>
      </c>
      <c r="AM680" s="3">
        <f t="shared" si="327"/>
        <v>9.7844928427769825E-5</v>
      </c>
      <c r="AN680" s="3">
        <f t="shared" si="328"/>
        <v>3.830843986851144E-5</v>
      </c>
      <c r="AO680" s="3">
        <f t="shared" si="329"/>
        <v>4.3260938804676423E-5</v>
      </c>
    </row>
    <row r="681" spans="1:41">
      <c r="A681" s="32">
        <v>40702</v>
      </c>
      <c r="B681" s="33">
        <v>346.5</v>
      </c>
      <c r="C681" s="33">
        <v>880</v>
      </c>
      <c r="D681" s="33">
        <v>825.9</v>
      </c>
      <c r="E681" s="33">
        <v>4074</v>
      </c>
      <c r="F681" s="33">
        <v>9540</v>
      </c>
      <c r="G681" s="33"/>
      <c r="H681" s="3">
        <f t="shared" si="300"/>
        <v>1.7346053772767354E-3</v>
      </c>
      <c r="I681" s="3">
        <f t="shared" si="301"/>
        <v>-6.7720090293453723E-3</v>
      </c>
      <c r="J681" s="3">
        <f t="shared" si="302"/>
        <v>-9.9496523615440757E-3</v>
      </c>
      <c r="K681" s="3">
        <f t="shared" si="303"/>
        <v>-1.4705882352941176E-3</v>
      </c>
      <c r="L681" s="3">
        <f t="shared" si="304"/>
        <v>9.5238095238095247E-3</v>
      </c>
      <c r="N681" s="3">
        <f t="shared" si="305"/>
        <v>-0.12100456621004564</v>
      </c>
      <c r="O681" s="3">
        <f t="shared" si="306"/>
        <v>-7.650330569839435E-2</v>
      </c>
      <c r="P681" s="3">
        <f t="shared" si="307"/>
        <v>-1.4439140811455874E-2</v>
      </c>
      <c r="Q681" s="3">
        <f t="shared" si="308"/>
        <v>-3.1153388822829964E-2</v>
      </c>
      <c r="R681" s="3">
        <f t="shared" si="309"/>
        <v>1.7166009169421046E-2</v>
      </c>
      <c r="T681" s="3">
        <f t="shared" si="310"/>
        <v>5.5118001983910315E-6</v>
      </c>
      <c r="U681" s="3">
        <f t="shared" si="311"/>
        <v>4.9058941847744473E-5</v>
      </c>
      <c r="V681" s="3">
        <f t="shared" si="312"/>
        <v>1.0356945733935765E-4</v>
      </c>
      <c r="W681" s="3">
        <f t="shared" si="313"/>
        <v>3.6802386576423655E-6</v>
      </c>
      <c r="X681" s="3">
        <f t="shared" si="314"/>
        <v>9.2182063544700066E-5</v>
      </c>
      <c r="Z681" s="3">
        <f t="shared" si="315"/>
        <v>2.347722342695369E-3</v>
      </c>
      <c r="AA681" s="3">
        <f t="shared" si="316"/>
        <v>-7.0042088666561388E-3</v>
      </c>
      <c r="AB681" s="3">
        <f t="shared" si="317"/>
        <v>-1.0176908044163397E-2</v>
      </c>
      <c r="AC681" s="3">
        <f t="shared" si="318"/>
        <v>-1.9183948127646628E-3</v>
      </c>
      <c r="AD681" s="3">
        <f t="shared" si="319"/>
        <v>9.6011490741837804E-3</v>
      </c>
      <c r="AF681" s="3">
        <f t="shared" si="320"/>
        <v>-1.6443937649153625E-5</v>
      </c>
      <c r="AG681" s="3">
        <f t="shared" si="321"/>
        <v>-2.3892554394838638E-5</v>
      </c>
      <c r="AH681" s="3">
        <f t="shared" si="322"/>
        <v>-4.503858364038498E-6</v>
      </c>
      <c r="AI681" s="3">
        <f t="shared" si="323"/>
        <v>2.2540832197010218E-5</v>
      </c>
      <c r="AJ681" s="3">
        <f t="shared" si="324"/>
        <v>7.1281189558073445E-5</v>
      </c>
      <c r="AK681" s="3">
        <f t="shared" si="325"/>
        <v>1.3436837957313394E-5</v>
      </c>
      <c r="AL681" s="3">
        <f t="shared" si="326"/>
        <v>-6.7248453475485411E-5</v>
      </c>
      <c r="AM681" s="3">
        <f t="shared" si="327"/>
        <v>1.9523327601906031E-5</v>
      </c>
      <c r="AN681" s="3">
        <f t="shared" si="328"/>
        <v>-9.7710011246272872E-5</v>
      </c>
      <c r="AO681" s="3">
        <f t="shared" si="329"/>
        <v>-1.8418794580494407E-5</v>
      </c>
    </row>
    <row r="682" spans="1:41">
      <c r="A682" s="32">
        <v>40701</v>
      </c>
      <c r="B682" s="33">
        <v>345.9</v>
      </c>
      <c r="C682" s="33">
        <v>886</v>
      </c>
      <c r="D682" s="33">
        <v>834.2</v>
      </c>
      <c r="E682" s="33">
        <v>4080</v>
      </c>
      <c r="F682" s="33">
        <v>9450</v>
      </c>
      <c r="G682" s="33"/>
      <c r="H682" s="3">
        <f t="shared" si="300"/>
        <v>-4.3177892918825561E-3</v>
      </c>
      <c r="I682" s="3">
        <f t="shared" si="301"/>
        <v>-4.3825148893133804E-3</v>
      </c>
      <c r="J682" s="3">
        <f t="shared" si="302"/>
        <v>-3.4643411778759732E-3</v>
      </c>
      <c r="K682" s="3">
        <f t="shared" si="303"/>
        <v>1.2269938650306749E-3</v>
      </c>
      <c r="L682" s="3">
        <f t="shared" si="304"/>
        <v>3.1756113051762465E-4</v>
      </c>
      <c r="N682" s="3">
        <f t="shared" si="305"/>
        <v>-0.11534526854219955</v>
      </c>
      <c r="O682" s="3">
        <f t="shared" si="306"/>
        <v>-6.4413938753959871E-2</v>
      </c>
      <c r="P682" s="3">
        <f t="shared" si="307"/>
        <v>-8.3842376332486743E-4</v>
      </c>
      <c r="Q682" s="3">
        <f t="shared" si="308"/>
        <v>-3.6599763872491142E-2</v>
      </c>
      <c r="R682" s="3">
        <f t="shared" si="309"/>
        <v>1.6129032258064516E-2</v>
      </c>
      <c r="T682" s="3">
        <f t="shared" si="310"/>
        <v>1.3724597046467613E-5</v>
      </c>
      <c r="U682" s="3">
        <f t="shared" si="311"/>
        <v>2.1295592008121777E-5</v>
      </c>
      <c r="V682" s="3">
        <f t="shared" si="312"/>
        <v>1.3627887380418709E-5</v>
      </c>
      <c r="W682" s="3">
        <f t="shared" si="313"/>
        <v>6.0713282909531233E-7</v>
      </c>
      <c r="X682" s="3">
        <f t="shared" si="314"/>
        <v>1.559465477688713E-7</v>
      </c>
      <c r="Z682" s="3">
        <f t="shared" si="315"/>
        <v>-3.7046723264639227E-3</v>
      </c>
      <c r="AA682" s="3">
        <f t="shared" si="316"/>
        <v>-4.6147147266241469E-3</v>
      </c>
      <c r="AB682" s="3">
        <f t="shared" si="317"/>
        <v>-3.6915968604952936E-3</v>
      </c>
      <c r="AC682" s="3">
        <f t="shared" si="318"/>
        <v>7.7918728756012977E-4</v>
      </c>
      <c r="AD682" s="3">
        <f t="shared" si="319"/>
        <v>3.9490068089188108E-4</v>
      </c>
      <c r="AF682" s="3">
        <f t="shared" si="320"/>
        <v>1.7096005942250005E-5</v>
      </c>
      <c r="AG682" s="3">
        <f t="shared" si="321"/>
        <v>1.3676156729538013E-5</v>
      </c>
      <c r="AH682" s="3">
        <f t="shared" si="322"/>
        <v>-2.8866335813564994E-6</v>
      </c>
      <c r="AI682" s="3">
        <f t="shared" si="323"/>
        <v>-1.4629776242019123E-6</v>
      </c>
      <c r="AJ682" s="3">
        <f t="shared" si="324"/>
        <v>1.7035666396887097E-5</v>
      </c>
      <c r="AK682" s="3">
        <f t="shared" si="325"/>
        <v>-3.5957270507020546E-6</v>
      </c>
      <c r="AL682" s="3">
        <f t="shared" si="326"/>
        <v>-1.8223539876656664E-6</v>
      </c>
      <c r="AM682" s="3">
        <f t="shared" si="327"/>
        <v>-2.8764453444948187E-6</v>
      </c>
      <c r="AN682" s="3">
        <f t="shared" si="328"/>
        <v>-1.457814113787922E-6</v>
      </c>
      <c r="AO682" s="3">
        <f t="shared" si="329"/>
        <v>3.0770159039979318E-7</v>
      </c>
    </row>
    <row r="683" spans="1:41">
      <c r="A683" s="32">
        <v>40700</v>
      </c>
      <c r="B683" s="33">
        <v>347.4</v>
      </c>
      <c r="C683" s="33">
        <v>889.9</v>
      </c>
      <c r="D683" s="33">
        <v>837.1</v>
      </c>
      <c r="E683" s="33">
        <v>4075</v>
      </c>
      <c r="F683" s="33">
        <v>9447</v>
      </c>
      <c r="G683" s="33"/>
      <c r="H683" s="3">
        <f t="shared" si="300"/>
        <v>-1.1500862564693332E-3</v>
      </c>
      <c r="I683" s="3">
        <f t="shared" si="301"/>
        <v>-1.11123458162018E-2</v>
      </c>
      <c r="J683" s="3">
        <f t="shared" si="302"/>
        <v>-6.9988137603795696E-3</v>
      </c>
      <c r="K683" s="3">
        <f t="shared" si="303"/>
        <v>-6.0975609756097563E-3</v>
      </c>
      <c r="L683" s="3">
        <f t="shared" si="304"/>
        <v>-1.3742071881606766E-3</v>
      </c>
      <c r="N683" s="3">
        <f t="shared" si="305"/>
        <v>-0.10463917525773202</v>
      </c>
      <c r="O683" s="3">
        <f t="shared" si="306"/>
        <v>-5.0266808964781244E-2</v>
      </c>
      <c r="P683" s="3">
        <f t="shared" si="307"/>
        <v>1.8369829683698324E-2</v>
      </c>
      <c r="Q683" s="3">
        <f t="shared" si="308"/>
        <v>-5.0559179869524698E-2</v>
      </c>
      <c r="R683" s="3">
        <f t="shared" si="309"/>
        <v>1.3626609442060086E-2</v>
      </c>
      <c r="T683" s="3">
        <f t="shared" si="310"/>
        <v>2.8833601953149106E-7</v>
      </c>
      <c r="U683" s="3">
        <f t="shared" si="311"/>
        <v>1.2869871608463086E-4</v>
      </c>
      <c r="V683" s="3">
        <f t="shared" si="312"/>
        <v>5.2216079595042291E-5</v>
      </c>
      <c r="W683" s="3">
        <f t="shared" si="313"/>
        <v>4.2841836404916422E-5</v>
      </c>
      <c r="X683" s="3">
        <f t="shared" si="314"/>
        <v>1.6818656699377297E-6</v>
      </c>
      <c r="Z683" s="3">
        <f t="shared" si="315"/>
        <v>-5.369692910506997E-4</v>
      </c>
      <c r="AA683" s="3">
        <f t="shared" si="316"/>
        <v>-1.1344545653512566E-2</v>
      </c>
      <c r="AB683" s="3">
        <f t="shared" si="317"/>
        <v>-7.2260694429988901E-3</v>
      </c>
      <c r="AC683" s="3">
        <f t="shared" si="318"/>
        <v>-6.5453675530803019E-3</v>
      </c>
      <c r="AD683" s="3">
        <f t="shared" si="319"/>
        <v>-1.2968676377864202E-3</v>
      </c>
      <c r="AF683" s="3">
        <f t="shared" si="320"/>
        <v>6.0916726368589396E-6</v>
      </c>
      <c r="AG683" s="3">
        <f t="shared" si="321"/>
        <v>3.8801773858902386E-6</v>
      </c>
      <c r="AH683" s="3">
        <f t="shared" si="322"/>
        <v>3.5146613746437826E-6</v>
      </c>
      <c r="AI683" s="3">
        <f t="shared" si="323"/>
        <v>6.9637809604876969E-7</v>
      </c>
      <c r="AJ683" s="3">
        <f t="shared" si="324"/>
        <v>8.1976474691553035E-5</v>
      </c>
      <c r="AK683" s="3">
        <f t="shared" si="325"/>
        <v>7.4254221024939315E-5</v>
      </c>
      <c r="AL683" s="3">
        <f t="shared" si="326"/>
        <v>1.4712374123431043E-5</v>
      </c>
      <c r="AM683" s="3">
        <f t="shared" si="327"/>
        <v>4.7297280468509987E-5</v>
      </c>
      <c r="AN683" s="3">
        <f t="shared" si="328"/>
        <v>9.3712556090226028E-6</v>
      </c>
      <c r="AO683" s="3">
        <f t="shared" si="329"/>
        <v>8.4884753570071316E-6</v>
      </c>
    </row>
    <row r="684" spans="1:41">
      <c r="A684" s="32">
        <v>40697</v>
      </c>
      <c r="B684" s="33">
        <v>347.8</v>
      </c>
      <c r="C684" s="33">
        <v>899.9</v>
      </c>
      <c r="D684" s="33">
        <v>843</v>
      </c>
      <c r="E684" s="33">
        <v>4100</v>
      </c>
      <c r="F684" s="33">
        <v>9460</v>
      </c>
      <c r="G684" s="33"/>
      <c r="H684" s="3">
        <f t="shared" si="300"/>
        <v>-3.3888888888888857E-2</v>
      </c>
      <c r="I684" s="3">
        <f t="shared" si="301"/>
        <v>-4.2659574468085132E-2</v>
      </c>
      <c r="J684" s="3">
        <f t="shared" si="302"/>
        <v>7.7704722056186493E-3</v>
      </c>
      <c r="K684" s="3">
        <f t="shared" si="303"/>
        <v>2.6901442895573488E-3</v>
      </c>
      <c r="L684" s="3">
        <f t="shared" si="304"/>
        <v>5.2882072977260709E-4</v>
      </c>
      <c r="N684" s="3">
        <f t="shared" si="305"/>
        <v>-9.4270833333333304E-2</v>
      </c>
      <c r="O684" s="3">
        <f t="shared" si="306"/>
        <v>-4.1129461907298909E-2</v>
      </c>
      <c r="P684" s="3">
        <f t="shared" si="307"/>
        <v>2.4301336573511544E-2</v>
      </c>
      <c r="Q684" s="3">
        <f t="shared" si="308"/>
        <v>-4.6511627906976744E-2</v>
      </c>
      <c r="R684" s="3">
        <f t="shared" si="309"/>
        <v>1.1764705882352941E-2</v>
      </c>
      <c r="T684" s="3">
        <f t="shared" si="310"/>
        <v>1.1072769971028093E-3</v>
      </c>
      <c r="U684" s="3">
        <f t="shared" si="311"/>
        <v>1.8397043030650196E-3</v>
      </c>
      <c r="V684" s="3">
        <f t="shared" si="312"/>
        <v>5.6900115512850086E-5</v>
      </c>
      <c r="W684" s="3">
        <f t="shared" si="313"/>
        <v>5.0280784150466812E-6</v>
      </c>
      <c r="X684" s="3">
        <f t="shared" si="314"/>
        <v>3.6743028522772404E-7</v>
      </c>
      <c r="Z684" s="3">
        <f t="shared" si="315"/>
        <v>-3.3275771923470226E-2</v>
      </c>
      <c r="AA684" s="3">
        <f t="shared" si="316"/>
        <v>-4.2891774305395897E-2</v>
      </c>
      <c r="AB684" s="3">
        <f t="shared" si="317"/>
        <v>7.5432165229993289E-3</v>
      </c>
      <c r="AC684" s="3">
        <f t="shared" si="318"/>
        <v>2.2423377120868036E-3</v>
      </c>
      <c r="AD684" s="3">
        <f t="shared" si="319"/>
        <v>6.0616028014686351E-4</v>
      </c>
      <c r="AF684" s="3">
        <f t="shared" si="320"/>
        <v>1.4272568991793144E-3</v>
      </c>
      <c r="AG684" s="3">
        <f t="shared" si="321"/>
        <v>-2.5100635258867778E-4</v>
      </c>
      <c r="AH684" s="3">
        <f t="shared" si="322"/>
        <v>-7.4615518282796525E-5</v>
      </c>
      <c r="AI684" s="3">
        <f t="shared" si="323"/>
        <v>-2.0170451231233847E-5</v>
      </c>
      <c r="AJ684" s="3">
        <f t="shared" si="324"/>
        <v>-3.235419406412204E-4</v>
      </c>
      <c r="AK684" s="3">
        <f t="shared" si="325"/>
        <v>-9.6177843063304983E-5</v>
      </c>
      <c r="AL684" s="3">
        <f t="shared" si="326"/>
        <v>-2.599928992895482E-5</v>
      </c>
      <c r="AM684" s="3">
        <f t="shared" si="327"/>
        <v>1.691443887995769E-5</v>
      </c>
      <c r="AN684" s="3">
        <f t="shared" si="328"/>
        <v>4.5723982407897227E-6</v>
      </c>
      <c r="AO684" s="3">
        <f t="shared" si="329"/>
        <v>1.3592160557424139E-6</v>
      </c>
    </row>
    <row r="685" spans="1:41">
      <c r="A685" s="32">
        <v>40696</v>
      </c>
      <c r="B685" s="33">
        <v>360</v>
      </c>
      <c r="C685" s="33">
        <v>940</v>
      </c>
      <c r="D685" s="33">
        <v>836.5</v>
      </c>
      <c r="E685" s="33">
        <v>4089</v>
      </c>
      <c r="F685" s="33">
        <v>9455</v>
      </c>
      <c r="G685" s="33"/>
      <c r="H685" s="3">
        <f t="shared" si="300"/>
        <v>-8.2644628099173556E-3</v>
      </c>
      <c r="I685" s="3">
        <f t="shared" si="301"/>
        <v>-4.2535091450444202E-4</v>
      </c>
      <c r="J685" s="3">
        <f t="shared" si="302"/>
        <v>-7.2394967956325926E-3</v>
      </c>
      <c r="K685" s="3">
        <f t="shared" si="303"/>
        <v>-2.4449877750611245E-4</v>
      </c>
      <c r="L685" s="3">
        <f t="shared" si="304"/>
        <v>1.5574650912996778E-2</v>
      </c>
      <c r="N685" s="3">
        <f t="shared" si="305"/>
        <v>-4.7870933615445706E-2</v>
      </c>
      <c r="O685" s="3">
        <f t="shared" si="306"/>
        <v>1.0752688172043012E-2</v>
      </c>
      <c r="P685" s="3">
        <f t="shared" si="307"/>
        <v>1.8879415347137638E-2</v>
      </c>
      <c r="Q685" s="3">
        <f t="shared" si="308"/>
        <v>-4.7962747380675207E-2</v>
      </c>
      <c r="R685" s="3">
        <f t="shared" si="309"/>
        <v>1.1338111027917425E-2</v>
      </c>
      <c r="T685" s="3">
        <f t="shared" si="310"/>
        <v>5.8543093232127868E-5</v>
      </c>
      <c r="U685" s="3">
        <f t="shared" si="311"/>
        <v>4.3237299121274566E-7</v>
      </c>
      <c r="V685" s="3">
        <f t="shared" si="312"/>
        <v>5.5752392571481085E-5</v>
      </c>
      <c r="W685" s="3">
        <f t="shared" si="313"/>
        <v>4.7928670452935584E-7</v>
      </c>
      <c r="X685" s="3">
        <f t="shared" si="314"/>
        <v>2.449848054654578E-4</v>
      </c>
      <c r="Z685" s="3">
        <f t="shared" si="315"/>
        <v>-7.6513458444987222E-3</v>
      </c>
      <c r="AA685" s="3">
        <f t="shared" si="316"/>
        <v>-6.5755075181520831E-4</v>
      </c>
      <c r="AB685" s="3">
        <f t="shared" si="317"/>
        <v>-7.466752478251913E-3</v>
      </c>
      <c r="AC685" s="3">
        <f t="shared" si="318"/>
        <v>-6.923053549766576E-4</v>
      </c>
      <c r="AD685" s="3">
        <f t="shared" si="319"/>
        <v>1.5651990463371034E-2</v>
      </c>
      <c r="AF685" s="3">
        <f t="shared" si="320"/>
        <v>5.0311482124483049E-6</v>
      </c>
      <c r="AG685" s="3">
        <f t="shared" si="321"/>
        <v>5.7130705546373309E-5</v>
      </c>
      <c r="AH685" s="3">
        <f t="shared" si="322"/>
        <v>5.2970677009248615E-6</v>
      </c>
      <c r="AI685" s="3">
        <f t="shared" si="323"/>
        <v>-1.1975879219004758E-4</v>
      </c>
      <c r="AJ685" s="3">
        <f t="shared" si="324"/>
        <v>4.9097687056926149E-6</v>
      </c>
      <c r="AK685" s="3">
        <f t="shared" si="325"/>
        <v>4.5522590665059585E-7</v>
      </c>
      <c r="AL685" s="3">
        <f t="shared" si="326"/>
        <v>-1.0291978096594095E-5</v>
      </c>
      <c r="AM685" s="3">
        <f t="shared" si="327"/>
        <v>5.1692727249790282E-6</v>
      </c>
      <c r="AN685" s="3">
        <f t="shared" si="328"/>
        <v>-1.1686953858195098E-4</v>
      </c>
      <c r="AO685" s="3">
        <f t="shared" si="329"/>
        <v>-1.0835956813835343E-5</v>
      </c>
    </row>
    <row r="686" spans="1:41">
      <c r="A686" s="32">
        <v>40695</v>
      </c>
      <c r="B686" s="33">
        <v>363</v>
      </c>
      <c r="C686" s="33">
        <v>940.4</v>
      </c>
      <c r="D686" s="33">
        <v>842.6</v>
      </c>
      <c r="E686" s="33">
        <v>4090</v>
      </c>
      <c r="F686" s="33">
        <v>9310</v>
      </c>
      <c r="G686" s="33"/>
      <c r="H686" s="3">
        <f t="shared" si="300"/>
        <v>-3.2000000000000001E-2</v>
      </c>
      <c r="I686" s="3">
        <f t="shared" si="301"/>
        <v>-6.376195536663366E-4</v>
      </c>
      <c r="J686" s="3">
        <f t="shared" si="302"/>
        <v>-4.1366268762557615E-3</v>
      </c>
      <c r="K686" s="3">
        <f t="shared" si="303"/>
        <v>4.6671579464505038E-3</v>
      </c>
      <c r="L686" s="3">
        <f t="shared" si="304"/>
        <v>-9.5744680851063829E-3</v>
      </c>
      <c r="N686" s="3">
        <f t="shared" si="305"/>
        <v>-1.891891891891892E-2</v>
      </c>
      <c r="O686" s="3">
        <f t="shared" si="306"/>
        <v>-3.8135593220339223E-3</v>
      </c>
      <c r="P686" s="3">
        <f t="shared" si="307"/>
        <v>8.0153128364637456E-3</v>
      </c>
      <c r="Q686" s="3">
        <f t="shared" si="308"/>
        <v>-5.6516724336793542E-2</v>
      </c>
      <c r="R686" s="3">
        <f t="shared" si="309"/>
        <v>-4.2780748663101605E-3</v>
      </c>
      <c r="T686" s="3">
        <f t="shared" si="310"/>
        <v>9.851364266264919E-4</v>
      </c>
      <c r="U686" s="3">
        <f t="shared" si="311"/>
        <v>7.5658577291977819E-7</v>
      </c>
      <c r="V686" s="3">
        <f t="shared" si="312"/>
        <v>1.9043470987654135E-5</v>
      </c>
      <c r="W686" s="3">
        <f t="shared" si="313"/>
        <v>1.7802925974913056E-5</v>
      </c>
      <c r="X686" s="3">
        <f t="shared" si="314"/>
        <v>9.0195450405223195E-5</v>
      </c>
      <c r="Z686" s="3">
        <f t="shared" si="315"/>
        <v>-3.138688303458137E-2</v>
      </c>
      <c r="AA686" s="3">
        <f t="shared" si="316"/>
        <v>-8.6981939097710288E-4</v>
      </c>
      <c r="AB686" s="3">
        <f t="shared" si="317"/>
        <v>-4.363882558875082E-3</v>
      </c>
      <c r="AC686" s="3">
        <f t="shared" si="318"/>
        <v>4.2193513689799591E-3</v>
      </c>
      <c r="AD686" s="3">
        <f t="shared" si="319"/>
        <v>-9.4971285347321271E-3</v>
      </c>
      <c r="AF686" s="3">
        <f t="shared" si="320"/>
        <v>2.730091948580913E-5</v>
      </c>
      <c r="AG686" s="3">
        <f t="shared" si="321"/>
        <v>1.3696867145206185E-4</v>
      </c>
      <c r="AH686" s="3">
        <f t="shared" si="322"/>
        <v>-1.3243228789997476E-4</v>
      </c>
      <c r="AI686" s="3">
        <f t="shared" si="323"/>
        <v>2.9808526248402244E-4</v>
      </c>
      <c r="AJ686" s="3">
        <f t="shared" si="324"/>
        <v>3.795789669656325E-6</v>
      </c>
      <c r="AK686" s="3">
        <f t="shared" si="325"/>
        <v>-3.6700736380845535E-6</v>
      </c>
      <c r="AL686" s="3">
        <f t="shared" si="326"/>
        <v>8.2607865581119645E-6</v>
      </c>
      <c r="AM686" s="3">
        <f t="shared" si="327"/>
        <v>-1.8412753848857343E-5</v>
      </c>
      <c r="AN686" s="3">
        <f t="shared" si="328"/>
        <v>4.1444353572112396E-5</v>
      </c>
      <c r="AO686" s="3">
        <f t="shared" si="329"/>
        <v>-4.0071722284400634E-5</v>
      </c>
    </row>
    <row r="687" spans="1:41">
      <c r="A687" s="32">
        <v>40694</v>
      </c>
      <c r="B687" s="33">
        <v>375</v>
      </c>
      <c r="C687" s="33">
        <v>941</v>
      </c>
      <c r="D687" s="33">
        <v>846.1</v>
      </c>
      <c r="E687" s="33">
        <v>4071</v>
      </c>
      <c r="F687" s="33">
        <v>9400</v>
      </c>
      <c r="G687" s="33"/>
      <c r="H687" s="3">
        <f t="shared" si="300"/>
        <v>7.7936038699273772E-3</v>
      </c>
      <c r="I687" s="3">
        <f t="shared" si="301"/>
        <v>7.4946466809421844E-3</v>
      </c>
      <c r="J687" s="3">
        <f t="shared" si="302"/>
        <v>1.0872162485065739E-2</v>
      </c>
      <c r="K687" s="3">
        <f t="shared" si="303"/>
        <v>5.9303187546330613E-3</v>
      </c>
      <c r="L687" s="3">
        <f t="shared" si="304"/>
        <v>8.8001717106675256E-3</v>
      </c>
      <c r="N687" s="3">
        <f t="shared" si="305"/>
        <v>1.078167115902965E-2</v>
      </c>
      <c r="O687" s="3">
        <f t="shared" si="306"/>
        <v>5.341880341880342E-3</v>
      </c>
      <c r="P687" s="3">
        <f t="shared" si="307"/>
        <v>1.8048369630610035E-2</v>
      </c>
      <c r="Q687" s="3">
        <f t="shared" si="308"/>
        <v>-5.3255813953488371E-2</v>
      </c>
      <c r="R687" s="3">
        <f t="shared" si="309"/>
        <v>1.511879049676026E-2</v>
      </c>
      <c r="T687" s="3">
        <f t="shared" si="310"/>
        <v>7.0672955203440722E-5</v>
      </c>
      <c r="U687" s="3">
        <f t="shared" si="311"/>
        <v>5.2743134156571946E-5</v>
      </c>
      <c r="V687" s="3">
        <f t="shared" si="312"/>
        <v>1.1331404083277001E-4</v>
      </c>
      <c r="W687" s="3">
        <f t="shared" si="313"/>
        <v>3.0057939772735268E-5</v>
      </c>
      <c r="X687" s="3">
        <f t="shared" si="314"/>
        <v>7.8810206189923641E-5</v>
      </c>
      <c r="Z687" s="3">
        <f t="shared" si="315"/>
        <v>8.4067208353460106E-3</v>
      </c>
      <c r="AA687" s="3">
        <f t="shared" si="316"/>
        <v>7.2624468436314179E-3</v>
      </c>
      <c r="AB687" s="3">
        <f t="shared" si="317"/>
        <v>1.0644906802446417E-2</v>
      </c>
      <c r="AC687" s="3">
        <f t="shared" si="318"/>
        <v>5.4825121771625157E-3</v>
      </c>
      <c r="AD687" s="3">
        <f t="shared" si="319"/>
        <v>8.8775112610417813E-3</v>
      </c>
      <c r="AF687" s="3">
        <f t="shared" si="320"/>
        <v>6.1053363195949105E-5</v>
      </c>
      <c r="AG687" s="3">
        <f t="shared" si="321"/>
        <v>8.9488759806442773E-5</v>
      </c>
      <c r="AH687" s="3">
        <f t="shared" si="322"/>
        <v>4.6089949349790341E-5</v>
      </c>
      <c r="AI687" s="3">
        <f t="shared" si="323"/>
        <v>7.463075888421878E-5</v>
      </c>
      <c r="AJ687" s="3">
        <f t="shared" si="324"/>
        <v>7.7308069808177589E-5</v>
      </c>
      <c r="AK687" s="3">
        <f t="shared" si="325"/>
        <v>3.9816453256204724E-5</v>
      </c>
      <c r="AL687" s="3">
        <f t="shared" si="326"/>
        <v>6.4472453637055249E-5</v>
      </c>
      <c r="AM687" s="3">
        <f t="shared" si="327"/>
        <v>5.8360831169172581E-5</v>
      </c>
      <c r="AN687" s="3">
        <f t="shared" si="328"/>
        <v>9.4500280011458336E-5</v>
      </c>
      <c r="AO687" s="3">
        <f t="shared" si="329"/>
        <v>4.8671063591558928E-5</v>
      </c>
    </row>
    <row r="688" spans="1:41">
      <c r="A688" s="32">
        <v>40693</v>
      </c>
      <c r="B688" s="33">
        <v>372.1</v>
      </c>
      <c r="C688" s="33">
        <v>934</v>
      </c>
      <c r="D688" s="33">
        <v>837</v>
      </c>
      <c r="E688" s="33">
        <v>4047</v>
      </c>
      <c r="F688" s="33">
        <v>9318</v>
      </c>
      <c r="G688" s="33"/>
      <c r="H688" s="3">
        <f t="shared" si="300"/>
        <v>2.154591974144927E-3</v>
      </c>
      <c r="I688" s="3">
        <f t="shared" si="301"/>
        <v>4.3010752688172043E-3</v>
      </c>
      <c r="J688" s="3">
        <f t="shared" si="302"/>
        <v>2.2751766255537987E-3</v>
      </c>
      <c r="K688" s="3">
        <f t="shared" si="303"/>
        <v>-2.4648755237860489E-3</v>
      </c>
      <c r="L688" s="3">
        <f t="shared" si="304"/>
        <v>7.3513513513513516E-3</v>
      </c>
      <c r="N688" s="3">
        <f t="shared" si="305"/>
        <v>-1.2997347480106041E-2</v>
      </c>
      <c r="O688" s="3">
        <f t="shared" si="306"/>
        <v>-1.164021164021164E-2</v>
      </c>
      <c r="P688" s="3">
        <f t="shared" si="307"/>
        <v>-7.1174377224199285E-3</v>
      </c>
      <c r="Q688" s="3">
        <f t="shared" si="308"/>
        <v>-6.5357967667436484E-2</v>
      </c>
      <c r="R688" s="3">
        <f t="shared" si="309"/>
        <v>2.0432304548876224E-3</v>
      </c>
      <c r="T688" s="3">
        <f t="shared" si="310"/>
        <v>7.6602127741400475E-6</v>
      </c>
      <c r="U688" s="3">
        <f t="shared" si="311"/>
        <v>1.6555747277116702E-5</v>
      </c>
      <c r="V688" s="3">
        <f t="shared" si="312"/>
        <v>4.1939801885096425E-6</v>
      </c>
      <c r="W688" s="3">
        <f t="shared" si="313"/>
        <v>8.4837170229805286E-6</v>
      </c>
      <c r="X688" s="3">
        <f t="shared" si="314"/>
        <v>5.5185448513380828E-5</v>
      </c>
      <c r="Z688" s="3">
        <f t="shared" si="315"/>
        <v>2.7677089395635604E-3</v>
      </c>
      <c r="AA688" s="3">
        <f t="shared" si="316"/>
        <v>4.0688754315064378E-3</v>
      </c>
      <c r="AB688" s="3">
        <f t="shared" si="317"/>
        <v>2.0479209429344783E-3</v>
      </c>
      <c r="AC688" s="3">
        <f t="shared" si="318"/>
        <v>-2.912682101256594E-3</v>
      </c>
      <c r="AD688" s="3">
        <f t="shared" si="319"/>
        <v>7.4286909017256082E-3</v>
      </c>
      <c r="AF688" s="3">
        <f t="shared" si="320"/>
        <v>1.1261462905750908E-5</v>
      </c>
      <c r="AG688" s="3">
        <f t="shared" si="321"/>
        <v>5.6680491012791913E-6</v>
      </c>
      <c r="AH688" s="3">
        <f t="shared" si="322"/>
        <v>-8.0614562897546504E-6</v>
      </c>
      <c r="AI688" s="3">
        <f t="shared" si="323"/>
        <v>2.0560454217960454E-5</v>
      </c>
      <c r="AJ688" s="3">
        <f t="shared" si="324"/>
        <v>8.3327352103735969E-6</v>
      </c>
      <c r="AK688" s="3">
        <f t="shared" si="325"/>
        <v>-1.1851340641591502E-5</v>
      </c>
      <c r="AL688" s="3">
        <f t="shared" si="326"/>
        <v>3.0226417898286734E-5</v>
      </c>
      <c r="AM688" s="3">
        <f t="shared" si="327"/>
        <v>-5.9649426752737815E-6</v>
      </c>
      <c r="AN688" s="3">
        <f t="shared" si="328"/>
        <v>1.5213371676230688E-5</v>
      </c>
      <c r="AO688" s="3">
        <f t="shared" si="329"/>
        <v>-2.1637415025223887E-5</v>
      </c>
    </row>
    <row r="689" spans="1:41">
      <c r="A689" s="32">
        <v>40690</v>
      </c>
      <c r="B689" s="33">
        <v>371.3</v>
      </c>
      <c r="C689" s="33">
        <v>930</v>
      </c>
      <c r="D689" s="33">
        <v>835.1</v>
      </c>
      <c r="E689" s="33">
        <v>4057</v>
      </c>
      <c r="F689" s="33">
        <v>9250</v>
      </c>
      <c r="G689" s="33"/>
      <c r="H689" s="3">
        <f t="shared" si="300"/>
        <v>2.6939655172419918E-4</v>
      </c>
      <c r="I689" s="3">
        <f t="shared" si="301"/>
        <v>2.0471931903889421E-3</v>
      </c>
      <c r="J689" s="3">
        <f t="shared" si="302"/>
        <v>3.4847392453736807E-3</v>
      </c>
      <c r="K689" s="3">
        <f t="shared" si="303"/>
        <v>1.2339585389930898E-3</v>
      </c>
      <c r="L689" s="3">
        <f t="shared" si="304"/>
        <v>-5.3763440860215058E-3</v>
      </c>
      <c r="N689" s="3">
        <f t="shared" si="305"/>
        <v>-6.6880684858212948E-3</v>
      </c>
      <c r="O689" s="3">
        <f t="shared" si="306"/>
        <v>-6.41025641025641E-3</v>
      </c>
      <c r="P689" s="3">
        <f t="shared" si="307"/>
        <v>4.9338146811071272E-3</v>
      </c>
      <c r="Q689" s="3">
        <f t="shared" si="308"/>
        <v>-5.7607433217189315E-2</v>
      </c>
      <c r="R689" s="3">
        <f t="shared" si="309"/>
        <v>-3.2327586206896551E-3</v>
      </c>
      <c r="T689" s="3">
        <f t="shared" si="310"/>
        <v>7.7883010793981292E-7</v>
      </c>
      <c r="U689" s="3">
        <f t="shared" si="311"/>
        <v>3.29420087171796E-6</v>
      </c>
      <c r="V689" s="3">
        <f t="shared" si="312"/>
        <v>1.061119916161484E-5</v>
      </c>
      <c r="W689" s="3">
        <f t="shared" si="313"/>
        <v>6.1803490660574454E-7</v>
      </c>
      <c r="X689" s="3">
        <f t="shared" si="314"/>
        <v>2.8079449068810119E-5</v>
      </c>
      <c r="Z689" s="3">
        <f t="shared" si="315"/>
        <v>8.8251351714283271E-4</v>
      </c>
      <c r="AA689" s="3">
        <f t="shared" si="316"/>
        <v>1.8149933530781758E-3</v>
      </c>
      <c r="AB689" s="3">
        <f t="shared" si="317"/>
        <v>3.2574835627543603E-3</v>
      </c>
      <c r="AC689" s="3">
        <f t="shared" si="318"/>
        <v>7.8615196152254465E-4</v>
      </c>
      <c r="AD689" s="3">
        <f t="shared" si="319"/>
        <v>-5.2990045356472492E-3</v>
      </c>
      <c r="AF689" s="3">
        <f t="shared" si="320"/>
        <v>1.6017561676158842E-6</v>
      </c>
      <c r="AG689" s="3">
        <f t="shared" si="321"/>
        <v>2.8747732760013159E-6</v>
      </c>
      <c r="AH689" s="3">
        <f t="shared" si="322"/>
        <v>6.937897325719978E-7</v>
      </c>
      <c r="AI689" s="3">
        <f t="shared" si="323"/>
        <v>-4.6764431301098765E-6</v>
      </c>
      <c r="AJ689" s="3">
        <f t="shared" si="324"/>
        <v>5.9123110141605784E-6</v>
      </c>
      <c r="AK689" s="3">
        <f t="shared" si="325"/>
        <v>1.4268605846727883E-6</v>
      </c>
      <c r="AL689" s="3">
        <f t="shared" si="326"/>
        <v>-9.6176580101308626E-6</v>
      </c>
      <c r="AM689" s="3">
        <f t="shared" si="327"/>
        <v>2.5608770924867875E-6</v>
      </c>
      <c r="AN689" s="3">
        <f t="shared" si="328"/>
        <v>-1.7261420173831715E-5</v>
      </c>
      <c r="AO689" s="3">
        <f t="shared" si="329"/>
        <v>-4.165822809815946E-6</v>
      </c>
    </row>
    <row r="690" spans="1:41">
      <c r="A690" s="32">
        <v>40689</v>
      </c>
      <c r="B690" s="33">
        <v>371.2</v>
      </c>
      <c r="C690" s="33">
        <v>928.1</v>
      </c>
      <c r="D690" s="33">
        <v>832.2</v>
      </c>
      <c r="E690" s="33">
        <v>4052</v>
      </c>
      <c r="F690" s="33">
        <v>9300</v>
      </c>
      <c r="G690" s="33"/>
      <c r="H690" s="3">
        <f t="shared" si="300"/>
        <v>5.9620596205961747E-3</v>
      </c>
      <c r="I690" s="3">
        <f t="shared" si="301"/>
        <v>1.0775862068967967E-4</v>
      </c>
      <c r="J690" s="3">
        <f t="shared" si="302"/>
        <v>6.2877871825877214E-3</v>
      </c>
      <c r="K690" s="3">
        <f t="shared" si="303"/>
        <v>1.9782393669634025E-3</v>
      </c>
      <c r="L690" s="3">
        <f t="shared" si="304"/>
        <v>5.4054054054054057E-3</v>
      </c>
      <c r="N690" s="3">
        <f t="shared" si="305"/>
        <v>5.9620596205961747E-3</v>
      </c>
      <c r="O690" s="3">
        <f t="shared" si="306"/>
        <v>-1.7363684489147675E-2</v>
      </c>
      <c r="P690" s="3">
        <f t="shared" si="307"/>
        <v>5.0724637681159972E-3</v>
      </c>
      <c r="Q690" s="3">
        <f t="shared" si="308"/>
        <v>-6.181986570965501E-2</v>
      </c>
      <c r="R690" s="3">
        <f t="shared" si="309"/>
        <v>1.6155088852988692E-3</v>
      </c>
      <c r="T690" s="3">
        <f t="shared" si="310"/>
        <v>4.3232947137277348E-5</v>
      </c>
      <c r="U690" s="3">
        <f t="shared" si="311"/>
        <v>1.548561639413621E-8</v>
      </c>
      <c r="V690" s="3">
        <f t="shared" si="312"/>
        <v>3.6730042062109237E-5</v>
      </c>
      <c r="W690" s="3">
        <f t="shared" si="313"/>
        <v>2.3422245231548888E-6</v>
      </c>
      <c r="X690" s="3">
        <f t="shared" si="314"/>
        <v>3.0060492250127331E-5</v>
      </c>
      <c r="Z690" s="3">
        <f t="shared" si="315"/>
        <v>6.5751765860148081E-3</v>
      </c>
      <c r="AA690" s="3">
        <f t="shared" si="316"/>
        <v>-1.2444121662108664E-4</v>
      </c>
      <c r="AB690" s="3">
        <f t="shared" si="317"/>
        <v>6.060531499968401E-3</v>
      </c>
      <c r="AC690" s="3">
        <f t="shared" si="318"/>
        <v>1.5304327894928573E-3</v>
      </c>
      <c r="AD690" s="3">
        <f t="shared" si="319"/>
        <v>5.4827449557796623E-3</v>
      </c>
      <c r="AF690" s="3">
        <f t="shared" si="320"/>
        <v>-8.1822297386216568E-7</v>
      </c>
      <c r="AG690" s="3">
        <f t="shared" si="321"/>
        <v>3.9849064817397432E-5</v>
      </c>
      <c r="AH690" s="3">
        <f t="shared" si="322"/>
        <v>1.0062865843942765E-5</v>
      </c>
      <c r="AI690" s="3">
        <f t="shared" si="323"/>
        <v>3.6050016260333231E-5</v>
      </c>
      <c r="AJ690" s="3">
        <f t="shared" si="324"/>
        <v>-7.5417991322648687E-7</v>
      </c>
      <c r="AK690" s="3">
        <f t="shared" si="325"/>
        <v>-1.9044891828129454E-7</v>
      </c>
      <c r="AL690" s="3">
        <f t="shared" si="326"/>
        <v>-6.8227945272034701E-7</v>
      </c>
      <c r="AM690" s="3">
        <f t="shared" si="327"/>
        <v>9.2752361293059701E-6</v>
      </c>
      <c r="AN690" s="3">
        <f t="shared" si="328"/>
        <v>3.32283485107955E-5</v>
      </c>
      <c r="AO690" s="3">
        <f t="shared" si="329"/>
        <v>8.3909726567517609E-6</v>
      </c>
    </row>
    <row r="691" spans="1:41">
      <c r="A691" s="32">
        <v>40688</v>
      </c>
      <c r="B691" s="33">
        <v>369</v>
      </c>
      <c r="C691" s="33">
        <v>928</v>
      </c>
      <c r="D691" s="33">
        <v>827</v>
      </c>
      <c r="E691" s="33">
        <v>4044</v>
      </c>
      <c r="F691" s="33">
        <v>9250</v>
      </c>
      <c r="G691" s="33"/>
      <c r="H691" s="3">
        <f t="shared" si="300"/>
        <v>-1.9399415360085069E-2</v>
      </c>
      <c r="I691" s="3">
        <f t="shared" si="301"/>
        <v>-1.0660980810234541E-2</v>
      </c>
      <c r="J691" s="3">
        <f t="shared" si="302"/>
        <v>7.0628348757914685E-3</v>
      </c>
      <c r="K691" s="3">
        <f t="shared" si="303"/>
        <v>-1.3658536585365854E-2</v>
      </c>
      <c r="L691" s="3">
        <f t="shared" si="304"/>
        <v>-5.3763440860215058E-3</v>
      </c>
      <c r="N691" s="3">
        <f t="shared" si="305"/>
        <v>5.4495912806539508E-3</v>
      </c>
      <c r="O691" s="3">
        <f t="shared" si="306"/>
        <v>0</v>
      </c>
      <c r="P691" s="3">
        <f t="shared" si="307"/>
        <v>-3.2748538011695909E-2</v>
      </c>
      <c r="Q691" s="3">
        <f t="shared" si="308"/>
        <v>-5.4919373685440524E-2</v>
      </c>
      <c r="R691" s="3">
        <f t="shared" si="309"/>
        <v>1.092896174863388E-2</v>
      </c>
      <c r="T691" s="3">
        <f t="shared" si="310"/>
        <v>3.5292500737344666E-4</v>
      </c>
      <c r="U691" s="3">
        <f t="shared" si="311"/>
        <v>1.1866138462005561E-4</v>
      </c>
      <c r="V691" s="3">
        <f t="shared" si="312"/>
        <v>4.6725142906127996E-5</v>
      </c>
      <c r="W691" s="3">
        <f t="shared" si="313"/>
        <v>1.9898891742770123E-4</v>
      </c>
      <c r="X691" s="3">
        <f t="shared" si="314"/>
        <v>2.8079449068810119E-5</v>
      </c>
      <c r="Z691" s="3">
        <f t="shared" si="315"/>
        <v>-1.8786298394666435E-2</v>
      </c>
      <c r="AA691" s="3">
        <f t="shared" si="316"/>
        <v>-1.0893180647545308E-2</v>
      </c>
      <c r="AB691" s="3">
        <f t="shared" si="317"/>
        <v>6.835579193172148E-3</v>
      </c>
      <c r="AC691" s="3">
        <f t="shared" si="318"/>
        <v>-1.4106343162836399E-2</v>
      </c>
      <c r="AD691" s="3">
        <f t="shared" si="319"/>
        <v>-5.2990045356472492E-3</v>
      </c>
      <c r="AF691" s="3">
        <f t="shared" si="320"/>
        <v>2.046425421117919E-4</v>
      </c>
      <c r="AG691" s="3">
        <f t="shared" si="321"/>
        <v>-1.2841523042330522E-4</v>
      </c>
      <c r="AH691" s="3">
        <f t="shared" si="322"/>
        <v>2.650059719146073E-4</v>
      </c>
      <c r="AI691" s="3">
        <f t="shared" si="323"/>
        <v>9.954868040136008E-5</v>
      </c>
      <c r="AJ691" s="3">
        <f t="shared" si="324"/>
        <v>-7.4461198981826219E-5</v>
      </c>
      <c r="AK691" s="3">
        <f t="shared" si="325"/>
        <v>1.5366294434904253E-4</v>
      </c>
      <c r="AL691" s="3">
        <f t="shared" si="326"/>
        <v>5.7723013658967426E-5</v>
      </c>
      <c r="AM691" s="3">
        <f t="shared" si="327"/>
        <v>-9.6425025815630679E-5</v>
      </c>
      <c r="AN691" s="3">
        <f t="shared" si="328"/>
        <v>-3.6221765148395175E-5</v>
      </c>
      <c r="AO691" s="3">
        <f t="shared" si="329"/>
        <v>7.474957640126664E-5</v>
      </c>
    </row>
    <row r="692" spans="1:41">
      <c r="A692" s="32">
        <v>40687</v>
      </c>
      <c r="B692" s="33">
        <v>376.3</v>
      </c>
      <c r="C692" s="33">
        <v>938</v>
      </c>
      <c r="D692" s="33">
        <v>821.2</v>
      </c>
      <c r="E692" s="33">
        <v>4100</v>
      </c>
      <c r="F692" s="33">
        <v>9300</v>
      </c>
      <c r="G692" s="33"/>
      <c r="H692" s="3">
        <f t="shared" si="300"/>
        <v>-8.1707959936741324E-3</v>
      </c>
      <c r="I692" s="3">
        <f t="shared" si="301"/>
        <v>-6.3559322033898309E-3</v>
      </c>
      <c r="J692" s="3">
        <f t="shared" si="302"/>
        <v>8.8452088452089014E-3</v>
      </c>
      <c r="K692" s="3">
        <f t="shared" si="303"/>
        <v>1.4851485148514851E-2</v>
      </c>
      <c r="L692" s="3">
        <f t="shared" si="304"/>
        <v>0</v>
      </c>
      <c r="N692" s="3">
        <f t="shared" si="305"/>
        <v>8.6943963027152002E-2</v>
      </c>
      <c r="O692" s="3">
        <f t="shared" si="306"/>
        <v>2.5136612021857924E-2</v>
      </c>
      <c r="P692" s="3">
        <f t="shared" si="307"/>
        <v>-2.3775558725630051E-2</v>
      </c>
      <c r="Q692" s="3">
        <f t="shared" si="308"/>
        <v>-3.2790752535975465E-2</v>
      </c>
      <c r="R692" s="3">
        <f t="shared" si="309"/>
        <v>5.4054054054054057E-3</v>
      </c>
      <c r="T692" s="3">
        <f t="shared" si="310"/>
        <v>5.7118512294132982E-5</v>
      </c>
      <c r="U692" s="3">
        <f t="shared" si="311"/>
        <v>4.3403483785705816E-5</v>
      </c>
      <c r="V692" s="3">
        <f t="shared" si="312"/>
        <v>7.4269116712587745E-5</v>
      </c>
      <c r="W692" s="3">
        <f t="shared" si="313"/>
        <v>2.0746595637796092E-4</v>
      </c>
      <c r="X692" s="3">
        <f t="shared" si="314"/>
        <v>5.9814060520921444E-9</v>
      </c>
      <c r="Z692" s="3">
        <f t="shared" si="315"/>
        <v>-7.5576790282554989E-3</v>
      </c>
      <c r="AA692" s="3">
        <f t="shared" si="316"/>
        <v>-6.5881320407005974E-3</v>
      </c>
      <c r="AB692" s="3">
        <f t="shared" si="317"/>
        <v>8.6179531625895801E-3</v>
      </c>
      <c r="AC692" s="3">
        <f t="shared" si="318"/>
        <v>1.4403678571044305E-2</v>
      </c>
      <c r="AD692" s="3">
        <f t="shared" si="319"/>
        <v>7.7339550374256409E-5</v>
      </c>
      <c r="AF692" s="3">
        <f t="shared" si="320"/>
        <v>4.9790987359381005E-5</v>
      </c>
      <c r="AG692" s="3">
        <f t="shared" si="321"/>
        <v>-6.5131723883391418E-5</v>
      </c>
      <c r="AH692" s="3">
        <f t="shared" si="322"/>
        <v>-1.0885837946611468E-4</v>
      </c>
      <c r="AI692" s="3">
        <f t="shared" si="323"/>
        <v>-5.845074979182274E-7</v>
      </c>
      <c r="AJ692" s="3">
        <f t="shared" si="324"/>
        <v>-5.6776213355713461E-5</v>
      </c>
      <c r="AK692" s="3">
        <f t="shared" si="325"/>
        <v>-9.4893336297849581E-5</v>
      </c>
      <c r="AL692" s="3">
        <f t="shared" si="326"/>
        <v>-5.0952316983401652E-7</v>
      </c>
      <c r="AM692" s="3">
        <f t="shared" si="327"/>
        <v>1.2413022729425502E-4</v>
      </c>
      <c r="AN692" s="3">
        <f t="shared" si="328"/>
        <v>6.6650862274107911E-7</v>
      </c>
      <c r="AO692" s="3">
        <f t="shared" si="329"/>
        <v>1.1139740244198785E-6</v>
      </c>
    </row>
    <row r="693" spans="1:41">
      <c r="A693" s="32">
        <v>40686</v>
      </c>
      <c r="B693" s="33">
        <v>379.4</v>
      </c>
      <c r="C693" s="33">
        <v>944</v>
      </c>
      <c r="D693" s="33">
        <v>814</v>
      </c>
      <c r="E693" s="33">
        <v>4040</v>
      </c>
      <c r="F693" s="33">
        <v>9300</v>
      </c>
      <c r="G693" s="33"/>
      <c r="H693" s="3">
        <f t="shared" si="300"/>
        <v>-2.7179487179487236E-2</v>
      </c>
      <c r="I693" s="3">
        <f t="shared" si="301"/>
        <v>-3.1678986272439284E-3</v>
      </c>
      <c r="J693" s="3">
        <f t="shared" si="302"/>
        <v>-1.2135922330097087E-2</v>
      </c>
      <c r="K693" s="3">
        <f t="shared" si="303"/>
        <v>-2.6506024096385541E-2</v>
      </c>
      <c r="L693" s="3">
        <f t="shared" si="304"/>
        <v>2.4792497574646975E-3</v>
      </c>
      <c r="N693" s="3">
        <f t="shared" si="305"/>
        <v>0.10258645742516696</v>
      </c>
      <c r="O693" s="3">
        <f t="shared" si="306"/>
        <v>4.1827612846264184E-2</v>
      </c>
      <c r="P693" s="3">
        <f t="shared" si="307"/>
        <v>-5.128205128205128E-2</v>
      </c>
      <c r="Q693" s="3">
        <f t="shared" si="308"/>
        <v>-5.0528789659224443E-2</v>
      </c>
      <c r="R693" s="3">
        <f t="shared" si="309"/>
        <v>8.130081300813009E-3</v>
      </c>
      <c r="T693" s="3">
        <f t="shared" si="310"/>
        <v>7.0577202635095139E-4</v>
      </c>
      <c r="U693" s="3">
        <f t="shared" si="311"/>
        <v>1.1560669568667193E-5</v>
      </c>
      <c r="V693" s="3">
        <f t="shared" si="312"/>
        <v>1.5284817057411446E-4</v>
      </c>
      <c r="W693" s="3">
        <f t="shared" si="313"/>
        <v>7.2650898799490524E-4</v>
      </c>
      <c r="X693" s="3">
        <f t="shared" si="314"/>
        <v>6.5361488889564606E-6</v>
      </c>
      <c r="Z693" s="3">
        <f t="shared" si="315"/>
        <v>-2.6566370214068602E-2</v>
      </c>
      <c r="AA693" s="3">
        <f t="shared" si="316"/>
        <v>-3.4000984645546949E-3</v>
      </c>
      <c r="AB693" s="3">
        <f t="shared" si="317"/>
        <v>-1.2363178012716408E-2</v>
      </c>
      <c r="AC693" s="3">
        <f t="shared" si="318"/>
        <v>-2.6953830673856087E-2</v>
      </c>
      <c r="AD693" s="3">
        <f t="shared" si="319"/>
        <v>2.5565893078389537E-3</v>
      </c>
      <c r="AF693" s="3">
        <f t="shared" si="320"/>
        <v>9.0328274573646229E-5</v>
      </c>
      <c r="AG693" s="3">
        <f t="shared" si="321"/>
        <v>3.2844476410825703E-4</v>
      </c>
      <c r="AH693" s="3">
        <f t="shared" si="322"/>
        <v>7.16065444368979E-4</v>
      </c>
      <c r="AI693" s="3">
        <f t="shared" si="323"/>
        <v>-6.7919298037379049E-5</v>
      </c>
      <c r="AJ693" s="3">
        <f t="shared" si="324"/>
        <v>4.2036022578053422E-5</v>
      </c>
      <c r="AK693" s="3">
        <f t="shared" si="325"/>
        <v>9.1645678288045313E-5</v>
      </c>
      <c r="AL693" s="3">
        <f t="shared" si="326"/>
        <v>-8.6926553800801761E-6</v>
      </c>
      <c r="AM693" s="3">
        <f t="shared" si="327"/>
        <v>3.3323500674549867E-4</v>
      </c>
      <c r="AN693" s="3">
        <f t="shared" si="328"/>
        <v>-3.1607568718220416E-5</v>
      </c>
      <c r="AO693" s="3">
        <f t="shared" si="329"/>
        <v>-6.8909875306082092E-5</v>
      </c>
    </row>
    <row r="694" spans="1:41">
      <c r="A694" s="32">
        <v>40683</v>
      </c>
      <c r="B694" s="33">
        <v>390</v>
      </c>
      <c r="C694" s="33">
        <v>947</v>
      </c>
      <c r="D694" s="33">
        <v>824</v>
      </c>
      <c r="E694" s="33">
        <v>4150</v>
      </c>
      <c r="F694" s="33">
        <v>9277</v>
      </c>
      <c r="G694" s="33"/>
      <c r="H694" s="3">
        <f t="shared" si="300"/>
        <v>1.0362694300518135E-2</v>
      </c>
      <c r="I694" s="3">
        <f t="shared" si="301"/>
        <v>3.1779661016949155E-3</v>
      </c>
      <c r="J694" s="3">
        <f t="shared" si="302"/>
        <v>-1.2134449702708741E-4</v>
      </c>
      <c r="K694" s="3">
        <f t="shared" si="303"/>
        <v>-8.126195028680689E-3</v>
      </c>
      <c r="L694" s="3">
        <f t="shared" si="304"/>
        <v>1.1668484187568157E-2</v>
      </c>
      <c r="N694" s="3">
        <f t="shared" si="305"/>
        <v>0.13537117903930132</v>
      </c>
      <c r="O694" s="3">
        <f t="shared" si="306"/>
        <v>3.8604957227462218E-2</v>
      </c>
      <c r="P694" s="3">
        <f t="shared" si="307"/>
        <v>-4.0521658127619882E-2</v>
      </c>
      <c r="Q694" s="3">
        <f t="shared" si="308"/>
        <v>-2.3529411764705882E-2</v>
      </c>
      <c r="R694" s="3">
        <f t="shared" si="309"/>
        <v>1.7772901810202961E-2</v>
      </c>
      <c r="T694" s="3">
        <f t="shared" si="310"/>
        <v>1.2046843294546451E-4</v>
      </c>
      <c r="U694" s="3">
        <f t="shared" si="311"/>
        <v>8.6775388843837444E-6</v>
      </c>
      <c r="V694" s="3">
        <f t="shared" si="312"/>
        <v>1.2152208524950794E-7</v>
      </c>
      <c r="W694" s="3">
        <f t="shared" si="313"/>
        <v>7.3513503542283945E-5</v>
      </c>
      <c r="X694" s="3">
        <f t="shared" si="314"/>
        <v>1.3796437528281147E-4</v>
      </c>
      <c r="Z694" s="3">
        <f t="shared" si="315"/>
        <v>1.0975811265936769E-2</v>
      </c>
      <c r="AA694" s="3">
        <f t="shared" si="316"/>
        <v>2.945766264384149E-3</v>
      </c>
      <c r="AB694" s="3">
        <f t="shared" si="317"/>
        <v>-3.4860017964640801E-4</v>
      </c>
      <c r="AC694" s="3">
        <f t="shared" si="318"/>
        <v>-8.5740016061512346E-3</v>
      </c>
      <c r="AD694" s="3">
        <f t="shared" si="319"/>
        <v>1.1745823737942413E-2</v>
      </c>
      <c r="AF694" s="3">
        <f t="shared" si="320"/>
        <v>3.2332174551444013E-5</v>
      </c>
      <c r="AG694" s="3">
        <f t="shared" si="321"/>
        <v>-3.8261697790706269E-6</v>
      </c>
      <c r="AH694" s="3">
        <f t="shared" si="322"/>
        <v>-9.4106623422954682E-5</v>
      </c>
      <c r="AI694" s="3">
        <f t="shared" si="323"/>
        <v>1.2891994451061587E-4</v>
      </c>
      <c r="AJ694" s="3">
        <f t="shared" si="324"/>
        <v>-1.0268946489606426E-6</v>
      </c>
      <c r="AK694" s="3">
        <f t="shared" si="325"/>
        <v>-2.5257004682175816E-5</v>
      </c>
      <c r="AL694" s="3">
        <f t="shared" si="326"/>
        <v>3.4600451314633283E-5</v>
      </c>
      <c r="AM694" s="3">
        <f t="shared" si="327"/>
        <v>2.9888985001929113E-6</v>
      </c>
      <c r="AN694" s="3">
        <f t="shared" si="328"/>
        <v>-4.0945962651417688E-6</v>
      </c>
      <c r="AO694" s="3">
        <f t="shared" si="329"/>
        <v>-1.0070871159468755E-4</v>
      </c>
    </row>
    <row r="695" spans="1:41">
      <c r="A695" s="32">
        <v>40682</v>
      </c>
      <c r="B695" s="33">
        <v>386</v>
      </c>
      <c r="C695" s="33">
        <v>944</v>
      </c>
      <c r="D695" s="33">
        <v>824.1</v>
      </c>
      <c r="E695" s="33">
        <v>4184</v>
      </c>
      <c r="F695" s="33">
        <v>9170</v>
      </c>
      <c r="G695" s="33"/>
      <c r="H695" s="3">
        <f t="shared" si="300"/>
        <v>7.5698251109370326E-3</v>
      </c>
      <c r="I695" s="3">
        <f t="shared" si="301"/>
        <v>-1.5864621893178213E-3</v>
      </c>
      <c r="J695" s="3">
        <f t="shared" si="302"/>
        <v>6.3499816827452017E-3</v>
      </c>
      <c r="K695" s="3">
        <f t="shared" si="303"/>
        <v>1.3075060532687652E-2</v>
      </c>
      <c r="L695" s="3">
        <f t="shared" si="304"/>
        <v>3.8314176245210726E-3</v>
      </c>
      <c r="N695" s="3">
        <f t="shared" si="305"/>
        <v>0.10601719197707736</v>
      </c>
      <c r="O695" s="3">
        <f t="shared" si="306"/>
        <v>6.0674157303370786E-2</v>
      </c>
      <c r="P695" s="3">
        <f t="shared" si="307"/>
        <v>-2.8183962264150916E-2</v>
      </c>
      <c r="Q695" s="3">
        <f t="shared" si="308"/>
        <v>-3.8095238095238095E-3</v>
      </c>
      <c r="R695" s="3">
        <f t="shared" si="309"/>
        <v>6.5861690450054883E-3</v>
      </c>
      <c r="T695" s="3">
        <f t="shared" si="310"/>
        <v>6.6960541024991987E-5</v>
      </c>
      <c r="U695" s="3">
        <f t="shared" si="311"/>
        <v>3.3075315671008011E-6</v>
      </c>
      <c r="V695" s="3">
        <f t="shared" si="312"/>
        <v>3.7487773672617476E-5</v>
      </c>
      <c r="W695" s="3">
        <f t="shared" si="313"/>
        <v>1.5944754244954606E-4</v>
      </c>
      <c r="X695" s="3">
        <f t="shared" si="314"/>
        <v>1.5278382652295712E-5</v>
      </c>
      <c r="Z695" s="3">
        <f t="shared" si="315"/>
        <v>8.1829420763556669E-3</v>
      </c>
      <c r="AA695" s="3">
        <f t="shared" si="316"/>
        <v>-1.8186620266285875E-3</v>
      </c>
      <c r="AB695" s="3">
        <f t="shared" si="317"/>
        <v>6.1227260001258813E-3</v>
      </c>
      <c r="AC695" s="3">
        <f t="shared" si="318"/>
        <v>1.2627253955217107E-2</v>
      </c>
      <c r="AD695" s="3">
        <f t="shared" si="319"/>
        <v>3.9087571748953288E-3</v>
      </c>
      <c r="AF695" s="3">
        <f t="shared" si="320"/>
        <v>-1.4882006020369339E-5</v>
      </c>
      <c r="AG695" s="3">
        <f t="shared" si="321"/>
        <v>5.0101912208426905E-5</v>
      </c>
      <c r="AH695" s="3">
        <f t="shared" si="322"/>
        <v>1.0332808769897457E-4</v>
      </c>
      <c r="AI695" s="3">
        <f t="shared" si="323"/>
        <v>3.198513355270809E-5</v>
      </c>
      <c r="AJ695" s="3">
        <f t="shared" si="324"/>
        <v>-1.1135169275880481E-5</v>
      </c>
      <c r="AK695" s="3">
        <f t="shared" si="325"/>
        <v>-2.296470726894899E-5</v>
      </c>
      <c r="AL695" s="3">
        <f t="shared" si="326"/>
        <v>-7.1087082452941707E-6</v>
      </c>
      <c r="AM695" s="3">
        <f t="shared" si="327"/>
        <v>7.7313216101800147E-5</v>
      </c>
      <c r="AN695" s="3">
        <f t="shared" si="328"/>
        <v>2.3932249182910217E-5</v>
      </c>
      <c r="AO695" s="3">
        <f t="shared" si="329"/>
        <v>4.9356869496680283E-5</v>
      </c>
    </row>
    <row r="696" spans="1:41">
      <c r="A696" s="32">
        <v>40681</v>
      </c>
      <c r="B696" s="33">
        <v>383.1</v>
      </c>
      <c r="C696" s="33">
        <v>945.5</v>
      </c>
      <c r="D696" s="33">
        <v>818.9</v>
      </c>
      <c r="E696" s="33">
        <v>4130</v>
      </c>
      <c r="F696" s="33">
        <v>9135</v>
      </c>
      <c r="G696" s="33"/>
      <c r="H696" s="3">
        <f t="shared" si="300"/>
        <v>2.6171159382360636E-3</v>
      </c>
      <c r="I696" s="3">
        <f t="shared" si="301"/>
        <v>2.7574504189203761E-3</v>
      </c>
      <c r="J696" s="3">
        <f t="shared" si="302"/>
        <v>1.1002444987774783E-3</v>
      </c>
      <c r="K696" s="3">
        <f t="shared" si="303"/>
        <v>-7.2115384615384619E-3</v>
      </c>
      <c r="L696" s="3">
        <f t="shared" si="304"/>
        <v>-1.4031300593631947E-2</v>
      </c>
      <c r="N696" s="3">
        <f t="shared" si="305"/>
        <v>6.4758198999444169E-2</v>
      </c>
      <c r="O696" s="3">
        <f t="shared" si="306"/>
        <v>7.6879271070615041E-2</v>
      </c>
      <c r="P696" s="3">
        <f t="shared" si="307"/>
        <v>-2.7781075626261403E-2</v>
      </c>
      <c r="Q696" s="3">
        <f t="shared" si="308"/>
        <v>-1.1961722488038277E-2</v>
      </c>
      <c r="R696" s="3">
        <f t="shared" si="309"/>
        <v>-0.11138132295719845</v>
      </c>
      <c r="T696" s="3">
        <f t="shared" si="310"/>
        <v>1.0434404611853455E-5</v>
      </c>
      <c r="U696" s="3">
        <f t="shared" si="311"/>
        <v>6.3768904999196714E-6</v>
      </c>
      <c r="V696" s="3">
        <f t="shared" si="312"/>
        <v>7.6210947313722181E-7</v>
      </c>
      <c r="W696" s="3">
        <f t="shared" si="313"/>
        <v>5.8665566426591898E-5</v>
      </c>
      <c r="X696" s="3">
        <f t="shared" si="314"/>
        <v>1.9471302879675329E-4</v>
      </c>
      <c r="Z696" s="3">
        <f t="shared" si="315"/>
        <v>3.2302329036546971E-3</v>
      </c>
      <c r="AA696" s="3">
        <f t="shared" si="316"/>
        <v>2.5252505816096096E-3</v>
      </c>
      <c r="AB696" s="3">
        <f t="shared" si="317"/>
        <v>8.7298881615815776E-4</v>
      </c>
      <c r="AC696" s="3">
        <f t="shared" si="318"/>
        <v>-7.6593450390090075E-3</v>
      </c>
      <c r="AD696" s="3">
        <f t="shared" si="319"/>
        <v>-1.3953961043257692E-2</v>
      </c>
      <c r="AF696" s="3">
        <f t="shared" si="320"/>
        <v>8.1571475186885217E-6</v>
      </c>
      <c r="AG696" s="3">
        <f t="shared" si="321"/>
        <v>2.8199571984766424E-6</v>
      </c>
      <c r="AH696" s="3">
        <f t="shared" si="322"/>
        <v>-2.4741468365451267E-5</v>
      </c>
      <c r="AI696" s="3">
        <f t="shared" si="323"/>
        <v>-4.507454409824682E-5</v>
      </c>
      <c r="AJ696" s="3">
        <f t="shared" si="324"/>
        <v>2.2045155157420723E-6</v>
      </c>
      <c r="AK696" s="3">
        <f t="shared" si="325"/>
        <v>-1.9341765514506175E-5</v>
      </c>
      <c r="AL696" s="3">
        <f t="shared" si="326"/>
        <v>-3.5237248240244321E-5</v>
      </c>
      <c r="AM696" s="3">
        <f t="shared" si="327"/>
        <v>-6.6865225581513319E-6</v>
      </c>
      <c r="AN696" s="3">
        <f t="shared" si="328"/>
        <v>-1.2181651931870585E-5</v>
      </c>
      <c r="AO696" s="3">
        <f t="shared" si="329"/>
        <v>1.0687820229120076E-4</v>
      </c>
    </row>
    <row r="697" spans="1:41">
      <c r="A697" s="32">
        <v>40680</v>
      </c>
      <c r="B697" s="33">
        <v>382.1</v>
      </c>
      <c r="C697" s="33">
        <v>942.9</v>
      </c>
      <c r="D697" s="33">
        <v>818</v>
      </c>
      <c r="E697" s="33">
        <v>4160</v>
      </c>
      <c r="F697" s="33">
        <v>9265</v>
      </c>
      <c r="G697" s="33"/>
      <c r="H697" s="3">
        <f t="shared" si="300"/>
        <v>-7.532467532467473E-3</v>
      </c>
      <c r="I697" s="3">
        <f t="shared" si="301"/>
        <v>-1.6788321167883237E-2</v>
      </c>
      <c r="J697" s="3">
        <f t="shared" si="302"/>
        <v>-3.6540803897685747E-3</v>
      </c>
      <c r="K697" s="3">
        <f t="shared" si="303"/>
        <v>1.9267822736030828E-3</v>
      </c>
      <c r="L697" s="3">
        <f t="shared" si="304"/>
        <v>-7.0731968706462334E-3</v>
      </c>
      <c r="N697" s="3">
        <f t="shared" si="305"/>
        <v>7.1208298289879554E-2</v>
      </c>
      <c r="O697" s="3">
        <f t="shared" si="306"/>
        <v>8.2548794489092969E-2</v>
      </c>
      <c r="P697" s="3">
        <f t="shared" si="307"/>
        <v>-2.9655990510083038E-2</v>
      </c>
      <c r="Q697" s="3">
        <f t="shared" si="308"/>
        <v>7.7519379844961239E-3</v>
      </c>
      <c r="R697" s="3">
        <f t="shared" si="309"/>
        <v>-9.166666666666666E-2</v>
      </c>
      <c r="T697" s="3">
        <f t="shared" si="310"/>
        <v>4.7877412269719098E-5</v>
      </c>
      <c r="U697" s="3">
        <f t="shared" si="311"/>
        <v>2.8969813528825024E-4</v>
      </c>
      <c r="V697" s="3">
        <f t="shared" si="312"/>
        <v>1.5064769706819493E-5</v>
      </c>
      <c r="W697" s="3">
        <f t="shared" si="313"/>
        <v>2.1873691097507245E-6</v>
      </c>
      <c r="X697" s="3">
        <f t="shared" si="314"/>
        <v>4.8942019645603002E-5</v>
      </c>
      <c r="Z697" s="3">
        <f t="shared" si="315"/>
        <v>-6.9193505670488396E-3</v>
      </c>
      <c r="AA697" s="3">
        <f t="shared" si="316"/>
        <v>-1.7020521005194002E-2</v>
      </c>
      <c r="AB697" s="3">
        <f t="shared" si="317"/>
        <v>-3.8813360723878951E-3</v>
      </c>
      <c r="AC697" s="3">
        <f t="shared" si="318"/>
        <v>1.4789756961325377E-3</v>
      </c>
      <c r="AD697" s="3">
        <f t="shared" si="319"/>
        <v>-6.9958573202719768E-3</v>
      </c>
      <c r="AF697" s="3">
        <f t="shared" si="320"/>
        <v>1.177709516687558E-4</v>
      </c>
      <c r="AG697" s="3">
        <f t="shared" si="321"/>
        <v>2.6856324953384298E-5</v>
      </c>
      <c r="AH697" s="3">
        <f t="shared" si="322"/>
        <v>-1.0233551321686128E-5</v>
      </c>
      <c r="AI697" s="3">
        <f t="shared" si="323"/>
        <v>4.8406789316016678E-5</v>
      </c>
      <c r="AJ697" s="3">
        <f t="shared" si="324"/>
        <v>6.6062362148295353E-5</v>
      </c>
      <c r="AK697" s="3">
        <f t="shared" si="325"/>
        <v>-2.5172936902195279E-5</v>
      </c>
      <c r="AL697" s="3">
        <f t="shared" si="326"/>
        <v>1.190731364690294E-4</v>
      </c>
      <c r="AM697" s="3">
        <f t="shared" si="327"/>
        <v>-5.7404017195842165E-6</v>
      </c>
      <c r="AN697" s="3">
        <f t="shared" si="328"/>
        <v>2.7153273374450541E-5</v>
      </c>
      <c r="AO697" s="3">
        <f t="shared" si="329"/>
        <v>-1.0346702950293156E-5</v>
      </c>
    </row>
    <row r="698" spans="1:41">
      <c r="A698" s="32">
        <v>40679</v>
      </c>
      <c r="B698" s="33">
        <v>385</v>
      </c>
      <c r="C698" s="33">
        <v>959</v>
      </c>
      <c r="D698" s="33">
        <v>821</v>
      </c>
      <c r="E698" s="33">
        <v>4152</v>
      </c>
      <c r="F698" s="33">
        <v>9331</v>
      </c>
      <c r="G698" s="33"/>
      <c r="H698" s="3">
        <f t="shared" si="300"/>
        <v>-1.282051282051282E-2</v>
      </c>
      <c r="I698" s="3">
        <f t="shared" si="301"/>
        <v>-2.0811654526534861E-3</v>
      </c>
      <c r="J698" s="3">
        <f t="shared" si="302"/>
        <v>-1.1795859412614294E-2</v>
      </c>
      <c r="K698" s="3">
        <f t="shared" si="303"/>
        <v>-1.9230769230769232E-3</v>
      </c>
      <c r="L698" s="3">
        <f t="shared" si="304"/>
        <v>-7.3404255319148935E-3</v>
      </c>
      <c r="N698" s="3">
        <f t="shared" si="305"/>
        <v>7.2423398328690811E-2</v>
      </c>
      <c r="O698" s="3">
        <f t="shared" si="306"/>
        <v>8.8535754824063562E-2</v>
      </c>
      <c r="P698" s="3">
        <f t="shared" si="307"/>
        <v>-4.8226292603756112E-2</v>
      </c>
      <c r="Q698" s="3">
        <f t="shared" si="308"/>
        <v>-5.5089820359281441E-3</v>
      </c>
      <c r="R698" s="3">
        <f t="shared" si="309"/>
        <v>-9.7582205029013533E-2</v>
      </c>
      <c r="T698" s="3">
        <f t="shared" si="310"/>
        <v>1.4902051356297072E-4</v>
      </c>
      <c r="U698" s="3">
        <f t="shared" si="311"/>
        <v>5.3516589648113904E-6</v>
      </c>
      <c r="V698" s="3">
        <f t="shared" si="312"/>
        <v>1.4455529659323442E-4</v>
      </c>
      <c r="W698" s="3">
        <f t="shared" si="313"/>
        <v>5.6210885731682176E-6</v>
      </c>
      <c r="X698" s="3">
        <f t="shared" si="314"/>
        <v>5.2752417975252119E-5</v>
      </c>
      <c r="Z698" s="3">
        <f t="shared" si="315"/>
        <v>-1.2207395855094186E-2</v>
      </c>
      <c r="AA698" s="3">
        <f t="shared" si="316"/>
        <v>-2.3133652899642526E-3</v>
      </c>
      <c r="AB698" s="3">
        <f t="shared" si="317"/>
        <v>-1.2023115095233615E-2</v>
      </c>
      <c r="AC698" s="3">
        <f t="shared" si="318"/>
        <v>-2.3708835005474683E-3</v>
      </c>
      <c r="AD698" s="3">
        <f t="shared" si="319"/>
        <v>-7.2630859815406368E-3</v>
      </c>
      <c r="AF698" s="3">
        <f t="shared" si="320"/>
        <v>2.8240165852028377E-5</v>
      </c>
      <c r="AG698" s="3">
        <f t="shared" si="321"/>
        <v>1.4677092537887518E-4</v>
      </c>
      <c r="AH698" s="3">
        <f t="shared" si="322"/>
        <v>2.8942313417494359E-5</v>
      </c>
      <c r="AI698" s="3">
        <f t="shared" si="323"/>
        <v>8.866336570625185E-5</v>
      </c>
      <c r="AJ698" s="3">
        <f t="shared" si="324"/>
        <v>2.7813857138558697E-5</v>
      </c>
      <c r="AK698" s="3">
        <f t="shared" si="325"/>
        <v>5.4847195967154562E-6</v>
      </c>
      <c r="AL698" s="3">
        <f t="shared" si="326"/>
        <v>1.6802171007722054E-5</v>
      </c>
      <c r="AM698" s="3">
        <f t="shared" si="327"/>
        <v>2.8505405204472581E-5</v>
      </c>
      <c r="AN698" s="3">
        <f t="shared" si="328"/>
        <v>8.7324918702640891E-5</v>
      </c>
      <c r="AO698" s="3">
        <f t="shared" si="329"/>
        <v>1.721993071669231E-5</v>
      </c>
    </row>
    <row r="699" spans="1:41">
      <c r="A699" s="32">
        <v>40676</v>
      </c>
      <c r="B699" s="33">
        <v>390</v>
      </c>
      <c r="C699" s="33">
        <v>961</v>
      </c>
      <c r="D699" s="33">
        <v>830.8</v>
      </c>
      <c r="E699" s="33">
        <v>4160</v>
      </c>
      <c r="F699" s="33">
        <v>9400</v>
      </c>
      <c r="G699" s="33"/>
      <c r="H699" s="3">
        <f t="shared" si="300"/>
        <v>8.0124063065392173E-3</v>
      </c>
      <c r="I699" s="3">
        <f t="shared" si="301"/>
        <v>4.1797283176593526E-3</v>
      </c>
      <c r="J699" s="3">
        <f t="shared" si="302"/>
        <v>-1.442307692307747E-3</v>
      </c>
      <c r="K699" s="3">
        <f t="shared" si="303"/>
        <v>-4.7846889952153108E-3</v>
      </c>
      <c r="L699" s="3">
        <f t="shared" si="304"/>
        <v>5.3475935828877002E-3</v>
      </c>
      <c r="N699" s="3">
        <f t="shared" si="305"/>
        <v>9.2743065284393453E-2</v>
      </c>
      <c r="O699" s="3">
        <f t="shared" si="306"/>
        <v>9.2666287663445146E-2</v>
      </c>
      <c r="P699" s="3">
        <f t="shared" si="307"/>
        <v>-3.8425925925925981E-2</v>
      </c>
      <c r="Q699" s="3">
        <f t="shared" si="308"/>
        <v>2.4096385542168677E-3</v>
      </c>
      <c r="R699" s="3">
        <f t="shared" si="309"/>
        <v>-9.1348477525374575E-2</v>
      </c>
      <c r="T699" s="3">
        <f t="shared" si="310"/>
        <v>7.4399651715086483E-5</v>
      </c>
      <c r="U699" s="3">
        <f t="shared" si="311"/>
        <v>1.5582981103163217E-5</v>
      </c>
      <c r="V699" s="3">
        <f t="shared" si="312"/>
        <v>2.7874418628978602E-6</v>
      </c>
      <c r="W699" s="3">
        <f t="shared" si="313"/>
        <v>2.7379009918177079E-5</v>
      </c>
      <c r="X699" s="3">
        <f t="shared" si="314"/>
        <v>2.9429899500363394E-5</v>
      </c>
      <c r="Z699" s="3">
        <f t="shared" si="315"/>
        <v>8.6255232719578516E-3</v>
      </c>
      <c r="AA699" s="3">
        <f t="shared" si="316"/>
        <v>3.9475284803485861E-3</v>
      </c>
      <c r="AB699" s="3">
        <f t="shared" si="317"/>
        <v>-1.6695633749270677E-3</v>
      </c>
      <c r="AC699" s="3">
        <f t="shared" si="318"/>
        <v>-5.2324955726858555E-3</v>
      </c>
      <c r="AD699" s="3">
        <f t="shared" si="319"/>
        <v>5.4249331332619569E-3</v>
      </c>
      <c r="AF699" s="3">
        <f t="shared" si="320"/>
        <v>3.4049498773963143E-5</v>
      </c>
      <c r="AG699" s="3">
        <f t="shared" si="321"/>
        <v>-1.4400857744441915E-5</v>
      </c>
      <c r="AH699" s="3">
        <f t="shared" si="322"/>
        <v>-4.5133012332618274E-5</v>
      </c>
      <c r="AI699" s="3">
        <f t="shared" si="323"/>
        <v>4.6792886989766231E-5</v>
      </c>
      <c r="AJ699" s="3">
        <f t="shared" si="324"/>
        <v>-6.590648972271504E-6</v>
      </c>
      <c r="AK699" s="3">
        <f t="shared" si="325"/>
        <v>-2.0655425296475301E-5</v>
      </c>
      <c r="AL699" s="3">
        <f t="shared" si="326"/>
        <v>2.1415078047538265E-5</v>
      </c>
      <c r="AM699" s="3">
        <f t="shared" si="327"/>
        <v>8.7359829676243366E-6</v>
      </c>
      <c r="AN699" s="3">
        <f t="shared" si="328"/>
        <v>-9.0572696707225047E-6</v>
      </c>
      <c r="AO699" s="3">
        <f t="shared" si="329"/>
        <v>-2.8385938601909997E-5</v>
      </c>
    </row>
    <row r="700" spans="1:41">
      <c r="A700" s="32">
        <v>40675</v>
      </c>
      <c r="B700" s="33">
        <v>386.9</v>
      </c>
      <c r="C700" s="33">
        <v>957</v>
      </c>
      <c r="D700" s="33">
        <v>832</v>
      </c>
      <c r="E700" s="33">
        <v>4180</v>
      </c>
      <c r="F700" s="33">
        <v>9350</v>
      </c>
      <c r="G700" s="33"/>
      <c r="H700" s="3">
        <f t="shared" si="300"/>
        <v>-1.8518518518518549E-2</v>
      </c>
      <c r="I700" s="3">
        <f t="shared" si="301"/>
        <v>4.3026550529961412E-3</v>
      </c>
      <c r="J700" s="3">
        <f t="shared" si="302"/>
        <v>-7.1599045346062056E-3</v>
      </c>
      <c r="K700" s="3">
        <f t="shared" si="303"/>
        <v>-5.945303210463734E-3</v>
      </c>
      <c r="L700" s="3">
        <f t="shared" si="304"/>
        <v>-3.0920140739950953E-3</v>
      </c>
      <c r="N700" s="3">
        <f t="shared" si="305"/>
        <v>5.5661664392905805E-2</v>
      </c>
      <c r="O700" s="3">
        <f t="shared" si="306"/>
        <v>6.9273743016759773E-2</v>
      </c>
      <c r="P700" s="3">
        <f t="shared" si="307"/>
        <v>-5.4545454545454543E-2</v>
      </c>
      <c r="Q700" s="3">
        <f t="shared" si="308"/>
        <v>-4.7824007651841227E-4</v>
      </c>
      <c r="R700" s="3">
        <f t="shared" si="309"/>
        <v>-9.6618357487922704E-2</v>
      </c>
      <c r="T700" s="3">
        <f t="shared" si="310"/>
        <v>3.2060340477775285E-4</v>
      </c>
      <c r="U700" s="3">
        <f t="shared" si="311"/>
        <v>1.6568605662900269E-5</v>
      </c>
      <c r="V700" s="3">
        <f t="shared" si="312"/>
        <v>5.4570136074959481E-5</v>
      </c>
      <c r="W700" s="3">
        <f t="shared" si="313"/>
        <v>4.0871852760581091E-5</v>
      </c>
      <c r="X700" s="3">
        <f t="shared" si="314"/>
        <v>9.0882624833685333E-6</v>
      </c>
      <c r="Z700" s="3">
        <f t="shared" si="315"/>
        <v>-1.7905401553099914E-2</v>
      </c>
      <c r="AA700" s="3">
        <f t="shared" si="316"/>
        <v>4.0704552156853747E-3</v>
      </c>
      <c r="AB700" s="3">
        <f t="shared" si="317"/>
        <v>-7.387160217225526E-3</v>
      </c>
      <c r="AC700" s="3">
        <f t="shared" si="318"/>
        <v>-6.3931097879342796E-3</v>
      </c>
      <c r="AD700" s="3">
        <f t="shared" si="319"/>
        <v>-3.0146745236208391E-3</v>
      </c>
      <c r="AF700" s="3">
        <f t="shared" si="320"/>
        <v>-7.288313514075655E-5</v>
      </c>
      <c r="AG700" s="3">
        <f t="shared" si="321"/>
        <v>1.3227007002650785E-4</v>
      </c>
      <c r="AH700" s="3">
        <f t="shared" si="322"/>
        <v>1.1447119792601672E-4</v>
      </c>
      <c r="AI700" s="3">
        <f t="shared" si="323"/>
        <v>5.3978957897331317E-5</v>
      </c>
      <c r="AJ700" s="3">
        <f t="shared" si="324"/>
        <v>-3.0069104835309148E-5</v>
      </c>
      <c r="AK700" s="3">
        <f t="shared" si="325"/>
        <v>-2.6022867080746307E-5</v>
      </c>
      <c r="AL700" s="3">
        <f t="shared" si="326"/>
        <v>-1.2271097638266267E-5</v>
      </c>
      <c r="AM700" s="3">
        <f t="shared" si="327"/>
        <v>4.722692628978323E-5</v>
      </c>
      <c r="AN700" s="3">
        <f t="shared" si="328"/>
        <v>2.2269883708775176E-5</v>
      </c>
      <c r="AO700" s="3">
        <f t="shared" si="329"/>
        <v>1.9273145204396497E-5</v>
      </c>
    </row>
    <row r="701" spans="1:41">
      <c r="A701" s="32">
        <v>40674</v>
      </c>
      <c r="B701" s="33">
        <v>394.2</v>
      </c>
      <c r="C701" s="33">
        <v>952.9</v>
      </c>
      <c r="D701" s="33">
        <v>838</v>
      </c>
      <c r="E701" s="33">
        <v>4205</v>
      </c>
      <c r="F701" s="33">
        <v>9379</v>
      </c>
      <c r="G701" s="33"/>
      <c r="H701" s="3">
        <f t="shared" si="300"/>
        <v>8.1841432225063654E-3</v>
      </c>
      <c r="I701" s="3">
        <f t="shared" si="301"/>
        <v>6.2302006335797017E-3</v>
      </c>
      <c r="J701" s="3">
        <f t="shared" si="302"/>
        <v>3.7130195232962303E-3</v>
      </c>
      <c r="K701" s="3">
        <f t="shared" si="303"/>
        <v>-7.0838252656434475E-3</v>
      </c>
      <c r="L701" s="3">
        <f t="shared" si="304"/>
        <v>8.4946236559139791E-3</v>
      </c>
      <c r="N701" s="3">
        <f t="shared" si="305"/>
        <v>9.9581589958158967E-2</v>
      </c>
      <c r="O701" s="3">
        <f t="shared" si="306"/>
        <v>7.6723163841807884E-2</v>
      </c>
      <c r="P701" s="3">
        <f t="shared" si="307"/>
        <v>-4.2395154839446947E-2</v>
      </c>
      <c r="Q701" s="3">
        <f t="shared" si="308"/>
        <v>3.0637254901960783E-2</v>
      </c>
      <c r="R701" s="3">
        <f t="shared" si="309"/>
        <v>-8.9947603337861434E-2</v>
      </c>
      <c r="T701" s="3">
        <f t="shared" si="310"/>
        <v>7.7391786814050197E-5</v>
      </c>
      <c r="U701" s="3">
        <f t="shared" si="311"/>
        <v>3.5976013552042778E-5</v>
      </c>
      <c r="V701" s="3">
        <f t="shared" si="312"/>
        <v>1.2150549552970641E-5</v>
      </c>
      <c r="W701" s="3">
        <f t="shared" si="313"/>
        <v>5.6725478220208675E-5</v>
      </c>
      <c r="X701" s="3">
        <f t="shared" si="314"/>
        <v>7.3478553209959277E-5</v>
      </c>
      <c r="Z701" s="3">
        <f t="shared" si="315"/>
        <v>8.7972601879249997E-3</v>
      </c>
      <c r="AA701" s="3">
        <f t="shared" si="316"/>
        <v>5.9980007962689352E-3</v>
      </c>
      <c r="AB701" s="3">
        <f t="shared" si="317"/>
        <v>3.4857638406769098E-3</v>
      </c>
      <c r="AC701" s="3">
        <f t="shared" si="318"/>
        <v>-7.5316318431139923E-3</v>
      </c>
      <c r="AD701" s="3">
        <f t="shared" si="319"/>
        <v>8.5719632062882349E-3</v>
      </c>
      <c r="AF701" s="3">
        <f t="shared" si="320"/>
        <v>5.276597361215915E-5</v>
      </c>
      <c r="AG701" s="3">
        <f t="shared" si="321"/>
        <v>3.0665171460095523E-5</v>
      </c>
      <c r="AH701" s="3">
        <f t="shared" si="322"/>
        <v>-6.6257724963534909E-5</v>
      </c>
      <c r="AI701" s="3">
        <f t="shared" si="323"/>
        <v>7.540979064703742E-5</v>
      </c>
      <c r="AJ701" s="3">
        <f t="shared" si="324"/>
        <v>2.0907614291985567E-5</v>
      </c>
      <c r="AK701" s="3">
        <f t="shared" si="325"/>
        <v>-4.517473379220219E-5</v>
      </c>
      <c r="AL701" s="3">
        <f t="shared" si="326"/>
        <v>5.1414642136904847E-5</v>
      </c>
      <c r="AM701" s="3">
        <f t="shared" si="327"/>
        <v>-2.6253489940017543E-5</v>
      </c>
      <c r="AN701" s="3">
        <f t="shared" si="328"/>
        <v>2.9879839388092436E-5</v>
      </c>
      <c r="AO701" s="3">
        <f t="shared" si="329"/>
        <v>-6.456087104248199E-5</v>
      </c>
    </row>
    <row r="702" spans="1:41">
      <c r="A702" s="32">
        <v>40673</v>
      </c>
      <c r="B702" s="33">
        <v>391</v>
      </c>
      <c r="C702" s="33">
        <v>947</v>
      </c>
      <c r="D702" s="33">
        <v>834.9</v>
      </c>
      <c r="E702" s="33">
        <v>4235</v>
      </c>
      <c r="F702" s="33">
        <v>9300</v>
      </c>
      <c r="G702" s="33"/>
      <c r="H702" s="3">
        <f t="shared" si="300"/>
        <v>7.7319587628865982E-3</v>
      </c>
      <c r="I702" s="3">
        <f t="shared" si="301"/>
        <v>1.0672358591248666E-2</v>
      </c>
      <c r="J702" s="3">
        <f t="shared" si="302"/>
        <v>1.5693430656934279E-2</v>
      </c>
      <c r="K702" s="3">
        <f t="shared" si="303"/>
        <v>-1.3280521901211557E-2</v>
      </c>
      <c r="L702" s="3">
        <f t="shared" si="304"/>
        <v>-2.1459227467811159E-3</v>
      </c>
      <c r="N702" s="3">
        <f t="shared" si="305"/>
        <v>6.7139737991266435E-2</v>
      </c>
      <c r="O702" s="3">
        <f t="shared" si="306"/>
        <v>7.2601653641409025E-2</v>
      </c>
      <c r="P702" s="3">
        <f t="shared" si="307"/>
        <v>-5.2326901248581185E-2</v>
      </c>
      <c r="Q702" s="3">
        <f t="shared" si="308"/>
        <v>-3.3546325878594248E-2</v>
      </c>
      <c r="R702" s="3">
        <f t="shared" si="309"/>
        <v>-0.10962182862613691</v>
      </c>
      <c r="T702" s="3">
        <f t="shared" si="310"/>
        <v>6.9640288911149105E-5</v>
      </c>
      <c r="U702" s="3">
        <f t="shared" si="311"/>
        <v>1.0899691480742615E-4</v>
      </c>
      <c r="V702" s="3">
        <f t="shared" si="312"/>
        <v>2.3920256833612628E-4</v>
      </c>
      <c r="W702" s="3">
        <f t="shared" si="313"/>
        <v>1.8846700281859404E-4</v>
      </c>
      <c r="X702" s="3">
        <f t="shared" si="314"/>
        <v>4.2790364404568202E-6</v>
      </c>
      <c r="Z702" s="3">
        <f t="shared" si="315"/>
        <v>8.3450757283052325E-3</v>
      </c>
      <c r="AA702" s="3">
        <f t="shared" si="316"/>
        <v>1.04401587539379E-2</v>
      </c>
      <c r="AB702" s="3">
        <f t="shared" si="317"/>
        <v>1.5466174974314958E-2</v>
      </c>
      <c r="AC702" s="3">
        <f t="shared" si="318"/>
        <v>-1.3728328478682102E-2</v>
      </c>
      <c r="AD702" s="3">
        <f t="shared" si="319"/>
        <v>-2.0685831964068597E-3</v>
      </c>
      <c r="AF702" s="3">
        <f t="shared" si="320"/>
        <v>8.7123915417140567E-5</v>
      </c>
      <c r="AG702" s="3">
        <f t="shared" si="321"/>
        <v>1.2906640138787755E-4</v>
      </c>
      <c r="AH702" s="3">
        <f t="shared" si="322"/>
        <v>-1.1456394077765151E-4</v>
      </c>
      <c r="AI702" s="3">
        <f t="shared" si="323"/>
        <v>-1.7262483424314941E-5</v>
      </c>
      <c r="AJ702" s="3">
        <f t="shared" si="324"/>
        <v>1.6146932204802957E-4</v>
      </c>
      <c r="AK702" s="3">
        <f t="shared" si="325"/>
        <v>-1.4332592874364791E-4</v>
      </c>
      <c r="AL702" s="3">
        <f t="shared" si="326"/>
        <v>-2.1596336966215918E-5</v>
      </c>
      <c r="AM702" s="3">
        <f t="shared" si="327"/>
        <v>-2.1232473035616846E-4</v>
      </c>
      <c r="AN702" s="3">
        <f t="shared" si="328"/>
        <v>-3.1993069664556218E-5</v>
      </c>
      <c r="AO702" s="3">
        <f t="shared" si="329"/>
        <v>2.8398189605755543E-5</v>
      </c>
    </row>
    <row r="703" spans="1:41">
      <c r="A703" s="32">
        <v>40672</v>
      </c>
      <c r="B703" s="33">
        <v>388</v>
      </c>
      <c r="C703" s="33">
        <v>937</v>
      </c>
      <c r="D703" s="33">
        <v>822</v>
      </c>
      <c r="E703" s="33">
        <v>4292</v>
      </c>
      <c r="F703" s="33">
        <v>9320</v>
      </c>
      <c r="G703" s="33"/>
      <c r="H703" s="3">
        <f t="shared" si="300"/>
        <v>1.0416666666666666E-2</v>
      </c>
      <c r="I703" s="3">
        <f t="shared" si="301"/>
        <v>-1.5982951518380393E-3</v>
      </c>
      <c r="J703" s="3">
        <f t="shared" si="302"/>
        <v>-1.215066828675577E-3</v>
      </c>
      <c r="K703" s="3">
        <f t="shared" si="303"/>
        <v>-1.8604651162790699E-3</v>
      </c>
      <c r="L703" s="3">
        <f t="shared" si="304"/>
        <v>-3.2085561497326204E-3</v>
      </c>
      <c r="N703" s="3">
        <f t="shared" si="305"/>
        <v>4.8932143822654837E-2</v>
      </c>
      <c r="O703" s="3">
        <f t="shared" si="306"/>
        <v>5.8876709232681686E-2</v>
      </c>
      <c r="P703" s="3">
        <f t="shared" si="307"/>
        <v>-6.5909090909090903E-2</v>
      </c>
      <c r="Q703" s="3">
        <f t="shared" si="308"/>
        <v>-2.2323462414578589E-2</v>
      </c>
      <c r="R703" s="3">
        <f t="shared" si="309"/>
        <v>-0.11825922421948912</v>
      </c>
      <c r="T703" s="3">
        <f t="shared" si="310"/>
        <v>1.216561269706168E-4</v>
      </c>
      <c r="U703" s="3">
        <f t="shared" si="311"/>
        <v>3.350711905298886E-6</v>
      </c>
      <c r="V703" s="3">
        <f t="shared" si="312"/>
        <v>2.0802942265880203E-6</v>
      </c>
      <c r="W703" s="3">
        <f t="shared" si="313"/>
        <v>5.3281182121657155E-6</v>
      </c>
      <c r="X703" s="3">
        <f t="shared" si="314"/>
        <v>9.8045173920973591E-6</v>
      </c>
      <c r="Z703" s="3">
        <f t="shared" si="315"/>
        <v>1.10297836320853E-2</v>
      </c>
      <c r="AA703" s="3">
        <f t="shared" si="316"/>
        <v>-1.8304949891488056E-3</v>
      </c>
      <c r="AB703" s="3">
        <f t="shared" si="317"/>
        <v>-1.4423225112948977E-3</v>
      </c>
      <c r="AC703" s="3">
        <f t="shared" si="318"/>
        <v>-2.3082716937496148E-3</v>
      </c>
      <c r="AD703" s="3">
        <f t="shared" si="319"/>
        <v>-3.1312165993583642E-3</v>
      </c>
      <c r="AF703" s="3">
        <f t="shared" si="320"/>
        <v>-2.0189963669927655E-5</v>
      </c>
      <c r="AG703" s="3">
        <f t="shared" si="321"/>
        <v>-1.5908505227268629E-5</v>
      </c>
      <c r="AH703" s="3">
        <f t="shared" si="322"/>
        <v>-2.5459737346125314E-5</v>
      </c>
      <c r="AI703" s="3">
        <f t="shared" si="323"/>
        <v>-3.4536641596116678E-5</v>
      </c>
      <c r="AJ703" s="3">
        <f t="shared" si="324"/>
        <v>2.6401641296618317E-6</v>
      </c>
      <c r="AK703" s="3">
        <f t="shared" si="325"/>
        <v>4.2252797690026959E-6</v>
      </c>
      <c r="AL703" s="3">
        <f t="shared" si="326"/>
        <v>5.7316762950650485E-6</v>
      </c>
      <c r="AM703" s="3">
        <f t="shared" si="327"/>
        <v>3.3292722260798713E-6</v>
      </c>
      <c r="AN703" s="3">
        <f t="shared" si="328"/>
        <v>4.5162241889948251E-6</v>
      </c>
      <c r="AO703" s="3">
        <f t="shared" si="329"/>
        <v>7.2276986432978402E-6</v>
      </c>
    </row>
    <row r="704" spans="1:41">
      <c r="A704" s="32">
        <v>40669</v>
      </c>
      <c r="B704" s="33">
        <v>384</v>
      </c>
      <c r="C704" s="33">
        <v>938.5</v>
      </c>
      <c r="D704" s="33">
        <v>823</v>
      </c>
      <c r="E704" s="33">
        <v>4300</v>
      </c>
      <c r="F704" s="33">
        <v>9350</v>
      </c>
      <c r="G704" s="33"/>
      <c r="H704" s="3">
        <f t="shared" si="300"/>
        <v>1.5604337476857914E-2</v>
      </c>
      <c r="I704" s="3">
        <f t="shared" si="301"/>
        <v>9.1397849462365593E-3</v>
      </c>
      <c r="J704" s="3">
        <f t="shared" si="302"/>
        <v>2.4360535931790498E-3</v>
      </c>
      <c r="K704" s="3">
        <f t="shared" si="303"/>
        <v>1.1641443538998836E-3</v>
      </c>
      <c r="L704" s="3">
        <f t="shared" si="304"/>
        <v>1.0696331158412665E-4</v>
      </c>
      <c r="N704" s="3">
        <f t="shared" si="305"/>
        <v>4.3761891818428988E-2</v>
      </c>
      <c r="O704" s="3">
        <f t="shared" si="306"/>
        <v>6.0451977401129946E-2</v>
      </c>
      <c r="P704" s="3">
        <f t="shared" si="307"/>
        <v>-7.5176986178222244E-2</v>
      </c>
      <c r="Q704" s="3">
        <f t="shared" si="308"/>
        <v>-2.2505114798817914E-2</v>
      </c>
      <c r="R704" s="3">
        <f t="shared" si="309"/>
        <v>-0.12982782689623079</v>
      </c>
      <c r="T704" s="3">
        <f t="shared" si="310"/>
        <v>2.6300582858731532E-4</v>
      </c>
      <c r="U704" s="3">
        <f t="shared" si="311"/>
        <v>7.9345072472756536E-5</v>
      </c>
      <c r="V704" s="3">
        <f t="shared" si="312"/>
        <v>4.8787882096930259E-6</v>
      </c>
      <c r="W704" s="3">
        <f t="shared" si="313"/>
        <v>5.1313980993972884E-7</v>
      </c>
      <c r="X704" s="3">
        <f t="shared" si="314"/>
        <v>3.3967544926050795E-8</v>
      </c>
      <c r="Z704" s="3">
        <f t="shared" si="315"/>
        <v>1.6217454442276548E-2</v>
      </c>
      <c r="AA704" s="3">
        <f t="shared" si="316"/>
        <v>8.9075851089257928E-3</v>
      </c>
      <c r="AB704" s="3">
        <f t="shared" si="317"/>
        <v>2.2087979105597294E-3</v>
      </c>
      <c r="AC704" s="3">
        <f t="shared" si="318"/>
        <v>7.1633777642933841E-4</v>
      </c>
      <c r="AD704" s="3">
        <f t="shared" si="319"/>
        <v>1.8430286195838304E-4</v>
      </c>
      <c r="AF704" s="3">
        <f t="shared" si="320"/>
        <v>1.4445835569470503E-4</v>
      </c>
      <c r="AG704" s="3">
        <f t="shared" si="321"/>
        <v>3.5821079486698041E-5</v>
      </c>
      <c r="AH704" s="3">
        <f t="shared" si="322"/>
        <v>1.1617175254524479E-5</v>
      </c>
      <c r="AI704" s="3">
        <f t="shared" si="323"/>
        <v>2.9889232673912603E-6</v>
      </c>
      <c r="AJ704" s="3">
        <f t="shared" si="324"/>
        <v>1.9675055376728252E-5</v>
      </c>
      <c r="AK704" s="3">
        <f t="shared" si="325"/>
        <v>6.3808397102829889E-6</v>
      </c>
      <c r="AL704" s="3">
        <f t="shared" si="326"/>
        <v>1.6416934287128989E-6</v>
      </c>
      <c r="AM704" s="3">
        <f t="shared" si="327"/>
        <v>1.5822453838321252E-6</v>
      </c>
      <c r="AN704" s="3">
        <f t="shared" si="328"/>
        <v>4.0708777640385468E-7</v>
      </c>
      <c r="AO704" s="3">
        <f t="shared" si="329"/>
        <v>1.3202310232483141E-7</v>
      </c>
    </row>
    <row r="705" spans="1:41">
      <c r="A705" s="32">
        <v>40668</v>
      </c>
      <c r="B705" s="33">
        <v>378.1</v>
      </c>
      <c r="C705" s="33">
        <v>930</v>
      </c>
      <c r="D705" s="33">
        <v>821</v>
      </c>
      <c r="E705" s="33">
        <v>4295</v>
      </c>
      <c r="F705" s="33">
        <v>9349</v>
      </c>
      <c r="G705" s="33"/>
      <c r="H705" s="3">
        <f t="shared" si="300"/>
        <v>2.1891891891891953E-2</v>
      </c>
      <c r="I705" s="3">
        <f t="shared" si="301"/>
        <v>-1.4830508474576272E-2</v>
      </c>
      <c r="J705" s="3">
        <f t="shared" si="302"/>
        <v>-1.7825098696016242E-2</v>
      </c>
      <c r="K705" s="3">
        <f t="shared" si="303"/>
        <v>-9.22722029988466E-3</v>
      </c>
      <c r="L705" s="3">
        <f t="shared" si="304"/>
        <v>-1.0695187165775401E-4</v>
      </c>
      <c r="N705" s="3">
        <f t="shared" si="305"/>
        <v>1.6671148158107142E-2</v>
      </c>
      <c r="O705" s="3">
        <f t="shared" si="306"/>
        <v>4.1433370660694288E-2</v>
      </c>
      <c r="P705" s="3">
        <f t="shared" si="307"/>
        <v>-7.2316384180790963E-2</v>
      </c>
      <c r="Q705" s="3">
        <f t="shared" si="308"/>
        <v>-2.4971623155505107E-2</v>
      </c>
      <c r="R705" s="3">
        <f t="shared" si="309"/>
        <v>-0.13032558139534883</v>
      </c>
      <c r="T705" s="3">
        <f t="shared" si="310"/>
        <v>5.0647542366762794E-4</v>
      </c>
      <c r="U705" s="3">
        <f t="shared" si="311"/>
        <v>2.2688518168899086E-4</v>
      </c>
      <c r="V705" s="3">
        <f t="shared" si="312"/>
        <v>3.2588749861184259E-4</v>
      </c>
      <c r="W705" s="3">
        <f t="shared" si="313"/>
        <v>9.3606145077545624E-5</v>
      </c>
      <c r="X705" s="3">
        <f t="shared" si="314"/>
        <v>8.7688957179708473E-10</v>
      </c>
      <c r="Z705" s="3">
        <f t="shared" si="315"/>
        <v>2.2505008857310587E-2</v>
      </c>
      <c r="AA705" s="3">
        <f t="shared" si="316"/>
        <v>-1.5062708311887038E-2</v>
      </c>
      <c r="AB705" s="3">
        <f t="shared" si="317"/>
        <v>-1.8052354378635563E-2</v>
      </c>
      <c r="AC705" s="3">
        <f t="shared" si="318"/>
        <v>-9.6750268773552056E-3</v>
      </c>
      <c r="AD705" s="3">
        <f t="shared" si="319"/>
        <v>-2.9612321283497596E-5</v>
      </c>
      <c r="AF705" s="3">
        <f t="shared" si="320"/>
        <v>-3.3898638397410359E-4</v>
      </c>
      <c r="AG705" s="3">
        <f t="shared" si="321"/>
        <v>-4.0626839518650293E-4</v>
      </c>
      <c r="AH705" s="3">
        <f t="shared" si="322"/>
        <v>-2.1773656556959688E-4</v>
      </c>
      <c r="AI705" s="3">
        <f t="shared" si="323"/>
        <v>-6.6642555277064024E-7</v>
      </c>
      <c r="AJ705" s="3">
        <f t="shared" si="324"/>
        <v>2.7191734834820428E-4</v>
      </c>
      <c r="AK705" s="3">
        <f t="shared" si="325"/>
        <v>1.4573210776326875E-4</v>
      </c>
      <c r="AL705" s="3">
        <f t="shared" si="326"/>
        <v>4.4604175793120866E-7</v>
      </c>
      <c r="AM705" s="3">
        <f t="shared" si="327"/>
        <v>1.7465701381284E-4</v>
      </c>
      <c r="AN705" s="3">
        <f t="shared" si="328"/>
        <v>5.3457211778371089E-7</v>
      </c>
      <c r="AO705" s="3">
        <f t="shared" si="329"/>
        <v>2.8650000431871684E-7</v>
      </c>
    </row>
    <row r="706" spans="1:41">
      <c r="A706" s="32">
        <v>40667</v>
      </c>
      <c r="B706" s="33">
        <v>370</v>
      </c>
      <c r="C706" s="33">
        <v>944</v>
      </c>
      <c r="D706" s="33">
        <v>835.9</v>
      </c>
      <c r="E706" s="33">
        <v>4335</v>
      </c>
      <c r="F706" s="33">
        <v>9350</v>
      </c>
      <c r="G706" s="33"/>
      <c r="H706" s="3">
        <f t="shared" si="300"/>
        <v>-2.6954177897574125E-3</v>
      </c>
      <c r="I706" s="3">
        <f t="shared" si="301"/>
        <v>8.5470085470085479E-3</v>
      </c>
      <c r="J706" s="3">
        <f t="shared" si="302"/>
        <v>5.7754782817951563E-3</v>
      </c>
      <c r="K706" s="3">
        <f t="shared" si="303"/>
        <v>8.1395348837209301E-3</v>
      </c>
      <c r="L706" s="3">
        <f t="shared" si="304"/>
        <v>9.7192224622030237E-3</v>
      </c>
      <c r="N706" s="3">
        <f t="shared" si="305"/>
        <v>1.2035010940918973E-2</v>
      </c>
      <c r="O706" s="3">
        <f t="shared" si="306"/>
        <v>6.3063063063063057E-2</v>
      </c>
      <c r="P706" s="3">
        <f t="shared" si="307"/>
        <v>-4.3483236068200024E-2</v>
      </c>
      <c r="Q706" s="3">
        <f t="shared" si="308"/>
        <v>-1.3651877133105802E-2</v>
      </c>
      <c r="R706" s="3">
        <f t="shared" si="309"/>
        <v>-0.11800773511932837</v>
      </c>
      <c r="T706" s="3">
        <f t="shared" si="310"/>
        <v>4.3359767230419595E-6</v>
      </c>
      <c r="U706" s="3">
        <f t="shared" si="311"/>
        <v>6.9136043878866086E-5</v>
      </c>
      <c r="V706" s="3">
        <f t="shared" si="312"/>
        <v>3.0782774010005467E-5</v>
      </c>
      <c r="W706" s="3">
        <f t="shared" si="313"/>
        <v>5.9162684337173409E-5</v>
      </c>
      <c r="X706" s="3">
        <f t="shared" si="314"/>
        <v>9.597262726627219E-5</v>
      </c>
      <c r="Z706" s="3">
        <f t="shared" si="315"/>
        <v>-2.0823008243387791E-3</v>
      </c>
      <c r="AA706" s="3">
        <f t="shared" si="316"/>
        <v>8.3148087096977814E-3</v>
      </c>
      <c r="AB706" s="3">
        <f t="shared" si="317"/>
        <v>5.5482225991758359E-3</v>
      </c>
      <c r="AC706" s="3">
        <f t="shared" si="318"/>
        <v>7.6917283062503845E-3</v>
      </c>
      <c r="AD706" s="3">
        <f t="shared" si="319"/>
        <v>9.7965620125772795E-3</v>
      </c>
      <c r="AF706" s="3">
        <f t="shared" si="320"/>
        <v>-1.7313933030422951E-5</v>
      </c>
      <c r="AG706" s="3">
        <f t="shared" si="321"/>
        <v>-1.1553068491878887E-5</v>
      </c>
      <c r="AH706" s="3">
        <f t="shared" si="322"/>
        <v>-1.6016492192695096E-5</v>
      </c>
      <c r="AI706" s="3">
        <f t="shared" si="323"/>
        <v>-2.0399389154475638E-5</v>
      </c>
      <c r="AJ706" s="3">
        <f t="shared" si="324"/>
        <v>4.6132409590969301E-5</v>
      </c>
      <c r="AK706" s="3">
        <f t="shared" si="325"/>
        <v>6.3955249513439661E-5</v>
      </c>
      <c r="AL706" s="3">
        <f t="shared" si="326"/>
        <v>8.1456539147271994E-5</v>
      </c>
      <c r="AM706" s="3">
        <f t="shared" si="327"/>
        <v>4.2675420815458862E-5</v>
      </c>
      <c r="AN706" s="3">
        <f t="shared" si="328"/>
        <v>5.4353506752408773E-5</v>
      </c>
      <c r="AO706" s="3">
        <f t="shared" si="329"/>
        <v>7.5352493336077901E-5</v>
      </c>
    </row>
    <row r="707" spans="1:41">
      <c r="A707" s="32">
        <v>40666</v>
      </c>
      <c r="B707" s="33">
        <v>371</v>
      </c>
      <c r="C707" s="33">
        <v>936</v>
      </c>
      <c r="D707" s="33">
        <v>831.1</v>
      </c>
      <c r="E707" s="33">
        <v>4300</v>
      </c>
      <c r="F707" s="33">
        <v>9260</v>
      </c>
      <c r="G707" s="33"/>
      <c r="H707" s="3">
        <f t="shared" ref="H707:H770" si="330">(B707-B708)/B708</f>
        <v>-1.5915119363395226E-2</v>
      </c>
      <c r="I707" s="3">
        <f t="shared" ref="I707:I770" si="331">(C707-C708)/C708</f>
        <v>-9.5238095238095247E-3</v>
      </c>
      <c r="J707" s="3">
        <f t="shared" ref="J707:J770" si="332">(D707-D708)/D708</f>
        <v>-1.4116251482799498E-2</v>
      </c>
      <c r="K707" s="3">
        <f t="shared" ref="K707:K770" si="333">(E707-E708)/E708</f>
        <v>-6.9284064665127024E-3</v>
      </c>
      <c r="L707" s="3">
        <f t="shared" ref="L707:L770" si="334">(F707-F708)/F708</f>
        <v>-4.1939993547693297E-3</v>
      </c>
      <c r="N707" s="3">
        <f t="shared" ref="N707:N770" si="335">(B707-B727)/B727</f>
        <v>-8.0213903743315516E-3</v>
      </c>
      <c r="O707" s="3">
        <f t="shared" ref="O707:O770" si="336">(C707-C727)/C727</f>
        <v>5.2040013487692424E-2</v>
      </c>
      <c r="P707" s="3">
        <f t="shared" ref="P707:P770" si="337">(D707-D727)/D727</f>
        <v>-5.6104486087450285E-2</v>
      </c>
      <c r="Q707" s="3">
        <f t="shared" ref="Q707:Q770" si="338">(E707-E727)/E727</f>
        <v>-2.0501138952164009E-2</v>
      </c>
      <c r="R707" s="3">
        <f t="shared" ref="R707:R770" si="339">(F707-F727)/F727</f>
        <v>-0.1180952380952381</v>
      </c>
      <c r="T707" s="3">
        <f t="shared" ref="T707:T770" si="340">(H707-H$2168)^2</f>
        <v>2.3415127738768136E-4</v>
      </c>
      <c r="U707" s="3">
        <f t="shared" ref="U707:U770" si="341">(I707-I$2168)^2</f>
        <v>9.5179718654266757E-5</v>
      </c>
      <c r="V707" s="3">
        <f t="shared" ref="V707:V770" si="342">(J707-J$2168)^2</f>
        <v>2.0573619780442102E-4</v>
      </c>
      <c r="W707" s="3">
        <f t="shared" ref="W707:W770" si="343">(K707-K$2168)^2</f>
        <v>5.4408518870228601E-5</v>
      </c>
      <c r="X707" s="3">
        <f t="shared" ref="X707:X770" si="344">(L707-L$2168)^2</f>
        <v>1.694688794512208E-5</v>
      </c>
      <c r="Z707" s="3">
        <f t="shared" ref="Z707:Z770" si="345">(H707-H$2168)</f>
        <v>-1.5302002397976591E-2</v>
      </c>
      <c r="AA707" s="3">
        <f t="shared" ref="AA707:AA770" si="346">(I707-I$2168)</f>
        <v>-9.7560093611202912E-3</v>
      </c>
      <c r="AB707" s="3">
        <f t="shared" ref="AB707:AB770" si="347">(J707-J$2168)</f>
        <v>-1.4343507165418819E-2</v>
      </c>
      <c r="AC707" s="3">
        <f t="shared" ref="AC707:AC770" si="348">(K707-K$2168)</f>
        <v>-7.3762130439832471E-3</v>
      </c>
      <c r="AD707" s="3">
        <f t="shared" ref="AD707:AD770" si="349">(L707-L$2168)</f>
        <v>-4.1166598043950731E-3</v>
      </c>
      <c r="AF707" s="3">
        <f t="shared" ref="AF707:AF770" si="350">$Z707*AA707</f>
        <v>1.4928647863854478E-4</v>
      </c>
      <c r="AG707" s="3">
        <f t="shared" ref="AG707:AG770" si="351">$Z707*AB707</f>
        <v>2.194843810406332E-4</v>
      </c>
      <c r="AH707" s="3">
        <f t="shared" ref="AH707:AH770" si="352">$Z707*AC707</f>
        <v>1.1287082968701786E-4</v>
      </c>
      <c r="AI707" s="3">
        <f t="shared" ref="AI707:AI770" si="353">$Z707*AD707</f>
        <v>6.2993138198507256E-5</v>
      </c>
      <c r="AJ707" s="3">
        <f t="shared" ref="AJ707:AJ770" si="354">$AA707*AB707</f>
        <v>1.3993539017712197E-4</v>
      </c>
      <c r="AK707" s="3">
        <f t="shared" ref="AK707:AK770" si="355">$AA707*AC707</f>
        <v>7.1962403506718151E-5</v>
      </c>
      <c r="AL707" s="3">
        <f t="shared" ref="AL707:AL770" si="356">$AA707*AD707</f>
        <v>4.0162171588225961E-5</v>
      </c>
      <c r="AM707" s="3">
        <f t="shared" ref="AM707:AM770" si="357">$AB707*AC707</f>
        <v>1.0580076465002946E-4</v>
      </c>
      <c r="AN707" s="3">
        <f t="shared" ref="AN707:AN770" si="358">$AB707*AD707</f>
        <v>5.9047339401932366E-5</v>
      </c>
      <c r="AO707" s="3">
        <f t="shared" ref="AO707:AO770" si="359">$AC707*AD707</f>
        <v>3.0365359746820459E-5</v>
      </c>
    </row>
    <row r="708" spans="1:41">
      <c r="A708" s="32">
        <v>40665</v>
      </c>
      <c r="B708" s="33">
        <v>377</v>
      </c>
      <c r="C708" s="33">
        <v>945</v>
      </c>
      <c r="D708" s="33">
        <v>843</v>
      </c>
      <c r="E708" s="33">
        <v>4330</v>
      </c>
      <c r="F708" s="33">
        <v>9299</v>
      </c>
      <c r="G708" s="33"/>
      <c r="H708" s="3">
        <f t="shared" si="330"/>
        <v>8.5607276618512272E-3</v>
      </c>
      <c r="I708" s="3">
        <f t="shared" si="331"/>
        <v>9.6153846153846159E-3</v>
      </c>
      <c r="J708" s="3">
        <f t="shared" si="332"/>
        <v>1.444043321299639E-2</v>
      </c>
      <c r="K708" s="3">
        <f t="shared" si="333"/>
        <v>5.8072009291521487E-3</v>
      </c>
      <c r="L708" s="3">
        <f t="shared" si="334"/>
        <v>2.0474137931034485E-3</v>
      </c>
      <c r="N708" s="3">
        <f t="shared" si="335"/>
        <v>2.8649386084583901E-2</v>
      </c>
      <c r="O708" s="3">
        <f t="shared" si="336"/>
        <v>8.135942327497428E-2</v>
      </c>
      <c r="P708" s="3">
        <f t="shared" si="337"/>
        <v>-4.4326040131504388E-2</v>
      </c>
      <c r="Q708" s="3">
        <f t="shared" si="338"/>
        <v>-4.8264766720294188E-3</v>
      </c>
      <c r="R708" s="3">
        <f t="shared" si="339"/>
        <v>-0.1109942638623327</v>
      </c>
      <c r="T708" s="3">
        <f t="shared" si="340"/>
        <v>8.4159425245288098E-5</v>
      </c>
      <c r="U708" s="3">
        <f t="shared" si="341"/>
        <v>8.8044156579476801E-5</v>
      </c>
      <c r="V708" s="3">
        <f t="shared" si="342"/>
        <v>2.0201441551001559E-4</v>
      </c>
      <c r="W708" s="3">
        <f t="shared" si="343"/>
        <v>2.8723107816836679E-5</v>
      </c>
      <c r="X708" s="3">
        <f t="shared" si="344"/>
        <v>4.5145767706196852E-6</v>
      </c>
      <c r="Z708" s="3">
        <f t="shared" si="345"/>
        <v>9.1738446272698615E-3</v>
      </c>
      <c r="AA708" s="3">
        <f t="shared" si="346"/>
        <v>9.3831847780738494E-3</v>
      </c>
      <c r="AB708" s="3">
        <f t="shared" si="347"/>
        <v>1.4213177530377069E-2</v>
      </c>
      <c r="AC708" s="3">
        <f t="shared" si="348"/>
        <v>5.3593943516816039E-3</v>
      </c>
      <c r="AD708" s="3">
        <f t="shared" si="349"/>
        <v>2.1247533434777047E-3</v>
      </c>
      <c r="AF708" s="3">
        <f t="shared" si="350"/>
        <v>8.6079879263013134E-5</v>
      </c>
      <c r="AG708" s="3">
        <f t="shared" si="351"/>
        <v>1.3038948232348238E-4</v>
      </c>
      <c r="AH708" s="3">
        <f t="shared" si="352"/>
        <v>4.9166251078594727E-5</v>
      </c>
      <c r="AI708" s="3">
        <f t="shared" si="353"/>
        <v>1.9492157044336617E-5</v>
      </c>
      <c r="AJ708" s="3">
        <f t="shared" si="354"/>
        <v>1.3336487105109539E-4</v>
      </c>
      <c r="AK708" s="3">
        <f t="shared" si="355"/>
        <v>5.0288187500393796E-5</v>
      </c>
      <c r="AL708" s="3">
        <f t="shared" si="356"/>
        <v>1.9936953229681515E-5</v>
      </c>
      <c r="AM708" s="3">
        <f t="shared" si="357"/>
        <v>7.617402337575075E-5</v>
      </c>
      <c r="AN708" s="3">
        <f t="shared" si="358"/>
        <v>3.0199496479110861E-5</v>
      </c>
      <c r="AO708" s="3">
        <f t="shared" si="359"/>
        <v>1.1387391067751014E-5</v>
      </c>
    </row>
    <row r="709" spans="1:41">
      <c r="A709" s="32">
        <v>40662</v>
      </c>
      <c r="B709" s="33">
        <v>373.8</v>
      </c>
      <c r="C709" s="33">
        <v>936</v>
      </c>
      <c r="D709" s="33">
        <v>831</v>
      </c>
      <c r="E709" s="33">
        <v>4305</v>
      </c>
      <c r="F709" s="33">
        <v>9280</v>
      </c>
      <c r="G709" s="33"/>
      <c r="H709" s="3">
        <f t="shared" si="330"/>
        <v>1.3008130081300844E-2</v>
      </c>
      <c r="I709" s="3">
        <f t="shared" si="331"/>
        <v>-8.9994706193753313E-3</v>
      </c>
      <c r="J709" s="3">
        <f t="shared" si="332"/>
        <v>3.6231884057971015E-3</v>
      </c>
      <c r="K709" s="3">
        <f t="shared" si="333"/>
        <v>-3.2414910858995136E-3</v>
      </c>
      <c r="L709" s="3">
        <f t="shared" si="334"/>
        <v>-5.3850296176628971E-4</v>
      </c>
      <c r="N709" s="3">
        <f t="shared" si="335"/>
        <v>2.2708618331053382E-2</v>
      </c>
      <c r="O709" s="3">
        <f t="shared" si="336"/>
        <v>5.7866184448462983E-2</v>
      </c>
      <c r="P709" s="3">
        <f t="shared" si="337"/>
        <v>-5.3530751708428248E-2</v>
      </c>
      <c r="Q709" s="3">
        <f t="shared" si="338"/>
        <v>-1.4648661020828565E-2</v>
      </c>
      <c r="R709" s="3">
        <f t="shared" si="339"/>
        <v>-0.10983213429256594</v>
      </c>
      <c r="T709" s="3">
        <f t="shared" si="340"/>
        <v>1.8553837110776411E-4</v>
      </c>
      <c r="U709" s="3">
        <f t="shared" si="341"/>
        <v>8.5223739420850904E-5</v>
      </c>
      <c r="V709" s="3">
        <f t="shared" si="342"/>
        <v>1.153235906034966E-5</v>
      </c>
      <c r="W709" s="3">
        <f t="shared" si="343"/>
        <v>1.3610917248947776E-5</v>
      </c>
      <c r="X709" s="3">
        <f t="shared" si="344"/>
        <v>2.1267169200673773E-7</v>
      </c>
      <c r="Z709" s="3">
        <f t="shared" si="345"/>
        <v>1.3621247046719479E-2</v>
      </c>
      <c r="AA709" s="3">
        <f t="shared" si="346"/>
        <v>-9.2316704566860978E-3</v>
      </c>
      <c r="AB709" s="3">
        <f t="shared" si="347"/>
        <v>3.3959327231777811E-3</v>
      </c>
      <c r="AC709" s="3">
        <f t="shared" si="348"/>
        <v>-3.6892976633700588E-3</v>
      </c>
      <c r="AD709" s="3">
        <f t="shared" si="349"/>
        <v>-4.6116341139203329E-4</v>
      </c>
      <c r="AF709" s="3">
        <f t="shared" si="350"/>
        <v>-1.2574686394442296E-4</v>
      </c>
      <c r="AG709" s="3">
        <f t="shared" si="351"/>
        <v>4.6256838576443384E-5</v>
      </c>
      <c r="AH709" s="3">
        <f t="shared" si="352"/>
        <v>-5.0252834901648487E-5</v>
      </c>
      <c r="AI709" s="3">
        <f t="shared" si="353"/>
        <v>-6.2816207554788135E-6</v>
      </c>
      <c r="AJ709" s="3">
        <f t="shared" si="354"/>
        <v>-3.1350131793453886E-5</v>
      </c>
      <c r="AK709" s="3">
        <f t="shared" si="355"/>
        <v>3.4058380244854421E-5</v>
      </c>
      <c r="AL709" s="3">
        <f t="shared" si="356"/>
        <v>4.2573086406524109E-6</v>
      </c>
      <c r="AM709" s="3">
        <f t="shared" si="357"/>
        <v>-1.2528606660581709E-5</v>
      </c>
      <c r="AN709" s="3">
        <f t="shared" si="358"/>
        <v>-1.5660799194785029E-6</v>
      </c>
      <c r="AO709" s="3">
        <f t="shared" si="359"/>
        <v>1.7013690960803936E-6</v>
      </c>
    </row>
    <row r="710" spans="1:41">
      <c r="A710" s="32">
        <v>40661</v>
      </c>
      <c r="B710" s="33">
        <v>369</v>
      </c>
      <c r="C710" s="33">
        <v>944.5</v>
      </c>
      <c r="D710" s="33">
        <v>828</v>
      </c>
      <c r="E710" s="33">
        <v>4319</v>
      </c>
      <c r="F710" s="33">
        <v>9285</v>
      </c>
      <c r="G710" s="33"/>
      <c r="H710" s="3">
        <f t="shared" si="330"/>
        <v>5.4495912806539508E-3</v>
      </c>
      <c r="I710" s="3">
        <f t="shared" si="331"/>
        <v>1.7780172413793104E-2</v>
      </c>
      <c r="J710" s="3">
        <f t="shared" si="332"/>
        <v>-3.1578947368421054E-2</v>
      </c>
      <c r="K710" s="3">
        <f t="shared" si="333"/>
        <v>9.3479784996494501E-3</v>
      </c>
      <c r="L710" s="3">
        <f t="shared" si="334"/>
        <v>1.4754098360655738E-2</v>
      </c>
      <c r="N710" s="3">
        <f t="shared" si="335"/>
        <v>1.2345679012345678E-2</v>
      </c>
      <c r="O710" s="3">
        <f t="shared" si="336"/>
        <v>5.5425187171751059E-2</v>
      </c>
      <c r="P710" s="3">
        <f t="shared" si="337"/>
        <v>-6.6831962132311462E-2</v>
      </c>
      <c r="Q710" s="3">
        <f t="shared" si="338"/>
        <v>-1.1444266422522316E-2</v>
      </c>
      <c r="R710" s="3">
        <f t="shared" si="339"/>
        <v>-0.10549132947976879</v>
      </c>
      <c r="T710" s="3">
        <f t="shared" si="340"/>
        <v>3.6756431276996509E-5</v>
      </c>
      <c r="U710" s="3">
        <f t="shared" si="341"/>
        <v>3.0793134154497622E-4</v>
      </c>
      <c r="V710" s="3">
        <f t="shared" si="342"/>
        <v>1.0116345525240098E-3</v>
      </c>
      <c r="W710" s="3">
        <f t="shared" si="343"/>
        <v>7.921306024434173E-5</v>
      </c>
      <c r="X710" s="3">
        <f t="shared" si="344"/>
        <v>2.1997155050873776E-4</v>
      </c>
      <c r="Z710" s="3">
        <f t="shared" si="345"/>
        <v>6.0627082460725842E-3</v>
      </c>
      <c r="AA710" s="3">
        <f t="shared" si="346"/>
        <v>1.754797257648234E-2</v>
      </c>
      <c r="AB710" s="3">
        <f t="shared" si="347"/>
        <v>-3.1806203051040371E-2</v>
      </c>
      <c r="AC710" s="3">
        <f t="shared" si="348"/>
        <v>8.9001719221789045E-3</v>
      </c>
      <c r="AD710" s="3">
        <f t="shared" si="349"/>
        <v>1.4831437911029994E-2</v>
      </c>
      <c r="AF710" s="3">
        <f t="shared" si="350"/>
        <v>1.0638823804129505E-4</v>
      </c>
      <c r="AG710" s="3">
        <f t="shared" si="351"/>
        <v>-1.9283172951380144E-4</v>
      </c>
      <c r="AH710" s="3">
        <f t="shared" si="352"/>
        <v>5.3959145704057729E-5</v>
      </c>
      <c r="AI710" s="3">
        <f t="shared" si="353"/>
        <v>8.991868092431509E-5</v>
      </c>
      <c r="AJ710" s="3">
        <f t="shared" si="354"/>
        <v>-5.5813437890168537E-4</v>
      </c>
      <c r="AK710" s="3">
        <f t="shared" si="355"/>
        <v>1.5617997281637351E-4</v>
      </c>
      <c r="AL710" s="3">
        <f t="shared" si="356"/>
        <v>2.6026166573255482E-4</v>
      </c>
      <c r="AM710" s="3">
        <f t="shared" si="357"/>
        <v>-2.8308067534599051E-4</v>
      </c>
      <c r="AN710" s="3">
        <f t="shared" si="358"/>
        <v>-4.7173172573711805E-4</v>
      </c>
      <c r="AO710" s="3">
        <f t="shared" si="359"/>
        <v>1.3200234726128888E-4</v>
      </c>
    </row>
    <row r="711" spans="1:41">
      <c r="A711" s="32">
        <v>40660</v>
      </c>
      <c r="B711" s="33">
        <v>367</v>
      </c>
      <c r="C711" s="33">
        <v>928</v>
      </c>
      <c r="D711" s="33">
        <v>855</v>
      </c>
      <c r="E711" s="33">
        <v>4279</v>
      </c>
      <c r="F711" s="33">
        <v>9150</v>
      </c>
      <c r="G711" s="33"/>
      <c r="H711" s="3">
        <f t="shared" si="330"/>
        <v>6.0080878105141573E-2</v>
      </c>
      <c r="I711" s="3">
        <f t="shared" si="331"/>
        <v>1.4207650273224045E-2</v>
      </c>
      <c r="J711" s="3">
        <f t="shared" si="332"/>
        <v>1.6405135520684681E-2</v>
      </c>
      <c r="K711" s="3">
        <f t="shared" si="333"/>
        <v>9.4361877801368253E-3</v>
      </c>
      <c r="L711" s="3">
        <f t="shared" si="334"/>
        <v>-1.0810810810810811E-2</v>
      </c>
      <c r="N711" s="3">
        <f t="shared" si="335"/>
        <v>2.7322404371584699E-3</v>
      </c>
      <c r="O711" s="3">
        <f t="shared" si="336"/>
        <v>3.6871508379888271E-2</v>
      </c>
      <c r="P711" s="3">
        <f t="shared" si="337"/>
        <v>-2.7303754266211604E-2</v>
      </c>
      <c r="Q711" s="3">
        <f t="shared" si="338"/>
        <v>-1.4509442653155229E-2</v>
      </c>
      <c r="R711" s="3">
        <f t="shared" si="339"/>
        <v>-0.11934552454282965</v>
      </c>
      <c r="T711" s="3">
        <f t="shared" si="340"/>
        <v>3.6837610376251862E-3</v>
      </c>
      <c r="U711" s="3">
        <f t="shared" si="341"/>
        <v>1.9531321488666864E-4</v>
      </c>
      <c r="V711" s="3">
        <f t="shared" si="342"/>
        <v>2.6172379605488168E-4</v>
      </c>
      <c r="W711" s="3">
        <f t="shared" si="343"/>
        <v>8.0790996644444522E-5</v>
      </c>
      <c r="X711" s="3">
        <f t="shared" si="344"/>
        <v>1.152074052986175E-4</v>
      </c>
      <c r="Z711" s="3">
        <f t="shared" si="345"/>
        <v>6.0693995070560204E-2</v>
      </c>
      <c r="AA711" s="3">
        <f t="shared" si="346"/>
        <v>1.3975450435913278E-2</v>
      </c>
      <c r="AB711" s="3">
        <f t="shared" si="347"/>
        <v>1.6177879838065359E-2</v>
      </c>
      <c r="AC711" s="3">
        <f t="shared" si="348"/>
        <v>8.9883812026662797E-3</v>
      </c>
      <c r="AD711" s="3">
        <f t="shared" si="349"/>
        <v>-1.0733471260436556E-2</v>
      </c>
      <c r="AF711" s="3">
        <f t="shared" si="350"/>
        <v>8.4822591986617897E-4</v>
      </c>
      <c r="AG711" s="3">
        <f t="shared" si="351"/>
        <v>9.8190015914365416E-4</v>
      </c>
      <c r="AH711" s="3">
        <f t="shared" si="352"/>
        <v>5.4554076440694319E-4</v>
      </c>
      <c r="AI711" s="3">
        <f t="shared" si="353"/>
        <v>-6.5145725177093595E-4</v>
      </c>
      <c r="AJ711" s="3">
        <f t="shared" si="354"/>
        <v>2.2609315783504315E-4</v>
      </c>
      <c r="AK711" s="3">
        <f t="shared" si="355"/>
        <v>1.2561667599695717E-4</v>
      </c>
      <c r="AL711" s="3">
        <f t="shared" si="356"/>
        <v>-1.5000509560553069E-4</v>
      </c>
      <c r="AM711" s="3">
        <f t="shared" si="357"/>
        <v>1.4541295103546046E-4</v>
      </c>
      <c r="AN711" s="3">
        <f t="shared" si="358"/>
        <v>-1.7364480829667054E-4</v>
      </c>
      <c r="AO711" s="3">
        <f t="shared" si="359"/>
        <v>-9.6476531316666678E-5</v>
      </c>
    </row>
    <row r="712" spans="1:41">
      <c r="A712" s="32">
        <v>40659</v>
      </c>
      <c r="B712" s="33">
        <v>346.2</v>
      </c>
      <c r="C712" s="33">
        <v>915</v>
      </c>
      <c r="D712" s="33">
        <v>841.2</v>
      </c>
      <c r="E712" s="33">
        <v>4239</v>
      </c>
      <c r="F712" s="33">
        <v>9250</v>
      </c>
      <c r="G712" s="33"/>
      <c r="H712" s="3">
        <f t="shared" si="330"/>
        <v>6.1028770706189062E-3</v>
      </c>
      <c r="I712" s="3">
        <f t="shared" si="331"/>
        <v>9.8223154177242873E-3</v>
      </c>
      <c r="J712" s="3">
        <f t="shared" si="332"/>
        <v>-1.9580419580419527E-2</v>
      </c>
      <c r="K712" s="3">
        <f t="shared" si="333"/>
        <v>-3.7602820211515863E-3</v>
      </c>
      <c r="L712" s="3">
        <f t="shared" si="334"/>
        <v>2.7100271002710027E-3</v>
      </c>
      <c r="N712" s="3">
        <f t="shared" si="335"/>
        <v>-6.684636118598386E-2</v>
      </c>
      <c r="O712" s="3">
        <f t="shared" si="336"/>
        <v>4.0718835304822509E-2</v>
      </c>
      <c r="P712" s="3">
        <f t="shared" si="337"/>
        <v>-5.2489299391754798E-2</v>
      </c>
      <c r="Q712" s="3">
        <f t="shared" si="338"/>
        <v>-3.3515731874145006E-2</v>
      </c>
      <c r="R712" s="3">
        <f t="shared" si="339"/>
        <v>-4.540763673890609E-2</v>
      </c>
      <c r="T712" s="3">
        <f t="shared" si="340"/>
        <v>4.51045758920918E-5</v>
      </c>
      <c r="U712" s="3">
        <f t="shared" si="341"/>
        <v>9.1970316845690163E-5</v>
      </c>
      <c r="V712" s="3">
        <f t="shared" si="342"/>
        <v>3.9234399932600109E-4</v>
      </c>
      <c r="W712" s="3">
        <f t="shared" si="343"/>
        <v>1.7708009653853574E-5</v>
      </c>
      <c r="X712" s="3">
        <f t="shared" si="344"/>
        <v>7.7694128451293695E-6</v>
      </c>
      <c r="Z712" s="3">
        <f t="shared" si="345"/>
        <v>6.7159940360375396E-3</v>
      </c>
      <c r="AA712" s="3">
        <f t="shared" si="346"/>
        <v>9.5901155804135208E-3</v>
      </c>
      <c r="AB712" s="3">
        <f t="shared" si="347"/>
        <v>-1.9807675263038848E-2</v>
      </c>
      <c r="AC712" s="3">
        <f t="shared" si="348"/>
        <v>-4.2080885986221315E-3</v>
      </c>
      <c r="AD712" s="3">
        <f t="shared" si="349"/>
        <v>2.7873666506452589E-3</v>
      </c>
      <c r="AF712" s="3">
        <f t="shared" si="350"/>
        <v>6.4407159042967891E-5</v>
      </c>
      <c r="AG712" s="3">
        <f t="shared" si="351"/>
        <v>-1.3302822893433721E-4</v>
      </c>
      <c r="AH712" s="3">
        <f t="shared" si="352"/>
        <v>-2.8261497931463801E-5</v>
      </c>
      <c r="AI712" s="3">
        <f t="shared" si="353"/>
        <v>1.8719937801983491E-5</v>
      </c>
      <c r="AJ712" s="3">
        <f t="shared" si="354"/>
        <v>-1.8995789515184033E-4</v>
      </c>
      <c r="AK712" s="3">
        <f t="shared" si="355"/>
        <v>-4.0356056033406604E-5</v>
      </c>
      <c r="AL712" s="3">
        <f t="shared" si="356"/>
        <v>2.6731168344678148E-5</v>
      </c>
      <c r="AM712" s="3">
        <f t="shared" si="357"/>
        <v>8.3352452439603399E-5</v>
      </c>
      <c r="AN712" s="3">
        <f t="shared" si="358"/>
        <v>-5.5211253455005543E-5</v>
      </c>
      <c r="AO712" s="3">
        <f t="shared" si="359"/>
        <v>-1.1729485822759872E-5</v>
      </c>
    </row>
    <row r="713" spans="1:41">
      <c r="A713" s="32">
        <v>40655</v>
      </c>
      <c r="B713" s="33">
        <v>344.1</v>
      </c>
      <c r="C713" s="33">
        <v>906.1</v>
      </c>
      <c r="D713" s="33">
        <v>858</v>
      </c>
      <c r="E713" s="33">
        <v>4255</v>
      </c>
      <c r="F713" s="33">
        <v>9225</v>
      </c>
      <c r="G713" s="33"/>
      <c r="H713" s="3">
        <f t="shared" si="330"/>
        <v>1.7467248908297605E-3</v>
      </c>
      <c r="I713" s="3">
        <f t="shared" si="331"/>
        <v>-6.2513709146741958E-3</v>
      </c>
      <c r="J713" s="3">
        <f t="shared" si="332"/>
        <v>-9.3153237074983068E-4</v>
      </c>
      <c r="K713" s="3">
        <f t="shared" si="333"/>
        <v>1.176470588235294E-3</v>
      </c>
      <c r="L713" s="3">
        <f t="shared" si="334"/>
        <v>1.2068019747668678E-2</v>
      </c>
      <c r="N713" s="3">
        <f t="shared" si="335"/>
        <v>-5.2066115702479279E-2</v>
      </c>
      <c r="O713" s="3">
        <f t="shared" si="336"/>
        <v>4.9942062572421814E-2</v>
      </c>
      <c r="P713" s="3">
        <f t="shared" si="337"/>
        <v>-2.5000000000000001E-2</v>
      </c>
      <c r="Q713" s="3">
        <f t="shared" si="338"/>
        <v>-1.6639704183036747E-2</v>
      </c>
      <c r="R713" s="3">
        <f t="shared" si="339"/>
        <v>-2.8947368421052631E-2</v>
      </c>
      <c r="T713" s="3">
        <f t="shared" si="340"/>
        <v>5.5688535865018655E-6</v>
      </c>
      <c r="U713" s="3">
        <f t="shared" si="341"/>
        <v>4.203668969599485E-5</v>
      </c>
      <c r="V713" s="3">
        <f t="shared" si="342"/>
        <v>1.342789752631067E-6</v>
      </c>
      <c r="W713" s="3">
        <f t="shared" si="343"/>
        <v>5.3095124058377005E-7</v>
      </c>
      <c r="X713" s="3">
        <f t="shared" si="344"/>
        <v>1.4750975247855794E-4</v>
      </c>
      <c r="Z713" s="3">
        <f t="shared" si="345"/>
        <v>2.3598418562483939E-3</v>
      </c>
      <c r="AA713" s="3">
        <f t="shared" si="346"/>
        <v>-6.4835707519849623E-3</v>
      </c>
      <c r="AB713" s="3">
        <f t="shared" si="347"/>
        <v>-1.1587880533691513E-3</v>
      </c>
      <c r="AC713" s="3">
        <f t="shared" si="348"/>
        <v>7.2866401076474886E-4</v>
      </c>
      <c r="AD713" s="3">
        <f t="shared" si="349"/>
        <v>1.2145359298042934E-2</v>
      </c>
      <c r="AF713" s="3">
        <f t="shared" si="350"/>
        <v>-1.530020163848199E-5</v>
      </c>
      <c r="AG713" s="3">
        <f t="shared" si="351"/>
        <v>-2.734556550861121E-6</v>
      </c>
      <c r="AH713" s="3">
        <f t="shared" si="352"/>
        <v>1.7195318317444845E-6</v>
      </c>
      <c r="AI713" s="3">
        <f t="shared" si="353"/>
        <v>2.8661127230697327E-5</v>
      </c>
      <c r="AJ713" s="3">
        <f t="shared" si="354"/>
        <v>7.5130843305738189E-6</v>
      </c>
      <c r="AK713" s="3">
        <f t="shared" si="355"/>
        <v>-4.7243446682183817E-6</v>
      </c>
      <c r="AL713" s="3">
        <f t="shared" si="356"/>
        <v>-7.8745296317139776E-5</v>
      </c>
      <c r="AM713" s="3">
        <f t="shared" si="357"/>
        <v>-8.4436715059424165E-7</v>
      </c>
      <c r="AN713" s="3">
        <f t="shared" si="358"/>
        <v>-1.4073897258448093E-5</v>
      </c>
      <c r="AO713" s="3">
        <f t="shared" si="359"/>
        <v>8.8498862182908986E-6</v>
      </c>
    </row>
    <row r="714" spans="1:41">
      <c r="A714" s="32">
        <v>40654</v>
      </c>
      <c r="B714" s="33">
        <v>343.5</v>
      </c>
      <c r="C714" s="33">
        <v>911.8</v>
      </c>
      <c r="D714" s="33">
        <v>858.8</v>
      </c>
      <c r="E714" s="33">
        <v>4250</v>
      </c>
      <c r="F714" s="33">
        <v>9115</v>
      </c>
      <c r="G714" s="33"/>
      <c r="H714" s="3">
        <f t="shared" si="330"/>
        <v>-1.5759312320916905E-2</v>
      </c>
      <c r="I714" s="3">
        <f t="shared" si="331"/>
        <v>2.449438202247186E-2</v>
      </c>
      <c r="J714" s="3">
        <f t="shared" si="332"/>
        <v>1.273584905660372E-2</v>
      </c>
      <c r="K714" s="3">
        <f t="shared" si="333"/>
        <v>1.1904761904761904E-2</v>
      </c>
      <c r="L714" s="3">
        <f t="shared" si="334"/>
        <v>5.4884742041712406E-4</v>
      </c>
      <c r="N714" s="3">
        <f t="shared" si="335"/>
        <v>-3.7815126050420166E-2</v>
      </c>
      <c r="O714" s="3">
        <f t="shared" si="336"/>
        <v>6.5186915887850416E-2</v>
      </c>
      <c r="P714" s="3">
        <f t="shared" si="337"/>
        <v>-3.0699774266365741E-2</v>
      </c>
      <c r="Q714" s="3">
        <f t="shared" si="338"/>
        <v>-4.6838407494145199E-3</v>
      </c>
      <c r="R714" s="3">
        <f t="shared" si="339"/>
        <v>-3.9515279241306642E-2</v>
      </c>
      <c r="T714" s="3">
        <f t="shared" si="340"/>
        <v>2.2940723374691741E-4</v>
      </c>
      <c r="U714" s="3">
        <f t="shared" si="341"/>
        <v>5.8865348438594842E-4</v>
      </c>
      <c r="V714" s="3">
        <f t="shared" si="342"/>
        <v>1.5646490819568642E-4</v>
      </c>
      <c r="W714" s="3">
        <f t="shared" si="343"/>
        <v>1.3126182537154984E-4</v>
      </c>
      <c r="X714" s="3">
        <f t="shared" si="344"/>
        <v>3.9211012238888522E-7</v>
      </c>
      <c r="Z714" s="3">
        <f t="shared" si="345"/>
        <v>-1.5146195355498271E-2</v>
      </c>
      <c r="AA714" s="3">
        <f t="shared" si="346"/>
        <v>2.4262182185161095E-2</v>
      </c>
      <c r="AB714" s="3">
        <f t="shared" si="347"/>
        <v>1.2508593373984399E-2</v>
      </c>
      <c r="AC714" s="3">
        <f t="shared" si="348"/>
        <v>1.1456955327291359E-2</v>
      </c>
      <c r="AD714" s="3">
        <f t="shared" si="349"/>
        <v>6.2618697079138048E-4</v>
      </c>
      <c r="AF714" s="3">
        <f t="shared" si="350"/>
        <v>-3.6747975112713985E-4</v>
      </c>
      <c r="AG714" s="3">
        <f t="shared" si="351"/>
        <v>-1.8945759886485896E-4</v>
      </c>
      <c r="AH714" s="3">
        <f t="shared" si="352"/>
        <v>-1.7352928356637154E-4</v>
      </c>
      <c r="AI714" s="3">
        <f t="shared" si="353"/>
        <v>-9.4843501886739379E-6</v>
      </c>
      <c r="AJ714" s="3">
        <f t="shared" si="354"/>
        <v>3.0348577131970839E-4</v>
      </c>
      <c r="AK714" s="3">
        <f t="shared" si="355"/>
        <v>2.7797073743799489E-4</v>
      </c>
      <c r="AL714" s="3">
        <f t="shared" si="356"/>
        <v>1.5192662367314622E-5</v>
      </c>
      <c r="AM714" s="3">
        <f t="shared" si="357"/>
        <v>1.4331039549299196E-4</v>
      </c>
      <c r="AN714" s="3">
        <f t="shared" si="358"/>
        <v>7.8327181937164245E-6</v>
      </c>
      <c r="AO714" s="3">
        <f t="shared" si="359"/>
        <v>7.1741961508887447E-6</v>
      </c>
    </row>
    <row r="715" spans="1:41">
      <c r="A715" s="32">
        <v>40653</v>
      </c>
      <c r="B715" s="33">
        <v>349</v>
      </c>
      <c r="C715" s="33">
        <v>890</v>
      </c>
      <c r="D715" s="33">
        <v>848</v>
      </c>
      <c r="E715" s="33">
        <v>4200</v>
      </c>
      <c r="F715" s="33">
        <v>9110</v>
      </c>
      <c r="G715" s="33"/>
      <c r="H715" s="3">
        <f t="shared" si="330"/>
        <v>-3.001667593107285E-2</v>
      </c>
      <c r="I715" s="3">
        <f t="shared" si="331"/>
        <v>1.366742596810934E-2</v>
      </c>
      <c r="J715" s="3">
        <f t="shared" si="332"/>
        <v>6.7671850884483504E-3</v>
      </c>
      <c r="K715" s="3">
        <f t="shared" si="333"/>
        <v>4.7846889952153108E-3</v>
      </c>
      <c r="L715" s="3">
        <f t="shared" si="334"/>
        <v>-0.11381322957198443</v>
      </c>
      <c r="N715" s="3">
        <f t="shared" si="335"/>
        <v>-2.3776223776223775E-2</v>
      </c>
      <c r="O715" s="3">
        <f t="shared" si="336"/>
        <v>4.8292108362779744E-2</v>
      </c>
      <c r="P715" s="3">
        <f t="shared" si="337"/>
        <v>-2.528735632183908E-2</v>
      </c>
      <c r="Q715" s="3">
        <f t="shared" si="338"/>
        <v>6.2290368950646859E-3</v>
      </c>
      <c r="R715" s="3">
        <f t="shared" si="339"/>
        <v>-4.607329842931937E-2</v>
      </c>
      <c r="T715" s="3">
        <f t="shared" si="340"/>
        <v>8.6456927984670444E-4</v>
      </c>
      <c r="U715" s="3">
        <f t="shared" si="341"/>
        <v>1.8050530118569281E-4</v>
      </c>
      <c r="V715" s="3">
        <f t="shared" si="342"/>
        <v>4.277067663322725E-5</v>
      </c>
      <c r="W715" s="3">
        <f t="shared" si="343"/>
        <v>1.8808549105343687E-5</v>
      </c>
      <c r="X715" s="3">
        <f t="shared" si="344"/>
        <v>1.2935852679007806E-2</v>
      </c>
      <c r="Z715" s="3">
        <f t="shared" si="345"/>
        <v>-2.9403558965654216E-2</v>
      </c>
      <c r="AA715" s="3">
        <f t="shared" si="346"/>
        <v>1.3435226130798573E-2</v>
      </c>
      <c r="AB715" s="3">
        <f t="shared" si="347"/>
        <v>6.53992940582903E-3</v>
      </c>
      <c r="AC715" s="3">
        <f t="shared" si="348"/>
        <v>4.3368824177447661E-3</v>
      </c>
      <c r="AD715" s="3">
        <f t="shared" si="349"/>
        <v>-0.11373589002161018</v>
      </c>
      <c r="AF715" s="3">
        <f t="shared" si="350"/>
        <v>-3.950434637538342E-4</v>
      </c>
      <c r="AG715" s="3">
        <f t="shared" si="351"/>
        <v>-1.9229719991550984E-4</v>
      </c>
      <c r="AH715" s="3">
        <f t="shared" si="352"/>
        <v>-1.2751977789726725E-4</v>
      </c>
      <c r="AI715" s="3">
        <f t="shared" si="353"/>
        <v>3.3442399487615777E-3</v>
      </c>
      <c r="AJ715" s="3">
        <f t="shared" si="354"/>
        <v>8.7865430446772166E-5</v>
      </c>
      <c r="AK715" s="3">
        <f t="shared" si="355"/>
        <v>5.8266995985085375E-5</v>
      </c>
      <c r="AL715" s="3">
        <f t="shared" si="356"/>
        <v>-1.5280674016279697E-3</v>
      </c>
      <c r="AM715" s="3">
        <f t="shared" si="357"/>
        <v>2.8362904853431895E-5</v>
      </c>
      <c r="AN715" s="3">
        <f t="shared" si="358"/>
        <v>-7.438246916504649E-4</v>
      </c>
      <c r="AO715" s="3">
        <f t="shared" si="359"/>
        <v>-4.9325918170127362E-4</v>
      </c>
    </row>
    <row r="716" spans="1:41">
      <c r="A716" s="32">
        <v>40652</v>
      </c>
      <c r="B716" s="33">
        <v>359.8</v>
      </c>
      <c r="C716" s="33">
        <v>878</v>
      </c>
      <c r="D716" s="33">
        <v>842.3</v>
      </c>
      <c r="E716" s="33">
        <v>4180</v>
      </c>
      <c r="F716" s="33">
        <v>10280</v>
      </c>
      <c r="G716" s="33"/>
      <c r="H716" s="3">
        <f t="shared" si="330"/>
        <v>8.6907765629381066E-3</v>
      </c>
      <c r="I716" s="3">
        <f t="shared" si="331"/>
        <v>8.0367393800229621E-3</v>
      </c>
      <c r="J716" s="3">
        <f t="shared" si="332"/>
        <v>-8.3036773428237897E-4</v>
      </c>
      <c r="K716" s="3">
        <f t="shared" si="333"/>
        <v>1.2596899224806201E-2</v>
      </c>
      <c r="L716" s="3">
        <f t="shared" si="334"/>
        <v>7.8431372549019607E-3</v>
      </c>
      <c r="N716" s="3">
        <f t="shared" si="335"/>
        <v>6.4335664335664657E-3</v>
      </c>
      <c r="O716" s="3">
        <f t="shared" si="336"/>
        <v>4.151838671411625E-2</v>
      </c>
      <c r="P716" s="3">
        <f t="shared" si="337"/>
        <v>-1.010694558702553E-2</v>
      </c>
      <c r="Q716" s="3">
        <f t="shared" si="338"/>
        <v>0</v>
      </c>
      <c r="R716" s="3">
        <f t="shared" si="339"/>
        <v>8.2105263157894737E-2</v>
      </c>
      <c r="T716" s="3">
        <f t="shared" si="340"/>
        <v>8.656243478699844E-5</v>
      </c>
      <c r="U716" s="3">
        <f t="shared" si="341"/>
        <v>6.0910837473758288E-5</v>
      </c>
      <c r="V716" s="3">
        <f t="shared" si="342"/>
        <v>1.1185672919788262E-6</v>
      </c>
      <c r="W716" s="3">
        <f t="shared" si="343"/>
        <v>1.476004521535453E-4</v>
      </c>
      <c r="X716" s="3">
        <f t="shared" si="344"/>
        <v>6.2733952822918544E-5</v>
      </c>
      <c r="Z716" s="3">
        <f t="shared" si="345"/>
        <v>9.3038935283567409E-3</v>
      </c>
      <c r="AA716" s="3">
        <f t="shared" si="346"/>
        <v>7.8045395427121956E-3</v>
      </c>
      <c r="AB716" s="3">
        <f t="shared" si="347"/>
        <v>-1.0576234169016995E-3</v>
      </c>
      <c r="AC716" s="3">
        <f t="shared" si="348"/>
        <v>1.2149092647335656E-2</v>
      </c>
      <c r="AD716" s="3">
        <f t="shared" si="349"/>
        <v>7.9204768052762164E-3</v>
      </c>
      <c r="AF716" s="3">
        <f t="shared" si="350"/>
        <v>7.2612604943244276E-5</v>
      </c>
      <c r="AG716" s="3">
        <f t="shared" si="351"/>
        <v>-9.8400156639502655E-6</v>
      </c>
      <c r="AH716" s="3">
        <f t="shared" si="352"/>
        <v>1.1303386445695268E-4</v>
      </c>
      <c r="AI716" s="3">
        <f t="shared" si="353"/>
        <v>7.3691272890109066E-5</v>
      </c>
      <c r="AJ716" s="3">
        <f t="shared" si="354"/>
        <v>-8.2542637785076993E-6</v>
      </c>
      <c r="AK716" s="3">
        <f t="shared" si="355"/>
        <v>9.4818073974205111E-5</v>
      </c>
      <c r="AL716" s="3">
        <f t="shared" si="356"/>
        <v>6.1815674423913001E-5</v>
      </c>
      <c r="AM716" s="3">
        <f t="shared" si="357"/>
        <v>-1.284916487793045E-5</v>
      </c>
      <c r="AN716" s="3">
        <f t="shared" si="358"/>
        <v>-8.3768817422868886E-6</v>
      </c>
      <c r="AO716" s="3">
        <f t="shared" si="359"/>
        <v>9.6226606518373892E-5</v>
      </c>
    </row>
    <row r="717" spans="1:41">
      <c r="A717" s="32">
        <v>40651</v>
      </c>
      <c r="B717" s="33">
        <v>356.7</v>
      </c>
      <c r="C717" s="33">
        <v>871</v>
      </c>
      <c r="D717" s="33">
        <v>843</v>
      </c>
      <c r="E717" s="33">
        <v>4128</v>
      </c>
      <c r="F717" s="33">
        <v>10200</v>
      </c>
      <c r="G717" s="33"/>
      <c r="H717" s="3">
        <f t="shared" si="330"/>
        <v>-6.4066852367688342E-3</v>
      </c>
      <c r="I717" s="3">
        <f t="shared" si="331"/>
        <v>-1.1350737797956867E-2</v>
      </c>
      <c r="J717" s="3">
        <f t="shared" si="332"/>
        <v>-2.2722003246000488E-2</v>
      </c>
      <c r="K717" s="3">
        <f t="shared" si="333"/>
        <v>-1.1257485029940119E-2</v>
      </c>
      <c r="L717" s="3">
        <f t="shared" si="334"/>
        <v>-1.3539651837524178E-2</v>
      </c>
      <c r="N717" s="3">
        <f t="shared" si="335"/>
        <v>1.0767922924341205E-2</v>
      </c>
      <c r="O717" s="3">
        <f t="shared" si="336"/>
        <v>2.7001532838108685E-2</v>
      </c>
      <c r="P717" s="3">
        <f t="shared" si="337"/>
        <v>-1.7482517482517484E-2</v>
      </c>
      <c r="Q717" s="3">
        <f t="shared" si="338"/>
        <v>-1.8311533888228301E-2</v>
      </c>
      <c r="R717" s="3">
        <f t="shared" si="339"/>
        <v>7.9365079365079361E-2</v>
      </c>
      <c r="T717" s="3">
        <f t="shared" si="340"/>
        <v>3.3565433314795755E-5</v>
      </c>
      <c r="U717" s="3">
        <f t="shared" si="341"/>
        <v>1.3416444426249936E-4</v>
      </c>
      <c r="V717" s="3">
        <f t="shared" si="342"/>
        <v>5.266684853728361E-4</v>
      </c>
      <c r="W717" s="3">
        <f t="shared" si="343"/>
        <v>1.3701385161451855E-4</v>
      </c>
      <c r="X717" s="3">
        <f t="shared" si="344"/>
        <v>1.8123385211674779E-4</v>
      </c>
      <c r="Z717" s="3">
        <f t="shared" si="345"/>
        <v>-5.7935682713502008E-3</v>
      </c>
      <c r="AA717" s="3">
        <f t="shared" si="346"/>
        <v>-1.1582937635267633E-2</v>
      </c>
      <c r="AB717" s="3">
        <f t="shared" si="347"/>
        <v>-2.294925892861981E-2</v>
      </c>
      <c r="AC717" s="3">
        <f t="shared" si="348"/>
        <v>-1.1705291607410665E-2</v>
      </c>
      <c r="AD717" s="3">
        <f t="shared" si="349"/>
        <v>-1.3462312287149922E-2</v>
      </c>
      <c r="AF717" s="3">
        <f t="shared" si="350"/>
        <v>6.7106539972714685E-5</v>
      </c>
      <c r="AG717" s="3">
        <f t="shared" si="351"/>
        <v>1.3295809837985203E-4</v>
      </c>
      <c r="AH717" s="3">
        <f t="shared" si="352"/>
        <v>6.7815406063596214E-5</v>
      </c>
      <c r="AI717" s="3">
        <f t="shared" si="353"/>
        <v>7.7994825325839747E-5</v>
      </c>
      <c r="AJ717" s="3">
        <f t="shared" si="354"/>
        <v>2.6581983494581218E-4</v>
      </c>
      <c r="AK717" s="3">
        <f t="shared" si="355"/>
        <v>1.3558166269125936E-4</v>
      </c>
      <c r="AL717" s="3">
        <f t="shared" si="356"/>
        <v>1.5593312364855472E-4</v>
      </c>
      <c r="AM717" s="3">
        <f t="shared" si="357"/>
        <v>2.686277679334677E-4</v>
      </c>
      <c r="AN717" s="3">
        <f t="shared" si="358"/>
        <v>3.0895009045574354E-4</v>
      </c>
      <c r="AO717" s="3">
        <f t="shared" si="359"/>
        <v>1.5758029103111746E-4</v>
      </c>
    </row>
    <row r="718" spans="1:41">
      <c r="A718" s="32">
        <v>40648</v>
      </c>
      <c r="B718" s="33">
        <v>359</v>
      </c>
      <c r="C718" s="33">
        <v>881</v>
      </c>
      <c r="D718" s="33">
        <v>862.6</v>
      </c>
      <c r="E718" s="33">
        <v>4175</v>
      </c>
      <c r="F718" s="33">
        <v>10340</v>
      </c>
      <c r="G718" s="33"/>
      <c r="H718" s="3">
        <f t="shared" si="330"/>
        <v>5.8840011207621822E-3</v>
      </c>
      <c r="I718" s="3">
        <f t="shared" si="331"/>
        <v>1.7055144968732233E-3</v>
      </c>
      <c r="J718" s="3">
        <f t="shared" si="332"/>
        <v>-1.6203703703703441E-3</v>
      </c>
      <c r="K718" s="3">
        <f t="shared" si="333"/>
        <v>6.024096385542169E-3</v>
      </c>
      <c r="L718" s="3">
        <f t="shared" si="334"/>
        <v>-4.833252779120348E-4</v>
      </c>
      <c r="N718" s="3">
        <f t="shared" si="335"/>
        <v>4.0579710144927533E-2</v>
      </c>
      <c r="O718" s="3">
        <f t="shared" si="336"/>
        <v>6.2213648420544998E-2</v>
      </c>
      <c r="P718" s="3">
        <f t="shared" si="337"/>
        <v>3.6405142376547003E-2</v>
      </c>
      <c r="Q718" s="3">
        <f t="shared" si="338"/>
        <v>-5.9523809523809521E-3</v>
      </c>
      <c r="R718" s="3">
        <f t="shared" si="339"/>
        <v>0.10588235294117647</v>
      </c>
      <c r="T718" s="3">
        <f t="shared" si="340"/>
        <v>4.2212543425777862E-5</v>
      </c>
      <c r="U718" s="3">
        <f t="shared" si="341"/>
        <v>2.1706560860816387E-6</v>
      </c>
      <c r="V718" s="3">
        <f t="shared" si="342"/>
        <v>3.4137220316861674E-6</v>
      </c>
      <c r="W718" s="3">
        <f t="shared" si="343"/>
        <v>3.1095008023603462E-5</v>
      </c>
      <c r="X718" s="3">
        <f t="shared" si="344"/>
        <v>1.6482441096437922E-7</v>
      </c>
      <c r="Z718" s="3">
        <f t="shared" si="345"/>
        <v>6.4971180861808156E-3</v>
      </c>
      <c r="AA718" s="3">
        <f t="shared" si="346"/>
        <v>1.473314659562457E-3</v>
      </c>
      <c r="AB718" s="3">
        <f t="shared" si="347"/>
        <v>-1.8476260529896647E-3</v>
      </c>
      <c r="AC718" s="3">
        <f t="shared" si="348"/>
        <v>5.5762898080716234E-3</v>
      </c>
      <c r="AD718" s="3">
        <f t="shared" si="349"/>
        <v>-4.0598572753777838E-4</v>
      </c>
      <c r="AF718" s="3">
        <f t="shared" si="350"/>
        <v>9.5722993212785707E-6</v>
      </c>
      <c r="AG718" s="3">
        <f t="shared" si="351"/>
        <v>-1.2004244645378024E-5</v>
      </c>
      <c r="AH718" s="3">
        <f t="shared" si="352"/>
        <v>3.6229813365807894E-5</v>
      </c>
      <c r="AI718" s="3">
        <f t="shared" si="353"/>
        <v>-2.6377372131169769E-6</v>
      </c>
      <c r="AJ718" s="3">
        <f t="shared" si="354"/>
        <v>-2.7221345492591942E-6</v>
      </c>
      <c r="AK718" s="3">
        <f t="shared" si="355"/>
        <v>8.2156295202006436E-6</v>
      </c>
      <c r="AL718" s="3">
        <f t="shared" si="356"/>
        <v>-5.9814472395453844E-7</v>
      </c>
      <c r="AM718" s="3">
        <f t="shared" si="357"/>
        <v>-1.0302898328413868E-5</v>
      </c>
      <c r="AN718" s="3">
        <f t="shared" si="358"/>
        <v>7.5010980734076286E-7</v>
      </c>
      <c r="AO718" s="3">
        <f t="shared" si="359"/>
        <v>-2.2638940746914566E-6</v>
      </c>
    </row>
    <row r="719" spans="1:41">
      <c r="A719" s="32">
        <v>40647</v>
      </c>
      <c r="B719" s="33">
        <v>356.9</v>
      </c>
      <c r="C719" s="33">
        <v>879.5</v>
      </c>
      <c r="D719" s="33">
        <v>864</v>
      </c>
      <c r="E719" s="33">
        <v>4150</v>
      </c>
      <c r="F719" s="33">
        <v>10345</v>
      </c>
      <c r="G719" s="33"/>
      <c r="H719" s="3">
        <f t="shared" si="330"/>
        <v>-2.6193724420191057E-2</v>
      </c>
      <c r="I719" s="3">
        <f t="shared" si="331"/>
        <v>-1.7318435754189943E-2</v>
      </c>
      <c r="J719" s="3">
        <f t="shared" si="332"/>
        <v>-1.8181818181818181E-2</v>
      </c>
      <c r="K719" s="3">
        <f t="shared" si="333"/>
        <v>-7.6518412242945963E-3</v>
      </c>
      <c r="L719" s="3">
        <f t="shared" si="334"/>
        <v>-4.8309178743961351E-4</v>
      </c>
      <c r="N719" s="3">
        <f t="shared" si="335"/>
        <v>4.9705882352941107E-2</v>
      </c>
      <c r="O719" s="3">
        <f t="shared" si="336"/>
        <v>6.6707095209217707E-2</v>
      </c>
      <c r="P719" s="3">
        <f t="shared" si="337"/>
        <v>2.1276595744680851E-2</v>
      </c>
      <c r="Q719" s="3">
        <f t="shared" si="338"/>
        <v>-9.5465393794749408E-3</v>
      </c>
      <c r="R719" s="3">
        <f t="shared" si="339"/>
        <v>0.11236559139784946</v>
      </c>
      <c r="T719" s="3">
        <f t="shared" si="340"/>
        <v>6.5436747775515845E-4</v>
      </c>
      <c r="U719" s="3">
        <f t="shared" si="341"/>
        <v>3.0802480966565142E-4</v>
      </c>
      <c r="V719" s="3">
        <f t="shared" si="342"/>
        <v>3.3889400054631593E-4</v>
      </c>
      <c r="W719" s="3">
        <f t="shared" si="343"/>
        <v>6.560429451263889E-5</v>
      </c>
      <c r="X719" s="3">
        <f t="shared" si="344"/>
        <v>1.6463487788354173E-7</v>
      </c>
      <c r="Z719" s="3">
        <f t="shared" si="345"/>
        <v>-2.5580607454772423E-2</v>
      </c>
      <c r="AA719" s="3">
        <f t="shared" si="346"/>
        <v>-1.7550635591500708E-2</v>
      </c>
      <c r="AB719" s="3">
        <f t="shared" si="347"/>
        <v>-1.8409073864437502E-2</v>
      </c>
      <c r="AC719" s="3">
        <f t="shared" si="348"/>
        <v>-8.0996478017651419E-3</v>
      </c>
      <c r="AD719" s="3">
        <f t="shared" si="349"/>
        <v>-4.0575223706535709E-4</v>
      </c>
      <c r="AF719" s="3">
        <f t="shared" si="350"/>
        <v>4.4895591964793724E-4</v>
      </c>
      <c r="AG719" s="3">
        <f t="shared" si="351"/>
        <v>4.7091529213208613E-4</v>
      </c>
      <c r="AH719" s="3">
        <f t="shared" si="352"/>
        <v>2.0719391093886445E-4</v>
      </c>
      <c r="AI719" s="3">
        <f t="shared" si="353"/>
        <v>1.0379388700264662E-5</v>
      </c>
      <c r="AJ719" s="3">
        <f t="shared" si="354"/>
        <v>3.2309094697176229E-4</v>
      </c>
      <c r="AK719" s="3">
        <f t="shared" si="355"/>
        <v>1.4215396698827977E-4</v>
      </c>
      <c r="AL719" s="3">
        <f t="shared" si="356"/>
        <v>7.1212096531702891E-6</v>
      </c>
      <c r="AM719" s="3">
        <f t="shared" si="357"/>
        <v>1.4910701465862335E-4</v>
      </c>
      <c r="AN719" s="3">
        <f t="shared" si="358"/>
        <v>7.4695229027969145E-6</v>
      </c>
      <c r="AO719" s="3">
        <f t="shared" si="359"/>
        <v>3.2864502150077081E-6</v>
      </c>
    </row>
    <row r="720" spans="1:41">
      <c r="A720" s="32">
        <v>40646</v>
      </c>
      <c r="B720" s="33">
        <v>366.5</v>
      </c>
      <c r="C720" s="33">
        <v>895</v>
      </c>
      <c r="D720" s="33">
        <v>880</v>
      </c>
      <c r="E720" s="33">
        <v>4182</v>
      </c>
      <c r="F720" s="33">
        <v>10350</v>
      </c>
      <c r="G720" s="33"/>
      <c r="H720" s="3">
        <f t="shared" si="330"/>
        <v>2.2315202231520222E-2</v>
      </c>
      <c r="I720" s="3">
        <f t="shared" si="331"/>
        <v>1.1299435028248588E-2</v>
      </c>
      <c r="J720" s="3">
        <f t="shared" si="332"/>
        <v>5.5993600731344727E-3</v>
      </c>
      <c r="K720" s="3">
        <f t="shared" si="333"/>
        <v>2.5000000000000001E-2</v>
      </c>
      <c r="L720" s="3">
        <f t="shared" si="334"/>
        <v>4.2693576557345236E-3</v>
      </c>
      <c r="N720" s="3">
        <f t="shared" si="335"/>
        <v>9.0773809523809521E-2</v>
      </c>
      <c r="O720" s="3">
        <f t="shared" si="336"/>
        <v>8.6165048543689324E-2</v>
      </c>
      <c r="P720" s="3">
        <f t="shared" si="337"/>
        <v>5.1248357424441497E-2</v>
      </c>
      <c r="Q720" s="3">
        <f t="shared" si="338"/>
        <v>-4.2857142857142859E-3</v>
      </c>
      <c r="R720" s="3">
        <f t="shared" si="339"/>
        <v>0.11650485436893204</v>
      </c>
      <c r="T720" s="3">
        <f t="shared" si="340"/>
        <v>5.2570782119671494E-4</v>
      </c>
      <c r="U720" s="3">
        <f t="shared" si="341"/>
        <v>1.2248369477153251E-4</v>
      </c>
      <c r="V720" s="3">
        <f t="shared" si="342"/>
        <v>2.8859505582592176E-5</v>
      </c>
      <c r="W720" s="3">
        <f t="shared" si="343"/>
        <v>6.0281020185729863E-4</v>
      </c>
      <c r="X720" s="3">
        <f t="shared" si="344"/>
        <v>1.8893776601593875E-5</v>
      </c>
      <c r="Z720" s="3">
        <f t="shared" si="345"/>
        <v>2.2928319196938857E-2</v>
      </c>
      <c r="AA720" s="3">
        <f t="shared" si="346"/>
        <v>1.1067235190937821E-2</v>
      </c>
      <c r="AB720" s="3">
        <f t="shared" si="347"/>
        <v>5.3721043905151523E-3</v>
      </c>
      <c r="AC720" s="3">
        <f t="shared" si="348"/>
        <v>2.4552193422529456E-2</v>
      </c>
      <c r="AD720" s="3">
        <f t="shared" si="349"/>
        <v>4.3466972061087803E-3</v>
      </c>
      <c r="AF720" s="3">
        <f t="shared" si="350"/>
        <v>2.537531010854169E-4</v>
      </c>
      <c r="AG720" s="3">
        <f t="shared" si="351"/>
        <v>1.2317332422500808E-4</v>
      </c>
      <c r="AH720" s="3">
        <f t="shared" si="352"/>
        <v>5.6294052777673806E-4</v>
      </c>
      <c r="AI720" s="3">
        <f t="shared" si="353"/>
        <v>9.9662460994104444E-5</v>
      </c>
      <c r="AJ720" s="3">
        <f t="shared" si="354"/>
        <v>5.9454342760100871E-5</v>
      </c>
      <c r="AK720" s="3">
        <f t="shared" si="355"/>
        <v>2.7172489906053011E-4</v>
      </c>
      <c r="AL720" s="3">
        <f t="shared" si="356"/>
        <v>4.8105920283798197E-5</v>
      </c>
      <c r="AM720" s="3">
        <f t="shared" si="357"/>
        <v>1.3189694608194773E-4</v>
      </c>
      <c r="AN720" s="3">
        <f t="shared" si="358"/>
        <v>2.3350911145176924E-5</v>
      </c>
      <c r="AO720" s="3">
        <f t="shared" si="359"/>
        <v>1.0672095055355116E-4</v>
      </c>
    </row>
    <row r="721" spans="1:41">
      <c r="A721" s="32">
        <v>40645</v>
      </c>
      <c r="B721" s="33">
        <v>358.5</v>
      </c>
      <c r="C721" s="33">
        <v>885</v>
      </c>
      <c r="D721" s="33">
        <v>875.1</v>
      </c>
      <c r="E721" s="33">
        <v>4080</v>
      </c>
      <c r="F721" s="33">
        <v>10306</v>
      </c>
      <c r="G721" s="33"/>
      <c r="H721" s="3">
        <f t="shared" si="330"/>
        <v>-2.1561135371178979E-2</v>
      </c>
      <c r="I721" s="3">
        <f t="shared" si="331"/>
        <v>2.3785253143051568E-3</v>
      </c>
      <c r="J721" s="3">
        <f t="shared" si="332"/>
        <v>-6.6969353007945258E-3</v>
      </c>
      <c r="K721" s="3">
        <f t="shared" si="333"/>
        <v>-6.8918302145139207E-2</v>
      </c>
      <c r="L721" s="3">
        <f t="shared" si="334"/>
        <v>-1.3307802776448061E-2</v>
      </c>
      <c r="N721" s="3">
        <f t="shared" si="335"/>
        <v>5.7834169371496089E-2</v>
      </c>
      <c r="O721" s="3">
        <f t="shared" si="336"/>
        <v>7.9399926820343969E-2</v>
      </c>
      <c r="P721" s="3">
        <f t="shared" si="337"/>
        <v>3.8078291814946645E-2</v>
      </c>
      <c r="Q721" s="3">
        <f t="shared" si="338"/>
        <v>-4.449648711943794E-2</v>
      </c>
      <c r="R721" s="3">
        <f t="shared" si="339"/>
        <v>0.10437205315045006</v>
      </c>
      <c r="T721" s="3">
        <f t="shared" si="340"/>
        <v>4.3881947512807416E-4</v>
      </c>
      <c r="U721" s="3">
        <f t="shared" si="341"/>
        <v>4.6067130531951972E-6</v>
      </c>
      <c r="V721" s="3">
        <f t="shared" si="342"/>
        <v>4.7944420774789605E-5</v>
      </c>
      <c r="W721" s="3">
        <f t="shared" si="343"/>
        <v>4.8116570393169156E-3</v>
      </c>
      <c r="X721" s="3">
        <f t="shared" si="344"/>
        <v>1.7504515717649128E-4</v>
      </c>
      <c r="Z721" s="3">
        <f t="shared" si="345"/>
        <v>-2.0948018405760344E-2</v>
      </c>
      <c r="AA721" s="3">
        <f t="shared" si="346"/>
        <v>2.1463254769943903E-3</v>
      </c>
      <c r="AB721" s="3">
        <f t="shared" si="347"/>
        <v>-6.9241909834138462E-3</v>
      </c>
      <c r="AC721" s="3">
        <f t="shared" si="348"/>
        <v>-6.9366108722609746E-2</v>
      </c>
      <c r="AD721" s="3">
        <f t="shared" si="349"/>
        <v>-1.3230463226073805E-2</v>
      </c>
      <c r="AF721" s="3">
        <f t="shared" si="350"/>
        <v>-4.4961265596830836E-5</v>
      </c>
      <c r="AG721" s="3">
        <f t="shared" si="351"/>
        <v>1.4504808016555307E-4</v>
      </c>
      <c r="AH721" s="3">
        <f t="shared" si="352"/>
        <v>1.4530825222572022E-3</v>
      </c>
      <c r="AI721" s="3">
        <f t="shared" si="353"/>
        <v>2.7715198717652943E-4</v>
      </c>
      <c r="AJ721" s="3">
        <f t="shared" si="354"/>
        <v>-1.486156751527598E-5</v>
      </c>
      <c r="AK721" s="3">
        <f t="shared" si="355"/>
        <v>-1.4888224639130011E-4</v>
      </c>
      <c r="AL721" s="3">
        <f t="shared" si="356"/>
        <v>-2.8396880294559598E-5</v>
      </c>
      <c r="AM721" s="3">
        <f t="shared" si="357"/>
        <v>4.8030418457159897E-4</v>
      </c>
      <c r="AN721" s="3">
        <f t="shared" si="358"/>
        <v>9.1610254176368713E-5</v>
      </c>
      <c r="AO721" s="3">
        <f t="shared" si="359"/>
        <v>9.1774575059032565E-4</v>
      </c>
    </row>
    <row r="722" spans="1:41">
      <c r="A722" s="32">
        <v>40644</v>
      </c>
      <c r="B722" s="33">
        <v>366.4</v>
      </c>
      <c r="C722" s="33">
        <v>882.9</v>
      </c>
      <c r="D722" s="33">
        <v>881</v>
      </c>
      <c r="E722" s="33">
        <v>4382</v>
      </c>
      <c r="F722" s="33">
        <v>10445</v>
      </c>
      <c r="G722" s="33"/>
      <c r="H722" s="3">
        <f t="shared" si="330"/>
        <v>-9.4620167612868341E-3</v>
      </c>
      <c r="I722" s="3">
        <f t="shared" si="331"/>
        <v>-2.2601423889705053E-3</v>
      </c>
      <c r="J722" s="3">
        <f t="shared" si="332"/>
        <v>1.1363636363636363E-3</v>
      </c>
      <c r="K722" s="3">
        <f t="shared" si="333"/>
        <v>-1.8223234624145787E-3</v>
      </c>
      <c r="L722" s="3">
        <f t="shared" si="334"/>
        <v>-1.1825922421948912E-2</v>
      </c>
      <c r="N722" s="3">
        <f t="shared" si="335"/>
        <v>7.448680351906152E-2</v>
      </c>
      <c r="O722" s="3">
        <f t="shared" si="336"/>
        <v>9.9501867995018659E-2</v>
      </c>
      <c r="P722" s="3">
        <f t="shared" si="337"/>
        <v>2.3228803716608595E-2</v>
      </c>
      <c r="Q722" s="3">
        <f t="shared" si="338"/>
        <v>2.1207177814029365E-2</v>
      </c>
      <c r="R722" s="3">
        <f t="shared" si="339"/>
        <v>0.11010734403230948</v>
      </c>
      <c r="T722" s="3">
        <f t="shared" si="340"/>
        <v>7.8303027597316263E-5</v>
      </c>
      <c r="U722" s="3">
        <f t="shared" si="341"/>
        <v>6.2117697729046858E-6</v>
      </c>
      <c r="V722" s="3">
        <f t="shared" si="342"/>
        <v>8.2647727156117698E-7</v>
      </c>
      <c r="W722" s="3">
        <f t="shared" si="343"/>
        <v>5.1534903979888335E-6</v>
      </c>
      <c r="X722" s="3">
        <f t="shared" si="344"/>
        <v>1.3802919949025742E-4</v>
      </c>
      <c r="Z722" s="3">
        <f t="shared" si="345"/>
        <v>-8.8488997958681998E-3</v>
      </c>
      <c r="AA722" s="3">
        <f t="shared" si="346"/>
        <v>-2.4923422262812718E-3</v>
      </c>
      <c r="AB722" s="3">
        <f t="shared" si="347"/>
        <v>9.0910795374431576E-4</v>
      </c>
      <c r="AC722" s="3">
        <f t="shared" si="348"/>
        <v>-2.2701300398851238E-3</v>
      </c>
      <c r="AD722" s="3">
        <f t="shared" si="349"/>
        <v>-1.1748582871574657E-2</v>
      </c>
      <c r="AF722" s="3">
        <f t="shared" si="350"/>
        <v>2.205448661737404E-5</v>
      </c>
      <c r="AG722" s="3">
        <f t="shared" si="351"/>
        <v>-8.0446051863102326E-6</v>
      </c>
      <c r="AH722" s="3">
        <f t="shared" si="352"/>
        <v>2.008815324653374E-5</v>
      </c>
      <c r="AI722" s="3">
        <f t="shared" si="353"/>
        <v>1.0396203257401761E-4</v>
      </c>
      <c r="AJ722" s="3">
        <f t="shared" si="354"/>
        <v>-2.2658081413651192E-6</v>
      </c>
      <c r="AK722" s="3">
        <f t="shared" si="355"/>
        <v>5.6579409575552817E-6</v>
      </c>
      <c r="AL722" s="3">
        <f t="shared" si="356"/>
        <v>2.9281489189790397E-5</v>
      </c>
      <c r="AM722" s="3">
        <f t="shared" si="357"/>
        <v>-2.0637932752934667E-6</v>
      </c>
      <c r="AN722" s="3">
        <f t="shared" si="358"/>
        <v>-1.0680730133772753E-5</v>
      </c>
      <c r="AO722" s="3">
        <f t="shared" si="359"/>
        <v>2.6670810902841457E-5</v>
      </c>
    </row>
    <row r="723" spans="1:41">
      <c r="A723" s="32">
        <v>40641</v>
      </c>
      <c r="B723" s="33">
        <v>369.9</v>
      </c>
      <c r="C723" s="33">
        <v>884.9</v>
      </c>
      <c r="D723" s="33">
        <v>880</v>
      </c>
      <c r="E723" s="33">
        <v>4390</v>
      </c>
      <c r="F723" s="33">
        <v>10570</v>
      </c>
      <c r="G723" s="33"/>
      <c r="H723" s="3">
        <f t="shared" si="330"/>
        <v>5.436259853220984E-3</v>
      </c>
      <c r="I723" s="3">
        <f t="shared" si="331"/>
        <v>-1.1299435028251157E-4</v>
      </c>
      <c r="J723" s="3">
        <f t="shared" si="332"/>
        <v>-1.1124845488257082E-2</v>
      </c>
      <c r="K723" s="3">
        <f t="shared" si="333"/>
        <v>-2.0459195271652648E-3</v>
      </c>
      <c r="L723" s="3">
        <f t="shared" si="334"/>
        <v>-1.6286644951140065E-2</v>
      </c>
      <c r="N723" s="3">
        <f t="shared" si="335"/>
        <v>6.0493119266054947E-2</v>
      </c>
      <c r="O723" s="3">
        <f t="shared" si="336"/>
        <v>9.381953028430158E-2</v>
      </c>
      <c r="P723" s="3">
        <f t="shared" si="337"/>
        <v>9.1743119266055051E-3</v>
      </c>
      <c r="Q723" s="3">
        <f t="shared" si="338"/>
        <v>1.8797864933859366E-2</v>
      </c>
      <c r="R723" s="3">
        <f t="shared" si="339"/>
        <v>0.1044932079414838</v>
      </c>
      <c r="T723" s="3">
        <f t="shared" si="340"/>
        <v>3.659495989389438E-5</v>
      </c>
      <c r="U723" s="3">
        <f t="shared" si="341"/>
        <v>1.1915902714818313E-7</v>
      </c>
      <c r="V723" s="3">
        <f t="shared" si="342"/>
        <v>1.2887020099381339E-4</v>
      </c>
      <c r="W723" s="3">
        <f t="shared" si="343"/>
        <v>6.2186698849420902E-6</v>
      </c>
      <c r="X723" s="3">
        <f t="shared" si="344"/>
        <v>2.6274158157529566E-4</v>
      </c>
      <c r="Z723" s="3">
        <f t="shared" si="345"/>
        <v>6.0493768186396174E-3</v>
      </c>
      <c r="AA723" s="3">
        <f t="shared" si="346"/>
        <v>-3.4519418759327788E-4</v>
      </c>
      <c r="AB723" s="3">
        <f t="shared" si="347"/>
        <v>-1.1352101170876403E-2</v>
      </c>
      <c r="AC723" s="3">
        <f t="shared" si="348"/>
        <v>-2.4937261046358099E-3</v>
      </c>
      <c r="AD723" s="3">
        <f t="shared" si="349"/>
        <v>-1.620930540076581E-2</v>
      </c>
      <c r="AF723" s="3">
        <f t="shared" si="350"/>
        <v>-2.0882097163559108E-6</v>
      </c>
      <c r="AG723" s="3">
        <f t="shared" si="351"/>
        <v>-6.8673137665951377E-5</v>
      </c>
      <c r="AH723" s="3">
        <f t="shared" si="352"/>
        <v>-1.5085488889420341E-5</v>
      </c>
      <c r="AI723" s="3">
        <f t="shared" si="353"/>
        <v>-9.8056196337642648E-5</v>
      </c>
      <c r="AJ723" s="3">
        <f t="shared" si="354"/>
        <v>3.9186793411573785E-6</v>
      </c>
      <c r="AK723" s="3">
        <f t="shared" si="355"/>
        <v>8.6081975676990791E-7</v>
      </c>
      <c r="AL723" s="3">
        <f t="shared" si="356"/>
        <v>5.5953580092686851E-6</v>
      </c>
      <c r="AM723" s="3">
        <f t="shared" si="357"/>
        <v>2.830903103228123E-5</v>
      </c>
      <c r="AN723" s="3">
        <f t="shared" si="358"/>
        <v>1.8400967481912675E-4</v>
      </c>
      <c r="AO723" s="3">
        <f t="shared" si="359"/>
        <v>4.0421568015903916E-5</v>
      </c>
    </row>
    <row r="724" spans="1:41">
      <c r="A724" s="32">
        <v>40640</v>
      </c>
      <c r="B724" s="33">
        <v>367.9</v>
      </c>
      <c r="C724" s="33">
        <v>885</v>
      </c>
      <c r="D724" s="33">
        <v>889.9</v>
      </c>
      <c r="E724" s="33">
        <v>4399</v>
      </c>
      <c r="F724" s="33">
        <v>10745</v>
      </c>
      <c r="G724" s="33"/>
      <c r="H724" s="3">
        <f t="shared" si="330"/>
        <v>-1.0755579456843238E-2</v>
      </c>
      <c r="I724" s="3">
        <f t="shared" si="331"/>
        <v>-8.9585666293393058E-3</v>
      </c>
      <c r="J724" s="3">
        <f t="shared" si="332"/>
        <v>5.5367231638417825E-3</v>
      </c>
      <c r="K724" s="3">
        <f t="shared" si="333"/>
        <v>-1.362088535754824E-3</v>
      </c>
      <c r="L724" s="3">
        <f t="shared" si="334"/>
        <v>-4.6511627906976747E-4</v>
      </c>
      <c r="N724" s="3">
        <f t="shared" si="335"/>
        <v>6.9476744186046449E-2</v>
      </c>
      <c r="O724" s="3">
        <f t="shared" si="336"/>
        <v>9.9105812220566261E-2</v>
      </c>
      <c r="P724" s="3">
        <f t="shared" si="337"/>
        <v>2.5112314249510371E-2</v>
      </c>
      <c r="Q724" s="3">
        <f t="shared" si="338"/>
        <v>3.0452096509721246E-2</v>
      </c>
      <c r="R724" s="3">
        <f t="shared" si="339"/>
        <v>0.12454212454212454</v>
      </c>
      <c r="T724" s="3">
        <f t="shared" si="340"/>
        <v>1.0286954538995498E-4</v>
      </c>
      <c r="U724" s="3">
        <f t="shared" si="341"/>
        <v>8.4470188244499452E-5</v>
      </c>
      <c r="V724" s="3">
        <f t="shared" si="342"/>
        <v>2.8190444934158794E-5</v>
      </c>
      <c r="W724" s="3">
        <f t="shared" si="343"/>
        <v>3.275720320877072E-6</v>
      </c>
      <c r="X724" s="3">
        <f t="shared" si="344"/>
        <v>1.5037079131779199E-7</v>
      </c>
      <c r="Z724" s="3">
        <f t="shared" si="345"/>
        <v>-1.0142462491424604E-2</v>
      </c>
      <c r="AA724" s="3">
        <f t="shared" si="346"/>
        <v>-9.1907664666500723E-3</v>
      </c>
      <c r="AB724" s="3">
        <f t="shared" si="347"/>
        <v>5.3094674812224621E-3</v>
      </c>
      <c r="AC724" s="3">
        <f t="shared" si="348"/>
        <v>-1.8098951132253691E-3</v>
      </c>
      <c r="AD724" s="3">
        <f t="shared" si="349"/>
        <v>-3.8777672869551105E-4</v>
      </c>
      <c r="AF724" s="3">
        <f t="shared" si="350"/>
        <v>9.3217004155441398E-5</v>
      </c>
      <c r="AG724" s="3">
        <f t="shared" si="351"/>
        <v>-5.3851074777737486E-5</v>
      </c>
      <c r="AH724" s="3">
        <f t="shared" si="352"/>
        <v>1.8356793299300994E-5</v>
      </c>
      <c r="AI724" s="3">
        <f t="shared" si="353"/>
        <v>3.9330109258415552E-6</v>
      </c>
      <c r="AJ724" s="3">
        <f t="shared" si="354"/>
        <v>-4.8798075682188424E-5</v>
      </c>
      <c r="AK724" s="3">
        <f t="shared" si="355"/>
        <v>1.6634323314785558E-5</v>
      </c>
      <c r="AL724" s="3">
        <f t="shared" si="356"/>
        <v>3.5639653546419658E-6</v>
      </c>
      <c r="AM724" s="3">
        <f t="shared" si="357"/>
        <v>-9.6095792480935442E-6</v>
      </c>
      <c r="AN724" s="3">
        <f t="shared" si="358"/>
        <v>-2.0588879309836411E-6</v>
      </c>
      <c r="AO724" s="3">
        <f t="shared" si="359"/>
        <v>7.0183520628852517E-7</v>
      </c>
    </row>
    <row r="725" spans="1:41">
      <c r="A725" s="32">
        <v>40639</v>
      </c>
      <c r="B725" s="33">
        <v>371.9</v>
      </c>
      <c r="C725" s="33">
        <v>893</v>
      </c>
      <c r="D725" s="33">
        <v>885</v>
      </c>
      <c r="E725" s="33">
        <v>4405</v>
      </c>
      <c r="F725" s="33">
        <v>10750</v>
      </c>
      <c r="G725" s="33"/>
      <c r="H725" s="3">
        <f t="shared" si="330"/>
        <v>1.7231947483588497E-2</v>
      </c>
      <c r="I725" s="3">
        <f t="shared" si="331"/>
        <v>5.6306306306306304E-3</v>
      </c>
      <c r="J725" s="3">
        <f t="shared" si="332"/>
        <v>1.2701682114658453E-2</v>
      </c>
      <c r="K725" s="3">
        <f t="shared" si="333"/>
        <v>2.2753128555176336E-3</v>
      </c>
      <c r="L725" s="3">
        <f t="shared" si="334"/>
        <v>1.4055277803980757E-2</v>
      </c>
      <c r="N725" s="3">
        <f t="shared" si="335"/>
        <v>5.1753393665158236E-2</v>
      </c>
      <c r="O725" s="3">
        <f t="shared" si="336"/>
        <v>9.9753694581280791E-2</v>
      </c>
      <c r="P725" s="3">
        <f t="shared" si="337"/>
        <v>2.0643524391650302E-2</v>
      </c>
      <c r="Q725" s="3">
        <f t="shared" si="338"/>
        <v>3.0409356725146199E-2</v>
      </c>
      <c r="R725" s="3">
        <f t="shared" si="339"/>
        <v>0.1256544502617801</v>
      </c>
      <c r="T725" s="3">
        <f t="shared" si="340"/>
        <v>3.1844632518921817E-4</v>
      </c>
      <c r="U725" s="3">
        <f t="shared" si="341"/>
        <v>2.9143055030264134E-5</v>
      </c>
      <c r="V725" s="3">
        <f t="shared" si="342"/>
        <v>1.5561131480835655E-4</v>
      </c>
      <c r="W725" s="3">
        <f t="shared" si="343"/>
        <v>3.3397791963015218E-6</v>
      </c>
      <c r="X725" s="3">
        <f t="shared" si="344"/>
        <v>1.9973087328461648E-4</v>
      </c>
      <c r="Z725" s="3">
        <f t="shared" si="345"/>
        <v>1.7845064449007131E-2</v>
      </c>
      <c r="AA725" s="3">
        <f t="shared" si="346"/>
        <v>5.3984307933198639E-3</v>
      </c>
      <c r="AB725" s="3">
        <f t="shared" si="347"/>
        <v>1.2474426432039132E-2</v>
      </c>
      <c r="AC725" s="3">
        <f t="shared" si="348"/>
        <v>1.8275062780470884E-3</v>
      </c>
      <c r="AD725" s="3">
        <f t="shared" si="349"/>
        <v>1.4132617354355012E-2</v>
      </c>
      <c r="AF725" s="3">
        <f t="shared" si="350"/>
        <v>9.6335345430297666E-5</v>
      </c>
      <c r="AG725" s="3">
        <f t="shared" si="351"/>
        <v>2.2260694364413639E-4</v>
      </c>
      <c r="AH725" s="3">
        <f t="shared" si="352"/>
        <v>3.2611967312715438E-5</v>
      </c>
      <c r="AI725" s="3">
        <f t="shared" si="353"/>
        <v>2.5219746752162185E-4</v>
      </c>
      <c r="AJ725" s="3">
        <f t="shared" si="354"/>
        <v>6.7342327779723292E-5</v>
      </c>
      <c r="AK725" s="3">
        <f t="shared" si="355"/>
        <v>9.8656661663947755E-6</v>
      </c>
      <c r="AL725" s="3">
        <f t="shared" si="356"/>
        <v>7.6293956715956806E-5</v>
      </c>
      <c r="AM725" s="3">
        <f t="shared" si="357"/>
        <v>2.2797092619588054E-5</v>
      </c>
      <c r="AN725" s="3">
        <f t="shared" si="358"/>
        <v>1.7629629547906111E-4</v>
      </c>
      <c r="AO725" s="3">
        <f t="shared" si="359"/>
        <v>2.5827446940321018E-5</v>
      </c>
    </row>
    <row r="726" spans="1:41">
      <c r="A726" s="32">
        <v>40638</v>
      </c>
      <c r="B726" s="33">
        <v>365.6</v>
      </c>
      <c r="C726" s="33">
        <v>888</v>
      </c>
      <c r="D726" s="33">
        <v>873.9</v>
      </c>
      <c r="E726" s="33">
        <v>4395</v>
      </c>
      <c r="F726" s="33">
        <v>10601</v>
      </c>
      <c r="G726" s="33"/>
      <c r="H726" s="3">
        <f t="shared" si="330"/>
        <v>-2.2459893048128281E-2</v>
      </c>
      <c r="I726" s="3">
        <f t="shared" si="331"/>
        <v>-1.9107564347533386E-3</v>
      </c>
      <c r="J726" s="3">
        <f t="shared" si="332"/>
        <v>-7.4957410562180833E-3</v>
      </c>
      <c r="K726" s="3">
        <f t="shared" si="333"/>
        <v>1.1389521640091116E-3</v>
      </c>
      <c r="L726" s="3">
        <f t="shared" si="334"/>
        <v>9.6190476190476191E-3</v>
      </c>
      <c r="N726" s="3">
        <f t="shared" si="335"/>
        <v>4.7864717684150321E-2</v>
      </c>
      <c r="O726" s="3">
        <f t="shared" si="336"/>
        <v>0.10105393676379418</v>
      </c>
      <c r="P726" s="3">
        <f t="shared" si="337"/>
        <v>4.4827586206896289E-3</v>
      </c>
      <c r="Q726" s="3">
        <f t="shared" si="338"/>
        <v>3.6556603773584904E-2</v>
      </c>
      <c r="R726" s="3">
        <f t="shared" si="339"/>
        <v>0.10427083333333333</v>
      </c>
      <c r="T726" s="3">
        <f t="shared" si="340"/>
        <v>4.7728162520805425E-4</v>
      </c>
      <c r="U726" s="3">
        <f t="shared" si="341"/>
        <v>4.5922615839788856E-6</v>
      </c>
      <c r="V726" s="3">
        <f t="shared" si="342"/>
        <v>5.9644678628093174E-5</v>
      </c>
      <c r="W726" s="3">
        <f t="shared" si="343"/>
        <v>4.7768222179173904E-7</v>
      </c>
      <c r="X726" s="3">
        <f t="shared" si="344"/>
        <v>9.4019924139329157E-5</v>
      </c>
      <c r="Z726" s="3">
        <f t="shared" si="345"/>
        <v>-2.1846776082709646E-2</v>
      </c>
      <c r="AA726" s="3">
        <f t="shared" si="346"/>
        <v>-2.1429562720641049E-3</v>
      </c>
      <c r="AB726" s="3">
        <f t="shared" si="347"/>
        <v>-7.7229967388374038E-3</v>
      </c>
      <c r="AC726" s="3">
        <f t="shared" si="348"/>
        <v>6.9114558653856641E-4</v>
      </c>
      <c r="AD726" s="3">
        <f t="shared" si="349"/>
        <v>9.6963871694218749E-3</v>
      </c>
      <c r="AF726" s="3">
        <f t="shared" si="350"/>
        <v>4.6816685830822709E-5</v>
      </c>
      <c r="AG726" s="3">
        <f t="shared" si="351"/>
        <v>1.687225804408776E-4</v>
      </c>
      <c r="AH726" s="3">
        <f t="shared" si="352"/>
        <v>-1.5099302869661084E-5</v>
      </c>
      <c r="AI726" s="3">
        <f t="shared" si="353"/>
        <v>-2.1183479930161851E-4</v>
      </c>
      <c r="AJ726" s="3">
        <f t="shared" si="354"/>
        <v>1.6550044300622242E-5</v>
      </c>
      <c r="AK726" s="3">
        <f t="shared" si="355"/>
        <v>-1.4810947695822454E-6</v>
      </c>
      <c r="AL726" s="3">
        <f t="shared" si="356"/>
        <v>-2.0778933701074519E-5</v>
      </c>
      <c r="AM726" s="3">
        <f t="shared" si="357"/>
        <v>-5.3377151108992133E-6</v>
      </c>
      <c r="AN726" s="3">
        <f t="shared" si="358"/>
        <v>-7.4885166487949985E-5</v>
      </c>
      <c r="AO726" s="3">
        <f t="shared" si="359"/>
        <v>6.7016151975151115E-6</v>
      </c>
    </row>
    <row r="727" spans="1:41">
      <c r="A727" s="32">
        <v>40637</v>
      </c>
      <c r="B727" s="33">
        <v>374</v>
      </c>
      <c r="C727" s="33">
        <v>889.7</v>
      </c>
      <c r="D727" s="33">
        <v>880.5</v>
      </c>
      <c r="E727" s="33">
        <v>4390</v>
      </c>
      <c r="F727" s="33">
        <v>10500</v>
      </c>
      <c r="G727" s="33"/>
      <c r="H727" s="3">
        <f t="shared" si="330"/>
        <v>2.0463847203274217E-2</v>
      </c>
      <c r="I727" s="3">
        <f t="shared" si="331"/>
        <v>1.8079871838883245E-2</v>
      </c>
      <c r="J727" s="3">
        <f t="shared" si="332"/>
        <v>-1.813853304614015E-3</v>
      </c>
      <c r="K727" s="3">
        <f t="shared" si="333"/>
        <v>8.9634566766260623E-3</v>
      </c>
      <c r="L727" s="3">
        <f t="shared" si="334"/>
        <v>3.8240917782026767E-3</v>
      </c>
      <c r="N727" s="3">
        <f t="shared" si="335"/>
        <v>9.0379008746355682E-2</v>
      </c>
      <c r="O727" s="3">
        <f t="shared" si="336"/>
        <v>0.10043290043290048</v>
      </c>
      <c r="P727" s="3">
        <f t="shared" si="337"/>
        <v>6.1707233459032994E-3</v>
      </c>
      <c r="Q727" s="3">
        <f t="shared" si="338"/>
        <v>3.7825059101654845E-2</v>
      </c>
      <c r="R727" s="3">
        <f t="shared" si="339"/>
        <v>0.110171283569465</v>
      </c>
      <c r="T727" s="3">
        <f t="shared" si="340"/>
        <v>4.4423841856836233E-4</v>
      </c>
      <c r="U727" s="3">
        <f t="shared" si="341"/>
        <v>3.1853939587571422E-4</v>
      </c>
      <c r="V727" s="3">
        <f t="shared" si="342"/>
        <v>4.1661258977646929E-6</v>
      </c>
      <c r="W727" s="3">
        <f t="shared" si="343"/>
        <v>7.2516296611247358E-5</v>
      </c>
      <c r="X727" s="3">
        <f t="shared" si="344"/>
        <v>1.5221166411601572E-5</v>
      </c>
      <c r="Z727" s="3">
        <f t="shared" si="345"/>
        <v>2.1076964168692851E-2</v>
      </c>
      <c r="AA727" s="3">
        <f t="shared" si="346"/>
        <v>1.784767200157248E-2</v>
      </c>
      <c r="AB727" s="3">
        <f t="shared" si="347"/>
        <v>-2.0411089872333357E-3</v>
      </c>
      <c r="AC727" s="3">
        <f t="shared" si="348"/>
        <v>8.5156500991555167E-3</v>
      </c>
      <c r="AD727" s="3">
        <f t="shared" si="349"/>
        <v>3.9014313285769329E-3</v>
      </c>
      <c r="AF727" s="3">
        <f t="shared" si="350"/>
        <v>3.761747432717258E-4</v>
      </c>
      <c r="AG727" s="3">
        <f t="shared" si="351"/>
        <v>-4.3020380988313968E-5</v>
      </c>
      <c r="AH727" s="3">
        <f t="shared" si="352"/>
        <v>1.7948405201302655E-4</v>
      </c>
      <c r="AI727" s="3">
        <f t="shared" si="353"/>
        <v>8.2230328319031769E-5</v>
      </c>
      <c r="AJ727" s="3">
        <f t="shared" si="354"/>
        <v>-3.6429043723602368E-5</v>
      </c>
      <c r="AK727" s="3">
        <f t="shared" si="355"/>
        <v>1.5198452984988584E-4</v>
      </c>
      <c r="AL727" s="3">
        <f t="shared" si="356"/>
        <v>6.9631466689100245E-5</v>
      </c>
      <c r="AM727" s="3">
        <f t="shared" si="357"/>
        <v>-1.7381369949520771E-5</v>
      </c>
      <c r="AN727" s="3">
        <f t="shared" si="358"/>
        <v>-7.9632465478320716E-6</v>
      </c>
      <c r="AO727" s="3">
        <f t="shared" si="359"/>
        <v>3.3223224080044596E-5</v>
      </c>
    </row>
    <row r="728" spans="1:41">
      <c r="A728" s="32">
        <v>40634</v>
      </c>
      <c r="B728" s="33">
        <v>366.5</v>
      </c>
      <c r="C728" s="33">
        <v>873.9</v>
      </c>
      <c r="D728" s="33">
        <v>882.1</v>
      </c>
      <c r="E728" s="33">
        <v>4351</v>
      </c>
      <c r="F728" s="33">
        <v>10460</v>
      </c>
      <c r="G728" s="33"/>
      <c r="H728" s="3">
        <f t="shared" si="330"/>
        <v>2.7359781121751026E-3</v>
      </c>
      <c r="I728" s="3">
        <f t="shared" si="331"/>
        <v>-1.2319168173598528E-2</v>
      </c>
      <c r="J728" s="3">
        <f t="shared" si="332"/>
        <v>4.6697038724373835E-3</v>
      </c>
      <c r="K728" s="3">
        <f t="shared" si="333"/>
        <v>-4.119935912108034E-3</v>
      </c>
      <c r="L728" s="3">
        <f t="shared" si="334"/>
        <v>3.357314148681055E-3</v>
      </c>
      <c r="N728" s="3">
        <f t="shared" si="335"/>
        <v>2.9494382022471909E-2</v>
      </c>
      <c r="O728" s="3">
        <f t="shared" si="336"/>
        <v>8.0222496909765115E-2</v>
      </c>
      <c r="P728" s="3">
        <f t="shared" si="337"/>
        <v>-8.3192804946598965E-3</v>
      </c>
      <c r="Q728" s="3">
        <f t="shared" si="338"/>
        <v>1.682636129936901E-2</v>
      </c>
      <c r="R728" s="3">
        <f t="shared" si="339"/>
        <v>8.9583333333333334E-2</v>
      </c>
      <c r="T728" s="3">
        <f t="shared" si="340"/>
        <v>1.1216437838762593E-5</v>
      </c>
      <c r="U728" s="3">
        <f t="shared" si="341"/>
        <v>1.5753683894527713E-4</v>
      </c>
      <c r="V728" s="3">
        <f t="shared" si="342"/>
        <v>1.9735345919217787E-5</v>
      </c>
      <c r="W728" s="3">
        <f t="shared" si="343"/>
        <v>2.0864271451101511E-5</v>
      </c>
      <c r="X728" s="3">
        <f t="shared" si="344"/>
        <v>1.1796846032434333E-5</v>
      </c>
      <c r="Z728" s="3">
        <f t="shared" si="345"/>
        <v>3.349095077593736E-3</v>
      </c>
      <c r="AA728" s="3">
        <f t="shared" si="346"/>
        <v>-1.2551368010909295E-2</v>
      </c>
      <c r="AB728" s="3">
        <f t="shared" si="347"/>
        <v>4.4424481898180631E-3</v>
      </c>
      <c r="AC728" s="3">
        <f t="shared" si="348"/>
        <v>-4.5677424895785787E-3</v>
      </c>
      <c r="AD728" s="3">
        <f t="shared" si="349"/>
        <v>3.4346536990553112E-3</v>
      </c>
      <c r="AF728" s="3">
        <f t="shared" si="350"/>
        <v>-4.2035724822403798E-5</v>
      </c>
      <c r="AG728" s="3">
        <f t="shared" si="351"/>
        <v>1.4878181364984878E-5</v>
      </c>
      <c r="AH728" s="3">
        <f t="shared" si="352"/>
        <v>-1.5297803887563375E-5</v>
      </c>
      <c r="AI728" s="3">
        <f t="shared" si="353"/>
        <v>1.150298179674526E-5</v>
      </c>
      <c r="AJ728" s="3">
        <f t="shared" si="354"/>
        <v>-5.5758802099804338E-5</v>
      </c>
      <c r="AK728" s="3">
        <f t="shared" si="355"/>
        <v>5.7331416965767758E-5</v>
      </c>
      <c r="AL728" s="3">
        <f t="shared" si="356"/>
        <v>-4.3109602566874113E-5</v>
      </c>
      <c r="AM728" s="3">
        <f t="shared" si="357"/>
        <v>-2.0291959354383409E-5</v>
      </c>
      <c r="AN728" s="3">
        <f t="shared" si="358"/>
        <v>1.5258271108020182E-5</v>
      </c>
      <c r="AO728" s="3">
        <f t="shared" si="359"/>
        <v>-1.5688613638163181E-5</v>
      </c>
    </row>
    <row r="729" spans="1:41">
      <c r="A729" s="32">
        <v>40633</v>
      </c>
      <c r="B729" s="33">
        <v>365.5</v>
      </c>
      <c r="C729" s="33">
        <v>884.8</v>
      </c>
      <c r="D729" s="33">
        <v>878</v>
      </c>
      <c r="E729" s="33">
        <v>4369</v>
      </c>
      <c r="F729" s="33">
        <v>10425</v>
      </c>
      <c r="G729" s="33"/>
      <c r="H729" s="3">
        <f t="shared" si="330"/>
        <v>2.7434842249657062E-3</v>
      </c>
      <c r="I729" s="3">
        <f t="shared" si="331"/>
        <v>-1.1286177226505781E-2</v>
      </c>
      <c r="J729" s="3">
        <f t="shared" si="332"/>
        <v>-1.0481235207934132E-2</v>
      </c>
      <c r="K729" s="3">
        <f t="shared" si="333"/>
        <v>0</v>
      </c>
      <c r="L729" s="3">
        <f t="shared" si="334"/>
        <v>4.335260115606936E-3</v>
      </c>
      <c r="N729" s="3">
        <f t="shared" si="335"/>
        <v>2.7262507026419303E-2</v>
      </c>
      <c r="O729" s="3">
        <f t="shared" si="336"/>
        <v>9.5049504950494995E-2</v>
      </c>
      <c r="P729" s="3">
        <f t="shared" si="337"/>
        <v>-2.7577804851035528E-2</v>
      </c>
      <c r="Q729" s="3">
        <f t="shared" si="338"/>
        <v>1.2749188687992583E-2</v>
      </c>
      <c r="R729" s="3">
        <f t="shared" si="339"/>
        <v>9.4488188976377951E-2</v>
      </c>
      <c r="T729" s="3">
        <f t="shared" si="340"/>
        <v>1.1266771551289567E-5</v>
      </c>
      <c r="U729" s="3">
        <f t="shared" si="341"/>
        <v>1.3267301018425511E-4</v>
      </c>
      <c r="V729" s="3">
        <f t="shared" si="342"/>
        <v>1.1467177715306629E-4</v>
      </c>
      <c r="W729" s="3">
        <f t="shared" si="343"/>
        <v>2.0053073082588337E-7</v>
      </c>
      <c r="X729" s="3">
        <f t="shared" si="344"/>
        <v>1.9471035812217331E-5</v>
      </c>
      <c r="Z729" s="3">
        <f t="shared" si="345"/>
        <v>3.3566011903843397E-3</v>
      </c>
      <c r="AA729" s="3">
        <f t="shared" si="346"/>
        <v>-1.1518377063816547E-2</v>
      </c>
      <c r="AB729" s="3">
        <f t="shared" si="347"/>
        <v>-1.0708490890553453E-2</v>
      </c>
      <c r="AC729" s="3">
        <f t="shared" si="348"/>
        <v>-4.4780657747054515E-4</v>
      </c>
      <c r="AD729" s="3">
        <f t="shared" si="349"/>
        <v>4.4125996659811926E-3</v>
      </c>
      <c r="AF729" s="3">
        <f t="shared" si="350"/>
        <v>-3.8662598163702296E-5</v>
      </c>
      <c r="AG729" s="3">
        <f t="shared" si="351"/>
        <v>-3.594413327045158E-5</v>
      </c>
      <c r="AH729" s="3">
        <f t="shared" si="352"/>
        <v>-1.5031080909995689E-6</v>
      </c>
      <c r="AI729" s="3">
        <f t="shared" si="353"/>
        <v>1.4811337291522011E-5</v>
      </c>
      <c r="AJ729" s="3">
        <f t="shared" si="354"/>
        <v>1.2334443586183933E-4</v>
      </c>
      <c r="AK729" s="3">
        <f t="shared" si="355"/>
        <v>5.1580050109629153E-6</v>
      </c>
      <c r="AL729" s="3">
        <f t="shared" si="356"/>
        <v>-5.0825986784442328E-5</v>
      </c>
      <c r="AM729" s="3">
        <f t="shared" si="357"/>
        <v>4.7953326555732516E-6</v>
      </c>
      <c r="AN729" s="3">
        <f t="shared" si="358"/>
        <v>-4.7252283326818815E-5</v>
      </c>
      <c r="AO729" s="3">
        <f t="shared" si="359"/>
        <v>-1.9759911541707086E-6</v>
      </c>
    </row>
    <row r="730" spans="1:41">
      <c r="A730" s="32">
        <v>40632</v>
      </c>
      <c r="B730" s="33">
        <v>364.5</v>
      </c>
      <c r="C730" s="33">
        <v>894.9</v>
      </c>
      <c r="D730" s="33">
        <v>887.3</v>
      </c>
      <c r="E730" s="33">
        <v>4369</v>
      </c>
      <c r="F730" s="33">
        <v>10380</v>
      </c>
      <c r="G730" s="33"/>
      <c r="H730" s="3">
        <f t="shared" si="330"/>
        <v>-4.0983606557377051E-3</v>
      </c>
      <c r="I730" s="3">
        <f t="shared" si="331"/>
        <v>-1.1173184357544439E-4</v>
      </c>
      <c r="J730" s="3">
        <f t="shared" si="332"/>
        <v>9.4425483503981274E-3</v>
      </c>
      <c r="K730" s="3">
        <f t="shared" si="333"/>
        <v>6.2183325656379549E-3</v>
      </c>
      <c r="L730" s="3">
        <f t="shared" si="334"/>
        <v>-9.6246390760346492E-4</v>
      </c>
      <c r="N730" s="3">
        <f t="shared" si="335"/>
        <v>8.8059701492537307E-2</v>
      </c>
      <c r="O730" s="3">
        <f t="shared" si="336"/>
        <v>0.12185031966904843</v>
      </c>
      <c r="P730" s="3">
        <f t="shared" si="337"/>
        <v>-2.7083333333333383E-2</v>
      </c>
      <c r="Q730" s="3">
        <f t="shared" si="338"/>
        <v>1.9603267211201866E-2</v>
      </c>
      <c r="R730" s="3">
        <f t="shared" si="339"/>
        <v>0.10554904675684311</v>
      </c>
      <c r="T730" s="3">
        <f t="shared" si="340"/>
        <v>1.2146923580908902E-5</v>
      </c>
      <c r="U730" s="3">
        <f t="shared" si="341"/>
        <v>1.1828900111721427E-7</v>
      </c>
      <c r="V730" s="3">
        <f t="shared" si="342"/>
        <v>8.4921618952817828E-5</v>
      </c>
      <c r="W730" s="3">
        <f t="shared" si="343"/>
        <v>3.3298970180115456E-5</v>
      </c>
      <c r="X730" s="3">
        <f t="shared" si="344"/>
        <v>7.8344512776041948E-7</v>
      </c>
      <c r="Z730" s="3">
        <f t="shared" si="345"/>
        <v>-3.4852436903190717E-3</v>
      </c>
      <c r="AA730" s="3">
        <f t="shared" si="346"/>
        <v>-3.4393168088621071E-4</v>
      </c>
      <c r="AB730" s="3">
        <f t="shared" si="347"/>
        <v>9.2152926677788061E-3</v>
      </c>
      <c r="AC730" s="3">
        <f t="shared" si="348"/>
        <v>5.7705259881674093E-3</v>
      </c>
      <c r="AD730" s="3">
        <f t="shared" si="349"/>
        <v>-8.851243572292085E-4</v>
      </c>
      <c r="AF730" s="3">
        <f t="shared" si="350"/>
        <v>1.1986857207094984E-6</v>
      </c>
      <c r="AG730" s="3">
        <f t="shared" si="351"/>
        <v>-3.2117540624819689E-5</v>
      </c>
      <c r="AH730" s="3">
        <f t="shared" si="352"/>
        <v>-2.0111689290082688E-5</v>
      </c>
      <c r="AI730" s="3">
        <f t="shared" si="353"/>
        <v>3.0848740811808231E-6</v>
      </c>
      <c r="AJ730" s="3">
        <f t="shared" si="354"/>
        <v>-3.1694310970875376E-6</v>
      </c>
      <c r="AK730" s="3">
        <f t="shared" si="355"/>
        <v>-1.9846667027079793E-6</v>
      </c>
      <c r="AL730" s="3">
        <f t="shared" si="356"/>
        <v>3.0442230797516852E-7</v>
      </c>
      <c r="AM730" s="3">
        <f t="shared" si="357"/>
        <v>5.317708582798618E-5</v>
      </c>
      <c r="AN730" s="3">
        <f t="shared" si="358"/>
        <v>-8.1566799992467536E-6</v>
      </c>
      <c r="AO730" s="3">
        <f t="shared" si="359"/>
        <v>-5.1076331061511213E-6</v>
      </c>
    </row>
    <row r="731" spans="1:41">
      <c r="A731" s="32">
        <v>40631</v>
      </c>
      <c r="B731" s="33">
        <v>366</v>
      </c>
      <c r="C731" s="33">
        <v>895</v>
      </c>
      <c r="D731" s="33">
        <v>879</v>
      </c>
      <c r="E731" s="33">
        <v>4342</v>
      </c>
      <c r="F731" s="33">
        <v>10390</v>
      </c>
      <c r="G731" s="33"/>
      <c r="H731" s="3">
        <f t="shared" si="330"/>
        <v>-1.3477088948787063E-2</v>
      </c>
      <c r="I731" s="3">
        <f t="shared" si="331"/>
        <v>1.7970882620564097E-2</v>
      </c>
      <c r="J731" s="3">
        <f t="shared" si="332"/>
        <v>-9.9121423744086001E-3</v>
      </c>
      <c r="K731" s="3">
        <f t="shared" si="333"/>
        <v>-1.0031919744642043E-2</v>
      </c>
      <c r="L731" s="3">
        <f t="shared" si="334"/>
        <v>7.223942208462332E-2</v>
      </c>
      <c r="N731" s="3">
        <f t="shared" si="335"/>
        <v>7.9327631966971318E-2</v>
      </c>
      <c r="O731" s="3">
        <f t="shared" si="336"/>
        <v>0.11180124223602485</v>
      </c>
      <c r="P731" s="3">
        <f t="shared" si="337"/>
        <v>-3.512623490669594E-2</v>
      </c>
      <c r="Q731" s="3">
        <f t="shared" si="338"/>
        <v>1.6861826697892272E-2</v>
      </c>
      <c r="R731" s="3">
        <f t="shared" si="339"/>
        <v>0.12324324324324325</v>
      </c>
      <c r="T731" s="3">
        <f t="shared" si="340"/>
        <v>1.6548177518888786E-4</v>
      </c>
      <c r="U731" s="3">
        <f t="shared" si="341"/>
        <v>3.1466086688488817E-4</v>
      </c>
      <c r="V731" s="3">
        <f t="shared" si="342"/>
        <v>1.0280739295886158E-4</v>
      </c>
      <c r="W731" s="3">
        <f t="shared" si="343"/>
        <v>1.0982466378637944E-4</v>
      </c>
      <c r="X731" s="3">
        <f t="shared" si="344"/>
        <v>5.2297140133730569E-3</v>
      </c>
      <c r="Z731" s="3">
        <f t="shared" si="345"/>
        <v>-1.2863971983368428E-2</v>
      </c>
      <c r="AA731" s="3">
        <f t="shared" si="346"/>
        <v>1.7738682783253332E-2</v>
      </c>
      <c r="AB731" s="3">
        <f t="shared" si="347"/>
        <v>-1.0139398057027921E-2</v>
      </c>
      <c r="AC731" s="3">
        <f t="shared" si="348"/>
        <v>-1.0479726322112588E-2</v>
      </c>
      <c r="AD731" s="3">
        <f t="shared" si="349"/>
        <v>7.2316761634997576E-2</v>
      </c>
      <c r="AF731" s="3">
        <f t="shared" si="350"/>
        <v>-2.2818991834563078E-4</v>
      </c>
      <c r="AG731" s="3">
        <f t="shared" si="351"/>
        <v>1.3043293253382746E-4</v>
      </c>
      <c r="AH731" s="3">
        <f t="shared" si="352"/>
        <v>1.34810905801025E-4</v>
      </c>
      <c r="AI731" s="3">
        <f t="shared" si="353"/>
        <v>-9.3028079560054163E-4</v>
      </c>
      <c r="AJ731" s="3">
        <f t="shared" si="354"/>
        <v>-1.7985956574675347E-4</v>
      </c>
      <c r="AK731" s="3">
        <f t="shared" si="355"/>
        <v>-1.8589654088326532E-4</v>
      </c>
      <c r="AL731" s="3">
        <f t="shared" si="356"/>
        <v>1.2828040945553666E-3</v>
      </c>
      <c r="AM731" s="3">
        <f t="shared" si="357"/>
        <v>1.0625811670861274E-4</v>
      </c>
      <c r="AN731" s="3">
        <f t="shared" si="358"/>
        <v>-7.3324843241244573E-4</v>
      </c>
      <c r="AO731" s="3">
        <f t="shared" si="359"/>
        <v>-7.5785987043622586E-4</v>
      </c>
    </row>
    <row r="732" spans="1:41">
      <c r="A732" s="32">
        <v>40630</v>
      </c>
      <c r="B732" s="33">
        <v>371</v>
      </c>
      <c r="C732" s="33">
        <v>879.2</v>
      </c>
      <c r="D732" s="33">
        <v>887.8</v>
      </c>
      <c r="E732" s="33">
        <v>4386</v>
      </c>
      <c r="F732" s="33">
        <v>9690</v>
      </c>
      <c r="G732" s="33"/>
      <c r="H732" s="3">
        <f t="shared" si="330"/>
        <v>2.2038567493112948E-2</v>
      </c>
      <c r="I732" s="3">
        <f t="shared" si="331"/>
        <v>1.8771726535341884E-2</v>
      </c>
      <c r="J732" s="3">
        <f t="shared" si="332"/>
        <v>8.8636363636363114E-3</v>
      </c>
      <c r="K732" s="3">
        <f t="shared" si="333"/>
        <v>1.3635313149988445E-2</v>
      </c>
      <c r="L732" s="3">
        <f t="shared" si="334"/>
        <v>0.02</v>
      </c>
      <c r="N732" s="3">
        <f t="shared" si="335"/>
        <v>7.473928157589807E-2</v>
      </c>
      <c r="O732" s="3">
        <f t="shared" si="336"/>
        <v>8.543209876543216E-2</v>
      </c>
      <c r="P732" s="3">
        <f t="shared" si="337"/>
        <v>-5.3316272126252937E-2</v>
      </c>
      <c r="Q732" s="3">
        <f t="shared" si="338"/>
        <v>3.2000000000000001E-2</v>
      </c>
      <c r="R732" s="3">
        <f t="shared" si="339"/>
        <v>5.3260869565217389E-2</v>
      </c>
      <c r="T732" s="3">
        <f t="shared" si="340"/>
        <v>5.1309880880888122E-4</v>
      </c>
      <c r="U732" s="3">
        <f t="shared" si="341"/>
        <v>3.4371405018700869E-4</v>
      </c>
      <c r="V732" s="3">
        <f t="shared" si="342"/>
        <v>7.4587071267443494E-5</v>
      </c>
      <c r="W732" s="3">
        <f t="shared" si="343"/>
        <v>1.7391032960020278E-4</v>
      </c>
      <c r="X732" s="3">
        <f t="shared" si="344"/>
        <v>4.0309956342102232E-4</v>
      </c>
      <c r="Z732" s="3">
        <f t="shared" si="345"/>
        <v>2.2651684458531583E-2</v>
      </c>
      <c r="AA732" s="3">
        <f t="shared" si="346"/>
        <v>1.853952669803112E-2</v>
      </c>
      <c r="AB732" s="3">
        <f t="shared" si="347"/>
        <v>8.6363806810169901E-3</v>
      </c>
      <c r="AC732" s="3">
        <f t="shared" si="348"/>
        <v>1.3187506572517899E-2</v>
      </c>
      <c r="AD732" s="3">
        <f t="shared" si="349"/>
        <v>2.0077339550374256E-2</v>
      </c>
      <c r="AF732" s="3">
        <f t="shared" si="350"/>
        <v>4.1995150877432286E-4</v>
      </c>
      <c r="AG732" s="3">
        <f t="shared" si="351"/>
        <v>1.9562857005015497E-4</v>
      </c>
      <c r="AH732" s="3">
        <f t="shared" si="352"/>
        <v>2.9871923767548679E-4</v>
      </c>
      <c r="AI732" s="3">
        <f t="shared" si="353"/>
        <v>4.5478556026187403E-4</v>
      </c>
      <c r="AJ732" s="3">
        <f t="shared" si="354"/>
        <v>1.6011441021007467E-4</v>
      </c>
      <c r="AK732" s="3">
        <f t="shared" si="355"/>
        <v>2.4449013018165646E-4</v>
      </c>
      <c r="AL732" s="3">
        <f t="shared" si="356"/>
        <v>3.7222437261959966E-4</v>
      </c>
      <c r="AM732" s="3">
        <f t="shared" si="357"/>
        <v>1.1389232699367817E-4</v>
      </c>
      <c r="AN732" s="3">
        <f t="shared" si="358"/>
        <v>1.7339554741907057E-4</v>
      </c>
      <c r="AO732" s="3">
        <f t="shared" si="359"/>
        <v>2.6477004727923408E-4</v>
      </c>
    </row>
    <row r="733" spans="1:41">
      <c r="A733" s="32">
        <v>40627</v>
      </c>
      <c r="B733" s="33">
        <v>363</v>
      </c>
      <c r="C733" s="33">
        <v>863</v>
      </c>
      <c r="D733" s="33">
        <v>880</v>
      </c>
      <c r="E733" s="33">
        <v>4327</v>
      </c>
      <c r="F733" s="33">
        <v>9500</v>
      </c>
      <c r="G733" s="33"/>
      <c r="H733" s="3">
        <f t="shared" si="330"/>
        <v>1.680672268907563E-2</v>
      </c>
      <c r="I733" s="3">
        <f t="shared" si="331"/>
        <v>8.1775700934579431E-3</v>
      </c>
      <c r="J733" s="3">
        <f t="shared" si="332"/>
        <v>-6.7720090293453723E-3</v>
      </c>
      <c r="K733" s="3">
        <f t="shared" si="333"/>
        <v>1.3348946135831381E-2</v>
      </c>
      <c r="L733" s="3">
        <f t="shared" si="334"/>
        <v>1.053740779768177E-3</v>
      </c>
      <c r="N733" s="3">
        <f t="shared" si="335"/>
        <v>3.566333808844508E-2</v>
      </c>
      <c r="O733" s="3">
        <f t="shared" si="336"/>
        <v>3.9759036144578312E-2</v>
      </c>
      <c r="P733" s="3">
        <f t="shared" si="337"/>
        <v>-4.3478260869565216E-2</v>
      </c>
      <c r="Q733" s="3">
        <f t="shared" si="338"/>
        <v>2.7790973871733966E-2</v>
      </c>
      <c r="R733" s="3">
        <f t="shared" si="339"/>
        <v>1.0638297872340425E-2</v>
      </c>
      <c r="T733" s="3">
        <f t="shared" si="340"/>
        <v>3.0345081358829084E-4</v>
      </c>
      <c r="U733" s="3">
        <f t="shared" si="341"/>
        <v>6.3128908507268245E-5</v>
      </c>
      <c r="V733" s="3">
        <f t="shared" si="342"/>
        <v>4.8989706508154194E-5</v>
      </c>
      <c r="W733" s="3">
        <f t="shared" si="343"/>
        <v>1.6643940190430283E-4</v>
      </c>
      <c r="X733" s="3">
        <f t="shared" si="344"/>
        <v>1.279342713235116E-6</v>
      </c>
      <c r="Z733" s="3">
        <f t="shared" si="345"/>
        <v>1.7419839654494264E-2</v>
      </c>
      <c r="AA733" s="3">
        <f t="shared" si="346"/>
        <v>7.9453702561471766E-3</v>
      </c>
      <c r="AB733" s="3">
        <f t="shared" si="347"/>
        <v>-6.9992647119646928E-3</v>
      </c>
      <c r="AC733" s="3">
        <f t="shared" si="348"/>
        <v>1.2901139558360836E-2</v>
      </c>
      <c r="AD733" s="3">
        <f t="shared" si="349"/>
        <v>1.1310803301424334E-3</v>
      </c>
      <c r="AF733" s="3">
        <f t="shared" si="350"/>
        <v>1.3840707585767182E-4</v>
      </c>
      <c r="AG733" s="3">
        <f t="shared" si="351"/>
        <v>-1.2192606898178492E-4</v>
      </c>
      <c r="AH733" s="3">
        <f t="shared" si="352"/>
        <v>2.247357824668987E-4</v>
      </c>
      <c r="AI733" s="3">
        <f t="shared" si="353"/>
        <v>1.9703237987433624E-5</v>
      </c>
      <c r="AJ733" s="3">
        <f t="shared" si="354"/>
        <v>-5.5611749657344807E-5</v>
      </c>
      <c r="AK733" s="3">
        <f t="shared" si="355"/>
        <v>1.0250433051740391E-4</v>
      </c>
      <c r="AL733" s="3">
        <f t="shared" si="356"/>
        <v>8.9868520124268193E-6</v>
      </c>
      <c r="AM733" s="3">
        <f t="shared" si="357"/>
        <v>-9.0298490854966761E-5</v>
      </c>
      <c r="AN733" s="3">
        <f t="shared" si="358"/>
        <v>-7.9167306411633092E-6</v>
      </c>
      <c r="AO733" s="3">
        <f t="shared" si="359"/>
        <v>1.4592225190884381E-5</v>
      </c>
    </row>
    <row r="734" spans="1:41">
      <c r="A734" s="32">
        <v>40626</v>
      </c>
      <c r="B734" s="33">
        <v>357</v>
      </c>
      <c r="C734" s="33">
        <v>856</v>
      </c>
      <c r="D734" s="33">
        <v>886</v>
      </c>
      <c r="E734" s="33">
        <v>4270</v>
      </c>
      <c r="F734" s="33">
        <v>9490</v>
      </c>
      <c r="G734" s="33"/>
      <c r="H734" s="3">
        <f t="shared" si="330"/>
        <v>-1.3986013986013986E-3</v>
      </c>
      <c r="I734" s="3">
        <f t="shared" si="331"/>
        <v>8.2449941107184919E-3</v>
      </c>
      <c r="J734" s="3">
        <f t="shared" si="332"/>
        <v>1.8390804597701149E-2</v>
      </c>
      <c r="K734" s="3">
        <f t="shared" si="333"/>
        <v>2.2999520843315763E-2</v>
      </c>
      <c r="L734" s="3">
        <f t="shared" si="334"/>
        <v>-6.2827225130890054E-3</v>
      </c>
      <c r="N734" s="3">
        <f t="shared" si="335"/>
        <v>4.6920821114369501E-2</v>
      </c>
      <c r="O734" s="3">
        <f t="shared" si="336"/>
        <v>3.7324285021812835E-2</v>
      </c>
      <c r="P734" s="3">
        <f t="shared" si="337"/>
        <v>-4.8845947396672036E-2</v>
      </c>
      <c r="Q734" s="3">
        <f t="shared" si="338"/>
        <v>3.0156815440289506E-2</v>
      </c>
      <c r="R734" s="3">
        <f t="shared" si="339"/>
        <v>1.4430785676109033E-2</v>
      </c>
      <c r="T734" s="3">
        <f t="shared" si="340"/>
        <v>6.1698579477244969E-7</v>
      </c>
      <c r="U734" s="3">
        <f t="shared" si="341"/>
        <v>6.4204872067955633E-5</v>
      </c>
      <c r="V734" s="3">
        <f t="shared" si="342"/>
        <v>3.2991450919057024E-4</v>
      </c>
      <c r="W734" s="3">
        <f t="shared" si="343"/>
        <v>5.0857981632832676E-4</v>
      </c>
      <c r="X734" s="3">
        <f t="shared" si="344"/>
        <v>3.850677771395047E-5</v>
      </c>
      <c r="Z734" s="3">
        <f t="shared" si="345"/>
        <v>-7.8548443318276508E-4</v>
      </c>
      <c r="AA734" s="3">
        <f t="shared" si="346"/>
        <v>8.0127942734077254E-3</v>
      </c>
      <c r="AB734" s="3">
        <f t="shared" si="347"/>
        <v>1.8163548915081828E-2</v>
      </c>
      <c r="AC734" s="3">
        <f t="shared" si="348"/>
        <v>2.2551714265845218E-2</v>
      </c>
      <c r="AD734" s="3">
        <f t="shared" si="349"/>
        <v>-6.2053829627147488E-3</v>
      </c>
      <c r="AF734" s="3">
        <f t="shared" si="350"/>
        <v>-6.2939251680577734E-6</v>
      </c>
      <c r="AG734" s="3">
        <f t="shared" si="351"/>
        <v>-1.4267184924150477E-5</v>
      </c>
      <c r="AH734" s="3">
        <f t="shared" si="352"/>
        <v>-1.771402049740711E-5</v>
      </c>
      <c r="AI734" s="3">
        <f t="shared" si="353"/>
        <v>4.8742317191499818E-6</v>
      </c>
      <c r="AJ734" s="3">
        <f t="shared" si="354"/>
        <v>1.4554078073152876E-4</v>
      </c>
      <c r="AK734" s="3">
        <f t="shared" si="355"/>
        <v>1.8070224692489186E-4</v>
      </c>
      <c r="AL734" s="3">
        <f t="shared" si="356"/>
        <v>-4.9722457067942606E-5</v>
      </c>
      <c r="AM734" s="3">
        <f t="shared" si="357"/>
        <v>4.0961916518662827E-4</v>
      </c>
      <c r="AN734" s="3">
        <f t="shared" si="358"/>
        <v>-1.1271177698008474E-4</v>
      </c>
      <c r="AO734" s="3">
        <f t="shared" si="359"/>
        <v>-1.3994202348528706E-4</v>
      </c>
    </row>
    <row r="735" spans="1:41">
      <c r="A735" s="32">
        <v>40625</v>
      </c>
      <c r="B735" s="33">
        <v>357.5</v>
      </c>
      <c r="C735" s="33">
        <v>849</v>
      </c>
      <c r="D735" s="33">
        <v>870</v>
      </c>
      <c r="E735" s="33">
        <v>4174</v>
      </c>
      <c r="F735" s="33">
        <v>9550</v>
      </c>
      <c r="G735" s="33"/>
      <c r="H735" s="3">
        <f t="shared" si="330"/>
        <v>0</v>
      </c>
      <c r="I735" s="3">
        <f t="shared" si="331"/>
        <v>7.1174377224199285E-3</v>
      </c>
      <c r="J735" s="3">
        <f t="shared" si="332"/>
        <v>2.2446821013045039E-2</v>
      </c>
      <c r="K735" s="3">
        <f t="shared" si="333"/>
        <v>-1.4354066985645933E-3</v>
      </c>
      <c r="L735" s="3">
        <f t="shared" si="334"/>
        <v>5.263157894736842E-3</v>
      </c>
      <c r="N735" s="3">
        <f t="shared" si="335"/>
        <v>1.5336552115876105E-2</v>
      </c>
      <c r="O735" s="3">
        <f t="shared" si="336"/>
        <v>2.6602176541717048E-2</v>
      </c>
      <c r="P735" s="3">
        <f t="shared" si="337"/>
        <v>-6.9518716577540107E-2</v>
      </c>
      <c r="Q735" s="3">
        <f t="shared" si="338"/>
        <v>8.4561488282193769E-3</v>
      </c>
      <c r="R735" s="3">
        <f t="shared" si="339"/>
        <v>3.1512605042016808E-3</v>
      </c>
      <c r="T735" s="3">
        <f t="shared" si="340"/>
        <v>3.7591241328415388E-7</v>
      </c>
      <c r="U735" s="3">
        <f t="shared" si="341"/>
        <v>4.7406500734542487E-5</v>
      </c>
      <c r="V735" s="3">
        <f t="shared" si="342"/>
        <v>4.9370908347305654E-4</v>
      </c>
      <c r="W735" s="3">
        <f t="shared" si="343"/>
        <v>3.5464922430349987E-6</v>
      </c>
      <c r="X735" s="3">
        <f t="shared" si="344"/>
        <v>2.8520912961238172E-5</v>
      </c>
      <c r="Z735" s="3">
        <f t="shared" si="345"/>
        <v>6.1311696541863352E-4</v>
      </c>
      <c r="AA735" s="3">
        <f t="shared" si="346"/>
        <v>6.885237885109162E-3</v>
      </c>
      <c r="AB735" s="3">
        <f t="shared" si="347"/>
        <v>2.2219565330425718E-2</v>
      </c>
      <c r="AC735" s="3">
        <f t="shared" si="348"/>
        <v>-1.8832132760351384E-3</v>
      </c>
      <c r="AD735" s="3">
        <f t="shared" si="349"/>
        <v>5.3404974451110986E-3</v>
      </c>
      <c r="AF735" s="3">
        <f t="shared" si="350"/>
        <v>4.2214561583035391E-6</v>
      </c>
      <c r="AG735" s="3">
        <f t="shared" si="351"/>
        <v>1.3623192468311693E-5</v>
      </c>
      <c r="AH735" s="3">
        <f t="shared" si="352"/>
        <v>-1.1546300090387476E-6</v>
      </c>
      <c r="AI735" s="3">
        <f t="shared" si="353"/>
        <v>3.274349587372482E-6</v>
      </c>
      <c r="AJ735" s="3">
        <f t="shared" si="354"/>
        <v>1.5298699300370523E-4</v>
      </c>
      <c r="AK735" s="3">
        <f t="shared" si="355"/>
        <v>-1.2966371393897674E-5</v>
      </c>
      <c r="AL735" s="3">
        <f t="shared" si="356"/>
        <v>3.6770595334407621E-5</v>
      </c>
      <c r="AM735" s="3">
        <f t="shared" si="357"/>
        <v>-4.1844180417987802E-5</v>
      </c>
      <c r="AN735" s="3">
        <f t="shared" si="358"/>
        <v>1.1866353187861769E-4</v>
      </c>
      <c r="AO735" s="3">
        <f t="shared" si="359"/>
        <v>-1.0057295689264959E-5</v>
      </c>
    </row>
    <row r="736" spans="1:41">
      <c r="A736" s="32">
        <v>40624</v>
      </c>
      <c r="B736" s="33">
        <v>357.5</v>
      </c>
      <c r="C736" s="33">
        <v>843</v>
      </c>
      <c r="D736" s="33">
        <v>850.9</v>
      </c>
      <c r="E736" s="33">
        <v>4180</v>
      </c>
      <c r="F736" s="33">
        <v>9500</v>
      </c>
      <c r="G736" s="33"/>
      <c r="H736" s="3">
        <f t="shared" si="330"/>
        <v>1.3034854066307801E-2</v>
      </c>
      <c r="I736" s="3">
        <f t="shared" si="331"/>
        <v>-6.013441811107207E-3</v>
      </c>
      <c r="J736" s="3">
        <f t="shared" si="332"/>
        <v>-8.2750582750583009E-3</v>
      </c>
      <c r="K736" s="3">
        <f t="shared" si="333"/>
        <v>-5.945303210463734E-3</v>
      </c>
      <c r="L736" s="3">
        <f t="shared" si="334"/>
        <v>5.2910052910052907E-3</v>
      </c>
      <c r="N736" s="3">
        <f t="shared" si="335"/>
        <v>7.260726072607257E-2</v>
      </c>
      <c r="O736" s="3">
        <f t="shared" si="336"/>
        <v>3.0562347188264057E-2</v>
      </c>
      <c r="P736" s="3">
        <f t="shared" si="337"/>
        <v>-9.9100052938062497E-2</v>
      </c>
      <c r="Q736" s="3">
        <f t="shared" si="338"/>
        <v>8.4439083232810616E-3</v>
      </c>
      <c r="R736" s="3">
        <f t="shared" si="339"/>
        <v>-1.0416666666666666E-2</v>
      </c>
      <c r="T736" s="3">
        <f t="shared" si="340"/>
        <v>1.8626711328284396E-4</v>
      </c>
      <c r="U736" s="3">
        <f t="shared" si="341"/>
        <v>3.9008039600453183E-5</v>
      </c>
      <c r="V736" s="3">
        <f t="shared" si="342"/>
        <v>7.2289342634919716E-5</v>
      </c>
      <c r="W736" s="3">
        <f t="shared" si="343"/>
        <v>4.0871852760581091E-5</v>
      </c>
      <c r="X736" s="3">
        <f t="shared" si="344"/>
        <v>2.8819126335966397E-5</v>
      </c>
      <c r="Z736" s="3">
        <f t="shared" si="345"/>
        <v>1.3647971031726436E-2</v>
      </c>
      <c r="AA736" s="3">
        <f t="shared" si="346"/>
        <v>-6.2456416484179735E-3</v>
      </c>
      <c r="AB736" s="3">
        <f t="shared" si="347"/>
        <v>-8.5023139576776222E-3</v>
      </c>
      <c r="AC736" s="3">
        <f t="shared" si="348"/>
        <v>-6.3931097879342796E-3</v>
      </c>
      <c r="AD736" s="3">
        <f t="shared" si="349"/>
        <v>5.3683448413795474E-3</v>
      </c>
      <c r="AF736" s="3">
        <f t="shared" si="350"/>
        <v>-8.5240336292152644E-5</v>
      </c>
      <c r="AG736" s="3">
        <f t="shared" si="351"/>
        <v>-1.1603933459702753E-4</v>
      </c>
      <c r="AH736" s="3">
        <f t="shared" si="352"/>
        <v>-8.7252977188373782E-5</v>
      </c>
      <c r="AI736" s="3">
        <f t="shared" si="353"/>
        <v>7.3267014883466111E-5</v>
      </c>
      <c r="AJ736" s="3">
        <f t="shared" si="354"/>
        <v>5.3102406161996811E-5</v>
      </c>
      <c r="AK736" s="3">
        <f t="shared" si="355"/>
        <v>3.9929072754430935E-5</v>
      </c>
      <c r="AL736" s="3">
        <f t="shared" si="356"/>
        <v>-3.352875812438988E-5</v>
      </c>
      <c r="AM736" s="3">
        <f t="shared" si="357"/>
        <v>5.4356226582919046E-5</v>
      </c>
      <c r="AN736" s="3">
        <f t="shared" si="358"/>
        <v>-4.5643353274487988E-5</v>
      </c>
      <c r="AO736" s="3">
        <f t="shared" si="359"/>
        <v>-3.432041795043008E-5</v>
      </c>
    </row>
    <row r="737" spans="1:41">
      <c r="A737" s="32">
        <v>40623</v>
      </c>
      <c r="B737" s="33">
        <v>352.9</v>
      </c>
      <c r="C737" s="33">
        <v>848.1</v>
      </c>
      <c r="D737" s="33">
        <v>858</v>
      </c>
      <c r="E737" s="33">
        <v>4205</v>
      </c>
      <c r="F737" s="33">
        <v>9450</v>
      </c>
      <c r="G737" s="33"/>
      <c r="H737" s="3">
        <f t="shared" si="330"/>
        <v>2.2898550724637614E-2</v>
      </c>
      <c r="I737" s="3">
        <f t="shared" si="331"/>
        <v>2.254641909814329E-2</v>
      </c>
      <c r="J737" s="3">
        <f t="shared" si="332"/>
        <v>3.0878289078457345E-2</v>
      </c>
      <c r="K737" s="3">
        <f t="shared" si="333"/>
        <v>1.1904761904761906E-3</v>
      </c>
      <c r="L737" s="3">
        <f t="shared" si="334"/>
        <v>1.06951871657754E-2</v>
      </c>
      <c r="N737" s="3">
        <f t="shared" si="335"/>
        <v>4.4082840236686321E-2</v>
      </c>
      <c r="O737" s="3">
        <f t="shared" si="336"/>
        <v>2.5513905683192287E-2</v>
      </c>
      <c r="P737" s="3">
        <f t="shared" si="337"/>
        <v>-7.7915099408919941E-2</v>
      </c>
      <c r="Q737" s="3">
        <f t="shared" si="338"/>
        <v>3.3404915294679076E-3</v>
      </c>
      <c r="R737" s="3">
        <f t="shared" si="339"/>
        <v>-1.5625E-2</v>
      </c>
      <c r="T737" s="3">
        <f t="shared" si="340"/>
        <v>5.5279851756763487E-4</v>
      </c>
      <c r="U737" s="3">
        <f t="shared" si="341"/>
        <v>4.9792438122050922E-4</v>
      </c>
      <c r="V737" s="3">
        <f t="shared" si="342"/>
        <v>9.3948584823277774E-4</v>
      </c>
      <c r="W737" s="3">
        <f t="shared" si="343"/>
        <v>5.5155815408195517E-7</v>
      </c>
      <c r="X737" s="3">
        <f t="shared" si="344"/>
        <v>1.1604733185015809E-4</v>
      </c>
      <c r="Z737" s="3">
        <f t="shared" si="345"/>
        <v>2.3511667690056248E-2</v>
      </c>
      <c r="AA737" s="3">
        <f t="shared" si="346"/>
        <v>2.2314219260832525E-2</v>
      </c>
      <c r="AB737" s="3">
        <f t="shared" si="347"/>
        <v>3.0651033395838023E-2</v>
      </c>
      <c r="AC737" s="3">
        <f t="shared" si="348"/>
        <v>7.4266961300564543E-4</v>
      </c>
      <c r="AD737" s="3">
        <f t="shared" si="349"/>
        <v>1.0772526716149656E-2</v>
      </c>
      <c r="AF737" s="3">
        <f t="shared" si="350"/>
        <v>5.2464450802374688E-4</v>
      </c>
      <c r="AG737" s="3">
        <f t="shared" si="351"/>
        <v>7.2065691155975993E-4</v>
      </c>
      <c r="AH737" s="3">
        <f t="shared" si="352"/>
        <v>1.7461401144491411E-5</v>
      </c>
      <c r="AI737" s="3">
        <f t="shared" si="353"/>
        <v>2.5328006833236363E-4</v>
      </c>
      <c r="AJ737" s="3">
        <f t="shared" si="354"/>
        <v>6.839538797658298E-4</v>
      </c>
      <c r="AK737" s="3">
        <f t="shared" si="355"/>
        <v>1.657209258296561E-5</v>
      </c>
      <c r="AL737" s="3">
        <f t="shared" si="356"/>
        <v>2.4038052313733963E-4</v>
      </c>
      <c r="AM737" s="3">
        <f t="shared" si="357"/>
        <v>2.276359111031014E-5</v>
      </c>
      <c r="AN737" s="3">
        <f t="shared" si="358"/>
        <v>3.301890761342604E-4</v>
      </c>
      <c r="AO737" s="3">
        <f t="shared" si="359"/>
        <v>8.0004282473758422E-6</v>
      </c>
    </row>
    <row r="738" spans="1:41">
      <c r="A738" s="32">
        <v>40620</v>
      </c>
      <c r="B738" s="33">
        <v>345</v>
      </c>
      <c r="C738" s="33">
        <v>829.4</v>
      </c>
      <c r="D738" s="33">
        <v>832.3</v>
      </c>
      <c r="E738" s="33">
        <v>4200</v>
      </c>
      <c r="F738" s="33">
        <v>9350</v>
      </c>
      <c r="G738" s="33"/>
      <c r="H738" s="3">
        <f t="shared" si="330"/>
        <v>1.4705882352941176E-2</v>
      </c>
      <c r="I738" s="3">
        <f t="shared" si="331"/>
        <v>5.942995755003005E-3</v>
      </c>
      <c r="J738" s="3">
        <f t="shared" si="332"/>
        <v>-1.6193853427896036E-2</v>
      </c>
      <c r="K738" s="3">
        <f t="shared" si="333"/>
        <v>2.3866348448687352E-3</v>
      </c>
      <c r="L738" s="3">
        <f t="shared" si="334"/>
        <v>5.3763440860215058E-3</v>
      </c>
      <c r="N738" s="3">
        <f t="shared" si="335"/>
        <v>1.4705882352941176E-2</v>
      </c>
      <c r="O738" s="3">
        <f t="shared" si="336"/>
        <v>1.5177478580171331E-2</v>
      </c>
      <c r="P738" s="3">
        <f t="shared" si="337"/>
        <v>-0.1090772853778635</v>
      </c>
      <c r="Q738" s="3">
        <f t="shared" si="338"/>
        <v>1.2048192771084338E-2</v>
      </c>
      <c r="R738" s="3">
        <f t="shared" si="339"/>
        <v>-1.8578776110003151E-2</v>
      </c>
      <c r="T738" s="3">
        <f t="shared" si="340"/>
        <v>2.3467174011590833E-4</v>
      </c>
      <c r="U738" s="3">
        <f t="shared" si="341"/>
        <v>3.2613190013530336E-5</v>
      </c>
      <c r="V738" s="3">
        <f t="shared" si="342"/>
        <v>2.6965282441945046E-4</v>
      </c>
      <c r="W738" s="3">
        <f t="shared" si="343"/>
        <v>3.7590550504622673E-6</v>
      </c>
      <c r="X738" s="3">
        <f t="shared" si="344"/>
        <v>2.9742665205890907E-5</v>
      </c>
      <c r="Z738" s="3">
        <f t="shared" si="345"/>
        <v>1.5318999318359811E-2</v>
      </c>
      <c r="AA738" s="3">
        <f t="shared" si="346"/>
        <v>5.7107959176922385E-3</v>
      </c>
      <c r="AB738" s="3">
        <f t="shared" si="347"/>
        <v>-1.6421109110515357E-2</v>
      </c>
      <c r="AC738" s="3">
        <f t="shared" si="348"/>
        <v>1.93882826739819E-3</v>
      </c>
      <c r="AD738" s="3">
        <f t="shared" si="349"/>
        <v>5.4536836363957624E-3</v>
      </c>
      <c r="AF738" s="3">
        <f t="shared" si="350"/>
        <v>8.748367877041939E-5</v>
      </c>
      <c r="AG738" s="3">
        <f t="shared" si="351"/>
        <v>-2.5155495927069681E-4</v>
      </c>
      <c r="AH738" s="3">
        <f t="shared" si="352"/>
        <v>2.9700908906689607E-5</v>
      </c>
      <c r="AI738" s="3">
        <f t="shared" si="353"/>
        <v>8.354497590849674E-5</v>
      </c>
      <c r="AJ738" s="3">
        <f t="shared" si="354"/>
        <v>-9.3777602872309929E-5</v>
      </c>
      <c r="AK738" s="3">
        <f t="shared" si="355"/>
        <v>1.10722525545639E-5</v>
      </c>
      <c r="AL738" s="3">
        <f t="shared" si="356"/>
        <v>3.1144874247113883E-5</v>
      </c>
      <c r="AM738" s="3">
        <f t="shared" si="357"/>
        <v>-3.1837710525497122E-5</v>
      </c>
      <c r="AN738" s="3">
        <f t="shared" si="358"/>
        <v>-8.9555534047486971E-5</v>
      </c>
      <c r="AO738" s="3">
        <f t="shared" si="359"/>
        <v>1.0573755995691057E-5</v>
      </c>
    </row>
    <row r="739" spans="1:41">
      <c r="A739" s="32">
        <v>40619</v>
      </c>
      <c r="B739" s="33">
        <v>340</v>
      </c>
      <c r="C739" s="33">
        <v>824.5</v>
      </c>
      <c r="D739" s="33">
        <v>846</v>
      </c>
      <c r="E739" s="33">
        <v>4190</v>
      </c>
      <c r="F739" s="33">
        <v>9300</v>
      </c>
      <c r="G739" s="33"/>
      <c r="H739" s="3">
        <f t="shared" si="330"/>
        <v>1.1904761904761904E-2</v>
      </c>
      <c r="I739" s="3">
        <f t="shared" si="331"/>
        <v>6.0679611650485432E-4</v>
      </c>
      <c r="J739" s="3">
        <f t="shared" si="332"/>
        <v>1.0631943614860801E-2</v>
      </c>
      <c r="K739" s="3">
        <f t="shared" si="333"/>
        <v>-2.3809523809523812E-3</v>
      </c>
      <c r="L739" s="3">
        <f t="shared" si="334"/>
        <v>3.2362459546925568E-3</v>
      </c>
      <c r="N739" s="3">
        <f t="shared" si="335"/>
        <v>2.3788015657934286E-2</v>
      </c>
      <c r="O739" s="3">
        <f t="shared" si="336"/>
        <v>1.9159456118665017E-2</v>
      </c>
      <c r="P739" s="3">
        <f t="shared" si="337"/>
        <v>-9.1104426299956978E-2</v>
      </c>
      <c r="Q739" s="3">
        <f t="shared" si="338"/>
        <v>7.2115384615384619E-3</v>
      </c>
      <c r="R739" s="3">
        <f t="shared" si="339"/>
        <v>-1.5873015873015872E-2</v>
      </c>
      <c r="T739" s="3">
        <f t="shared" si="340"/>
        <v>1.5669729140851239E-4</v>
      </c>
      <c r="U739" s="3">
        <f t="shared" si="341"/>
        <v>1.4032237238605515E-7</v>
      </c>
      <c r="V739" s="3">
        <f t="shared" si="342"/>
        <v>1.0825753096733147E-4</v>
      </c>
      <c r="W739" s="3">
        <f t="shared" si="343"/>
        <v>8.0018772448579593E-6</v>
      </c>
      <c r="X739" s="3">
        <f t="shared" si="344"/>
        <v>1.0979848899388886E-5</v>
      </c>
      <c r="Z739" s="3">
        <f t="shared" si="345"/>
        <v>1.2517878870180538E-2</v>
      </c>
      <c r="AA739" s="3">
        <f t="shared" si="346"/>
        <v>3.7459627919408803E-4</v>
      </c>
      <c r="AB739" s="3">
        <f t="shared" si="347"/>
        <v>1.0404687932241479E-2</v>
      </c>
      <c r="AC739" s="3">
        <f t="shared" si="348"/>
        <v>-2.8287589584229263E-3</v>
      </c>
      <c r="AD739" s="3">
        <f t="shared" si="349"/>
        <v>3.313585505066813E-3</v>
      </c>
      <c r="AF739" s="3">
        <f t="shared" si="350"/>
        <v>4.6891508481719243E-6</v>
      </c>
      <c r="AG739" s="3">
        <f t="shared" si="351"/>
        <v>1.3024462321782805E-4</v>
      </c>
      <c r="AH739" s="3">
        <f t="shared" si="352"/>
        <v>-3.5410061994476259E-5</v>
      </c>
      <c r="AI739" s="3">
        <f t="shared" si="353"/>
        <v>4.1479061978412366E-5</v>
      </c>
      <c r="AJ739" s="3">
        <f t="shared" si="354"/>
        <v>3.8975573855932878E-6</v>
      </c>
      <c r="AK739" s="3">
        <f t="shared" si="355"/>
        <v>-1.0596425805621722E-6</v>
      </c>
      <c r="AL739" s="3">
        <f t="shared" si="356"/>
        <v>1.241256800989491E-6</v>
      </c>
      <c r="AM739" s="3">
        <f t="shared" si="357"/>
        <v>-2.9432354197922998E-5</v>
      </c>
      <c r="AN739" s="3">
        <f t="shared" si="358"/>
        <v>3.4476823117018955E-5</v>
      </c>
      <c r="AO739" s="3">
        <f t="shared" si="359"/>
        <v>-9.3733346819581048E-6</v>
      </c>
    </row>
    <row r="740" spans="1:41">
      <c r="A740" s="32">
        <v>40618</v>
      </c>
      <c r="B740" s="33">
        <v>336</v>
      </c>
      <c r="C740" s="33">
        <v>824</v>
      </c>
      <c r="D740" s="33">
        <v>837.1</v>
      </c>
      <c r="E740" s="33">
        <v>4200</v>
      </c>
      <c r="F740" s="33">
        <v>9270</v>
      </c>
      <c r="G740" s="33"/>
      <c r="H740" s="3">
        <f t="shared" si="330"/>
        <v>-8.5570964886396497E-3</v>
      </c>
      <c r="I740" s="3">
        <f t="shared" si="331"/>
        <v>5.0006098304671582E-3</v>
      </c>
      <c r="J740" s="3">
        <f t="shared" si="332"/>
        <v>-6.9988137603795696E-3</v>
      </c>
      <c r="K740" s="3">
        <f t="shared" si="333"/>
        <v>-1.6393442622950821E-2</v>
      </c>
      <c r="L740" s="3">
        <f t="shared" si="334"/>
        <v>-6.6438062580368622E-3</v>
      </c>
      <c r="N740" s="3">
        <f t="shared" si="335"/>
        <v>1.1918951132299678E-3</v>
      </c>
      <c r="O740" s="3">
        <f t="shared" si="336"/>
        <v>1.4029042579374817E-2</v>
      </c>
      <c r="P740" s="3">
        <f t="shared" si="337"/>
        <v>-0.11511627906976742</v>
      </c>
      <c r="Q740" s="3">
        <f t="shared" si="338"/>
        <v>-6.8574131000236462E-3</v>
      </c>
      <c r="R740" s="3">
        <f t="shared" si="339"/>
        <v>-6.1740890688259109E-2</v>
      </c>
      <c r="T740" s="3">
        <f t="shared" si="340"/>
        <v>6.3106810665354793E-5</v>
      </c>
      <c r="U740" s="3">
        <f t="shared" si="341"/>
        <v>2.2737733862833738E-5</v>
      </c>
      <c r="V740" s="3">
        <f t="shared" si="342"/>
        <v>5.2216079595042291E-5</v>
      </c>
      <c r="W740" s="3">
        <f t="shared" si="343"/>
        <v>2.8362767463069332E-4</v>
      </c>
      <c r="X740" s="3">
        <f t="shared" si="344"/>
        <v>4.3118485022841378E-5</v>
      </c>
      <c r="Z740" s="3">
        <f t="shared" si="345"/>
        <v>-7.9439795232210154E-3</v>
      </c>
      <c r="AA740" s="3">
        <f t="shared" si="346"/>
        <v>4.7684099931563917E-3</v>
      </c>
      <c r="AB740" s="3">
        <f t="shared" si="347"/>
        <v>-7.2260694429988901E-3</v>
      </c>
      <c r="AC740" s="3">
        <f t="shared" si="348"/>
        <v>-1.6841249200421366E-2</v>
      </c>
      <c r="AD740" s="3">
        <f t="shared" si="349"/>
        <v>-6.5664667076626056E-3</v>
      </c>
      <c r="AF740" s="3">
        <f t="shared" si="350"/>
        <v>-3.788015134395684E-5</v>
      </c>
      <c r="AG740" s="3">
        <f t="shared" si="351"/>
        <v>5.740374768855627E-5</v>
      </c>
      <c r="AH740" s="3">
        <f t="shared" si="352"/>
        <v>1.3378653879360963E-4</v>
      </c>
      <c r="AI740" s="3">
        <f t="shared" si="353"/>
        <v>5.2163877065584258E-5</v>
      </c>
      <c r="AJ740" s="3">
        <f t="shared" si="354"/>
        <v>-3.4456861743237949E-5</v>
      </c>
      <c r="AK740" s="3">
        <f t="shared" si="355"/>
        <v>-8.0305980984526329E-5</v>
      </c>
      <c r="AL740" s="3">
        <f t="shared" si="356"/>
        <v>-3.1311605468547117E-5</v>
      </c>
      <c r="AM740" s="3">
        <f t="shared" si="357"/>
        <v>1.2169603622909432E-4</v>
      </c>
      <c r="AN740" s="3">
        <f t="shared" si="358"/>
        <v>4.7449744424710283E-5</v>
      </c>
      <c r="AO740" s="3">
        <f t="shared" si="359"/>
        <v>1.1058750219001638E-4</v>
      </c>
    </row>
    <row r="741" spans="1:41">
      <c r="A741" s="32">
        <v>40617</v>
      </c>
      <c r="B741" s="33">
        <v>338.9</v>
      </c>
      <c r="C741" s="33">
        <v>819.9</v>
      </c>
      <c r="D741" s="33">
        <v>843</v>
      </c>
      <c r="E741" s="33">
        <v>4270</v>
      </c>
      <c r="F741" s="33">
        <v>9332</v>
      </c>
      <c r="G741" s="33"/>
      <c r="H741" s="3">
        <f t="shared" si="330"/>
        <v>-6.1583577712610634E-3</v>
      </c>
      <c r="I741" s="3">
        <f t="shared" si="331"/>
        <v>2.1046077210460742E-2</v>
      </c>
      <c r="J741" s="3">
        <f t="shared" si="332"/>
        <v>-2.0905923344947737E-2</v>
      </c>
      <c r="K741" s="3">
        <f t="shared" si="333"/>
        <v>-4.8939641109298528E-3</v>
      </c>
      <c r="L741" s="3">
        <f t="shared" si="334"/>
        <v>-8.1836539483473268E-3</v>
      </c>
      <c r="N741" s="3">
        <f t="shared" si="335"/>
        <v>1.1641791044776051E-2</v>
      </c>
      <c r="O741" s="3">
        <f t="shared" si="336"/>
        <v>1.8509316770186308E-2</v>
      </c>
      <c r="P741" s="3">
        <f t="shared" si="337"/>
        <v>-8.97311305474571E-2</v>
      </c>
      <c r="Q741" s="3">
        <f t="shared" si="338"/>
        <v>-2.2659647516594186E-2</v>
      </c>
      <c r="R741" s="3">
        <f t="shared" si="339"/>
        <v>-6.2110552763819098E-2</v>
      </c>
      <c r="T741" s="3">
        <f t="shared" si="340"/>
        <v>3.0749695594780004E-5</v>
      </c>
      <c r="U741" s="3">
        <f t="shared" si="341"/>
        <v>4.3321749130452463E-4</v>
      </c>
      <c r="V741" s="3">
        <f t="shared" si="342"/>
        <v>4.4661125581120015E-4</v>
      </c>
      <c r="W741" s="3">
        <f t="shared" si="343"/>
        <v>2.8534514087453666E-5</v>
      </c>
      <c r="X741" s="3">
        <f t="shared" si="344"/>
        <v>6.571233311878551E-5</v>
      </c>
      <c r="Z741" s="3">
        <f t="shared" si="345"/>
        <v>-5.54524080584243E-3</v>
      </c>
      <c r="AA741" s="3">
        <f t="shared" si="346"/>
        <v>2.0813877373149978E-2</v>
      </c>
      <c r="AB741" s="3">
        <f t="shared" si="347"/>
        <v>-2.1133179027567058E-2</v>
      </c>
      <c r="AC741" s="3">
        <f t="shared" si="348"/>
        <v>-5.3417706884003983E-3</v>
      </c>
      <c r="AD741" s="3">
        <f t="shared" si="349"/>
        <v>-8.106314397973071E-3</v>
      </c>
      <c r="AF741" s="3">
        <f t="shared" si="350"/>
        <v>-1.154179621373917E-4</v>
      </c>
      <c r="AG741" s="3">
        <f t="shared" si="351"/>
        <v>1.1718856670083829E-4</v>
      </c>
      <c r="AH741" s="3">
        <f t="shared" si="352"/>
        <v>2.9621404796770898E-5</v>
      </c>
      <c r="AI741" s="3">
        <f t="shared" si="353"/>
        <v>4.4951465384628285E-5</v>
      </c>
      <c r="AJ741" s="3">
        <f t="shared" si="354"/>
        <v>-4.3986339678460563E-4</v>
      </c>
      <c r="AK741" s="3">
        <f t="shared" si="355"/>
        <v>-1.1118296006385283E-4</v>
      </c>
      <c r="AL741" s="3">
        <f t="shared" si="356"/>
        <v>-1.6872383382761158E-4</v>
      </c>
      <c r="AM741" s="3">
        <f t="shared" si="357"/>
        <v>1.1288859628217574E-4</v>
      </c>
      <c r="AN741" s="3">
        <f t="shared" si="358"/>
        <v>1.713121934261094E-4</v>
      </c>
      <c r="AO741" s="3">
        <f t="shared" si="359"/>
        <v>4.3302072642050673E-5</v>
      </c>
    </row>
    <row r="742" spans="1:41">
      <c r="A742" s="32">
        <v>40616</v>
      </c>
      <c r="B742" s="33">
        <v>341</v>
      </c>
      <c r="C742" s="33">
        <v>803</v>
      </c>
      <c r="D742" s="33">
        <v>861</v>
      </c>
      <c r="E742" s="33">
        <v>4291</v>
      </c>
      <c r="F742" s="33">
        <v>9409</v>
      </c>
      <c r="G742" s="33"/>
      <c r="H742" s="3">
        <f t="shared" si="330"/>
        <v>-2.236238532110095E-2</v>
      </c>
      <c r="I742" s="3">
        <f t="shared" si="331"/>
        <v>-7.4165636588380719E-3</v>
      </c>
      <c r="J742" s="3">
        <f t="shared" si="332"/>
        <v>-1.261467889908257E-2</v>
      </c>
      <c r="K742" s="3">
        <f t="shared" si="333"/>
        <v>-4.1773033186354143E-3</v>
      </c>
      <c r="L742" s="3">
        <f t="shared" si="334"/>
        <v>-1.6823406478578891E-2</v>
      </c>
      <c r="N742" s="3">
        <f t="shared" si="335"/>
        <v>7.385524372230428E-3</v>
      </c>
      <c r="O742" s="3">
        <f t="shared" si="336"/>
        <v>-1.5931372549019607E-2</v>
      </c>
      <c r="P742" s="3">
        <f t="shared" si="337"/>
        <v>-6.41304347826087E-2</v>
      </c>
      <c r="Q742" s="3">
        <f t="shared" si="338"/>
        <v>-1.9872087711283692E-2</v>
      </c>
      <c r="R742" s="3">
        <f t="shared" si="339"/>
        <v>-5.91E-2</v>
      </c>
      <c r="T742" s="3">
        <f t="shared" si="340"/>
        <v>4.7303067400748415E-4</v>
      </c>
      <c r="U742" s="3">
        <f t="shared" si="341"/>
        <v>5.8503583020019001E-5</v>
      </c>
      <c r="V742" s="3">
        <f t="shared" si="342"/>
        <v>1.6491528380071092E-4</v>
      </c>
      <c r="W742" s="3">
        <f t="shared" si="343"/>
        <v>2.1391641551057276E-5</v>
      </c>
      <c r="X742" s="3">
        <f t="shared" si="344"/>
        <v>2.8043075756390903E-4</v>
      </c>
      <c r="Z742" s="3">
        <f t="shared" si="345"/>
        <v>-2.1749268355682316E-2</v>
      </c>
      <c r="AA742" s="3">
        <f t="shared" si="346"/>
        <v>-7.6487634961488384E-3</v>
      </c>
      <c r="AB742" s="3">
        <f t="shared" si="347"/>
        <v>-1.2841934581701891E-2</v>
      </c>
      <c r="AC742" s="3">
        <f t="shared" si="348"/>
        <v>-4.625109896105959E-3</v>
      </c>
      <c r="AD742" s="3">
        <f t="shared" si="349"/>
        <v>-1.6746066928204635E-2</v>
      </c>
      <c r="AF742" s="3">
        <f t="shared" si="350"/>
        <v>1.6635500986688796E-4</v>
      </c>
      <c r="AG742" s="3">
        <f t="shared" si="351"/>
        <v>2.7930268142355136E-4</v>
      </c>
      <c r="AH742" s="3">
        <f t="shared" si="352"/>
        <v>1.0059275630493045E-4</v>
      </c>
      <c r="AI742" s="3">
        <f t="shared" si="353"/>
        <v>3.6421470352373923E-4</v>
      </c>
      <c r="AJ742" s="3">
        <f t="shared" si="354"/>
        <v>9.8224920448452822E-5</v>
      </c>
      <c r="AK742" s="3">
        <f t="shared" si="355"/>
        <v>3.5376371739012004E-5</v>
      </c>
      <c r="AL742" s="3">
        <f t="shared" si="356"/>
        <v>1.2808670542451692E-4</v>
      </c>
      <c r="AM742" s="3">
        <f t="shared" si="357"/>
        <v>5.9395358718974755E-5</v>
      </c>
      <c r="AN742" s="3">
        <f t="shared" si="358"/>
        <v>2.1505189599280546E-4</v>
      </c>
      <c r="AO742" s="3">
        <f t="shared" si="359"/>
        <v>7.7452399870491973E-5</v>
      </c>
    </row>
    <row r="743" spans="1:41">
      <c r="A743" s="32">
        <v>40613</v>
      </c>
      <c r="B743" s="33">
        <v>348.8</v>
      </c>
      <c r="C743" s="33">
        <v>809</v>
      </c>
      <c r="D743" s="33">
        <v>872</v>
      </c>
      <c r="E743" s="33">
        <v>4309</v>
      </c>
      <c r="F743" s="33">
        <v>9570</v>
      </c>
      <c r="G743" s="33"/>
      <c r="H743" s="3">
        <f t="shared" si="330"/>
        <v>1.3953488372093056E-2</v>
      </c>
      <c r="I743" s="3">
        <f t="shared" si="331"/>
        <v>4.7193243914554822E-3</v>
      </c>
      <c r="J743" s="3">
        <f t="shared" si="332"/>
        <v>4.492569980416976E-3</v>
      </c>
      <c r="K743" s="3">
        <f t="shared" si="333"/>
        <v>9.3698758491449988E-3</v>
      </c>
      <c r="L743" s="3">
        <f t="shared" si="334"/>
        <v>1.5698587127158557E-3</v>
      </c>
      <c r="N743" s="3">
        <f t="shared" si="335"/>
        <v>6.0182370820668726E-2</v>
      </c>
      <c r="O743" s="3">
        <f t="shared" si="336"/>
        <v>-8.5784313725490204E-3</v>
      </c>
      <c r="P743" s="3">
        <f t="shared" si="337"/>
        <v>-5.0005447216472362E-2</v>
      </c>
      <c r="Q743" s="3">
        <f t="shared" si="338"/>
        <v>1.6993155534576351E-2</v>
      </c>
      <c r="R743" s="3">
        <f t="shared" si="339"/>
        <v>-3.819095477386935E-2</v>
      </c>
      <c r="T743" s="3">
        <f t="shared" si="340"/>
        <v>2.1218599105882405E-4</v>
      </c>
      <c r="U743" s="3">
        <f t="shared" si="341"/>
        <v>2.0134286764408413E-5</v>
      </c>
      <c r="V743" s="3">
        <f t="shared" si="342"/>
        <v>1.8192906058997108E-5</v>
      </c>
      <c r="W743" s="3">
        <f t="shared" si="343"/>
        <v>7.960332008855751E-5</v>
      </c>
      <c r="X743" s="3">
        <f t="shared" si="344"/>
        <v>2.7132621179270823E-6</v>
      </c>
      <c r="Z743" s="3">
        <f t="shared" si="345"/>
        <v>1.456660533751169E-2</v>
      </c>
      <c r="AA743" s="3">
        <f t="shared" si="346"/>
        <v>4.4871245541447157E-3</v>
      </c>
      <c r="AB743" s="3">
        <f t="shared" si="347"/>
        <v>4.2653142977976555E-3</v>
      </c>
      <c r="AC743" s="3">
        <f t="shared" si="348"/>
        <v>8.9220692716744533E-3</v>
      </c>
      <c r="AD743" s="3">
        <f t="shared" si="349"/>
        <v>1.6471982630901121E-3</v>
      </c>
      <c r="AF743" s="3">
        <f t="shared" si="350"/>
        <v>6.5362172480484175E-5</v>
      </c>
      <c r="AG743" s="3">
        <f t="shared" si="351"/>
        <v>6.2131150016464263E-5</v>
      </c>
      <c r="AH743" s="3">
        <f t="shared" si="352"/>
        <v>1.2996426187442212E-4</v>
      </c>
      <c r="AI743" s="3">
        <f t="shared" si="353"/>
        <v>2.3994087011068412E-5</v>
      </c>
      <c r="AJ743" s="3">
        <f t="shared" si="354"/>
        <v>1.9138996516792385E-5</v>
      </c>
      <c r="AK743" s="3">
        <f t="shared" si="355"/>
        <v>4.00344361027105E-5</v>
      </c>
      <c r="AL743" s="3">
        <f t="shared" si="356"/>
        <v>7.3911837718561692E-6</v>
      </c>
      <c r="AM743" s="3">
        <f t="shared" si="357"/>
        <v>3.8055429630414158E-5</v>
      </c>
      <c r="AN743" s="3">
        <f t="shared" si="358"/>
        <v>7.0258183028657196E-6</v>
      </c>
      <c r="AO743" s="3">
        <f t="shared" si="359"/>
        <v>1.469641700747182E-5</v>
      </c>
    </row>
    <row r="744" spans="1:41">
      <c r="A744" s="32">
        <v>40612</v>
      </c>
      <c r="B744" s="33">
        <v>344</v>
      </c>
      <c r="C744" s="33">
        <v>805.2</v>
      </c>
      <c r="D744" s="33">
        <v>868.1</v>
      </c>
      <c r="E744" s="33">
        <v>4269</v>
      </c>
      <c r="F744" s="33">
        <v>9555</v>
      </c>
      <c r="G744" s="33"/>
      <c r="H744" s="3">
        <f t="shared" si="330"/>
        <v>-2.7149321266968389E-2</v>
      </c>
      <c r="I744" s="3">
        <f t="shared" si="331"/>
        <v>-8.3743842364531456E-3</v>
      </c>
      <c r="J744" s="3">
        <f t="shared" si="332"/>
        <v>1.1532695190866105E-3</v>
      </c>
      <c r="K744" s="3">
        <f t="shared" si="333"/>
        <v>-1.4035087719298245E-3</v>
      </c>
      <c r="L744" s="3">
        <f t="shared" si="334"/>
        <v>5.2356020942408382E-4</v>
      </c>
      <c r="N744" s="3">
        <f t="shared" si="335"/>
        <v>2.3809523809523808E-2</v>
      </c>
      <c r="O744" s="3">
        <f t="shared" si="336"/>
        <v>-1.2024539877300558E-2</v>
      </c>
      <c r="P744" s="3">
        <f t="shared" si="337"/>
        <v>-4.8135964912280678E-2</v>
      </c>
      <c r="Q744" s="3">
        <f t="shared" si="338"/>
        <v>5.6537102473498231E-3</v>
      </c>
      <c r="R744" s="3">
        <f t="shared" si="339"/>
        <v>-2.9949238578680204E-2</v>
      </c>
      <c r="T744" s="3">
        <f t="shared" si="340"/>
        <v>7.0417013873358772E-4</v>
      </c>
      <c r="U744" s="3">
        <f t="shared" si="341"/>
        <v>7.4073289418766615E-5</v>
      </c>
      <c r="V744" s="3">
        <f t="shared" si="342"/>
        <v>8.5750162532886871E-7</v>
      </c>
      <c r="W744" s="3">
        <f t="shared" si="343"/>
        <v>3.4273685229254127E-6</v>
      </c>
      <c r="X744" s="3">
        <f t="shared" si="344"/>
        <v>3.61080521325703E-7</v>
      </c>
      <c r="Z744" s="3">
        <f t="shared" si="345"/>
        <v>-2.6536204301549755E-2</v>
      </c>
      <c r="AA744" s="3">
        <f t="shared" si="346"/>
        <v>-8.6065840737639121E-3</v>
      </c>
      <c r="AB744" s="3">
        <f t="shared" si="347"/>
        <v>9.2601383646728991E-4</v>
      </c>
      <c r="AC744" s="3">
        <f t="shared" si="348"/>
        <v>-1.8513153494003696E-3</v>
      </c>
      <c r="AD744" s="3">
        <f t="shared" si="349"/>
        <v>6.0089975979834025E-4</v>
      </c>
      <c r="AF744" s="3">
        <f t="shared" si="350"/>
        <v>2.2838607331986355E-4</v>
      </c>
      <c r="AG744" s="3">
        <f t="shared" si="351"/>
        <v>-2.4572892350557888E-5</v>
      </c>
      <c r="AH744" s="3">
        <f t="shared" si="352"/>
        <v>4.9126882338283176E-5</v>
      </c>
      <c r="AI744" s="3">
        <f t="shared" si="353"/>
        <v>-1.594559879076093E-5</v>
      </c>
      <c r="AJ744" s="3">
        <f t="shared" si="354"/>
        <v>-7.9698159370243963E-6</v>
      </c>
      <c r="AK744" s="3">
        <f t="shared" si="355"/>
        <v>1.5933501201663893E-5</v>
      </c>
      <c r="AL744" s="3">
        <f t="shared" si="356"/>
        <v>-5.1716943026089555E-6</v>
      </c>
      <c r="AM744" s="3">
        <f t="shared" si="357"/>
        <v>-1.7143436292090175E-6</v>
      </c>
      <c r="AN744" s="3">
        <f t="shared" si="358"/>
        <v>5.5644149190313398E-7</v>
      </c>
      <c r="AO744" s="3">
        <f t="shared" si="359"/>
        <v>-1.1124549487656625E-6</v>
      </c>
    </row>
    <row r="745" spans="1:41">
      <c r="A745" s="32">
        <v>40611</v>
      </c>
      <c r="B745" s="33">
        <v>353.6</v>
      </c>
      <c r="C745" s="33">
        <v>812</v>
      </c>
      <c r="D745" s="33">
        <v>867.1</v>
      </c>
      <c r="E745" s="33">
        <v>4275</v>
      </c>
      <c r="F745" s="33">
        <v>9550</v>
      </c>
      <c r="G745" s="33"/>
      <c r="H745" s="3">
        <f t="shared" si="330"/>
        <v>1.3470908569790902E-2</v>
      </c>
      <c r="I745" s="3">
        <f t="shared" si="331"/>
        <v>6.8195908245505272E-3</v>
      </c>
      <c r="J745" s="3">
        <f t="shared" si="332"/>
        <v>-3.3333333333333071E-3</v>
      </c>
      <c r="K745" s="3">
        <f t="shared" si="333"/>
        <v>8.2547169811320754E-3</v>
      </c>
      <c r="L745" s="3">
        <f t="shared" si="334"/>
        <v>-5.208333333333333E-3</v>
      </c>
      <c r="N745" s="3">
        <f t="shared" si="335"/>
        <v>3.3918128654970826E-2</v>
      </c>
      <c r="O745" s="3">
        <f t="shared" si="336"/>
        <v>-1.5757575757575758E-2</v>
      </c>
      <c r="P745" s="3">
        <f t="shared" si="337"/>
        <v>-6.2594594594594571E-2</v>
      </c>
      <c r="Q745" s="3">
        <f t="shared" si="338"/>
        <v>1.17096018735363E-3</v>
      </c>
      <c r="R745" s="3">
        <f t="shared" si="339"/>
        <v>-3.5353535353535352E-2</v>
      </c>
      <c r="T745" s="3">
        <f t="shared" si="340"/>
        <v>1.9835977527643428E-4</v>
      </c>
      <c r="U745" s="3">
        <f t="shared" si="341"/>
        <v>4.3393720018767627E-5</v>
      </c>
      <c r="V745" s="3">
        <f t="shared" si="342"/>
        <v>1.2677794140522501E-5</v>
      </c>
      <c r="W745" s="3">
        <f t="shared" si="343"/>
        <v>6.0947850050798629E-5</v>
      </c>
      <c r="X745" s="3">
        <f t="shared" si="344"/>
        <v>2.6327097200764694E-5</v>
      </c>
      <c r="Z745" s="3">
        <f t="shared" si="345"/>
        <v>1.4084025535209536E-2</v>
      </c>
      <c r="AA745" s="3">
        <f t="shared" si="346"/>
        <v>6.5873909872397607E-3</v>
      </c>
      <c r="AB745" s="3">
        <f t="shared" si="347"/>
        <v>-3.5605890159526275E-3</v>
      </c>
      <c r="AC745" s="3">
        <f t="shared" si="348"/>
        <v>7.8069104036615298E-3</v>
      </c>
      <c r="AD745" s="3">
        <f t="shared" si="349"/>
        <v>-5.1309937829590764E-3</v>
      </c>
      <c r="AF745" s="3">
        <f t="shared" si="350"/>
        <v>9.2776982874693954E-5</v>
      </c>
      <c r="AG745" s="3">
        <f t="shared" si="351"/>
        <v>-5.01474266210634E-5</v>
      </c>
      <c r="AH745" s="3">
        <f t="shared" si="352"/>
        <v>1.0995272547626197E-4</v>
      </c>
      <c r="AI745" s="3">
        <f t="shared" si="353"/>
        <v>-7.2265047460197014E-5</v>
      </c>
      <c r="AJ745" s="3">
        <f t="shared" si="354"/>
        <v>-2.3454991992951229E-5</v>
      </c>
      <c r="AK745" s="3">
        <f t="shared" si="355"/>
        <v>5.1427171231268281E-5</v>
      </c>
      <c r="AL745" s="3">
        <f t="shared" si="356"/>
        <v>-3.3799862201447865E-5</v>
      </c>
      <c r="AM745" s="3">
        <f t="shared" si="357"/>
        <v>-2.7797199431803535E-5</v>
      </c>
      <c r="AN745" s="3">
        <f t="shared" si="358"/>
        <v>1.8269360104525308E-5</v>
      </c>
      <c r="AO745" s="3">
        <f t="shared" si="359"/>
        <v>-4.0057208745305844E-5</v>
      </c>
    </row>
    <row r="746" spans="1:41">
      <c r="A746" s="32">
        <v>40610</v>
      </c>
      <c r="B746" s="33">
        <v>348.9</v>
      </c>
      <c r="C746" s="33">
        <v>806.5</v>
      </c>
      <c r="D746" s="33">
        <v>870</v>
      </c>
      <c r="E746" s="33">
        <v>4240</v>
      </c>
      <c r="F746" s="33">
        <v>9600</v>
      </c>
      <c r="G746" s="33"/>
      <c r="H746" s="3">
        <f t="shared" si="330"/>
        <v>1.7201166180757951E-2</v>
      </c>
      <c r="I746" s="3">
        <f t="shared" si="331"/>
        <v>-2.4737167594310453E-3</v>
      </c>
      <c r="J746" s="3">
        <f t="shared" si="332"/>
        <v>-5.8279053822420553E-3</v>
      </c>
      <c r="K746" s="3">
        <f t="shared" si="333"/>
        <v>2.3640661938534278E-3</v>
      </c>
      <c r="L746" s="3">
        <f t="shared" si="334"/>
        <v>1.5013744977796574E-2</v>
      </c>
      <c r="N746" s="3">
        <f t="shared" si="335"/>
        <v>3.2248520710059105E-2</v>
      </c>
      <c r="O746" s="3">
        <f t="shared" si="336"/>
        <v>-1.2851897184822521E-2</v>
      </c>
      <c r="P746" s="3">
        <f t="shared" si="337"/>
        <v>-4.0264754550468837E-2</v>
      </c>
      <c r="Q746" s="3">
        <f t="shared" si="338"/>
        <v>-1.0501750291715286E-2</v>
      </c>
      <c r="R746" s="3">
        <f t="shared" si="339"/>
        <v>-2.0408163265306121E-2</v>
      </c>
      <c r="T746" s="3">
        <f t="shared" si="340"/>
        <v>3.1734868401215113E-4</v>
      </c>
      <c r="U746" s="3">
        <f t="shared" si="341"/>
        <v>7.3219846285227888E-6</v>
      </c>
      <c r="V746" s="3">
        <f t="shared" si="342"/>
        <v>3.6664975521413147E-5</v>
      </c>
      <c r="W746" s="3">
        <f t="shared" si="343"/>
        <v>3.6720509173798728E-6</v>
      </c>
      <c r="X746" s="3">
        <f t="shared" si="344"/>
        <v>2.27740832236397E-4</v>
      </c>
      <c r="Z746" s="3">
        <f t="shared" si="345"/>
        <v>1.7814283146176585E-2</v>
      </c>
      <c r="AA746" s="3">
        <f t="shared" si="346"/>
        <v>-2.7059165967418118E-3</v>
      </c>
      <c r="AB746" s="3">
        <f t="shared" si="347"/>
        <v>-6.0551610648613757E-3</v>
      </c>
      <c r="AC746" s="3">
        <f t="shared" si="348"/>
        <v>1.9162596163828827E-3</v>
      </c>
      <c r="AD746" s="3">
        <f t="shared" si="349"/>
        <v>1.5091084528170829E-2</v>
      </c>
      <c r="AF746" s="3">
        <f t="shared" si="350"/>
        <v>-4.8203964424297163E-5</v>
      </c>
      <c r="AG746" s="3">
        <f t="shared" si="351"/>
        <v>-1.0786835370514467E-4</v>
      </c>
      <c r="AH746" s="3">
        <f t="shared" si="352"/>
        <v>3.4136791387828397E-5</v>
      </c>
      <c r="AI746" s="3">
        <f t="shared" si="353"/>
        <v>2.6883685276771983E-4</v>
      </c>
      <c r="AJ746" s="3">
        <f t="shared" si="354"/>
        <v>1.6384760821353219E-5</v>
      </c>
      <c r="AK746" s="3">
        <f t="shared" si="355"/>
        <v>-5.18523869963654E-6</v>
      </c>
      <c r="AL746" s="3">
        <f t="shared" si="356"/>
        <v>-4.0835216087611019E-5</v>
      </c>
      <c r="AM746" s="3">
        <f t="shared" si="357"/>
        <v>-1.1603260619287828E-5</v>
      </c>
      <c r="AN746" s="3">
        <f t="shared" si="358"/>
        <v>-9.1378947461511907E-5</v>
      </c>
      <c r="AO746" s="3">
        <f t="shared" si="359"/>
        <v>2.8918435848754291E-5</v>
      </c>
    </row>
    <row r="747" spans="1:41">
      <c r="A747" s="32">
        <v>40609</v>
      </c>
      <c r="B747" s="33">
        <v>343</v>
      </c>
      <c r="C747" s="33">
        <v>808.5</v>
      </c>
      <c r="D747" s="33">
        <v>875.1</v>
      </c>
      <c r="E747" s="33">
        <v>4230</v>
      </c>
      <c r="F747" s="33">
        <v>9458</v>
      </c>
      <c r="G747" s="33"/>
      <c r="H747" s="3">
        <f t="shared" si="330"/>
        <v>-3.6516853932584269E-2</v>
      </c>
      <c r="I747" s="3">
        <f t="shared" si="331"/>
        <v>-6.1804697156983925E-4</v>
      </c>
      <c r="J747" s="3">
        <f t="shared" si="332"/>
        <v>-1.6188870151770632E-2</v>
      </c>
      <c r="K747" s="3">
        <f t="shared" si="333"/>
        <v>-1.1451273662070577E-2</v>
      </c>
      <c r="L747" s="3">
        <f t="shared" si="334"/>
        <v>-1.4791666666666667E-2</v>
      </c>
      <c r="N747" s="3">
        <f t="shared" si="335"/>
        <v>3.1268791340950022E-2</v>
      </c>
      <c r="O747" s="3">
        <f t="shared" si="336"/>
        <v>-1.7021276595744681E-2</v>
      </c>
      <c r="P747" s="3">
        <f t="shared" si="337"/>
        <v>-2.4958217270194961E-2</v>
      </c>
      <c r="Q747" s="3">
        <f t="shared" si="338"/>
        <v>-3.3363802559414991E-2</v>
      </c>
      <c r="R747" s="3">
        <f t="shared" si="339"/>
        <v>-5.4105410541054104E-2</v>
      </c>
      <c r="T747" s="3">
        <f t="shared" si="340"/>
        <v>1.2890783282074165E-3</v>
      </c>
      <c r="U747" s="3">
        <f t="shared" si="341"/>
        <v>7.2291963601165292E-7</v>
      </c>
      <c r="V747" s="3">
        <f t="shared" si="342"/>
        <v>2.6948918741052523E-4</v>
      </c>
      <c r="W747" s="3">
        <f t="shared" si="343"/>
        <v>1.4158811054703802E-4</v>
      </c>
      <c r="X747" s="3">
        <f t="shared" si="344"/>
        <v>2.1651142248525814E-4</v>
      </c>
      <c r="Z747" s="3">
        <f t="shared" si="345"/>
        <v>-3.5903736967165638E-2</v>
      </c>
      <c r="AA747" s="3">
        <f t="shared" si="346"/>
        <v>-8.5024680888060554E-4</v>
      </c>
      <c r="AB747" s="3">
        <f t="shared" si="347"/>
        <v>-1.6416125834389953E-2</v>
      </c>
      <c r="AC747" s="3">
        <f t="shared" si="348"/>
        <v>-1.1899080239541122E-2</v>
      </c>
      <c r="AD747" s="3">
        <f t="shared" si="349"/>
        <v>-1.4714327116292411E-2</v>
      </c>
      <c r="AF747" s="3">
        <f t="shared" si="350"/>
        <v>3.0527037783221214E-5</v>
      </c>
      <c r="AG747" s="3">
        <f t="shared" si="351"/>
        <v>5.8940026397782941E-4</v>
      </c>
      <c r="AH747" s="3">
        <f t="shared" si="352"/>
        <v>4.2722144707168277E-4</v>
      </c>
      <c r="AI747" s="3">
        <f t="shared" si="353"/>
        <v>5.2829933043219558E-4</v>
      </c>
      <c r="AJ747" s="3">
        <f t="shared" si="354"/>
        <v>1.3957758604872525E-5</v>
      </c>
      <c r="AK747" s="3">
        <f t="shared" si="355"/>
        <v>1.0117155002284111E-5</v>
      </c>
      <c r="AL747" s="3">
        <f t="shared" si="356"/>
        <v>1.2510809675452985E-5</v>
      </c>
      <c r="AM747" s="3">
        <f t="shared" si="357"/>
        <v>1.9533679852581001E-4</v>
      </c>
      <c r="AN747" s="3">
        <f t="shared" si="358"/>
        <v>2.4155224550943247E-4</v>
      </c>
      <c r="AO747" s="3">
        <f t="shared" si="359"/>
        <v>1.7508695902761914E-4</v>
      </c>
    </row>
    <row r="748" spans="1:41">
      <c r="A748" s="32">
        <v>40606</v>
      </c>
      <c r="B748" s="33">
        <v>356</v>
      </c>
      <c r="C748" s="33">
        <v>809</v>
      </c>
      <c r="D748" s="33">
        <v>889.5</v>
      </c>
      <c r="E748" s="33">
        <v>4279</v>
      </c>
      <c r="F748" s="33">
        <v>9600</v>
      </c>
      <c r="G748" s="33"/>
      <c r="H748" s="3">
        <f t="shared" si="330"/>
        <v>5.6211354693644919E-4</v>
      </c>
      <c r="I748" s="3">
        <f t="shared" si="331"/>
        <v>1.2376237623762376E-3</v>
      </c>
      <c r="J748" s="3">
        <f t="shared" si="332"/>
        <v>-1.4841067670838384E-2</v>
      </c>
      <c r="K748" s="3">
        <f t="shared" si="333"/>
        <v>-8.1131200741770982E-3</v>
      </c>
      <c r="L748" s="3">
        <f t="shared" si="334"/>
        <v>7.874015748031496E-3</v>
      </c>
      <c r="N748" s="3">
        <f t="shared" si="335"/>
        <v>8.8685015290519878E-2</v>
      </c>
      <c r="O748" s="3">
        <f t="shared" si="336"/>
        <v>-2.1765417170495769E-2</v>
      </c>
      <c r="P748" s="3">
        <f t="shared" si="337"/>
        <v>-2.1452145214521452E-2</v>
      </c>
      <c r="Q748" s="3">
        <f t="shared" si="338"/>
        <v>-1.7451205510907005E-2</v>
      </c>
      <c r="R748" s="3">
        <f t="shared" si="339"/>
        <v>-0.04</v>
      </c>
      <c r="T748" s="3">
        <f t="shared" si="340"/>
        <v>1.38116675717039E-6</v>
      </c>
      <c r="U748" s="3">
        <f t="shared" si="341"/>
        <v>1.0108772690940585E-6</v>
      </c>
      <c r="V748" s="3">
        <f t="shared" si="342"/>
        <v>2.2705436868435887E-4</v>
      </c>
      <c r="W748" s="3">
        <f t="shared" si="343"/>
        <v>7.328946513489094E-5</v>
      </c>
      <c r="X748" s="3">
        <f t="shared" si="344"/>
        <v>6.3224051081485223E-5</v>
      </c>
      <c r="Z748" s="3">
        <f t="shared" si="345"/>
        <v>1.1752305123550826E-3</v>
      </c>
      <c r="AA748" s="3">
        <f t="shared" si="346"/>
        <v>1.0054239250654714E-3</v>
      </c>
      <c r="AB748" s="3">
        <f t="shared" si="347"/>
        <v>-1.5068323353457706E-2</v>
      </c>
      <c r="AC748" s="3">
        <f t="shared" si="348"/>
        <v>-8.5609266516476438E-3</v>
      </c>
      <c r="AD748" s="3">
        <f t="shared" si="349"/>
        <v>7.9513552984057517E-3</v>
      </c>
      <c r="AF748" s="3">
        <f t="shared" si="350"/>
        <v>1.181604874588752E-6</v>
      </c>
      <c r="AG748" s="3">
        <f t="shared" si="351"/>
        <v>-1.7708753375016157E-5</v>
      </c>
      <c r="AH748" s="3">
        <f t="shared" si="352"/>
        <v>-1.0061062215050143E-5</v>
      </c>
      <c r="AI748" s="3">
        <f t="shared" si="353"/>
        <v>9.3446753612626916E-6</v>
      </c>
      <c r="AJ748" s="3">
        <f t="shared" si="354"/>
        <v>-1.5150052810189151E-5</v>
      </c>
      <c r="AK748" s="3">
        <f t="shared" si="355"/>
        <v>-8.6073604762971774E-6</v>
      </c>
      <c r="AL748" s="3">
        <f t="shared" si="356"/>
        <v>7.9944828537132439E-6</v>
      </c>
      <c r="AM748" s="3">
        <f t="shared" si="357"/>
        <v>1.2899881099226067E-4</v>
      </c>
      <c r="AN748" s="3">
        <f t="shared" si="358"/>
        <v>-1.1981359273460706E-4</v>
      </c>
      <c r="AO748" s="3">
        <f t="shared" si="359"/>
        <v>-6.8070969490841506E-5</v>
      </c>
    </row>
    <row r="749" spans="1:41">
      <c r="A749" s="32">
        <v>40605</v>
      </c>
      <c r="B749" s="33">
        <v>355.8</v>
      </c>
      <c r="C749" s="33">
        <v>808</v>
      </c>
      <c r="D749" s="33">
        <v>902.9</v>
      </c>
      <c r="E749" s="33">
        <v>4314</v>
      </c>
      <c r="F749" s="33">
        <v>9525</v>
      </c>
      <c r="G749" s="33"/>
      <c r="H749" s="3">
        <f t="shared" si="330"/>
        <v>6.2089552238806002E-2</v>
      </c>
      <c r="I749" s="3">
        <f t="shared" si="331"/>
        <v>1.2912122351761255E-2</v>
      </c>
      <c r="J749" s="3">
        <f t="shared" si="332"/>
        <v>-9.9780701754386206E-3</v>
      </c>
      <c r="K749" s="3">
        <f t="shared" si="333"/>
        <v>6.76779463243874E-3</v>
      </c>
      <c r="L749" s="3">
        <f t="shared" si="334"/>
        <v>1.4485035680051123E-2</v>
      </c>
      <c r="N749" s="3">
        <f t="shared" si="335"/>
        <v>0.12275165667402978</v>
      </c>
      <c r="O749" s="3">
        <f t="shared" si="336"/>
        <v>-1.2224938875305624E-2</v>
      </c>
      <c r="P749" s="3">
        <f t="shared" si="337"/>
        <v>1.426645697596038E-2</v>
      </c>
      <c r="Q749" s="3">
        <f t="shared" si="338"/>
        <v>1.9858156028368795E-2</v>
      </c>
      <c r="R749" s="3">
        <f t="shared" si="339"/>
        <v>-3.8946624962163251E-2</v>
      </c>
      <c r="T749" s="3">
        <f t="shared" si="340"/>
        <v>3.9316247253344209E-3</v>
      </c>
      <c r="U749" s="3">
        <f t="shared" si="341"/>
        <v>1.6078043497246841E-4</v>
      </c>
      <c r="V749" s="3">
        <f t="shared" si="342"/>
        <v>1.0414867586914607E-4</v>
      </c>
      <c r="W749" s="3">
        <f t="shared" si="343"/>
        <v>3.9942249014940671E-5</v>
      </c>
      <c r="X749" s="3">
        <f t="shared" si="344"/>
        <v>2.120627723517066E-4</v>
      </c>
      <c r="Z749" s="3">
        <f t="shared" si="345"/>
        <v>6.270266920422464E-2</v>
      </c>
      <c r="AA749" s="3">
        <f t="shared" si="346"/>
        <v>1.2679922514450489E-2</v>
      </c>
      <c r="AB749" s="3">
        <f t="shared" si="347"/>
        <v>-1.0205325858057942E-2</v>
      </c>
      <c r="AC749" s="3">
        <f t="shared" si="348"/>
        <v>6.3199880549681953E-3</v>
      </c>
      <c r="AD749" s="3">
        <f t="shared" si="349"/>
        <v>1.4562375230425379E-2</v>
      </c>
      <c r="AF749" s="3">
        <f t="shared" si="350"/>
        <v>7.9506498695878927E-4</v>
      </c>
      <c r="AG749" s="3">
        <f t="shared" si="351"/>
        <v>-6.3990117139912711E-4</v>
      </c>
      <c r="AH749" s="3">
        <f t="shared" si="352"/>
        <v>3.9628012038532182E-4</v>
      </c>
      <c r="AI749" s="3">
        <f t="shared" si="353"/>
        <v>9.1309979690115716E-4</v>
      </c>
      <c r="AJ749" s="3">
        <f t="shared" si="354"/>
        <v>-1.2940274111489266E-4</v>
      </c>
      <c r="AK749" s="3">
        <f t="shared" si="355"/>
        <v>8.0136958829249376E-5</v>
      </c>
      <c r="AL749" s="3">
        <f t="shared" si="356"/>
        <v>1.8464978954814689E-4</v>
      </c>
      <c r="AM749" s="3">
        <f t="shared" si="357"/>
        <v>-6.4497537519984241E-5</v>
      </c>
      <c r="AN749" s="3">
        <f t="shared" si="358"/>
        <v>-1.486137844938026E-4</v>
      </c>
      <c r="AO749" s="3">
        <f t="shared" si="359"/>
        <v>9.2034037508253116E-5</v>
      </c>
    </row>
    <row r="750" spans="1:41">
      <c r="A750" s="32">
        <v>40604</v>
      </c>
      <c r="B750" s="33">
        <v>335</v>
      </c>
      <c r="C750" s="33">
        <v>797.7</v>
      </c>
      <c r="D750" s="33">
        <v>912</v>
      </c>
      <c r="E750" s="33">
        <v>4285</v>
      </c>
      <c r="F750" s="33">
        <v>9389</v>
      </c>
      <c r="G750" s="33"/>
      <c r="H750" s="3">
        <f t="shared" si="330"/>
        <v>-1.2090828664110948E-2</v>
      </c>
      <c r="I750" s="3">
        <f t="shared" si="331"/>
        <v>-9.0683229813664033E-3</v>
      </c>
      <c r="J750" s="3">
        <f t="shared" si="332"/>
        <v>1.0976948408342481E-3</v>
      </c>
      <c r="K750" s="3">
        <f t="shared" si="333"/>
        <v>3.5128805620608899E-3</v>
      </c>
      <c r="L750" s="3">
        <f t="shared" si="334"/>
        <v>1.5027027027027027E-2</v>
      </c>
      <c r="N750" s="3">
        <f t="shared" si="335"/>
        <v>1.2084592145015106E-2</v>
      </c>
      <c r="O750" s="3">
        <f t="shared" si="336"/>
        <v>-3.3090909090909039E-2</v>
      </c>
      <c r="P750" s="3">
        <f t="shared" si="337"/>
        <v>1.1086474501108648E-2</v>
      </c>
      <c r="Q750" s="3">
        <f t="shared" si="338"/>
        <v>7.0505287896592246E-3</v>
      </c>
      <c r="R750" s="3">
        <f t="shared" si="339"/>
        <v>-5.9218436873747497E-2</v>
      </c>
      <c r="T750" s="3">
        <f t="shared" si="340"/>
        <v>1.317378658382984E-4</v>
      </c>
      <c r="U750" s="3">
        <f t="shared" si="341"/>
        <v>8.6499724700734725E-5</v>
      </c>
      <c r="V750" s="3">
        <f t="shared" si="342"/>
        <v>7.5766432815391176E-7</v>
      </c>
      <c r="W750" s="3">
        <f t="shared" si="343"/>
        <v>9.3946785310125337E-6</v>
      </c>
      <c r="X750" s="3">
        <f t="shared" si="344"/>
        <v>2.2814188970451694E-4</v>
      </c>
      <c r="Z750" s="3">
        <f t="shared" si="345"/>
        <v>-1.1477711698692314E-2</v>
      </c>
      <c r="AA750" s="3">
        <f t="shared" si="346"/>
        <v>-9.3005228186771698E-3</v>
      </c>
      <c r="AB750" s="3">
        <f t="shared" si="347"/>
        <v>8.7043915821492757E-4</v>
      </c>
      <c r="AC750" s="3">
        <f t="shared" si="348"/>
        <v>3.0650739845903448E-3</v>
      </c>
      <c r="AD750" s="3">
        <f t="shared" si="349"/>
        <v>1.5104366577401282E-2</v>
      </c>
      <c r="AF750" s="3">
        <f t="shared" si="350"/>
        <v>1.0674871955988577E-4</v>
      </c>
      <c r="AG750" s="3">
        <f t="shared" si="351"/>
        <v>-9.9906497092433648E-6</v>
      </c>
      <c r="AH750" s="3">
        <f t="shared" si="352"/>
        <v>-3.5180035530290067E-5</v>
      </c>
      <c r="AI750" s="3">
        <f t="shared" si="353"/>
        <v>-1.7336356496677589E-4</v>
      </c>
      <c r="AJ750" s="3">
        <f t="shared" si="354"/>
        <v>-8.0955392532480814E-6</v>
      </c>
      <c r="AK750" s="3">
        <f t="shared" si="355"/>
        <v>-2.8506790534616258E-5</v>
      </c>
      <c r="AL750" s="3">
        <f t="shared" si="356"/>
        <v>-1.4047850601478542E-4</v>
      </c>
      <c r="AM750" s="3">
        <f t="shared" si="357"/>
        <v>2.6679604190132936E-6</v>
      </c>
      <c r="AN750" s="3">
        <f t="shared" si="358"/>
        <v>1.3147432129002858E-5</v>
      </c>
      <c r="AO750" s="3">
        <f t="shared" si="359"/>
        <v>4.629600105010858E-5</v>
      </c>
    </row>
    <row r="751" spans="1:41">
      <c r="A751" s="32">
        <v>40603</v>
      </c>
      <c r="B751" s="33">
        <v>339.1</v>
      </c>
      <c r="C751" s="33">
        <v>805</v>
      </c>
      <c r="D751" s="33">
        <v>911</v>
      </c>
      <c r="E751" s="33">
        <v>4270</v>
      </c>
      <c r="F751" s="33">
        <v>9250</v>
      </c>
      <c r="G751" s="33"/>
      <c r="H751" s="3">
        <f t="shared" si="330"/>
        <v>-1.7670915411355636E-2</v>
      </c>
      <c r="I751" s="3">
        <f t="shared" si="331"/>
        <v>-6.1728395061728392E-3</v>
      </c>
      <c r="J751" s="3">
        <f t="shared" si="332"/>
        <v>-2.8577521859671523E-2</v>
      </c>
      <c r="K751" s="3">
        <f t="shared" si="333"/>
        <v>4.7058823529411761E-3</v>
      </c>
      <c r="L751" s="3">
        <f t="shared" si="334"/>
        <v>5.434782608695652E-3</v>
      </c>
      <c r="N751" s="3">
        <f t="shared" si="335"/>
        <v>1.2238805970149322E-2</v>
      </c>
      <c r="O751" s="3">
        <f t="shared" si="336"/>
        <v>-4.1780740388049069E-2</v>
      </c>
      <c r="P751" s="3">
        <f t="shared" si="337"/>
        <v>2.7057497181510709E-2</v>
      </c>
      <c r="Q751" s="3">
        <f t="shared" si="338"/>
        <v>4.7058823529411761E-3</v>
      </c>
      <c r="R751" s="3">
        <f t="shared" si="339"/>
        <v>-8.1429990069513403E-2</v>
      </c>
      <c r="T751" s="3">
        <f t="shared" si="340"/>
        <v>2.909684878222108E-4</v>
      </c>
      <c r="U751" s="3">
        <f t="shared" si="341"/>
        <v>4.1024528991572896E-5</v>
      </c>
      <c r="V751" s="3">
        <f t="shared" si="342"/>
        <v>8.2971520926086294E-4</v>
      </c>
      <c r="W751" s="3">
        <f t="shared" si="343"/>
        <v>1.8131209309649812E-5</v>
      </c>
      <c r="X751" s="3">
        <f t="shared" si="344"/>
        <v>3.0383490696509511E-5</v>
      </c>
      <c r="Z751" s="3">
        <f t="shared" si="345"/>
        <v>-1.7057798445937002E-2</v>
      </c>
      <c r="AA751" s="3">
        <f t="shared" si="346"/>
        <v>-6.4050393434836057E-3</v>
      </c>
      <c r="AB751" s="3">
        <f t="shared" si="347"/>
        <v>-2.8804777542290844E-2</v>
      </c>
      <c r="AC751" s="3">
        <f t="shared" si="348"/>
        <v>4.2580757754706305E-3</v>
      </c>
      <c r="AD751" s="3">
        <f t="shared" si="349"/>
        <v>5.5121221590699087E-3</v>
      </c>
      <c r="AF751" s="3">
        <f t="shared" si="350"/>
        <v>1.0925587015944E-4</v>
      </c>
      <c r="AG751" s="3">
        <f t="shared" si="351"/>
        <v>4.9134608959644976E-4</v>
      </c>
      <c r="AH751" s="3">
        <f t="shared" si="352"/>
        <v>-7.2633398345504918E-5</v>
      </c>
      <c r="AI751" s="3">
        <f t="shared" si="353"/>
        <v>-9.4024668798797599E-5</v>
      </c>
      <c r="AJ751" s="3">
        <f t="shared" si="354"/>
        <v>1.8449573343866585E-4</v>
      </c>
      <c r="AK751" s="3">
        <f t="shared" si="355"/>
        <v>-2.7273142869423853E-5</v>
      </c>
      <c r="AL751" s="3">
        <f t="shared" si="356"/>
        <v>-3.530535929493056E-5</v>
      </c>
      <c r="AM751" s="3">
        <f t="shared" si="357"/>
        <v>-1.2265292547064909E-4</v>
      </c>
      <c r="AN751" s="3">
        <f t="shared" si="358"/>
        <v>-1.5877545257794062E-4</v>
      </c>
      <c r="AO751" s="3">
        <f t="shared" si="359"/>
        <v>2.3471033836970446E-5</v>
      </c>
    </row>
    <row r="752" spans="1:41">
      <c r="A752" s="32">
        <v>40602</v>
      </c>
      <c r="B752" s="33">
        <v>345.2</v>
      </c>
      <c r="C752" s="33">
        <v>810</v>
      </c>
      <c r="D752" s="33">
        <v>937.8</v>
      </c>
      <c r="E752" s="33">
        <v>4250</v>
      </c>
      <c r="F752" s="33">
        <v>9200</v>
      </c>
      <c r="G752" s="33"/>
      <c r="H752" s="3">
        <f t="shared" si="330"/>
        <v>-1.5121255349500746E-2</v>
      </c>
      <c r="I752" s="3">
        <f t="shared" si="331"/>
        <v>-2.4096385542168676E-2</v>
      </c>
      <c r="J752" s="3">
        <f t="shared" si="332"/>
        <v>1.9347826086956472E-2</v>
      </c>
      <c r="K752" s="3">
        <f t="shared" si="333"/>
        <v>9.5011876484560574E-3</v>
      </c>
      <c r="L752" s="3">
        <f t="shared" si="334"/>
        <v>-2.1276595744680851E-2</v>
      </c>
      <c r="N752" s="3">
        <f t="shared" si="335"/>
        <v>6.5432098765432059E-2</v>
      </c>
      <c r="O752" s="3">
        <f t="shared" si="336"/>
        <v>-2.7611044417767107E-2</v>
      </c>
      <c r="P752" s="3">
        <f t="shared" si="337"/>
        <v>5.8226134055517839E-2</v>
      </c>
      <c r="Q752" s="3">
        <f t="shared" si="338"/>
        <v>6.8704098554844819E-3</v>
      </c>
      <c r="R752" s="3">
        <f t="shared" si="339"/>
        <v>-0.1015625</v>
      </c>
      <c r="T752" s="3">
        <f t="shared" si="340"/>
        <v>2.104860793716767E-4</v>
      </c>
      <c r="U752" s="3">
        <f t="shared" si="341"/>
        <v>5.9188006656662085E-4</v>
      </c>
      <c r="V752" s="3">
        <f t="shared" si="342"/>
        <v>3.6559621258721372E-4</v>
      </c>
      <c r="W752" s="3">
        <f t="shared" si="343"/>
        <v>8.1963708816478779E-5</v>
      </c>
      <c r="X752" s="3">
        <f t="shared" si="344"/>
        <v>4.4940846319184652E-4</v>
      </c>
      <c r="Z752" s="3">
        <f t="shared" si="345"/>
        <v>-1.4508138384082112E-2</v>
      </c>
      <c r="AA752" s="3">
        <f t="shared" si="346"/>
        <v>-2.4328585379479441E-2</v>
      </c>
      <c r="AB752" s="3">
        <f t="shared" si="347"/>
        <v>1.912057040433715E-2</v>
      </c>
      <c r="AC752" s="3">
        <f t="shared" si="348"/>
        <v>9.0533810709855118E-3</v>
      </c>
      <c r="AD752" s="3">
        <f t="shared" si="349"/>
        <v>-2.1199256194306595E-2</v>
      </c>
      <c r="AF752" s="3">
        <f t="shared" si="350"/>
        <v>3.5296248337444454E-4</v>
      </c>
      <c r="AG752" s="3">
        <f t="shared" si="351"/>
        <v>-2.7740388140870824E-4</v>
      </c>
      <c r="AH752" s="3">
        <f t="shared" si="352"/>
        <v>-1.3134770542168732E-4</v>
      </c>
      <c r="AI752" s="3">
        <f t="shared" si="353"/>
        <v>3.0756174250660999E-4</v>
      </c>
      <c r="AJ752" s="3">
        <f t="shared" si="354"/>
        <v>-4.6517642958626411E-4</v>
      </c>
      <c r="AK752" s="3">
        <f t="shared" si="355"/>
        <v>-2.2025595435843403E-4</v>
      </c>
      <c r="AL752" s="3">
        <f t="shared" si="356"/>
        <v>5.1574791430464642E-4</v>
      </c>
      <c r="AM752" s="3">
        <f t="shared" si="357"/>
        <v>1.7310581016507175E-4</v>
      </c>
      <c r="AN752" s="3">
        <f t="shared" si="358"/>
        <v>-4.0534187058281968E-4</v>
      </c>
      <c r="AO752" s="3">
        <f t="shared" si="359"/>
        <v>-1.919249447485077E-4</v>
      </c>
    </row>
    <row r="753" spans="1:41">
      <c r="A753" s="32">
        <v>40599</v>
      </c>
      <c r="B753" s="33">
        <v>350.5</v>
      </c>
      <c r="C753" s="33">
        <v>830</v>
      </c>
      <c r="D753" s="33">
        <v>920</v>
      </c>
      <c r="E753" s="33">
        <v>4210</v>
      </c>
      <c r="F753" s="33">
        <v>9400</v>
      </c>
      <c r="G753" s="33"/>
      <c r="H753" s="3">
        <f t="shared" si="330"/>
        <v>2.7859237536656891E-2</v>
      </c>
      <c r="I753" s="3">
        <f t="shared" si="331"/>
        <v>5.8167716917110453E-3</v>
      </c>
      <c r="J753" s="3">
        <f t="shared" si="332"/>
        <v>-1.2345679012345678E-2</v>
      </c>
      <c r="K753" s="3">
        <f t="shared" si="333"/>
        <v>1.5681544028950542E-2</v>
      </c>
      <c r="L753" s="3">
        <f t="shared" si="334"/>
        <v>4.8102618920363438E-3</v>
      </c>
      <c r="N753" s="3">
        <f t="shared" si="335"/>
        <v>4.6268656716417909E-2</v>
      </c>
      <c r="O753" s="3">
        <f t="shared" si="336"/>
        <v>1.5290519877675841E-2</v>
      </c>
      <c r="P753" s="3">
        <f t="shared" si="337"/>
        <v>5.7471264367816091E-2</v>
      </c>
      <c r="Q753" s="3">
        <f t="shared" si="338"/>
        <v>-2.0930232558139535E-2</v>
      </c>
      <c r="R753" s="3">
        <f t="shared" si="339"/>
        <v>-7.3891625615763554E-2</v>
      </c>
      <c r="T753" s="3">
        <f t="shared" si="340"/>
        <v>8.1067497089186045E-4</v>
      </c>
      <c r="U753" s="3">
        <f t="shared" si="341"/>
        <v>3.1187442796959768E-5</v>
      </c>
      <c r="V753" s="3">
        <f t="shared" si="342"/>
        <v>1.5807868684385463E-4</v>
      </c>
      <c r="W753" s="3">
        <f t="shared" si="343"/>
        <v>2.3206675674062425E-4</v>
      </c>
      <c r="X753" s="3">
        <f t="shared" si="344"/>
        <v>2.3888647859854182E-5</v>
      </c>
      <c r="Z753" s="3">
        <f t="shared" si="345"/>
        <v>2.8472354502075525E-2</v>
      </c>
      <c r="AA753" s="3">
        <f t="shared" si="346"/>
        <v>5.5845718544002788E-3</v>
      </c>
      <c r="AB753" s="3">
        <f t="shared" si="347"/>
        <v>-1.2572934694965E-2</v>
      </c>
      <c r="AC753" s="3">
        <f t="shared" si="348"/>
        <v>1.5233737451479996E-2</v>
      </c>
      <c r="AD753" s="3">
        <f t="shared" si="349"/>
        <v>4.8876014424106004E-3</v>
      </c>
      <c r="AF753" s="3">
        <f t="shared" si="350"/>
        <v>1.5900590958079804E-4</v>
      </c>
      <c r="AG753" s="3">
        <f t="shared" si="351"/>
        <v>-3.5798105376648828E-4</v>
      </c>
      <c r="AH753" s="3">
        <f t="shared" si="352"/>
        <v>4.3374037311008304E-4</v>
      </c>
      <c r="AI753" s="3">
        <f t="shared" si="353"/>
        <v>1.391615209331703E-4</v>
      </c>
      <c r="AJ753" s="3">
        <f t="shared" si="354"/>
        <v>-7.0214457224714296E-5</v>
      </c>
      <c r="AK753" s="3">
        <f t="shared" si="355"/>
        <v>8.5073901408858624E-5</v>
      </c>
      <c r="AL753" s="3">
        <f t="shared" si="356"/>
        <v>2.7295161450812445E-5</v>
      </c>
      <c r="AM753" s="3">
        <f t="shared" si="357"/>
        <v>-1.9153278613770055E-4</v>
      </c>
      <c r="AN753" s="3">
        <f t="shared" si="358"/>
        <v>-6.1451493750445211E-5</v>
      </c>
      <c r="AO753" s="3">
        <f t="shared" si="359"/>
        <v>7.4456437141158009E-5</v>
      </c>
    </row>
    <row r="754" spans="1:41">
      <c r="A754" s="32">
        <v>40598</v>
      </c>
      <c r="B754" s="33">
        <v>341</v>
      </c>
      <c r="C754" s="33">
        <v>825.2</v>
      </c>
      <c r="D754" s="33">
        <v>931.5</v>
      </c>
      <c r="E754" s="33">
        <v>4145</v>
      </c>
      <c r="F754" s="33">
        <v>9355</v>
      </c>
      <c r="G754" s="33"/>
      <c r="H754" s="3">
        <f t="shared" si="330"/>
        <v>-3.1525134904856637E-2</v>
      </c>
      <c r="I754" s="3">
        <f t="shared" si="331"/>
        <v>-2.1765417170495219E-3</v>
      </c>
      <c r="J754" s="3">
        <f t="shared" si="332"/>
        <v>-3.7433155080213902E-3</v>
      </c>
      <c r="K754" s="3">
        <f t="shared" si="333"/>
        <v>1.4496255134090359E-3</v>
      </c>
      <c r="L754" s="3">
        <f t="shared" si="334"/>
        <v>-1.7331932773109245E-2</v>
      </c>
      <c r="N754" s="3">
        <f t="shared" si="335"/>
        <v>-1.1716461628587501E-3</v>
      </c>
      <c r="O754" s="3">
        <f t="shared" si="336"/>
        <v>-2.3431952662721838E-2</v>
      </c>
      <c r="P754" s="3">
        <f t="shared" si="337"/>
        <v>7.1921749136939009E-2</v>
      </c>
      <c r="Q754" s="3">
        <f t="shared" si="338"/>
        <v>-5.1487414187643021E-2</v>
      </c>
      <c r="R754" s="3">
        <f t="shared" si="339"/>
        <v>-9.1747572815533987E-2</v>
      </c>
      <c r="T754" s="3">
        <f t="shared" si="340"/>
        <v>9.5555285308813694E-4</v>
      </c>
      <c r="U754" s="3">
        <f t="shared" si="341"/>
        <v>5.8020358757020178E-6</v>
      </c>
      <c r="V754" s="3">
        <f t="shared" si="342"/>
        <v>1.5765435579945992E-5</v>
      </c>
      <c r="W754" s="3">
        <f t="shared" si="343"/>
        <v>1.0036411804049299E-6</v>
      </c>
      <c r="X754" s="3">
        <f t="shared" si="344"/>
        <v>2.9772098728205219E-4</v>
      </c>
      <c r="Z754" s="3">
        <f t="shared" si="345"/>
        <v>-3.0912017939438003E-2</v>
      </c>
      <c r="AA754" s="3">
        <f t="shared" si="346"/>
        <v>-2.4087415543602884E-3</v>
      </c>
      <c r="AB754" s="3">
        <f t="shared" si="347"/>
        <v>-3.9705711906407107E-3</v>
      </c>
      <c r="AC754" s="3">
        <f t="shared" si="348"/>
        <v>1.0018189359384908E-3</v>
      </c>
      <c r="AD754" s="3">
        <f t="shared" si="349"/>
        <v>-1.7254593222734989E-2</v>
      </c>
      <c r="AF754" s="3">
        <f t="shared" si="350"/>
        <v>7.4459062139855015E-5</v>
      </c>
      <c r="AG754" s="3">
        <f t="shared" si="351"/>
        <v>1.2273836787490136E-4</v>
      </c>
      <c r="AH754" s="3">
        <f t="shared" si="352"/>
        <v>-3.0968244919799318E-5</v>
      </c>
      <c r="AI754" s="3">
        <f t="shared" si="353"/>
        <v>5.3337429523888941E-4</v>
      </c>
      <c r="AJ754" s="3">
        <f t="shared" si="354"/>
        <v>9.564079821442086E-6</v>
      </c>
      <c r="AK754" s="3">
        <f t="shared" si="355"/>
        <v>-2.4131229009400506E-6</v>
      </c>
      <c r="AL754" s="3">
        <f t="shared" si="356"/>
        <v>4.1561855699185172E-5</v>
      </c>
      <c r="AM754" s="3">
        <f t="shared" si="357"/>
        <v>-3.9777934052757033E-6</v>
      </c>
      <c r="AN754" s="3">
        <f t="shared" si="358"/>
        <v>6.8510590756416001E-5</v>
      </c>
      <c r="AO754" s="3">
        <f t="shared" si="359"/>
        <v>-1.7285978222451862E-5</v>
      </c>
    </row>
    <row r="755" spans="1:41">
      <c r="A755" s="32">
        <v>40597</v>
      </c>
      <c r="B755" s="33">
        <v>352.1</v>
      </c>
      <c r="C755" s="33">
        <v>827</v>
      </c>
      <c r="D755" s="33">
        <v>935</v>
      </c>
      <c r="E755" s="33">
        <v>4139</v>
      </c>
      <c r="F755" s="33">
        <v>9520</v>
      </c>
      <c r="G755" s="33"/>
      <c r="H755" s="3">
        <f t="shared" si="330"/>
        <v>5.640564056405644E-2</v>
      </c>
      <c r="I755" s="3">
        <f t="shared" si="331"/>
        <v>1.1002444987775062E-2</v>
      </c>
      <c r="J755" s="3">
        <f t="shared" si="332"/>
        <v>-1.0058231868713605E-2</v>
      </c>
      <c r="K755" s="3">
        <f t="shared" si="333"/>
        <v>-1.4475271411338963E-3</v>
      </c>
      <c r="L755" s="3">
        <f t="shared" si="334"/>
        <v>-8.3333333333333332E-3</v>
      </c>
      <c r="N755" s="3">
        <f t="shared" si="335"/>
        <v>1.9920318725100898E-3</v>
      </c>
      <c r="O755" s="3">
        <f t="shared" si="336"/>
        <v>-2.3036030714707618E-2</v>
      </c>
      <c r="P755" s="3">
        <f t="shared" si="337"/>
        <v>7.8182656826568206E-2</v>
      </c>
      <c r="Q755" s="3">
        <f t="shared" si="338"/>
        <v>-5.1775486827033222E-2</v>
      </c>
      <c r="R755" s="3">
        <f t="shared" si="339"/>
        <v>-7.9748670855485745E-2</v>
      </c>
      <c r="T755" s="3">
        <f t="shared" si="340"/>
        <v>3.2511387102050703E-3</v>
      </c>
      <c r="U755" s="3">
        <f t="shared" si="341"/>
        <v>1.1599818060109966E-4</v>
      </c>
      <c r="V755" s="3">
        <f t="shared" si="342"/>
        <v>1.057912541686246E-4</v>
      </c>
      <c r="W755" s="3">
        <f t="shared" si="343"/>
        <v>3.5922899048789404E-6</v>
      </c>
      <c r="X755" s="3">
        <f t="shared" si="344"/>
        <v>6.8161433344258941E-5</v>
      </c>
      <c r="Z755" s="3">
        <f t="shared" si="345"/>
        <v>5.7018757529475071E-2</v>
      </c>
      <c r="AA755" s="3">
        <f t="shared" si="346"/>
        <v>1.0770245150464295E-2</v>
      </c>
      <c r="AB755" s="3">
        <f t="shared" si="347"/>
        <v>-1.0285487551332927E-2</v>
      </c>
      <c r="AC755" s="3">
        <f t="shared" si="348"/>
        <v>-1.8953337186044415E-3</v>
      </c>
      <c r="AD755" s="3">
        <f t="shared" si="349"/>
        <v>-8.2559937829590774E-3</v>
      </c>
      <c r="AF755" s="3">
        <f t="shared" si="350"/>
        <v>6.1410599676732839E-4</v>
      </c>
      <c r="AG755" s="3">
        <f t="shared" si="351"/>
        <v>-5.8646572076188647E-4</v>
      </c>
      <c r="AH755" s="3">
        <f t="shared" si="352"/>
        <v>-1.0806957373854498E-4</v>
      </c>
      <c r="AI755" s="3">
        <f t="shared" si="353"/>
        <v>-4.7074650767539729E-4</v>
      </c>
      <c r="AJ755" s="3">
        <f t="shared" si="354"/>
        <v>-1.1077722241990433E-4</v>
      </c>
      <c r="AK755" s="3">
        <f t="shared" si="355"/>
        <v>-2.0413208791310944E-5</v>
      </c>
      <c r="AL755" s="3">
        <f t="shared" si="356"/>
        <v>-8.8919077003178377E-5</v>
      </c>
      <c r="AM755" s="3">
        <f t="shared" si="357"/>
        <v>1.9494431368327526E-5</v>
      </c>
      <c r="AN755" s="3">
        <f t="shared" si="358"/>
        <v>8.4916921278507622E-5</v>
      </c>
      <c r="AO755" s="3">
        <f t="shared" si="359"/>
        <v>1.5647863397430978E-5</v>
      </c>
    </row>
    <row r="756" spans="1:41">
      <c r="A756" s="32">
        <v>40596</v>
      </c>
      <c r="B756" s="33">
        <v>333.3</v>
      </c>
      <c r="C756" s="33">
        <v>818</v>
      </c>
      <c r="D756" s="33">
        <v>944.5</v>
      </c>
      <c r="E756" s="33">
        <v>4145</v>
      </c>
      <c r="F756" s="33">
        <v>9600</v>
      </c>
      <c r="G756" s="33"/>
      <c r="H756" s="3">
        <f t="shared" si="330"/>
        <v>-1.3905325443786948E-2</v>
      </c>
      <c r="I756" s="3">
        <f t="shared" si="331"/>
        <v>-1.0882708585247884E-2</v>
      </c>
      <c r="J756" s="3">
        <f t="shared" si="332"/>
        <v>1.5045674368619023E-2</v>
      </c>
      <c r="K756" s="3">
        <f t="shared" si="333"/>
        <v>-1.0975900739680267E-2</v>
      </c>
      <c r="L756" s="3">
        <f t="shared" si="334"/>
        <v>0</v>
      </c>
      <c r="N756" s="3">
        <f t="shared" si="335"/>
        <v>-4.4985673352435494E-2</v>
      </c>
      <c r="O756" s="3">
        <f t="shared" si="336"/>
        <v>-3.1952662721893489E-2</v>
      </c>
      <c r="P756" s="3">
        <f t="shared" si="337"/>
        <v>0.11117647058823529</v>
      </c>
      <c r="Q756" s="3">
        <f t="shared" si="338"/>
        <v>-4.4930875576036866E-2</v>
      </c>
      <c r="R756" s="3">
        <f t="shared" si="339"/>
        <v>-4.4776119402985072E-2</v>
      </c>
      <c r="T756" s="3">
        <f t="shared" si="340"/>
        <v>1.7668280623240647E-4</v>
      </c>
      <c r="U756" s="3">
        <f t="shared" si="341"/>
        <v>1.2354118924186525E-4</v>
      </c>
      <c r="V756" s="3">
        <f t="shared" si="342"/>
        <v>2.195855323535851E-4</v>
      </c>
      <c r="W756" s="3">
        <f t="shared" si="343"/>
        <v>1.3050108886792503E-4</v>
      </c>
      <c r="X756" s="3">
        <f t="shared" si="344"/>
        <v>5.9814060520921444E-9</v>
      </c>
      <c r="Z756" s="3">
        <f t="shared" si="345"/>
        <v>-1.3292208478368314E-2</v>
      </c>
      <c r="AA756" s="3">
        <f t="shared" si="346"/>
        <v>-1.1114908422558651E-2</v>
      </c>
      <c r="AB756" s="3">
        <f t="shared" si="347"/>
        <v>1.4818418685999701E-2</v>
      </c>
      <c r="AC756" s="3">
        <f t="shared" si="348"/>
        <v>-1.1423707317150813E-2</v>
      </c>
      <c r="AD756" s="3">
        <f t="shared" si="349"/>
        <v>7.7339550374256409E-5</v>
      </c>
      <c r="AF756" s="3">
        <f t="shared" si="350"/>
        <v>1.4774167997062148E-4</v>
      </c>
      <c r="AG756" s="3">
        <f t="shared" si="351"/>
        <v>-1.9696951049405669E-4</v>
      </c>
      <c r="AH756" s="3">
        <f t="shared" si="352"/>
        <v>1.5184629925543017E-4</v>
      </c>
      <c r="AI756" s="3">
        <f t="shared" si="353"/>
        <v>-1.0280134271978843E-6</v>
      </c>
      <c r="AJ756" s="3">
        <f t="shared" si="354"/>
        <v>-1.6470536666201858E-4</v>
      </c>
      <c r="AK756" s="3">
        <f t="shared" si="355"/>
        <v>1.2697346067624444E-4</v>
      </c>
      <c r="AL756" s="3">
        <f t="shared" si="356"/>
        <v>-8.5962201985172163E-7</v>
      </c>
      <c r="AM756" s="3">
        <f t="shared" si="357"/>
        <v>-1.6928127797185912E-4</v>
      </c>
      <c r="AN756" s="3">
        <f t="shared" si="358"/>
        <v>1.1460498384326965E-6</v>
      </c>
      <c r="AO756" s="3">
        <f t="shared" si="359"/>
        <v>-8.8350438751554684E-7</v>
      </c>
    </row>
    <row r="757" spans="1:41">
      <c r="A757" s="32">
        <v>40595</v>
      </c>
      <c r="B757" s="33">
        <v>338</v>
      </c>
      <c r="C757" s="33">
        <v>827</v>
      </c>
      <c r="D757" s="33">
        <v>930.5</v>
      </c>
      <c r="E757" s="33">
        <v>4191</v>
      </c>
      <c r="F757" s="33">
        <v>9600</v>
      </c>
      <c r="G757" s="33"/>
      <c r="H757" s="3">
        <f t="shared" si="330"/>
        <v>-5.8823529411764705E-3</v>
      </c>
      <c r="I757" s="3">
        <f t="shared" si="331"/>
        <v>1.2239902080783354E-2</v>
      </c>
      <c r="J757" s="3">
        <f t="shared" si="332"/>
        <v>-3.9606080068508298E-3</v>
      </c>
      <c r="K757" s="3">
        <f t="shared" si="333"/>
        <v>9.8795180722891559E-3</v>
      </c>
      <c r="L757" s="3">
        <f t="shared" si="334"/>
        <v>7.6624330849165527E-3</v>
      </c>
      <c r="N757" s="3">
        <f t="shared" si="335"/>
        <v>-5.5865921787709494E-2</v>
      </c>
      <c r="O757" s="3">
        <f t="shared" si="336"/>
        <v>-4.9425287356321838E-2</v>
      </c>
      <c r="P757" s="3">
        <f t="shared" si="337"/>
        <v>6.2214611872146115E-2</v>
      </c>
      <c r="Q757" s="3">
        <f t="shared" si="338"/>
        <v>-3.2994923857868022E-2</v>
      </c>
      <c r="R757" s="3">
        <f t="shared" si="339"/>
        <v>-4.9504950495049507E-2</v>
      </c>
      <c r="T757" s="3">
        <f t="shared" si="340"/>
        <v>2.7764847768220645E-5</v>
      </c>
      <c r="U757" s="3">
        <f t="shared" si="341"/>
        <v>1.4418491316789663E-4</v>
      </c>
      <c r="V757" s="3">
        <f t="shared" si="342"/>
        <v>1.753820228158254E-5</v>
      </c>
      <c r="W757" s="3">
        <f t="shared" si="343"/>
        <v>8.8957181721493507E-5</v>
      </c>
      <c r="X757" s="3">
        <f t="shared" si="344"/>
        <v>5.9904080445996437E-5</v>
      </c>
      <c r="Z757" s="3">
        <f t="shared" si="345"/>
        <v>-5.2692359757578371E-3</v>
      </c>
      <c r="AA757" s="3">
        <f t="shared" si="346"/>
        <v>1.2007702243472588E-2</v>
      </c>
      <c r="AB757" s="3">
        <f t="shared" si="347"/>
        <v>-4.1878636894701502E-3</v>
      </c>
      <c r="AC757" s="3">
        <f t="shared" si="348"/>
        <v>9.4317114948186103E-3</v>
      </c>
      <c r="AD757" s="3">
        <f t="shared" si="349"/>
        <v>7.7397726352908093E-3</v>
      </c>
      <c r="AF757" s="3">
        <f t="shared" si="350"/>
        <v>-6.3271416647493848E-5</v>
      </c>
      <c r="AG757" s="3">
        <f t="shared" si="351"/>
        <v>2.2066842014126062E-5</v>
      </c>
      <c r="AH757" s="3">
        <f t="shared" si="352"/>
        <v>-4.969791352146695E-5</v>
      </c>
      <c r="AI757" s="3">
        <f t="shared" si="353"/>
        <v>-4.0782688414060373E-5</v>
      </c>
      <c r="AJ757" s="3">
        <f t="shared" si="354"/>
        <v>-5.0286620219408112E-5</v>
      </c>
      <c r="AK757" s="3">
        <f t="shared" si="355"/>
        <v>1.1325318327611962E-4</v>
      </c>
      <c r="AL757" s="3">
        <f t="shared" si="356"/>
        <v>9.2936885236749199E-5</v>
      </c>
      <c r="AM757" s="3">
        <f t="shared" si="357"/>
        <v>-3.9498722098709088E-5</v>
      </c>
      <c r="AN757" s="3">
        <f t="shared" si="358"/>
        <v>-3.2413112784089078E-5</v>
      </c>
      <c r="AO757" s="3">
        <f t="shared" si="359"/>
        <v>7.2999302531554858E-5</v>
      </c>
    </row>
    <row r="758" spans="1:41">
      <c r="A758" s="32">
        <v>40592</v>
      </c>
      <c r="B758" s="33">
        <v>340</v>
      </c>
      <c r="C758" s="33">
        <v>817</v>
      </c>
      <c r="D758" s="33">
        <v>934.2</v>
      </c>
      <c r="E758" s="33">
        <v>4150</v>
      </c>
      <c r="F758" s="33">
        <v>9527</v>
      </c>
      <c r="G758" s="33"/>
      <c r="H758" s="3">
        <f t="shared" si="330"/>
        <v>2.3788015657934286E-2</v>
      </c>
      <c r="I758" s="3">
        <f t="shared" si="331"/>
        <v>9.8887515451174281E-3</v>
      </c>
      <c r="J758" s="3">
        <f t="shared" si="332"/>
        <v>3.652771809196488E-3</v>
      </c>
      <c r="K758" s="3">
        <f t="shared" si="333"/>
        <v>-2.403846153846154E-3</v>
      </c>
      <c r="L758" s="3">
        <f t="shared" si="334"/>
        <v>8.1481481481481474E-3</v>
      </c>
      <c r="N758" s="3">
        <f t="shared" si="335"/>
        <v>-7.1038251366120214E-2</v>
      </c>
      <c r="O758" s="3">
        <f t="shared" si="336"/>
        <v>-7.0534698521046643E-2</v>
      </c>
      <c r="P758" s="3">
        <f t="shared" si="337"/>
        <v>5.1316677920324127E-2</v>
      </c>
      <c r="Q758" s="3">
        <f t="shared" si="338"/>
        <v>-5.2078574691640019E-2</v>
      </c>
      <c r="R758" s="3">
        <f t="shared" si="339"/>
        <v>-5.7199406234537356E-2</v>
      </c>
      <c r="T758" s="3">
        <f t="shared" si="340"/>
        <v>5.9541527330245821E-4</v>
      </c>
      <c r="U758" s="3">
        <f t="shared" si="341"/>
        <v>9.3248990885543755E-5</v>
      </c>
      <c r="V758" s="3">
        <f t="shared" si="342"/>
        <v>1.1734160733440241E-5</v>
      </c>
      <c r="W758" s="3">
        <f t="shared" si="343"/>
        <v>8.1319233000259906E-6</v>
      </c>
      <c r="X758" s="3">
        <f t="shared" si="344"/>
        <v>6.7658647878543384E-5</v>
      </c>
      <c r="Z758" s="3">
        <f t="shared" si="345"/>
        <v>2.440113262335292E-2</v>
      </c>
      <c r="AA758" s="3">
        <f t="shared" si="346"/>
        <v>9.6565517078066616E-3</v>
      </c>
      <c r="AB758" s="3">
        <f t="shared" si="347"/>
        <v>3.4255161265771676E-3</v>
      </c>
      <c r="AC758" s="3">
        <f t="shared" si="348"/>
        <v>-2.8516527313166991E-3</v>
      </c>
      <c r="AD758" s="3">
        <f t="shared" si="349"/>
        <v>8.2254876985224032E-3</v>
      </c>
      <c r="AF758" s="3">
        <f t="shared" si="350"/>
        <v>2.356307989064555E-4</v>
      </c>
      <c r="AG758" s="3">
        <f t="shared" si="351"/>
        <v>8.358647330804366E-5</v>
      </c>
      <c r="AH758" s="3">
        <f t="shared" si="352"/>
        <v>-6.9583556492605362E-5</v>
      </c>
      <c r="AI758" s="3">
        <f t="shared" si="353"/>
        <v>2.0071121622340315E-4</v>
      </c>
      <c r="AJ758" s="3">
        <f t="shared" si="354"/>
        <v>3.3078673602218008E-5</v>
      </c>
      <c r="AK758" s="3">
        <f t="shared" si="355"/>
        <v>-2.7537132052667802E-5</v>
      </c>
      <c r="AL758" s="3">
        <f t="shared" si="356"/>
        <v>7.9429847282709205E-5</v>
      </c>
      <c r="AM758" s="3">
        <f t="shared" si="357"/>
        <v>-9.7683824185231791E-6</v>
      </c>
      <c r="AN758" s="3">
        <f t="shared" si="358"/>
        <v>2.8176540760250603E-5</v>
      </c>
      <c r="AO758" s="3">
        <f t="shared" si="359"/>
        <v>-2.345623446190332E-5</v>
      </c>
    </row>
    <row r="759" spans="1:41">
      <c r="A759" s="32">
        <v>40591</v>
      </c>
      <c r="B759" s="33">
        <v>332.1</v>
      </c>
      <c r="C759" s="33">
        <v>809</v>
      </c>
      <c r="D759" s="33">
        <v>930.8</v>
      </c>
      <c r="E759" s="33">
        <v>4160</v>
      </c>
      <c r="F759" s="33">
        <v>9450</v>
      </c>
      <c r="G759" s="33"/>
      <c r="H759" s="3">
        <f t="shared" si="330"/>
        <v>-1.0429082240762812E-2</v>
      </c>
      <c r="I759" s="3">
        <f t="shared" si="331"/>
        <v>-4.4302239724341901E-3</v>
      </c>
      <c r="J759" s="3">
        <f t="shared" si="332"/>
        <v>-1.6067653276955651E-2</v>
      </c>
      <c r="K759" s="3">
        <f t="shared" si="333"/>
        <v>-1.6315913927642468E-2</v>
      </c>
      <c r="L759" s="3">
        <f t="shared" si="334"/>
        <v>-4.3522267206477734E-2</v>
      </c>
      <c r="N759" s="3">
        <f t="shared" si="335"/>
        <v>-7.5187969924812026E-2</v>
      </c>
      <c r="O759" s="3">
        <f t="shared" si="336"/>
        <v>-5.3801169590643273E-2</v>
      </c>
      <c r="P759" s="3">
        <f t="shared" si="337"/>
        <v>4.819819819819815E-2</v>
      </c>
      <c r="Q759" s="3">
        <f t="shared" si="338"/>
        <v>-3.4802784222737818E-2</v>
      </c>
      <c r="R759" s="3">
        <f t="shared" si="339"/>
        <v>-7.71484375E-2</v>
      </c>
      <c r="T759" s="3">
        <f t="shared" si="340"/>
        <v>9.6353174286762692E-5</v>
      </c>
      <c r="U759" s="3">
        <f t="shared" si="341"/>
        <v>2.1738195781676675E-5</v>
      </c>
      <c r="V759" s="3">
        <f t="shared" si="342"/>
        <v>2.6552405800083672E-4</v>
      </c>
      <c r="W759" s="3">
        <f t="shared" si="343"/>
        <v>2.8102232517354648E-4</v>
      </c>
      <c r="X759" s="3">
        <f t="shared" si="344"/>
        <v>1.8874617390440649E-3</v>
      </c>
      <c r="Z759" s="3">
        <f t="shared" si="345"/>
        <v>-9.8159652753441774E-3</v>
      </c>
      <c r="AA759" s="3">
        <f t="shared" si="346"/>
        <v>-4.6624238097449566E-3</v>
      </c>
      <c r="AB759" s="3">
        <f t="shared" si="347"/>
        <v>-1.6294908959574972E-2</v>
      </c>
      <c r="AC759" s="3">
        <f t="shared" si="348"/>
        <v>-1.6763720505113013E-2</v>
      </c>
      <c r="AD759" s="3">
        <f t="shared" si="349"/>
        <v>-4.3444927656103478E-2</v>
      </c>
      <c r="AF759" s="3">
        <f t="shared" si="350"/>
        <v>4.5766190215394402E-5</v>
      </c>
      <c r="AG759" s="3">
        <f t="shared" si="351"/>
        <v>1.5995026051208265E-4</v>
      </c>
      <c r="AH759" s="3">
        <f t="shared" si="352"/>
        <v>1.645520983637645E-4</v>
      </c>
      <c r="AI759" s="3">
        <f t="shared" si="353"/>
        <v>4.2645390126215164E-4</v>
      </c>
      <c r="AJ759" s="3">
        <f t="shared" si="354"/>
        <v>7.5973771510748773E-5</v>
      </c>
      <c r="AK759" s="3">
        <f t="shared" si="355"/>
        <v>7.8159569622948658E-5</v>
      </c>
      <c r="AL759" s="3">
        <f t="shared" si="356"/>
        <v>2.02558665116464E-4</v>
      </c>
      <c r="AM759" s="3">
        <f t="shared" si="357"/>
        <v>2.7316329945457674E-4</v>
      </c>
      <c r="AN759" s="3">
        <f t="shared" si="358"/>
        <v>7.079311409115271E-4</v>
      </c>
      <c r="AO759" s="3">
        <f t="shared" si="359"/>
        <v>7.2829862459177332E-4</v>
      </c>
    </row>
    <row r="760" spans="1:41">
      <c r="A760" s="32">
        <v>40590</v>
      </c>
      <c r="B760" s="33">
        <v>335.6</v>
      </c>
      <c r="C760" s="33">
        <v>812.6</v>
      </c>
      <c r="D760" s="33">
        <v>946</v>
      </c>
      <c r="E760" s="33">
        <v>4229</v>
      </c>
      <c r="F760" s="33">
        <v>9880</v>
      </c>
      <c r="G760" s="33"/>
      <c r="H760" s="3">
        <f t="shared" si="330"/>
        <v>1.7910447761194709E-3</v>
      </c>
      <c r="I760" s="3">
        <f t="shared" si="331"/>
        <v>9.4409937888199034E-3</v>
      </c>
      <c r="J760" s="3">
        <f t="shared" si="332"/>
        <v>2.1487960263470444E-2</v>
      </c>
      <c r="K760" s="3">
        <f t="shared" si="333"/>
        <v>-3.2043945983062483E-2</v>
      </c>
      <c r="L760" s="3">
        <f t="shared" si="334"/>
        <v>-7.0351758793969852E-3</v>
      </c>
      <c r="N760" s="3">
        <f t="shared" si="335"/>
        <v>-7.7768617752129579E-2</v>
      </c>
      <c r="O760" s="3">
        <f t="shared" si="336"/>
        <v>-7.1314285714285691E-2</v>
      </c>
      <c r="P760" s="3">
        <f t="shared" si="337"/>
        <v>6.5195360882783437E-2</v>
      </c>
      <c r="Q760" s="3">
        <f t="shared" si="338"/>
        <v>-3.6674259681093391E-2</v>
      </c>
      <c r="R760" s="3">
        <f t="shared" si="339"/>
        <v>-3.9844509232264333E-2</v>
      </c>
      <c r="T760" s="3">
        <f t="shared" si="340"/>
        <v>5.7799936794755313E-6</v>
      </c>
      <c r="U760" s="3">
        <f t="shared" si="341"/>
        <v>8.4801886041351268E-5</v>
      </c>
      <c r="V760" s="3">
        <f t="shared" si="342"/>
        <v>4.5201755927422392E-4</v>
      </c>
      <c r="W760" s="3">
        <f t="shared" si="343"/>
        <v>1.0557139844549045E-3</v>
      </c>
      <c r="X760" s="3">
        <f t="shared" si="344"/>
        <v>4.8411486381468481E-5</v>
      </c>
      <c r="Z760" s="3">
        <f t="shared" si="345"/>
        <v>2.4041617415381045E-3</v>
      </c>
      <c r="AA760" s="3">
        <f t="shared" si="346"/>
        <v>9.2087939515091369E-3</v>
      </c>
      <c r="AB760" s="3">
        <f t="shared" si="347"/>
        <v>2.1260704580851122E-2</v>
      </c>
      <c r="AC760" s="3">
        <f t="shared" si="348"/>
        <v>-3.2491752560533028E-2</v>
      </c>
      <c r="AD760" s="3">
        <f t="shared" si="349"/>
        <v>-6.9578363290227286E-3</v>
      </c>
      <c r="AF760" s="3">
        <f t="shared" si="350"/>
        <v>2.2139430103925771E-5</v>
      </c>
      <c r="AG760" s="3">
        <f t="shared" si="351"/>
        <v>5.111417255142619E-5</v>
      </c>
      <c r="AH760" s="3">
        <f t="shared" si="352"/>
        <v>-7.8115428421556254E-5</v>
      </c>
      <c r="AI760" s="3">
        <f t="shared" si="353"/>
        <v>-1.6727763906120375E-5</v>
      </c>
      <c r="AJ760" s="3">
        <f t="shared" si="354"/>
        <v>1.9578544774896442E-4</v>
      </c>
      <c r="AK760" s="3">
        <f t="shared" si="355"/>
        <v>-2.9920985445336807E-4</v>
      </c>
      <c r="AL760" s="3">
        <f t="shared" si="356"/>
        <v>-6.4073281102295041E-5</v>
      </c>
      <c r="AM760" s="3">
        <f t="shared" si="357"/>
        <v>-6.9079755250360574E-4</v>
      </c>
      <c r="AN760" s="3">
        <f t="shared" si="358"/>
        <v>-1.479285027132659E-4</v>
      </c>
      <c r="AO760" s="3">
        <f t="shared" si="359"/>
        <v>2.2607229635929397E-4</v>
      </c>
    </row>
    <row r="761" spans="1:41">
      <c r="A761" s="32">
        <v>40589</v>
      </c>
      <c r="B761" s="33">
        <v>335</v>
      </c>
      <c r="C761" s="33">
        <v>805</v>
      </c>
      <c r="D761" s="33">
        <v>926.1</v>
      </c>
      <c r="E761" s="33">
        <v>4369</v>
      </c>
      <c r="F761" s="33">
        <v>9950</v>
      </c>
      <c r="G761" s="33"/>
      <c r="H761" s="3">
        <f t="shared" si="330"/>
        <v>-1.03397341211226E-2</v>
      </c>
      <c r="I761" s="3">
        <f t="shared" si="331"/>
        <v>-1.3480392156862746E-2</v>
      </c>
      <c r="J761" s="3">
        <f t="shared" si="332"/>
        <v>6.6304347826087202E-3</v>
      </c>
      <c r="K761" s="3">
        <f t="shared" si="333"/>
        <v>-2.0557332115121061E-3</v>
      </c>
      <c r="L761" s="3">
        <f t="shared" si="334"/>
        <v>-5.0000000000000001E-3</v>
      </c>
      <c r="N761" s="3">
        <f t="shared" si="335"/>
        <v>-8.2191780821917804E-2</v>
      </c>
      <c r="O761" s="3">
        <f t="shared" si="336"/>
        <v>-7.6728982681500149E-2</v>
      </c>
      <c r="P761" s="3">
        <f t="shared" si="337"/>
        <v>4.1732283464566956E-2</v>
      </c>
      <c r="Q761" s="3">
        <f t="shared" si="338"/>
        <v>-2.3468931604827895E-2</v>
      </c>
      <c r="R761" s="3">
        <f t="shared" si="339"/>
        <v>-3.3980582524271843E-2</v>
      </c>
      <c r="T761" s="3">
        <f t="shared" si="340"/>
        <v>9.460708129363469E-5</v>
      </c>
      <c r="U761" s="3">
        <f t="shared" si="341"/>
        <v>1.880351791986715E-4</v>
      </c>
      <c r="V761" s="3">
        <f t="shared" si="342"/>
        <v>4.1000702586541057E-5</v>
      </c>
      <c r="W761" s="3">
        <f t="shared" si="343"/>
        <v>6.2677114750192983E-6</v>
      </c>
      <c r="X761" s="3">
        <f t="shared" si="344"/>
        <v>2.4232585902309526E-5</v>
      </c>
      <c r="Z761" s="3">
        <f t="shared" si="345"/>
        <v>-9.7266171557039652E-3</v>
      </c>
      <c r="AA761" s="3">
        <f t="shared" si="346"/>
        <v>-1.3712591994173512E-2</v>
      </c>
      <c r="AB761" s="3">
        <f t="shared" si="347"/>
        <v>6.4031790999893997E-3</v>
      </c>
      <c r="AC761" s="3">
        <f t="shared" si="348"/>
        <v>-2.5035397889826513E-3</v>
      </c>
      <c r="AD761" s="3">
        <f t="shared" si="349"/>
        <v>-4.9226604496257435E-3</v>
      </c>
      <c r="AF761" s="3">
        <f t="shared" si="350"/>
        <v>1.3337713253969694E-4</v>
      </c>
      <c r="AG761" s="3">
        <f t="shared" si="351"/>
        <v>-6.2281271685001965E-5</v>
      </c>
      <c r="AH761" s="3">
        <f t="shared" si="352"/>
        <v>2.4350973061506139E-5</v>
      </c>
      <c r="AI761" s="3">
        <f t="shared" si="353"/>
        <v>4.7880833581035153E-5</v>
      </c>
      <c r="AJ761" s="3">
        <f t="shared" si="354"/>
        <v>-8.7804182463773801E-5</v>
      </c>
      <c r="AK761" s="3">
        <f t="shared" si="355"/>
        <v>3.4330019667498348E-5</v>
      </c>
      <c r="AL761" s="3">
        <f t="shared" si="356"/>
        <v>6.7502434271572552E-5</v>
      </c>
      <c r="AM761" s="3">
        <f t="shared" si="357"/>
        <v>-1.6030613652805586E-5</v>
      </c>
      <c r="AN761" s="3">
        <f t="shared" si="358"/>
        <v>-3.1520676507387981E-5</v>
      </c>
      <c r="AO761" s="3">
        <f t="shared" si="359"/>
        <v>1.2324076303289277E-5</v>
      </c>
    </row>
    <row r="762" spans="1:41">
      <c r="A762" s="32">
        <v>40588</v>
      </c>
      <c r="B762" s="33">
        <v>338.5</v>
      </c>
      <c r="C762" s="33">
        <v>816</v>
      </c>
      <c r="D762" s="33">
        <v>920</v>
      </c>
      <c r="E762" s="33">
        <v>4378</v>
      </c>
      <c r="F762" s="33">
        <v>10000</v>
      </c>
      <c r="G762" s="33"/>
      <c r="H762" s="3">
        <f t="shared" si="330"/>
        <v>2.8875379939209727E-2</v>
      </c>
      <c r="I762" s="3">
        <f t="shared" si="331"/>
        <v>0</v>
      </c>
      <c r="J762" s="3">
        <f t="shared" si="332"/>
        <v>2.287830918400722E-3</v>
      </c>
      <c r="K762" s="3">
        <f t="shared" si="333"/>
        <v>3.3278262921878687E-2</v>
      </c>
      <c r="L762" s="3">
        <f t="shared" si="334"/>
        <v>5.0251256281407036E-3</v>
      </c>
      <c r="N762" s="3">
        <f t="shared" si="335"/>
        <v>-7.9913019842348401E-2</v>
      </c>
      <c r="O762" s="3">
        <f t="shared" si="336"/>
        <v>-3.7735849056603772E-2</v>
      </c>
      <c r="P762" s="3">
        <f t="shared" si="337"/>
        <v>7.2011186203682062E-2</v>
      </c>
      <c r="Q762" s="3">
        <f t="shared" si="338"/>
        <v>-2.9268292682926831E-2</v>
      </c>
      <c r="R762" s="3">
        <f t="shared" si="339"/>
        <v>-2.9126213592233011E-2</v>
      </c>
      <c r="T762" s="3">
        <f t="shared" si="340"/>
        <v>8.6957144969427647E-4</v>
      </c>
      <c r="U762" s="3">
        <f t="shared" si="341"/>
        <v>5.391676444714634E-8</v>
      </c>
      <c r="V762" s="3">
        <f t="shared" si="342"/>
        <v>4.2459703023155788E-6</v>
      </c>
      <c r="W762" s="3">
        <f t="shared" si="343"/>
        <v>1.0778388637820888E-3</v>
      </c>
      <c r="X762" s="3">
        <f t="shared" si="344"/>
        <v>2.6035150897957704E-5</v>
      </c>
      <c r="Z762" s="3">
        <f t="shared" si="345"/>
        <v>2.9488496904628361E-2</v>
      </c>
      <c r="AA762" s="3">
        <f t="shared" si="346"/>
        <v>-2.3219983731076631E-4</v>
      </c>
      <c r="AB762" s="3">
        <f t="shared" si="347"/>
        <v>2.0605752357814016E-3</v>
      </c>
      <c r="AC762" s="3">
        <f t="shared" si="348"/>
        <v>3.2830456344408142E-2</v>
      </c>
      <c r="AD762" s="3">
        <f t="shared" si="349"/>
        <v>5.1024651785149602E-3</v>
      </c>
      <c r="AF762" s="3">
        <f t="shared" si="350"/>
        <v>-6.8472241837937415E-6</v>
      </c>
      <c r="AG762" s="3">
        <f t="shared" si="351"/>
        <v>6.0763266462093717E-5</v>
      </c>
      <c r="AH762" s="3">
        <f t="shared" si="352"/>
        <v>9.6812081028961605E-4</v>
      </c>
      <c r="AI762" s="3">
        <f t="shared" si="353"/>
        <v>1.5046402862261239E-4</v>
      </c>
      <c r="AJ762" s="3">
        <f t="shared" si="354"/>
        <v>-4.7846523451503536E-7</v>
      </c>
      <c r="AK762" s="3">
        <f t="shared" si="355"/>
        <v>-7.6232266220097861E-6</v>
      </c>
      <c r="AL762" s="3">
        <f t="shared" si="356"/>
        <v>-1.184791584335024E-6</v>
      </c>
      <c r="AM762" s="3">
        <f t="shared" si="357"/>
        <v>6.7649625322689817E-5</v>
      </c>
      <c r="AN762" s="3">
        <f t="shared" si="358"/>
        <v>1.0514013388284855E-5</v>
      </c>
      <c r="AO762" s="3">
        <f t="shared" si="359"/>
        <v>1.6751626029209811E-4</v>
      </c>
    </row>
    <row r="763" spans="1:41">
      <c r="A763" s="32">
        <v>40585</v>
      </c>
      <c r="B763" s="33">
        <v>329</v>
      </c>
      <c r="C763" s="33">
        <v>816</v>
      </c>
      <c r="D763" s="33">
        <v>917.9</v>
      </c>
      <c r="E763" s="33">
        <v>4237</v>
      </c>
      <c r="F763" s="33">
        <v>9950</v>
      </c>
      <c r="G763" s="33"/>
      <c r="H763" s="3">
        <f t="shared" si="330"/>
        <v>-2.0833333333333332E-2</v>
      </c>
      <c r="I763" s="3">
        <f t="shared" si="331"/>
        <v>1.2269938650306749E-3</v>
      </c>
      <c r="J763" s="3">
        <f t="shared" si="332"/>
        <v>6.4692982456140101E-3</v>
      </c>
      <c r="K763" s="3">
        <f t="shared" si="333"/>
        <v>-1.8845700824499411E-3</v>
      </c>
      <c r="L763" s="3">
        <f t="shared" si="334"/>
        <v>1.015228426395939E-2</v>
      </c>
      <c r="N763" s="3">
        <f t="shared" si="335"/>
        <v>-7.5583028940713629E-2</v>
      </c>
      <c r="O763" s="3">
        <f t="shared" si="336"/>
        <v>-2.287151239372533E-2</v>
      </c>
      <c r="P763" s="3">
        <f t="shared" si="337"/>
        <v>7.5328022492970895E-2</v>
      </c>
      <c r="Q763" s="3">
        <f t="shared" si="338"/>
        <v>-5.8444444444444445E-2</v>
      </c>
      <c r="R763" s="3">
        <f t="shared" si="339"/>
        <v>-3.6786060019361085E-2</v>
      </c>
      <c r="T763" s="3">
        <f t="shared" si="340"/>
        <v>4.0885714996528546E-4</v>
      </c>
      <c r="U763" s="3">
        <f t="shared" si="341"/>
        <v>9.8961515758719844E-7</v>
      </c>
      <c r="V763" s="3">
        <f t="shared" si="342"/>
        <v>3.8963095358237317E-5</v>
      </c>
      <c r="W763" s="3">
        <f t="shared" si="343"/>
        <v>5.4399808837418423E-6</v>
      </c>
      <c r="X763" s="3">
        <f t="shared" si="344"/>
        <v>1.0464520338278205E-4</v>
      </c>
      <c r="Z763" s="3">
        <f t="shared" si="345"/>
        <v>-2.0220216367914698E-2</v>
      </c>
      <c r="AA763" s="3">
        <f t="shared" si="346"/>
        <v>9.9479402771990863E-4</v>
      </c>
      <c r="AB763" s="3">
        <f t="shared" si="347"/>
        <v>6.2420425629946897E-3</v>
      </c>
      <c r="AC763" s="3">
        <f t="shared" si="348"/>
        <v>-2.332376659920486E-3</v>
      </c>
      <c r="AD763" s="3">
        <f t="shared" si="349"/>
        <v>1.0229623814333646E-2</v>
      </c>
      <c r="AF763" s="3">
        <f t="shared" si="350"/>
        <v>-2.0114950482005884E-5</v>
      </c>
      <c r="AG763" s="3">
        <f t="shared" si="351"/>
        <v>-1.2621545120148543E-4</v>
      </c>
      <c r="AH763" s="3">
        <f t="shared" si="352"/>
        <v>4.7161160715066423E-5</v>
      </c>
      <c r="AI763" s="3">
        <f t="shared" si="353"/>
        <v>-2.0684520688819916E-4</v>
      </c>
      <c r="AJ763" s="3">
        <f t="shared" si="354"/>
        <v>6.2095466624405889E-6</v>
      </c>
      <c r="AK763" s="3">
        <f t="shared" si="355"/>
        <v>-2.3202343716822081E-6</v>
      </c>
      <c r="AL763" s="3">
        <f t="shared" si="356"/>
        <v>1.0176368676320462E-5</v>
      </c>
      <c r="AM763" s="3">
        <f t="shared" si="357"/>
        <v>-1.4558794384159065E-5</v>
      </c>
      <c r="AN763" s="3">
        <f t="shared" si="358"/>
        <v>6.3853747252494704E-5</v>
      </c>
      <c r="AO763" s="3">
        <f t="shared" si="359"/>
        <v>-2.3859335824318572E-5</v>
      </c>
    </row>
    <row r="764" spans="1:41">
      <c r="A764" s="32">
        <v>40584</v>
      </c>
      <c r="B764" s="33">
        <v>336</v>
      </c>
      <c r="C764" s="33">
        <v>815</v>
      </c>
      <c r="D764" s="33">
        <v>912</v>
      </c>
      <c r="E764" s="33">
        <v>4245</v>
      </c>
      <c r="F764" s="33">
        <v>9850</v>
      </c>
      <c r="G764" s="33"/>
      <c r="H764" s="3">
        <f t="shared" si="330"/>
        <v>-1.7543859649122806E-2</v>
      </c>
      <c r="I764" s="3">
        <f t="shared" si="331"/>
        <v>-1.2121212121212121E-2</v>
      </c>
      <c r="J764" s="3">
        <f t="shared" si="332"/>
        <v>-1.4054054054054054E-2</v>
      </c>
      <c r="K764" s="3">
        <f t="shared" si="333"/>
        <v>-5.8548009367681503E-3</v>
      </c>
      <c r="L764" s="3">
        <f t="shared" si="334"/>
        <v>-5.0505050505050509E-3</v>
      </c>
      <c r="N764" s="3">
        <f t="shared" si="335"/>
        <v>-7.8442128359846458E-2</v>
      </c>
      <c r="O764" s="3">
        <f t="shared" si="336"/>
        <v>-2.3952095808383235E-2</v>
      </c>
      <c r="P764" s="3">
        <f t="shared" si="337"/>
        <v>6.4177362893815634E-2</v>
      </c>
      <c r="Q764" s="3">
        <f t="shared" si="338"/>
        <v>-5.5407209612817088E-2</v>
      </c>
      <c r="R764" s="3">
        <f t="shared" si="339"/>
        <v>-5.4702495201535507E-2</v>
      </c>
      <c r="T764" s="3">
        <f t="shared" si="340"/>
        <v>2.8665004782180235E-4</v>
      </c>
      <c r="U764" s="3">
        <f t="shared" si="341"/>
        <v>1.5260678701697628E-4</v>
      </c>
      <c r="V764" s="3">
        <f t="shared" si="342"/>
        <v>2.0395580779480177E-4</v>
      </c>
      <c r="W764" s="3">
        <f t="shared" si="343"/>
        <v>3.9722861478538066E-5</v>
      </c>
      <c r="X764" s="3">
        <f t="shared" si="344"/>
        <v>2.4732375091691173E-5</v>
      </c>
      <c r="Z764" s="3">
        <f t="shared" si="345"/>
        <v>-1.6930742683704172E-2</v>
      </c>
      <c r="AA764" s="3">
        <f t="shared" si="346"/>
        <v>-1.2353411958522888E-2</v>
      </c>
      <c r="AB764" s="3">
        <f t="shared" si="347"/>
        <v>-1.4281309736673376E-2</v>
      </c>
      <c r="AC764" s="3">
        <f t="shared" si="348"/>
        <v>-6.302607514238695E-3</v>
      </c>
      <c r="AD764" s="3">
        <f t="shared" si="349"/>
        <v>-4.9731655001307943E-3</v>
      </c>
      <c r="AF764" s="3">
        <f t="shared" si="350"/>
        <v>2.09152439135545E-4</v>
      </c>
      <c r="AG764" s="3">
        <f t="shared" si="351"/>
        <v>2.417931803378959E-4</v>
      </c>
      <c r="AH764" s="3">
        <f t="shared" si="352"/>
        <v>1.0670782605995573E-4</v>
      </c>
      <c r="AI764" s="3">
        <f t="shared" si="353"/>
        <v>8.419938540618945E-5</v>
      </c>
      <c r="AJ764" s="3">
        <f t="shared" si="354"/>
        <v>1.7642290248439022E-4</v>
      </c>
      <c r="AK764" s="3">
        <f t="shared" si="355"/>
        <v>7.7858707036272505E-5</v>
      </c>
      <c r="AL764" s="3">
        <f t="shared" si="356"/>
        <v>6.1435562161029218E-5</v>
      </c>
      <c r="AM764" s="3">
        <f t="shared" si="357"/>
        <v>9.0009490059527855E-5</v>
      </c>
      <c r="AN764" s="3">
        <f t="shared" si="358"/>
        <v>7.1023316879106031E-5</v>
      </c>
      <c r="AO764" s="3">
        <f t="shared" si="359"/>
        <v>3.1343910250676979E-5</v>
      </c>
    </row>
    <row r="765" spans="1:41">
      <c r="A765" s="32">
        <v>40583</v>
      </c>
      <c r="B765" s="33">
        <v>342</v>
      </c>
      <c r="C765" s="33">
        <v>825</v>
      </c>
      <c r="D765" s="33">
        <v>925</v>
      </c>
      <c r="E765" s="33">
        <v>4270</v>
      </c>
      <c r="F765" s="33">
        <v>9900</v>
      </c>
      <c r="G765" s="33"/>
      <c r="H765" s="3">
        <f t="shared" si="330"/>
        <v>1.1834319526627219E-2</v>
      </c>
      <c r="I765" s="3">
        <f t="shared" si="331"/>
        <v>9.7919216646266821E-3</v>
      </c>
      <c r="J765" s="3">
        <f t="shared" si="332"/>
        <v>2.0408163265306121E-2</v>
      </c>
      <c r="K765" s="3">
        <f t="shared" si="333"/>
        <v>-3.5005834305717621E-3</v>
      </c>
      <c r="L765" s="3">
        <f t="shared" si="334"/>
        <v>1.020408163265306E-2</v>
      </c>
      <c r="N765" s="3">
        <f t="shared" si="335"/>
        <v>-9.2838196286472149E-2</v>
      </c>
      <c r="O765" s="3">
        <f t="shared" si="336"/>
        <v>-1.2094359956891418E-2</v>
      </c>
      <c r="P765" s="3">
        <f t="shared" si="337"/>
        <v>8.874764595103575E-2</v>
      </c>
      <c r="Q765" s="3">
        <f t="shared" si="338"/>
        <v>-3.8288288288288286E-2</v>
      </c>
      <c r="R765" s="3">
        <f t="shared" si="339"/>
        <v>-5.8935361216730035E-2</v>
      </c>
      <c r="T765" s="3">
        <f t="shared" si="340"/>
        <v>1.5493867522351477E-4</v>
      </c>
      <c r="U765" s="3">
        <f t="shared" si="341"/>
        <v>9.1388281415660347E-5</v>
      </c>
      <c r="V765" s="3">
        <f t="shared" si="342"/>
        <v>4.0726903086094556E-4</v>
      </c>
      <c r="W765" s="3">
        <f t="shared" si="343"/>
        <v>1.5589783655608334E-5</v>
      </c>
      <c r="X765" s="3">
        <f t="shared" si="344"/>
        <v>1.0570762154280282E-4</v>
      </c>
      <c r="Z765" s="3">
        <f t="shared" si="345"/>
        <v>1.2447436492045853E-2</v>
      </c>
      <c r="AA765" s="3">
        <f t="shared" si="346"/>
        <v>9.5597218273159156E-3</v>
      </c>
      <c r="AB765" s="3">
        <f t="shared" si="347"/>
        <v>2.01809075826868E-2</v>
      </c>
      <c r="AC765" s="3">
        <f t="shared" si="348"/>
        <v>-3.9483900080423077E-3</v>
      </c>
      <c r="AD765" s="3">
        <f t="shared" si="349"/>
        <v>1.0281421183027316E-2</v>
      </c>
      <c r="AF765" s="3">
        <f t="shared" si="350"/>
        <v>1.1899403032713939E-4</v>
      </c>
      <c r="AG765" s="3">
        <f t="shared" si="351"/>
        <v>2.5120056548734053E-4</v>
      </c>
      <c r="AH765" s="3">
        <f t="shared" si="352"/>
        <v>-4.9147333870935038E-5</v>
      </c>
      <c r="AI765" s="3">
        <f t="shared" si="353"/>
        <v>1.2797733722370747E-4</v>
      </c>
      <c r="AJ765" s="3">
        <f t="shared" si="354"/>
        <v>1.9292386271325626E-4</v>
      </c>
      <c r="AK765" s="3">
        <f t="shared" si="355"/>
        <v>-3.7745510142638113E-5</v>
      </c>
      <c r="AL765" s="3">
        <f t="shared" si="356"/>
        <v>9.8287526499214454E-5</v>
      </c>
      <c r="AM765" s="3">
        <f t="shared" si="357"/>
        <v>-7.9682093852705799E-5</v>
      </c>
      <c r="AN765" s="3">
        <f t="shared" si="358"/>
        <v>2.0748841071335265E-4</v>
      </c>
      <c r="AO765" s="3">
        <f t="shared" si="359"/>
        <v>-4.0595060667539575E-5</v>
      </c>
    </row>
    <row r="766" spans="1:41">
      <c r="A766" s="32">
        <v>40582</v>
      </c>
      <c r="B766" s="33">
        <v>338</v>
      </c>
      <c r="C766" s="33">
        <v>817</v>
      </c>
      <c r="D766" s="33">
        <v>906.5</v>
      </c>
      <c r="E766" s="33">
        <v>4285</v>
      </c>
      <c r="F766" s="33">
        <v>9800</v>
      </c>
      <c r="G766" s="33"/>
      <c r="H766" s="3">
        <f t="shared" si="330"/>
        <v>1.6235718580877863E-2</v>
      </c>
      <c r="I766" s="3">
        <f t="shared" si="331"/>
        <v>-6.6869300911854106E-3</v>
      </c>
      <c r="J766" s="3">
        <f t="shared" si="332"/>
        <v>1.0027855153203343E-2</v>
      </c>
      <c r="K766" s="3">
        <f t="shared" si="333"/>
        <v>-2.0795246800731262E-2</v>
      </c>
      <c r="L766" s="3">
        <f t="shared" si="334"/>
        <v>-1.9901990199019903E-2</v>
      </c>
      <c r="N766" s="3">
        <f t="shared" si="335"/>
        <v>-0.11956238603803068</v>
      </c>
      <c r="O766" s="3">
        <f t="shared" si="336"/>
        <v>-6.082725060827251E-3</v>
      </c>
      <c r="P766" s="3">
        <f t="shared" si="337"/>
        <v>8.4330143540669852E-2</v>
      </c>
      <c r="Q766" s="3">
        <f t="shared" si="338"/>
        <v>-2.0347508001828989E-2</v>
      </c>
      <c r="R766" s="3">
        <f t="shared" si="339"/>
        <v>-5.5694738870687995E-2</v>
      </c>
      <c r="T766" s="3">
        <f t="shared" si="340"/>
        <v>2.8388325926614438E-4</v>
      </c>
      <c r="U766" s="3">
        <f t="shared" si="341"/>
        <v>4.787435896741151E-5</v>
      </c>
      <c r="V766" s="3">
        <f t="shared" si="342"/>
        <v>9.6051749982811808E-5</v>
      </c>
      <c r="W766" s="3">
        <f t="shared" si="343"/>
        <v>4.5126731682913122E-4</v>
      </c>
      <c r="X766" s="3">
        <f t="shared" si="344"/>
        <v>3.9301677334084627E-4</v>
      </c>
      <c r="Z766" s="3">
        <f t="shared" si="345"/>
        <v>1.6848835546296497E-2</v>
      </c>
      <c r="AA766" s="3">
        <f t="shared" si="346"/>
        <v>-6.9191299284961771E-3</v>
      </c>
      <c r="AB766" s="3">
        <f t="shared" si="347"/>
        <v>9.8005994705840215E-3</v>
      </c>
      <c r="AC766" s="3">
        <f t="shared" si="348"/>
        <v>-2.1243053378201808E-2</v>
      </c>
      <c r="AD766" s="3">
        <f t="shared" si="349"/>
        <v>-1.9824650648645647E-2</v>
      </c>
      <c r="AF766" s="3">
        <f t="shared" si="350"/>
        <v>-1.1657928228869033E-4</v>
      </c>
      <c r="AG766" s="3">
        <f t="shared" si="351"/>
        <v>1.6512868873499071E-4</v>
      </c>
      <c r="AH766" s="3">
        <f t="shared" si="352"/>
        <v>-3.579207128705205E-4</v>
      </c>
      <c r="AI766" s="3">
        <f t="shared" si="353"/>
        <v>-3.3402227854181066E-4</v>
      </c>
      <c r="AJ766" s="3">
        <f t="shared" si="354"/>
        <v>-6.7811621114121688E-5</v>
      </c>
      <c r="AK766" s="3">
        <f t="shared" si="355"/>
        <v>1.4698344640175795E-4</v>
      </c>
      <c r="AL766" s="3">
        <f t="shared" si="356"/>
        <v>1.3716933362502526E-4</v>
      </c>
      <c r="AM766" s="3">
        <f t="shared" si="357"/>
        <v>-2.0819465769199275E-4</v>
      </c>
      <c r="AN766" s="3">
        <f t="shared" si="358"/>
        <v>-1.9429346065162969E-4</v>
      </c>
      <c r="AO766" s="3">
        <f t="shared" si="359"/>
        <v>4.2113611193338255E-4</v>
      </c>
    </row>
    <row r="767" spans="1:41">
      <c r="A767" s="32">
        <v>40581</v>
      </c>
      <c r="B767" s="33">
        <v>332.6</v>
      </c>
      <c r="C767" s="33">
        <v>822.5</v>
      </c>
      <c r="D767" s="33">
        <v>897.5</v>
      </c>
      <c r="E767" s="33">
        <v>4376</v>
      </c>
      <c r="F767" s="33">
        <v>9999</v>
      </c>
      <c r="G767" s="33"/>
      <c r="H767" s="3">
        <f t="shared" si="330"/>
        <v>1.7125382262997011E-2</v>
      </c>
      <c r="I767" s="3">
        <f t="shared" si="331"/>
        <v>-5.4413542926239422E-3</v>
      </c>
      <c r="J767" s="3">
        <f t="shared" si="332"/>
        <v>-1.2651265126512651E-2</v>
      </c>
      <c r="K767" s="3">
        <f t="shared" si="333"/>
        <v>4.8220436280137771E-3</v>
      </c>
      <c r="L767" s="3">
        <f t="shared" si="334"/>
        <v>-1E-4</v>
      </c>
      <c r="N767" s="3">
        <f t="shared" si="335"/>
        <v>-0.1274921301154249</v>
      </c>
      <c r="O767" s="3">
        <f t="shared" si="336"/>
        <v>6.7319461444308448E-3</v>
      </c>
      <c r="P767" s="3">
        <f t="shared" si="337"/>
        <v>8.4199081903841566E-2</v>
      </c>
      <c r="Q767" s="3">
        <f t="shared" si="338"/>
        <v>1.7674418604651163E-2</v>
      </c>
      <c r="R767" s="3">
        <f t="shared" si="339"/>
        <v>-2.8751821272462362E-2</v>
      </c>
      <c r="T767" s="3">
        <f t="shared" si="340"/>
        <v>3.1465435487650247E-4</v>
      </c>
      <c r="U767" s="3">
        <f t="shared" si="341"/>
        <v>3.218921646529919E-5</v>
      </c>
      <c r="V767" s="3">
        <f t="shared" si="342"/>
        <v>1.6585629823124523E-4</v>
      </c>
      <c r="W767" s="3">
        <f t="shared" si="343"/>
        <v>1.9133949774345158E-5</v>
      </c>
      <c r="X767" s="3">
        <f t="shared" si="344"/>
        <v>5.1349597724086309E-10</v>
      </c>
      <c r="Z767" s="3">
        <f t="shared" si="345"/>
        <v>1.7738499228415645E-2</v>
      </c>
      <c r="AA767" s="3">
        <f t="shared" si="346"/>
        <v>-5.6735541299347087E-3</v>
      </c>
      <c r="AB767" s="3">
        <f t="shared" si="347"/>
        <v>-1.2878520809131972E-2</v>
      </c>
      <c r="AC767" s="3">
        <f t="shared" si="348"/>
        <v>4.3742370505432324E-3</v>
      </c>
      <c r="AD767" s="3">
        <f t="shared" si="349"/>
        <v>-2.2660449625743596E-5</v>
      </c>
      <c r="AF767" s="3">
        <f t="shared" si="350"/>
        <v>-1.0064033555622124E-4</v>
      </c>
      <c r="AG767" s="3">
        <f t="shared" si="351"/>
        <v>-2.2844563143592232E-4</v>
      </c>
      <c r="AH767" s="3">
        <f t="shared" si="352"/>
        <v>7.7592400545968259E-5</v>
      </c>
      <c r="AI767" s="3">
        <f t="shared" si="353"/>
        <v>-4.0196236820180438E-7</v>
      </c>
      <c r="AJ767" s="3">
        <f t="shared" si="354"/>
        <v>7.3066984924100795E-5</v>
      </c>
      <c r="AK767" s="3">
        <f t="shared" si="355"/>
        <v>-2.4817470683422976E-5</v>
      </c>
      <c r="AL767" s="3">
        <f t="shared" si="356"/>
        <v>1.2856528756031499E-7</v>
      </c>
      <c r="AM767" s="3">
        <f t="shared" si="357"/>
        <v>-5.6333702879497082E-5</v>
      </c>
      <c r="AN767" s="3">
        <f t="shared" si="358"/>
        <v>2.9183307204942571E-7</v>
      </c>
      <c r="AO767" s="3">
        <f t="shared" si="359"/>
        <v>-9.9122178334896157E-8</v>
      </c>
    </row>
    <row r="768" spans="1:41">
      <c r="A768" s="32">
        <v>40578</v>
      </c>
      <c r="B768" s="33">
        <v>327</v>
      </c>
      <c r="C768" s="33">
        <v>827</v>
      </c>
      <c r="D768" s="33">
        <v>909</v>
      </c>
      <c r="E768" s="33">
        <v>4355</v>
      </c>
      <c r="F768" s="33">
        <v>10000</v>
      </c>
      <c r="G768" s="33"/>
      <c r="H768" s="3">
        <f t="shared" si="330"/>
        <v>3.1871252761123459E-2</v>
      </c>
      <c r="I768" s="3">
        <f t="shared" si="331"/>
        <v>1.1002444987775062E-2</v>
      </c>
      <c r="J768" s="3">
        <f t="shared" si="332"/>
        <v>2.111884969669732E-2</v>
      </c>
      <c r="K768" s="3">
        <f t="shared" si="333"/>
        <v>2.955082742316785E-2</v>
      </c>
      <c r="L768" s="3">
        <f t="shared" si="334"/>
        <v>8.9799212995661393E-3</v>
      </c>
      <c r="N768" s="3">
        <f t="shared" si="335"/>
        <v>-0.16132341626057958</v>
      </c>
      <c r="O768" s="3">
        <f t="shared" si="336"/>
        <v>-1.4302741358760428E-2</v>
      </c>
      <c r="P768" s="3">
        <f t="shared" si="337"/>
        <v>5.8207217694994179E-2</v>
      </c>
      <c r="Q768" s="3">
        <f t="shared" si="338"/>
        <v>2.3014959723820483E-3</v>
      </c>
      <c r="R768" s="3">
        <f t="shared" si="339"/>
        <v>-2.4390243902439025E-2</v>
      </c>
      <c r="T768" s="3">
        <f t="shared" si="340"/>
        <v>1.0552342765306841E-3</v>
      </c>
      <c r="U768" s="3">
        <f t="shared" si="341"/>
        <v>1.1599818060109966E-4</v>
      </c>
      <c r="V768" s="3">
        <f t="shared" si="342"/>
        <v>4.3645870044905968E-4</v>
      </c>
      <c r="W768" s="3">
        <f t="shared" si="343"/>
        <v>8.4698582234509184E-4</v>
      </c>
      <c r="X768" s="3">
        <f t="shared" si="344"/>
        <v>8.2033974103863007E-5</v>
      </c>
      <c r="Z768" s="3">
        <f t="shared" si="345"/>
        <v>3.2484369726542089E-2</v>
      </c>
      <c r="AA768" s="3">
        <f t="shared" si="346"/>
        <v>1.0770245150464295E-2</v>
      </c>
      <c r="AB768" s="3">
        <f t="shared" si="347"/>
        <v>2.0891594014077999E-2</v>
      </c>
      <c r="AC768" s="3">
        <f t="shared" si="348"/>
        <v>2.9103020845697304E-2</v>
      </c>
      <c r="AD768" s="3">
        <f t="shared" si="349"/>
        <v>9.0572608499403951E-3</v>
      </c>
      <c r="AF768" s="3">
        <f t="shared" si="350"/>
        <v>3.4986462551317909E-4</v>
      </c>
      <c r="AG768" s="3">
        <f t="shared" si="351"/>
        <v>6.7865026413012331E-4</v>
      </c>
      <c r="AH768" s="3">
        <f t="shared" si="352"/>
        <v>9.4539328931089284E-4</v>
      </c>
      <c r="AI768" s="3">
        <f t="shared" si="353"/>
        <v>2.9421941015919862E-4</v>
      </c>
      <c r="AJ768" s="3">
        <f t="shared" si="354"/>
        <v>2.2500758911559246E-4</v>
      </c>
      <c r="AK768" s="3">
        <f t="shared" si="355"/>
        <v>3.1344666912723267E-4</v>
      </c>
      <c r="AL768" s="3">
        <f t="shared" si="356"/>
        <v>9.7548919745560659E-5</v>
      </c>
      <c r="AM768" s="3">
        <f t="shared" si="357"/>
        <v>6.0800849609155699E-4</v>
      </c>
      <c r="AN768" s="3">
        <f t="shared" si="358"/>
        <v>1.8922061655655777E-4</v>
      </c>
      <c r="AO768" s="3">
        <f t="shared" si="359"/>
        <v>2.6359365132073341E-4</v>
      </c>
    </row>
    <row r="769" spans="1:41">
      <c r="A769" s="32">
        <v>40577</v>
      </c>
      <c r="B769" s="33">
        <v>316.89999999999998</v>
      </c>
      <c r="C769" s="33">
        <v>818</v>
      </c>
      <c r="D769" s="33">
        <v>890.2</v>
      </c>
      <c r="E769" s="33">
        <v>4230</v>
      </c>
      <c r="F769" s="33">
        <v>9911</v>
      </c>
      <c r="G769" s="33"/>
      <c r="H769" s="3">
        <f t="shared" si="330"/>
        <v>-4.2598187311178315E-2</v>
      </c>
      <c r="I769" s="3">
        <f t="shared" si="331"/>
        <v>-8.4848484848484857E-3</v>
      </c>
      <c r="J769" s="3">
        <f t="shared" si="332"/>
        <v>-1.3082039911308154E-2</v>
      </c>
      <c r="K769" s="3">
        <f t="shared" si="333"/>
        <v>-5.8754406580493537E-3</v>
      </c>
      <c r="L769" s="3">
        <f t="shared" si="334"/>
        <v>-6.9138276553106209E-3</v>
      </c>
      <c r="N769" s="3">
        <f t="shared" si="335"/>
        <v>-0.20156210632401109</v>
      </c>
      <c r="O769" s="3">
        <f t="shared" si="336"/>
        <v>-2.1531100478468901E-2</v>
      </c>
      <c r="P769" s="3">
        <f t="shared" si="337"/>
        <v>1.1590909090909143E-2</v>
      </c>
      <c r="Q769" s="3">
        <f t="shared" si="338"/>
        <v>-4.0816326530612242E-2</v>
      </c>
      <c r="R769" s="3">
        <f t="shared" si="339"/>
        <v>-2.8333333333333332E-2</v>
      </c>
      <c r="T769" s="3">
        <f t="shared" si="340"/>
        <v>1.7627461319383892E-3</v>
      </c>
      <c r="U769" s="3">
        <f t="shared" si="341"/>
        <v>7.5986931450859436E-5</v>
      </c>
      <c r="V769" s="3">
        <f t="shared" si="342"/>
        <v>1.7713734920653731E-4</v>
      </c>
      <c r="W769" s="3">
        <f t="shared" si="343"/>
        <v>3.9983455601510051E-5</v>
      </c>
      <c r="X769" s="3">
        <f t="shared" si="344"/>
        <v>4.6737569608936404E-5</v>
      </c>
      <c r="Z769" s="3">
        <f t="shared" si="345"/>
        <v>-4.1985070345759684E-2</v>
      </c>
      <c r="AA769" s="3">
        <f t="shared" si="346"/>
        <v>-8.7170483221592522E-3</v>
      </c>
      <c r="AB769" s="3">
        <f t="shared" si="347"/>
        <v>-1.3309295593927475E-2</v>
      </c>
      <c r="AC769" s="3">
        <f t="shared" si="348"/>
        <v>-6.3232472355198993E-3</v>
      </c>
      <c r="AD769" s="3">
        <f t="shared" si="349"/>
        <v>-6.8364881049363642E-3</v>
      </c>
      <c r="AF769" s="3">
        <f t="shared" si="350"/>
        <v>3.6598588701324263E-4</v>
      </c>
      <c r="AG769" s="3">
        <f t="shared" si="351"/>
        <v>5.5879171176355445E-4</v>
      </c>
      <c r="AH769" s="3">
        <f t="shared" si="352"/>
        <v>2.654819799969334E-4</v>
      </c>
      <c r="AI769" s="3">
        <f t="shared" si="353"/>
        <v>2.8703043400370257E-4</v>
      </c>
      <c r="AJ769" s="3">
        <f t="shared" si="354"/>
        <v>1.1601777282616703E-4</v>
      </c>
      <c r="AK769" s="3">
        <f t="shared" si="355"/>
        <v>5.5120051704986871E-5</v>
      </c>
      <c r="AL769" s="3">
        <f t="shared" si="356"/>
        <v>5.9593997164597222E-5</v>
      </c>
      <c r="AM769" s="3">
        <f t="shared" si="357"/>
        <v>8.4157966571019079E-5</v>
      </c>
      <c r="AN769" s="3">
        <f t="shared" si="358"/>
        <v>9.0988841012967144E-5</v>
      </c>
      <c r="AO769" s="3">
        <f t="shared" si="359"/>
        <v>4.3228804510203539E-5</v>
      </c>
    </row>
    <row r="770" spans="1:41">
      <c r="A770" s="32">
        <v>40576</v>
      </c>
      <c r="B770" s="33">
        <v>331</v>
      </c>
      <c r="C770" s="33">
        <v>825</v>
      </c>
      <c r="D770" s="33">
        <v>902</v>
      </c>
      <c r="E770" s="33">
        <v>4255</v>
      </c>
      <c r="F770" s="33">
        <v>9980</v>
      </c>
      <c r="G770" s="33"/>
      <c r="H770" s="3">
        <f t="shared" si="330"/>
        <v>-1.1940298507462687E-2</v>
      </c>
      <c r="I770" s="3">
        <f t="shared" si="331"/>
        <v>-1.7974050708249045E-2</v>
      </c>
      <c r="J770" s="3">
        <f t="shared" si="332"/>
        <v>1.6910935738444193E-2</v>
      </c>
      <c r="K770" s="3">
        <f t="shared" si="333"/>
        <v>1.176470588235294E-3</v>
      </c>
      <c r="L770" s="3">
        <f t="shared" si="334"/>
        <v>-8.9374379344587893E-3</v>
      </c>
      <c r="N770" s="3">
        <f t="shared" si="335"/>
        <v>-0.16519546027742749</v>
      </c>
      <c r="O770" s="3">
        <f t="shared" si="336"/>
        <v>4.0160642570280566E-3</v>
      </c>
      <c r="P770" s="3">
        <f t="shared" si="337"/>
        <v>2.6166097838452786E-2</v>
      </c>
      <c r="Q770" s="3">
        <f t="shared" si="338"/>
        <v>-3.1193078324225864E-2</v>
      </c>
      <c r="R770" s="3">
        <f t="shared" si="339"/>
        <v>-1.8682399213372666E-2</v>
      </c>
      <c r="T770" s="3">
        <f t="shared" si="340"/>
        <v>1.2830504168642346E-4</v>
      </c>
      <c r="U770" s="3">
        <f t="shared" si="341"/>
        <v>3.3146755892769688E-4</v>
      </c>
      <c r="V770" s="3">
        <f t="shared" si="342"/>
        <v>2.7834518020512859E-4</v>
      </c>
      <c r="W770" s="3">
        <f t="shared" si="343"/>
        <v>5.3095124058377005E-7</v>
      </c>
      <c r="X770" s="3">
        <f t="shared" si="344"/>
        <v>7.8501343375657361E-5</v>
      </c>
      <c r="Z770" s="3">
        <f t="shared" si="345"/>
        <v>-1.1327181542044052E-2</v>
      </c>
      <c r="AA770" s="3">
        <f t="shared" si="346"/>
        <v>-1.8206250545559809E-2</v>
      </c>
      <c r="AB770" s="3">
        <f t="shared" si="347"/>
        <v>1.6683680055824872E-2</v>
      </c>
      <c r="AC770" s="3">
        <f t="shared" si="348"/>
        <v>7.2866401076474886E-4</v>
      </c>
      <c r="AD770" s="3">
        <f t="shared" si="349"/>
        <v>-8.8600983840845336E-3</v>
      </c>
      <c r="AF770" s="3">
        <f t="shared" si="350"/>
        <v>2.0622550512949453E-4</v>
      </c>
      <c r="AG770" s="3">
        <f t="shared" si="351"/>
        <v>-1.8897907278170797E-4</v>
      </c>
      <c r="AH770" s="3">
        <f t="shared" si="352"/>
        <v>-8.2537095330862517E-6</v>
      </c>
      <c r="AI770" s="3">
        <f t="shared" si="353"/>
        <v>1.0035994287689667E-4</v>
      </c>
      <c r="AJ770" s="3">
        <f t="shared" si="354"/>
        <v>-3.0374725911830688E-4</v>
      </c>
      <c r="AK770" s="3">
        <f t="shared" si="355"/>
        <v>-1.3266239543515508E-5</v>
      </c>
      <c r="AL770" s="3">
        <f t="shared" si="356"/>
        <v>1.6130917103895264E-4</v>
      </c>
      <c r="AM770" s="3">
        <f t="shared" si="357"/>
        <v>1.21567972237932E-5</v>
      </c>
      <c r="AN770" s="3">
        <f t="shared" si="358"/>
        <v>-1.4781904670319731E-4</v>
      </c>
      <c r="AO770" s="3">
        <f t="shared" si="359"/>
        <v>-6.4560348243173068E-6</v>
      </c>
    </row>
    <row r="771" spans="1:41">
      <c r="A771" s="32">
        <v>40575</v>
      </c>
      <c r="B771" s="33">
        <v>335</v>
      </c>
      <c r="C771" s="33">
        <v>840.1</v>
      </c>
      <c r="D771" s="33">
        <v>887</v>
      </c>
      <c r="E771" s="33">
        <v>4250</v>
      </c>
      <c r="F771" s="33">
        <v>10070</v>
      </c>
      <c r="G771" s="33"/>
      <c r="H771" s="3">
        <f t="shared" ref="H771:H834" si="360">(B771-B772)/B772</f>
        <v>3.3950617283950615E-2</v>
      </c>
      <c r="I771" s="3">
        <f t="shared" ref="I771:I834" si="361">(C771-C772)/C772</f>
        <v>8.5234093637455259E-3</v>
      </c>
      <c r="J771" s="3">
        <f t="shared" ref="J771:J834" si="362">(D771-D772)/D772</f>
        <v>9.0273076055061437E-4</v>
      </c>
      <c r="K771" s="3">
        <f t="shared" ref="K771:K834" si="363">(E771-E772)/E772</f>
        <v>6.8704098554844819E-3</v>
      </c>
      <c r="L771" s="3">
        <f t="shared" ref="L771:L834" si="364">(F771-F772)/F772</f>
        <v>-1.66015625E-2</v>
      </c>
      <c r="N771" s="3">
        <f t="shared" ref="N771:N834" si="365">(B771-B791)/B791</f>
        <v>-0.16040100250626566</v>
      </c>
      <c r="O771" s="3">
        <f t="shared" ref="O771:O834" si="366">(C771-C791)/C791</f>
        <v>2.4387269845140835E-2</v>
      </c>
      <c r="P771" s="3">
        <f t="shared" ref="P771:P834" si="367">(D771-D791)/D791</f>
        <v>-1.662971175166297E-2</v>
      </c>
      <c r="Q771" s="3">
        <f t="shared" ref="Q771:Q834" si="368">(E771-E791)/E791</f>
        <v>-3.8461538461538464E-2</v>
      </c>
      <c r="R771" s="3">
        <f t="shared" ref="R771:R834" si="369">(F771-F791)/F791</f>
        <v>-1.2745098039215686E-2</v>
      </c>
      <c r="T771" s="3">
        <f t="shared" ref="T771:T834" si="370">(H771-H$2168)^2</f>
        <v>1.1946517252610206E-3</v>
      </c>
      <c r="U771" s="3">
        <f t="shared" ref="U771:U834" si="371">(I771-I$2168)^2</f>
        <v>6.8744155411242514E-5</v>
      </c>
      <c r="V771" s="3">
        <f t="shared" ref="V771:V834" si="372">(J771-J$2168)^2</f>
        <v>4.5626658090628748E-7</v>
      </c>
      <c r="W771" s="3">
        <f t="shared" ref="W771:W834" si="373">(K771-K$2168)^2</f>
        <v>4.1249832866755371E-5</v>
      </c>
      <c r="X771" s="3">
        <f t="shared" ref="X771:X834" si="374">(L771-L$2168)^2</f>
        <v>2.7304994408893814E-4</v>
      </c>
      <c r="Z771" s="3">
        <f t="shared" ref="Z771:Z834" si="375">(H771-H$2168)</f>
        <v>3.4563734249369246E-2</v>
      </c>
      <c r="AA771" s="3">
        <f t="shared" ref="AA771:AA834" si="376">(I771-I$2168)</f>
        <v>8.2912095264347594E-3</v>
      </c>
      <c r="AB771" s="3">
        <f t="shared" ref="AB771:AB834" si="377">(J771-J$2168)</f>
        <v>6.7547507793129383E-4</v>
      </c>
      <c r="AC771" s="3">
        <f t="shared" ref="AC771:AC834" si="378">(K771-K$2168)</f>
        <v>6.4226032780139372E-3</v>
      </c>
      <c r="AD771" s="3">
        <f t="shared" ref="AD771:AD834" si="379">(L771-L$2168)</f>
        <v>-1.6524222949625744E-2</v>
      </c>
      <c r="AF771" s="3">
        <f t="shared" ref="AF771:AF834" si="380">$Z771*AA771</f>
        <v>2.8657516267752966E-4</v>
      </c>
      <c r="AG771" s="3">
        <f t="shared" ref="AG771:AG834" si="381">$Z771*AB771</f>
        <v>2.3346941085689221E-5</v>
      </c>
      <c r="AH771" s="3">
        <f t="shared" ref="AH771:AH834" si="382">$Z771*AC771</f>
        <v>2.219891528904015E-4</v>
      </c>
      <c r="AI771" s="3">
        <f t="shared" ref="AI771:AI834" si="383">$Z771*AD771</f>
        <v>-5.711388507081927E-4</v>
      </c>
      <c r="AJ771" s="3">
        <f t="shared" ref="AJ771:AJ834" si="384">$AA771*AB771</f>
        <v>5.6005054010132048E-6</v>
      </c>
      <c r="AK771" s="3">
        <f t="shared" ref="AK771:AK834" si="385">$AA771*AC771</f>
        <v>5.3251149483180271E-5</v>
      </c>
      <c r="AL771" s="3">
        <f t="shared" ref="AL771:AL834" si="386">$AA771*AD771</f>
        <v>-1.3700579473686884E-4</v>
      </c>
      <c r="AM771" s="3">
        <f t="shared" ref="AM771:AM834" si="387">$AB771*AC771</f>
        <v>4.3383084497382477E-6</v>
      </c>
      <c r="AN771" s="3">
        <f t="shared" ref="AN771:AN834" si="388">$AB771*AD771</f>
        <v>-1.1161700784652523E-5</v>
      </c>
      <c r="AO771" s="3">
        <f t="shared" ref="AO771:AO834" si="389">$AC771*AD771</f>
        <v>-1.0612852848289943E-4</v>
      </c>
    </row>
    <row r="772" spans="1:41">
      <c r="A772" s="32">
        <v>40574</v>
      </c>
      <c r="B772" s="33">
        <v>324</v>
      </c>
      <c r="C772" s="33">
        <v>833</v>
      </c>
      <c r="D772" s="33">
        <v>886.2</v>
      </c>
      <c r="E772" s="33">
        <v>4221</v>
      </c>
      <c r="F772" s="33">
        <v>10240</v>
      </c>
      <c r="G772" s="33"/>
      <c r="H772" s="3">
        <f t="shared" si="360"/>
        <v>-3.2835820895522387E-2</v>
      </c>
      <c r="I772" s="3">
        <f t="shared" si="361"/>
        <v>1.8960244648318043E-2</v>
      </c>
      <c r="J772" s="3">
        <f t="shared" si="362"/>
        <v>1.8620689655172468E-2</v>
      </c>
      <c r="K772" s="3">
        <f t="shared" si="363"/>
        <v>-1.8372093023255813E-2</v>
      </c>
      <c r="L772" s="3">
        <f t="shared" si="364"/>
        <v>8.8669950738916262E-3</v>
      </c>
      <c r="N772" s="3">
        <f t="shared" si="365"/>
        <v>-0.19101123595505617</v>
      </c>
      <c r="O772" s="3">
        <f t="shared" si="366"/>
        <v>4.1250000000000002E-2</v>
      </c>
      <c r="P772" s="3">
        <f t="shared" si="367"/>
        <v>-1.357969723953688E-2</v>
      </c>
      <c r="Q772" s="3">
        <f t="shared" si="368"/>
        <v>-4.9110159945933769E-2</v>
      </c>
      <c r="R772" s="3">
        <f t="shared" si="369"/>
        <v>3.9215686274509803E-3</v>
      </c>
      <c r="T772" s="3">
        <f t="shared" si="370"/>
        <v>1.0383026485671241E-3</v>
      </c>
      <c r="U772" s="3">
        <f t="shared" si="371"/>
        <v>3.5073966244309661E-4</v>
      </c>
      <c r="V772" s="3">
        <f t="shared" si="372"/>
        <v>3.3831841330267219E-4</v>
      </c>
      <c r="W772" s="3">
        <f t="shared" si="373"/>
        <v>3.5418862098142017E-4</v>
      </c>
      <c r="X772" s="3">
        <f t="shared" si="374"/>
        <v>8.0001121870841498E-5</v>
      </c>
      <c r="Z772" s="3">
        <f t="shared" si="375"/>
        <v>-3.2222703930103756E-2</v>
      </c>
      <c r="AA772" s="3">
        <f t="shared" si="376"/>
        <v>1.8728044811007278E-2</v>
      </c>
      <c r="AB772" s="3">
        <f t="shared" si="377"/>
        <v>1.8393433972553146E-2</v>
      </c>
      <c r="AC772" s="3">
        <f t="shared" si="378"/>
        <v>-1.8819899600726359E-2</v>
      </c>
      <c r="AD772" s="3">
        <f t="shared" si="379"/>
        <v>8.944334624265882E-3</v>
      </c>
      <c r="AF772" s="3">
        <f t="shared" si="380"/>
        <v>-6.0346824313480343E-4</v>
      </c>
      <c r="AG772" s="3">
        <f t="shared" si="381"/>
        <v>-5.9268617715549224E-4</v>
      </c>
      <c r="AH772" s="3">
        <f t="shared" si="382"/>
        <v>6.0642805282848334E-4</v>
      </c>
      <c r="AI772" s="3">
        <f t="shared" si="383"/>
        <v>-2.8821064644949534E-4</v>
      </c>
      <c r="AJ772" s="3">
        <f t="shared" si="384"/>
        <v>3.4447305566627891E-4</v>
      </c>
      <c r="AK772" s="3">
        <f t="shared" si="385"/>
        <v>-3.5245992306106124E-4</v>
      </c>
      <c r="AL772" s="3">
        <f t="shared" si="386"/>
        <v>1.6750989964789539E-4</v>
      </c>
      <c r="AM772" s="3">
        <f t="shared" si="387"/>
        <v>-3.461625806760396E-4</v>
      </c>
      <c r="AN772" s="3">
        <f t="shared" si="388"/>
        <v>1.6451702833985546E-4</v>
      </c>
      <c r="AO772" s="3">
        <f t="shared" si="389"/>
        <v>-1.6833147962398441E-4</v>
      </c>
    </row>
    <row r="773" spans="1:41">
      <c r="A773" s="32">
        <v>40571</v>
      </c>
      <c r="B773" s="33">
        <v>335</v>
      </c>
      <c r="C773" s="33">
        <v>817.5</v>
      </c>
      <c r="D773" s="33">
        <v>870</v>
      </c>
      <c r="E773" s="33">
        <v>4300</v>
      </c>
      <c r="F773" s="33">
        <v>10150</v>
      </c>
      <c r="G773" s="33"/>
      <c r="H773" s="3">
        <f t="shared" si="360"/>
        <v>-1.8746338605741E-2</v>
      </c>
      <c r="I773" s="3">
        <f t="shared" si="361"/>
        <v>-3.2544378698224852E-2</v>
      </c>
      <c r="J773" s="3">
        <f t="shared" si="362"/>
        <v>1.1507479861910242E-3</v>
      </c>
      <c r="K773" s="3">
        <f t="shared" si="363"/>
        <v>-1.6018306636155607E-2</v>
      </c>
      <c r="L773" s="3">
        <f t="shared" si="364"/>
        <v>-1.4563106796116505E-2</v>
      </c>
      <c r="N773" s="3">
        <f t="shared" si="365"/>
        <v>-0.12873862158647595</v>
      </c>
      <c r="O773" s="3">
        <f t="shared" si="366"/>
        <v>4.4061302681992334E-2</v>
      </c>
      <c r="P773" s="3">
        <f t="shared" si="367"/>
        <v>-2.247191011235955E-2</v>
      </c>
      <c r="Q773" s="3">
        <f t="shared" si="368"/>
        <v>-3.0439684329199548E-2</v>
      </c>
      <c r="R773" s="3">
        <f t="shared" si="369"/>
        <v>-8.7890625E-3</v>
      </c>
      <c r="T773" s="3">
        <f t="shared" si="370"/>
        <v>3.2881372705705536E-4</v>
      </c>
      <c r="U773" s="3">
        <f t="shared" si="371"/>
        <v>1.0743041004961341E-3</v>
      </c>
      <c r="V773" s="3">
        <f t="shared" si="372"/>
        <v>8.5283803475617164E-7</v>
      </c>
      <c r="W773" s="3">
        <f t="shared" si="373"/>
        <v>2.711328843639538E-4</v>
      </c>
      <c r="X773" s="3">
        <f t="shared" si="374"/>
        <v>2.09837452697819E-4</v>
      </c>
      <c r="Z773" s="3">
        <f t="shared" si="375"/>
        <v>-1.8133221640322366E-2</v>
      </c>
      <c r="AA773" s="3">
        <f t="shared" si="376"/>
        <v>-3.2776578535535617E-2</v>
      </c>
      <c r="AB773" s="3">
        <f t="shared" si="377"/>
        <v>9.2349230357170362E-4</v>
      </c>
      <c r="AC773" s="3">
        <f t="shared" si="378"/>
        <v>-1.6466113213626152E-2</v>
      </c>
      <c r="AD773" s="3">
        <f t="shared" si="379"/>
        <v>-1.448576724574225E-2</v>
      </c>
      <c r="AF773" s="3">
        <f t="shared" si="380"/>
        <v>5.9434496319629997E-4</v>
      </c>
      <c r="AG773" s="3">
        <f t="shared" si="381"/>
        <v>-1.6745890623797568E-5</v>
      </c>
      <c r="AH773" s="3">
        <f t="shared" si="382"/>
        <v>2.9858368045732379E-4</v>
      </c>
      <c r="AI773" s="3">
        <f t="shared" si="383"/>
        <v>2.6267362809716629E-4</v>
      </c>
      <c r="AJ773" s="3">
        <f t="shared" si="384"/>
        <v>-3.0268918014980642E-5</v>
      </c>
      <c r="AK773" s="3">
        <f t="shared" si="385"/>
        <v>5.3970285292143831E-4</v>
      </c>
      <c r="AL773" s="3">
        <f t="shared" si="386"/>
        <v>4.7479388777756028E-4</v>
      </c>
      <c r="AM773" s="3">
        <f t="shared" si="387"/>
        <v>-1.5206328822524083E-5</v>
      </c>
      <c r="AN773" s="3">
        <f t="shared" si="388"/>
        <v>-1.3377494562774042E-5</v>
      </c>
      <c r="AO773" s="3">
        <f t="shared" si="389"/>
        <v>2.3852428345462937E-4</v>
      </c>
    </row>
    <row r="774" spans="1:41">
      <c r="A774" s="32">
        <v>40570</v>
      </c>
      <c r="B774" s="33">
        <v>341.4</v>
      </c>
      <c r="C774" s="33">
        <v>845</v>
      </c>
      <c r="D774" s="33">
        <v>869</v>
      </c>
      <c r="E774" s="33">
        <v>4370</v>
      </c>
      <c r="F774" s="33">
        <v>10300</v>
      </c>
      <c r="G774" s="33"/>
      <c r="H774" s="3">
        <f t="shared" si="360"/>
        <v>-2.8457598178713718E-2</v>
      </c>
      <c r="I774" s="3">
        <f t="shared" si="361"/>
        <v>-1.7720023626698169E-3</v>
      </c>
      <c r="J774" s="3">
        <f t="shared" si="362"/>
        <v>2.0756457564575122E-3</v>
      </c>
      <c r="K774" s="3">
        <f t="shared" si="363"/>
        <v>1.145475372279496E-3</v>
      </c>
      <c r="L774" s="3">
        <f t="shared" si="364"/>
        <v>-4.3499275012083135E-3</v>
      </c>
      <c r="N774" s="3">
        <f t="shared" si="365"/>
        <v>-0.11782945736434114</v>
      </c>
      <c r="O774" s="3">
        <f t="shared" si="366"/>
        <v>8.3333333333333329E-2</v>
      </c>
      <c r="P774" s="3">
        <f t="shared" si="367"/>
        <v>-3.4444444444444444E-2</v>
      </c>
      <c r="Q774" s="3">
        <f t="shared" si="368"/>
        <v>-3.51070876573195E-2</v>
      </c>
      <c r="R774" s="3">
        <f t="shared" si="369"/>
        <v>1.1787819253438114E-2</v>
      </c>
      <c r="T774" s="3">
        <f t="shared" si="370"/>
        <v>7.7531513403754284E-4</v>
      </c>
      <c r="U774" s="3">
        <f t="shared" si="371"/>
        <v>4.0168264584070106E-6</v>
      </c>
      <c r="V774" s="3">
        <f t="shared" si="372"/>
        <v>3.4165458650635551E-6</v>
      </c>
      <c r="W774" s="3">
        <f t="shared" si="373"/>
        <v>4.86741747250174E-7</v>
      </c>
      <c r="X774" s="3">
        <f t="shared" si="374"/>
        <v>1.8255007797612366E-5</v>
      </c>
      <c r="Z774" s="3">
        <f t="shared" si="375"/>
        <v>-2.7844481213295084E-2</v>
      </c>
      <c r="AA774" s="3">
        <f t="shared" si="376"/>
        <v>-2.0042021999805834E-3</v>
      </c>
      <c r="AB774" s="3">
        <f t="shared" si="377"/>
        <v>1.8483900738381915E-3</v>
      </c>
      <c r="AC774" s="3">
        <f t="shared" si="378"/>
        <v>6.9766879480895089E-4</v>
      </c>
      <c r="AD774" s="3">
        <f t="shared" si="379"/>
        <v>-4.2725879508340569E-3</v>
      </c>
      <c r="AF774" s="3">
        <f t="shared" si="380"/>
        <v>5.580597050500403E-5</v>
      </c>
      <c r="AG774" s="3">
        <f t="shared" si="381"/>
        <v>-5.1467462685828636E-5</v>
      </c>
      <c r="AH774" s="3">
        <f t="shared" si="382"/>
        <v>-1.9426225650160056E-5</v>
      </c>
      <c r="AI774" s="3">
        <f t="shared" si="383"/>
        <v>1.1896799492914984E-4</v>
      </c>
      <c r="AJ774" s="3">
        <f t="shared" si="384"/>
        <v>-3.7045474524087764E-6</v>
      </c>
      <c r="AK774" s="3">
        <f t="shared" si="385"/>
        <v>-1.3982693334139016E-6</v>
      </c>
      <c r="AL774" s="3">
        <f t="shared" si="386"/>
        <v>8.5631301706721496E-6</v>
      </c>
      <c r="AM774" s="3">
        <f t="shared" si="387"/>
        <v>1.2895640751515189E-6</v>
      </c>
      <c r="AN774" s="3">
        <f t="shared" si="388"/>
        <v>-7.89740915792233E-6</v>
      </c>
      <c r="AO774" s="3">
        <f t="shared" si="389"/>
        <v>-2.9808512863736417E-6</v>
      </c>
    </row>
    <row r="775" spans="1:41">
      <c r="A775" s="32">
        <v>40569</v>
      </c>
      <c r="B775" s="33">
        <v>351.4</v>
      </c>
      <c r="C775" s="33">
        <v>846.5</v>
      </c>
      <c r="D775" s="33">
        <v>867.2</v>
      </c>
      <c r="E775" s="33">
        <v>4365</v>
      </c>
      <c r="F775" s="33">
        <v>10345</v>
      </c>
      <c r="G775" s="33"/>
      <c r="H775" s="3">
        <f t="shared" si="360"/>
        <v>6.8767908309454936E-3</v>
      </c>
      <c r="I775" s="3">
        <f t="shared" si="361"/>
        <v>1.7751479289940828E-3</v>
      </c>
      <c r="J775" s="3">
        <f t="shared" si="362"/>
        <v>2.0235294117647112E-2</v>
      </c>
      <c r="K775" s="3">
        <f t="shared" si="363"/>
        <v>5.7603686635944703E-3</v>
      </c>
      <c r="L775" s="3">
        <f t="shared" si="364"/>
        <v>2.935323383084577E-2</v>
      </c>
      <c r="N775" s="3">
        <f t="shared" si="365"/>
        <v>-8.1547307893361329E-2</v>
      </c>
      <c r="O775" s="3">
        <f t="shared" si="366"/>
        <v>8.9306395573285263E-2</v>
      </c>
      <c r="P775" s="3">
        <f t="shared" si="367"/>
        <v>-2.9977628635346705E-2</v>
      </c>
      <c r="Q775" s="3">
        <f t="shared" si="368"/>
        <v>0</v>
      </c>
      <c r="R775" s="3">
        <f t="shared" si="369"/>
        <v>3.4500000000000003E-2</v>
      </c>
      <c r="T775" s="3">
        <f t="shared" si="370"/>
        <v>5.6098718798036131E-5</v>
      </c>
      <c r="U775" s="3">
        <f t="shared" si="371"/>
        <v>2.3806888136291878E-6</v>
      </c>
      <c r="V775" s="3">
        <f t="shared" si="372"/>
        <v>4.0032160201754929E-4</v>
      </c>
      <c r="W775" s="3">
        <f t="shared" si="373"/>
        <v>2.8223315918921395E-5</v>
      </c>
      <c r="X775" s="3">
        <f t="shared" si="374"/>
        <v>8.6615864954737672E-4</v>
      </c>
      <c r="Z775" s="3">
        <f t="shared" si="375"/>
        <v>7.4899077963641271E-3</v>
      </c>
      <c r="AA775" s="3">
        <f t="shared" si="376"/>
        <v>1.5429480916833165E-3</v>
      </c>
      <c r="AB775" s="3">
        <f t="shared" si="377"/>
        <v>2.000803843502779E-2</v>
      </c>
      <c r="AC775" s="3">
        <f t="shared" si="378"/>
        <v>5.3125620861239255E-3</v>
      </c>
      <c r="AD775" s="3">
        <f t="shared" si="379"/>
        <v>2.9430573381220026E-2</v>
      </c>
      <c r="AF775" s="3">
        <f t="shared" si="380"/>
        <v>1.1556538941284024E-5</v>
      </c>
      <c r="AG775" s="3">
        <f t="shared" si="381"/>
        <v>1.4985836306446776E-4</v>
      </c>
      <c r="AH775" s="3">
        <f t="shared" si="382"/>
        <v>3.9790600187528058E-5</v>
      </c>
      <c r="AI775" s="3">
        <f t="shared" si="383"/>
        <v>2.2043228101946641E-4</v>
      </c>
      <c r="AJ775" s="3">
        <f t="shared" si="384"/>
        <v>3.0871364721652581E-5</v>
      </c>
      <c r="AK775" s="3">
        <f t="shared" si="385"/>
        <v>8.1970075327340492E-6</v>
      </c>
      <c r="AL775" s="3">
        <f t="shared" si="386"/>
        <v>4.5409847035699249E-5</v>
      </c>
      <c r="AM775" s="3">
        <f t="shared" si="387"/>
        <v>1.0629394640763892E-4</v>
      </c>
      <c r="AN775" s="3">
        <f t="shared" si="388"/>
        <v>5.8884804337635611E-4</v>
      </c>
      <c r="AO775" s="3">
        <f t="shared" si="389"/>
        <v>1.5635174831795753E-4</v>
      </c>
    </row>
    <row r="776" spans="1:41">
      <c r="A776" s="32">
        <v>40568</v>
      </c>
      <c r="B776" s="33">
        <v>349</v>
      </c>
      <c r="C776" s="33">
        <v>845</v>
      </c>
      <c r="D776" s="33">
        <v>850</v>
      </c>
      <c r="E776" s="33">
        <v>4340</v>
      </c>
      <c r="F776" s="33">
        <v>10050</v>
      </c>
      <c r="G776" s="33"/>
      <c r="H776" s="3">
        <f t="shared" si="360"/>
        <v>-2.5139664804469275E-2</v>
      </c>
      <c r="I776" s="3">
        <f t="shared" si="361"/>
        <v>-2.8735632183908046E-2</v>
      </c>
      <c r="J776" s="3">
        <f t="shared" si="362"/>
        <v>-2.9680365296803651E-2</v>
      </c>
      <c r="K776" s="3">
        <f t="shared" si="363"/>
        <v>1.3844023996308261E-3</v>
      </c>
      <c r="L776" s="3">
        <f t="shared" si="364"/>
        <v>-4.9504950495049506E-3</v>
      </c>
      <c r="N776" s="3">
        <f t="shared" si="365"/>
        <v>-8.4229860928890107E-2</v>
      </c>
      <c r="O776" s="3">
        <f t="shared" si="366"/>
        <v>8.7516087516087512E-2</v>
      </c>
      <c r="P776" s="3">
        <f t="shared" si="367"/>
        <v>-3.6281179138321996E-2</v>
      </c>
      <c r="Q776" s="3">
        <f t="shared" si="368"/>
        <v>-1.3187812642110049E-2</v>
      </c>
      <c r="R776" s="3">
        <f t="shared" si="369"/>
        <v>-5.0490050490050488E-3</v>
      </c>
      <c r="T776" s="3">
        <f t="shared" si="370"/>
        <v>6.0155154890123965E-4</v>
      </c>
      <c r="U776" s="3">
        <f t="shared" si="371"/>
        <v>8.3913529200954986E-4</v>
      </c>
      <c r="V776" s="3">
        <f t="shared" si="372"/>
        <v>8.9446579264882114E-4</v>
      </c>
      <c r="W776" s="3">
        <f t="shared" si="373"/>
        <v>8.7721173408809264E-7</v>
      </c>
      <c r="X776" s="3">
        <f t="shared" si="374"/>
        <v>2.3747644518707723E-5</v>
      </c>
      <c r="Z776" s="3">
        <f t="shared" si="375"/>
        <v>-2.4526547839050641E-2</v>
      </c>
      <c r="AA776" s="3">
        <f t="shared" si="376"/>
        <v>-2.896783202121881E-2</v>
      </c>
      <c r="AB776" s="3">
        <f t="shared" si="377"/>
        <v>-2.9907620979422973E-2</v>
      </c>
      <c r="AC776" s="3">
        <f t="shared" si="378"/>
        <v>9.3659582216028096E-4</v>
      </c>
      <c r="AD776" s="3">
        <f t="shared" si="379"/>
        <v>-4.8731554991306939E-3</v>
      </c>
      <c r="AF776" s="3">
        <f t="shared" si="380"/>
        <v>7.1048091786200611E-4</v>
      </c>
      <c r="AG776" s="3">
        <f t="shared" si="381"/>
        <v>7.3353069670401211E-4</v>
      </c>
      <c r="AH776" s="3">
        <f t="shared" si="382"/>
        <v>-2.2971462238069097E-5</v>
      </c>
      <c r="AI776" s="3">
        <f t="shared" si="383"/>
        <v>1.1952168147656167E-4</v>
      </c>
      <c r="AJ776" s="3">
        <f t="shared" si="384"/>
        <v>8.6635894068620429E-4</v>
      </c>
      <c r="AK776" s="3">
        <f t="shared" si="385"/>
        <v>-2.7131150448114346E-5</v>
      </c>
      <c r="AL776" s="3">
        <f t="shared" si="386"/>
        <v>1.4116474991209666E-4</v>
      </c>
      <c r="AM776" s="3">
        <f t="shared" si="387"/>
        <v>-2.8011352860080727E-5</v>
      </c>
      <c r="AN776" s="3">
        <f t="shared" si="388"/>
        <v>1.4574448764179156E-4</v>
      </c>
      <c r="AO776" s="3">
        <f t="shared" si="389"/>
        <v>-4.5641770812232064E-6</v>
      </c>
    </row>
    <row r="777" spans="1:41">
      <c r="A777" s="32">
        <v>40567</v>
      </c>
      <c r="B777" s="33">
        <v>358</v>
      </c>
      <c r="C777" s="33">
        <v>870</v>
      </c>
      <c r="D777" s="33">
        <v>876</v>
      </c>
      <c r="E777" s="33">
        <v>4334</v>
      </c>
      <c r="F777" s="33">
        <v>10100</v>
      </c>
      <c r="G777" s="33"/>
      <c r="H777" s="3">
        <f t="shared" si="360"/>
        <v>-2.185792349726776E-2</v>
      </c>
      <c r="I777" s="3">
        <f t="shared" si="361"/>
        <v>-1.0238907849829351E-2</v>
      </c>
      <c r="J777" s="3">
        <f t="shared" si="362"/>
        <v>-1.4179608372721159E-2</v>
      </c>
      <c r="K777" s="3">
        <f t="shared" si="363"/>
        <v>-1.0050251256281407E-2</v>
      </c>
      <c r="L777" s="3">
        <f t="shared" si="364"/>
        <v>-4.9480455220188031E-4</v>
      </c>
      <c r="N777" s="3">
        <f t="shared" si="365"/>
        <v>-8.2051282051282051E-2</v>
      </c>
      <c r="O777" s="3">
        <f t="shared" si="366"/>
        <v>0.11652977412731</v>
      </c>
      <c r="P777" s="3">
        <f t="shared" si="367"/>
        <v>-1.4623172103487065E-2</v>
      </c>
      <c r="Q777" s="3">
        <f t="shared" si="368"/>
        <v>-2.6067415730337079E-2</v>
      </c>
      <c r="R777" s="3">
        <f t="shared" si="369"/>
        <v>-9.8039215686274508E-3</v>
      </c>
      <c r="T777" s="3">
        <f t="shared" si="370"/>
        <v>4.5134180457569926E-4</v>
      </c>
      <c r="U777" s="3">
        <f t="shared" si="371"/>
        <v>1.0964409619568486E-4</v>
      </c>
      <c r="V777" s="3">
        <f t="shared" si="372"/>
        <v>2.0755773190906155E-4</v>
      </c>
      <c r="W777" s="3">
        <f t="shared" si="373"/>
        <v>1.1020921828080074E-4</v>
      </c>
      <c r="X777" s="3">
        <f t="shared" si="374"/>
        <v>1.7427702775093802E-7</v>
      </c>
      <c r="Z777" s="3">
        <f t="shared" si="375"/>
        <v>-2.1244806531849125E-2</v>
      </c>
      <c r="AA777" s="3">
        <f t="shared" si="376"/>
        <v>-1.0471107687140118E-2</v>
      </c>
      <c r="AB777" s="3">
        <f t="shared" si="377"/>
        <v>-1.4406864055340481E-2</v>
      </c>
      <c r="AC777" s="3">
        <f t="shared" si="378"/>
        <v>-1.0498057833751953E-2</v>
      </c>
      <c r="AD777" s="3">
        <f t="shared" si="379"/>
        <v>-4.1746500182762388E-4</v>
      </c>
      <c r="AF777" s="3">
        <f t="shared" si="380"/>
        <v>2.2245665698744996E-4</v>
      </c>
      <c r="AG777" s="3">
        <f t="shared" si="381"/>
        <v>3.0607103958635984E-4</v>
      </c>
      <c r="AH777" s="3">
        <f t="shared" si="382"/>
        <v>2.2302920763822337E-4</v>
      </c>
      <c r="AI777" s="3">
        <f t="shared" si="383"/>
        <v>8.8689631976459104E-6</v>
      </c>
      <c r="AJ777" s="3">
        <f t="shared" si="384"/>
        <v>1.5085582495745836E-4</v>
      </c>
      <c r="AK777" s="3">
        <f t="shared" si="385"/>
        <v>1.099262940830416E-4</v>
      </c>
      <c r="AL777" s="3">
        <f t="shared" si="386"/>
        <v>4.3713209897491953E-6</v>
      </c>
      <c r="AM777" s="3">
        <f t="shared" si="387"/>
        <v>1.5124409205596656E-4</v>
      </c>
      <c r="AN777" s="3">
        <f t="shared" si="388"/>
        <v>6.0143615291930423E-6</v>
      </c>
      <c r="AO777" s="3">
        <f t="shared" si="389"/>
        <v>4.3825717327537599E-6</v>
      </c>
    </row>
    <row r="778" spans="1:41">
      <c r="A778" s="32">
        <v>40564</v>
      </c>
      <c r="B778" s="33">
        <v>366</v>
      </c>
      <c r="C778" s="33">
        <v>879</v>
      </c>
      <c r="D778" s="33">
        <v>888.6</v>
      </c>
      <c r="E778" s="33">
        <v>4378</v>
      </c>
      <c r="F778" s="33">
        <v>10105</v>
      </c>
      <c r="G778" s="33"/>
      <c r="H778" s="3">
        <f t="shared" si="360"/>
        <v>1.9214703425229678E-2</v>
      </c>
      <c r="I778" s="3">
        <f t="shared" si="361"/>
        <v>2.8070175438596492E-2</v>
      </c>
      <c r="J778" s="3">
        <f t="shared" si="362"/>
        <v>6.756756756757013E-4</v>
      </c>
      <c r="K778" s="3">
        <f t="shared" si="363"/>
        <v>1.5777262180974479E-2</v>
      </c>
      <c r="L778" s="3">
        <f t="shared" si="364"/>
        <v>-1.318359375E-2</v>
      </c>
      <c r="N778" s="3">
        <f t="shared" si="365"/>
        <v>-5.2304505437597071E-2</v>
      </c>
      <c r="O778" s="3">
        <f t="shared" si="366"/>
        <v>0.13492575855390573</v>
      </c>
      <c r="P778" s="3">
        <f t="shared" si="367"/>
        <v>1.0921501706484668E-2</v>
      </c>
      <c r="Q778" s="3">
        <f t="shared" si="368"/>
        <v>-4.4730525856425923E-2</v>
      </c>
      <c r="R778" s="3">
        <f t="shared" si="369"/>
        <v>4.373322731338833E-3</v>
      </c>
      <c r="T778" s="3">
        <f t="shared" si="370"/>
        <v>3.9314246144380897E-4</v>
      </c>
      <c r="U778" s="3">
        <f t="shared" si="371"/>
        <v>7.7495288557777949E-4</v>
      </c>
      <c r="V778" s="3">
        <f t="shared" si="372"/>
        <v>2.0108049017268456E-7</v>
      </c>
      <c r="W778" s="3">
        <f t="shared" si="373"/>
        <v>2.3499220909979813E-4</v>
      </c>
      <c r="X778" s="3">
        <f t="shared" si="374"/>
        <v>1.7177389914520746E-4</v>
      </c>
      <c r="Z778" s="3">
        <f t="shared" si="375"/>
        <v>1.9827820390648312E-2</v>
      </c>
      <c r="AA778" s="3">
        <f t="shared" si="376"/>
        <v>2.7837975601285727E-2</v>
      </c>
      <c r="AB778" s="3">
        <f t="shared" si="377"/>
        <v>4.4841999305638076E-4</v>
      </c>
      <c r="AC778" s="3">
        <f t="shared" si="378"/>
        <v>1.5329455603503933E-2</v>
      </c>
      <c r="AD778" s="3">
        <f t="shared" si="379"/>
        <v>-1.3106254199625744E-2</v>
      </c>
      <c r="AF778" s="3">
        <f t="shared" si="380"/>
        <v>5.5196638026154337E-4</v>
      </c>
      <c r="AG778" s="3">
        <f t="shared" si="381"/>
        <v>8.8911910818976803E-6</v>
      </c>
      <c r="AH778" s="3">
        <f t="shared" si="382"/>
        <v>3.0394969239269328E-4</v>
      </c>
      <c r="AI778" s="3">
        <f t="shared" si="383"/>
        <v>-2.5986845426435938E-4</v>
      </c>
      <c r="AJ778" s="3">
        <f t="shared" si="384"/>
        <v>1.2483104825832243E-5</v>
      </c>
      <c r="AK778" s="3">
        <f t="shared" si="385"/>
        <v>4.2674101107133527E-4</v>
      </c>
      <c r="AL778" s="3">
        <f t="shared" si="386"/>
        <v>-3.6485158463343007E-4</v>
      </c>
      <c r="AM778" s="3">
        <f t="shared" si="387"/>
        <v>6.8740343752813306E-6</v>
      </c>
      <c r="AN778" s="3">
        <f t="shared" si="388"/>
        <v>-5.877106417191337E-6</v>
      </c>
      <c r="AO778" s="3">
        <f t="shared" si="389"/>
        <v>-2.0091174188139983E-4</v>
      </c>
    </row>
    <row r="779" spans="1:41">
      <c r="A779" s="32">
        <v>40563</v>
      </c>
      <c r="B779" s="33">
        <v>359.1</v>
      </c>
      <c r="C779" s="33">
        <v>855</v>
      </c>
      <c r="D779" s="33">
        <v>888</v>
      </c>
      <c r="E779" s="33">
        <v>4310</v>
      </c>
      <c r="F779" s="33">
        <v>10240</v>
      </c>
      <c r="G779" s="33"/>
      <c r="H779" s="3">
        <f t="shared" si="360"/>
        <v>-1.3190436933223288E-2</v>
      </c>
      <c r="I779" s="3">
        <f t="shared" si="361"/>
        <v>-2.2857142857142857E-2</v>
      </c>
      <c r="J779" s="3">
        <f t="shared" si="362"/>
        <v>-1.1259993244006613E-4</v>
      </c>
      <c r="K779" s="3">
        <f t="shared" si="363"/>
        <v>-1.8223234624145785E-2</v>
      </c>
      <c r="L779" s="3">
        <f t="shared" si="364"/>
        <v>-4.859086491739553E-3</v>
      </c>
      <c r="N779" s="3">
        <f t="shared" si="365"/>
        <v>-4.0096230954290296E-2</v>
      </c>
      <c r="O779" s="3">
        <f t="shared" si="366"/>
        <v>0.10894941634241245</v>
      </c>
      <c r="P779" s="3">
        <f t="shared" si="367"/>
        <v>2.0689655172413793E-2</v>
      </c>
      <c r="Q779" s="3">
        <f t="shared" si="368"/>
        <v>-4.856512141280353E-2</v>
      </c>
      <c r="R779" s="3">
        <f t="shared" si="369"/>
        <v>2.914572864321608E-2</v>
      </c>
      <c r="T779" s="3">
        <f t="shared" si="370"/>
        <v>1.5818897757253767E-4</v>
      </c>
      <c r="U779" s="3">
        <f t="shared" si="371"/>
        <v>5.3311774606191889E-4</v>
      </c>
      <c r="V779" s="3">
        <f t="shared" si="372"/>
        <v>1.1550183908739402E-7</v>
      </c>
      <c r="W779" s="3">
        <f t="shared" si="373"/>
        <v>3.4860777955245462E-4</v>
      </c>
      <c r="X779" s="3">
        <f t="shared" si="374"/>
        <v>2.2865103811256367E-5</v>
      </c>
      <c r="Z779" s="3">
        <f t="shared" si="375"/>
        <v>-1.2577319967804654E-2</v>
      </c>
      <c r="AA779" s="3">
        <f t="shared" si="376"/>
        <v>-2.3089342694453622E-2</v>
      </c>
      <c r="AB779" s="3">
        <f t="shared" si="377"/>
        <v>-3.3985561505938669E-4</v>
      </c>
      <c r="AC779" s="3">
        <f t="shared" si="378"/>
        <v>-1.8671041201616331E-2</v>
      </c>
      <c r="AD779" s="3">
        <f t="shared" si="379"/>
        <v>-4.7817469413652964E-3</v>
      </c>
      <c r="AF779" s="3">
        <f t="shared" si="380"/>
        <v>2.9040205091443607E-4</v>
      </c>
      <c r="AG779" s="3">
        <f t="shared" si="381"/>
        <v>4.2744728134569563E-6</v>
      </c>
      <c r="AH779" s="3">
        <f t="shared" si="382"/>
        <v>2.3483165932479248E-4</v>
      </c>
      <c r="AI779" s="3">
        <f t="shared" si="383"/>
        <v>6.0141561286622573E-5</v>
      </c>
      <c r="AJ779" s="3">
        <f t="shared" si="384"/>
        <v>7.8470427627404918E-6</v>
      </c>
      <c r="AK779" s="3">
        <f t="shared" si="385"/>
        <v>4.3110206876638261E-4</v>
      </c>
      <c r="AL779" s="3">
        <f t="shared" si="386"/>
        <v>1.1040739380733876E-4</v>
      </c>
      <c r="AM779" s="3">
        <f t="shared" si="387"/>
        <v>6.3454581913744683E-6</v>
      </c>
      <c r="AN779" s="3">
        <f t="shared" si="388"/>
        <v>1.6251035478160438E-6</v>
      </c>
      <c r="AO779" s="3">
        <f t="shared" si="389"/>
        <v>8.9280194157934317E-5</v>
      </c>
    </row>
    <row r="780" spans="1:41">
      <c r="A780" s="32">
        <v>40562</v>
      </c>
      <c r="B780" s="33">
        <v>363.9</v>
      </c>
      <c r="C780" s="33">
        <v>875</v>
      </c>
      <c r="D780" s="33">
        <v>888.1</v>
      </c>
      <c r="E780" s="33">
        <v>4390</v>
      </c>
      <c r="F780" s="33">
        <v>10290</v>
      </c>
      <c r="G780" s="33"/>
      <c r="H780" s="3">
        <f t="shared" si="360"/>
        <v>-3.0136986301370484E-3</v>
      </c>
      <c r="I780" s="3">
        <f t="shared" si="361"/>
        <v>3.5554536070650567E-3</v>
      </c>
      <c r="J780" s="3">
        <f t="shared" si="362"/>
        <v>-1.0123734533183095E-3</v>
      </c>
      <c r="K780" s="3">
        <f t="shared" si="363"/>
        <v>-1.8775145283862316E-2</v>
      </c>
      <c r="L780" s="3">
        <f t="shared" si="364"/>
        <v>-9.7087378640776695E-4</v>
      </c>
      <c r="N780" s="3">
        <f t="shared" si="365"/>
        <v>-1.940177849636229E-2</v>
      </c>
      <c r="O780" s="3">
        <f t="shared" si="366"/>
        <v>0.13636363636363635</v>
      </c>
      <c r="P780" s="3">
        <f t="shared" si="367"/>
        <v>3.9929742388758807E-2</v>
      </c>
      <c r="Q780" s="3">
        <f t="shared" si="368"/>
        <v>-3.4052213393870601E-3</v>
      </c>
      <c r="R780" s="3">
        <f t="shared" si="369"/>
        <v>2.9000000000000001E-2</v>
      </c>
      <c r="T780" s="3">
        <f t="shared" si="370"/>
        <v>5.7627923289822366E-6</v>
      </c>
      <c r="U780" s="3">
        <f t="shared" si="371"/>
        <v>1.1044015618186101E-5</v>
      </c>
      <c r="V780" s="3">
        <f t="shared" si="372"/>
        <v>1.5366803946654757E-6</v>
      </c>
      <c r="W780" s="3">
        <f t="shared" si="373"/>
        <v>3.6952187826312053E-4</v>
      </c>
      <c r="X780" s="3">
        <f t="shared" si="374"/>
        <v>7.9840343096398935E-7</v>
      </c>
      <c r="Z780" s="3">
        <f t="shared" si="375"/>
        <v>-2.400581664718415E-3</v>
      </c>
      <c r="AA780" s="3">
        <f t="shared" si="376"/>
        <v>3.3232537697542902E-3</v>
      </c>
      <c r="AB780" s="3">
        <f t="shared" si="377"/>
        <v>-1.2396291359376302E-3</v>
      </c>
      <c r="AC780" s="3">
        <f t="shared" si="378"/>
        <v>-1.9222951861332861E-2</v>
      </c>
      <c r="AD780" s="3">
        <f t="shared" si="379"/>
        <v>-8.9353423603351053E-4</v>
      </c>
      <c r="AF780" s="3">
        <f t="shared" si="380"/>
        <v>-7.9777420668785025E-6</v>
      </c>
      <c r="AG780" s="3">
        <f t="shared" si="381"/>
        <v>2.9758309747826066E-6</v>
      </c>
      <c r="AH780" s="3">
        <f t="shared" si="382"/>
        <v>4.6146265780080393E-5</v>
      </c>
      <c r="AI780" s="3">
        <f t="shared" si="383"/>
        <v>2.1450019038202218E-6</v>
      </c>
      <c r="AJ780" s="3">
        <f t="shared" si="384"/>
        <v>-4.1196021991019831E-6</v>
      </c>
      <c r="AK780" s="3">
        <f t="shared" si="385"/>
        <v>-6.3882747238979686E-5</v>
      </c>
      <c r="AL780" s="3">
        <f t="shared" si="386"/>
        <v>-2.9694410183028836E-6</v>
      </c>
      <c r="AM780" s="3">
        <f t="shared" si="387"/>
        <v>2.3829331206034714E-5</v>
      </c>
      <c r="AN780" s="3">
        <f t="shared" si="388"/>
        <v>1.1076510729449112E-6</v>
      </c>
      <c r="AO780" s="3">
        <f t="shared" si="389"/>
        <v>1.7176365605725009E-5</v>
      </c>
    </row>
    <row r="781" spans="1:41">
      <c r="A781" s="32">
        <v>40561</v>
      </c>
      <c r="B781" s="33">
        <v>365</v>
      </c>
      <c r="C781" s="33">
        <v>871.9</v>
      </c>
      <c r="D781" s="33">
        <v>889</v>
      </c>
      <c r="E781" s="33">
        <v>4474</v>
      </c>
      <c r="F781" s="33">
        <v>10300</v>
      </c>
      <c r="G781" s="33"/>
      <c r="H781" s="3">
        <f t="shared" si="360"/>
        <v>-7.8825767871703659E-3</v>
      </c>
      <c r="I781" s="3">
        <f t="shared" si="361"/>
        <v>2.8183962264150916E-2</v>
      </c>
      <c r="J781" s="3">
        <f t="shared" si="362"/>
        <v>3.5889070146818872E-2</v>
      </c>
      <c r="K781" s="3">
        <f t="shared" si="363"/>
        <v>-7.9822616407982262E-3</v>
      </c>
      <c r="L781" s="3">
        <f t="shared" si="364"/>
        <v>0</v>
      </c>
      <c r="N781" s="3">
        <f t="shared" si="365"/>
        <v>-3.0046435400164508E-3</v>
      </c>
      <c r="O781" s="3">
        <f t="shared" si="366"/>
        <v>0.12648578811369507</v>
      </c>
      <c r="P781" s="3">
        <f t="shared" si="367"/>
        <v>5.2071005917159761E-2</v>
      </c>
      <c r="Q781" s="3">
        <f t="shared" si="368"/>
        <v>2.8505747126436783E-2</v>
      </c>
      <c r="R781" s="3">
        <f t="shared" si="369"/>
        <v>0.03</v>
      </c>
      <c r="T781" s="3">
        <f t="shared" si="370"/>
        <v>5.2845046100062732E-5</v>
      </c>
      <c r="U781" s="3">
        <f t="shared" si="371"/>
        <v>7.8130102276651283E-4</v>
      </c>
      <c r="V781" s="3">
        <f t="shared" si="372"/>
        <v>1.2717650108789926E-3</v>
      </c>
      <c r="W781" s="3">
        <f t="shared" si="373"/>
        <v>7.1066050164665228E-5</v>
      </c>
      <c r="X781" s="3">
        <f t="shared" si="374"/>
        <v>5.9814060520921444E-9</v>
      </c>
      <c r="Z781" s="3">
        <f t="shared" si="375"/>
        <v>-7.2694598217517324E-3</v>
      </c>
      <c r="AA781" s="3">
        <f t="shared" si="376"/>
        <v>2.7951762426840152E-2</v>
      </c>
      <c r="AB781" s="3">
        <f t="shared" si="377"/>
        <v>3.5661814464199554E-2</v>
      </c>
      <c r="AC781" s="3">
        <f t="shared" si="378"/>
        <v>-8.4300682182687717E-3</v>
      </c>
      <c r="AD781" s="3">
        <f t="shared" si="379"/>
        <v>7.7339550374256409E-5</v>
      </c>
      <c r="AF781" s="3">
        <f t="shared" si="380"/>
        <v>-2.0319421390906417E-4</v>
      </c>
      <c r="AG781" s="3">
        <f t="shared" si="381"/>
        <v>-2.5924212741826346E-4</v>
      </c>
      <c r="AH781" s="3">
        <f t="shared" si="382"/>
        <v>6.1282042207331055E-5</v>
      </c>
      <c r="AI781" s="3">
        <f t="shared" si="383"/>
        <v>-5.6221675407800114E-7</v>
      </c>
      <c r="AJ781" s="3">
        <f t="shared" si="384"/>
        <v>9.9681056561335768E-4</v>
      </c>
      <c r="AK781" s="3">
        <f t="shared" si="385"/>
        <v>-2.3563526407910436E-4</v>
      </c>
      <c r="AL781" s="3">
        <f t="shared" si="386"/>
        <v>2.1617767382598514E-6</v>
      </c>
      <c r="AM781" s="3">
        <f t="shared" si="387"/>
        <v>-3.0063152872044627E-4</v>
      </c>
      <c r="AN781" s="3">
        <f t="shared" si="388"/>
        <v>2.7580686961913471E-6</v>
      </c>
      <c r="AO781" s="3">
        <f t="shared" si="389"/>
        <v>-6.5197768562521568E-7</v>
      </c>
    </row>
    <row r="782" spans="1:41">
      <c r="A782" s="32">
        <v>40560</v>
      </c>
      <c r="B782" s="33">
        <v>367.9</v>
      </c>
      <c r="C782" s="33">
        <v>848</v>
      </c>
      <c r="D782" s="33">
        <v>858.2</v>
      </c>
      <c r="E782" s="33">
        <v>4510</v>
      </c>
      <c r="F782" s="33">
        <v>10300</v>
      </c>
      <c r="G782" s="33"/>
      <c r="H782" s="3">
        <f t="shared" si="360"/>
        <v>3.3717336330429899E-2</v>
      </c>
      <c r="I782" s="3">
        <f t="shared" si="361"/>
        <v>1.5447251826128579E-2</v>
      </c>
      <c r="J782" s="3">
        <f t="shared" si="362"/>
        <v>5.3889409559512921E-3</v>
      </c>
      <c r="K782" s="3">
        <f t="shared" si="363"/>
        <v>2.2222222222222222E-3</v>
      </c>
      <c r="L782" s="3">
        <f t="shared" si="364"/>
        <v>-2.9041626331074541E-3</v>
      </c>
      <c r="N782" s="3">
        <f t="shared" si="365"/>
        <v>-1.9978689397975494E-2</v>
      </c>
      <c r="O782" s="3">
        <f t="shared" si="366"/>
        <v>0.11140235910878113</v>
      </c>
      <c r="P782" s="3">
        <f t="shared" si="367"/>
        <v>-1.0149942329873074E-2</v>
      </c>
      <c r="Q782" s="3">
        <f t="shared" si="368"/>
        <v>1.1664423508299685E-2</v>
      </c>
      <c r="R782" s="3">
        <f t="shared" si="369"/>
        <v>2.9176658673061552E-2</v>
      </c>
      <c r="T782" s="3">
        <f t="shared" si="370"/>
        <v>1.1785800234984372E-3</v>
      </c>
      <c r="U782" s="3">
        <f t="shared" si="371"/>
        <v>2.3149780702242889E-4</v>
      </c>
      <c r="V782" s="3">
        <f t="shared" si="372"/>
        <v>2.6642994860932151E-5</v>
      </c>
      <c r="W782" s="3">
        <f t="shared" si="373"/>
        <v>3.1485508803395098E-6</v>
      </c>
      <c r="X782" s="3">
        <f t="shared" si="374"/>
        <v>7.99092874107322E-6</v>
      </c>
      <c r="Z782" s="3">
        <f t="shared" si="375"/>
        <v>3.433045329584853E-2</v>
      </c>
      <c r="AA782" s="3">
        <f t="shared" si="376"/>
        <v>1.5215051988817813E-2</v>
      </c>
      <c r="AB782" s="3">
        <f t="shared" si="377"/>
        <v>5.1616852733319717E-3</v>
      </c>
      <c r="AC782" s="3">
        <f t="shared" si="378"/>
        <v>1.7744156447516771E-3</v>
      </c>
      <c r="AD782" s="3">
        <f t="shared" si="379"/>
        <v>-2.8268230827331979E-3</v>
      </c>
      <c r="AF782" s="3">
        <f t="shared" si="380"/>
        <v>5.2233963169601725E-4</v>
      </c>
      <c r="AG782" s="3">
        <f t="shared" si="381"/>
        <v>1.7720299520399241E-4</v>
      </c>
      <c r="AH782" s="3">
        <f t="shared" si="382"/>
        <v>6.0916493419570404E-5</v>
      </c>
      <c r="AI782" s="3">
        <f t="shared" si="383"/>
        <v>-9.7046117817398611E-5</v>
      </c>
      <c r="AJ782" s="3">
        <f t="shared" si="384"/>
        <v>7.8535309783661227E-5</v>
      </c>
      <c r="AK782" s="3">
        <f t="shared" si="385"/>
        <v>2.6997826284668446E-5</v>
      </c>
      <c r="AL782" s="3">
        <f t="shared" si="386"/>
        <v>-4.3010260166975843E-5</v>
      </c>
      <c r="AM782" s="3">
        <f t="shared" si="387"/>
        <v>9.1589751022845865E-6</v>
      </c>
      <c r="AN782" s="3">
        <f t="shared" si="388"/>
        <v>-1.4591171076458834E-5</v>
      </c>
      <c r="AO782" s="3">
        <f t="shared" si="389"/>
        <v>-5.0159591029469507E-6</v>
      </c>
    </row>
    <row r="783" spans="1:41">
      <c r="A783" s="32">
        <v>40557</v>
      </c>
      <c r="B783" s="33">
        <v>355.9</v>
      </c>
      <c r="C783" s="33">
        <v>835.1</v>
      </c>
      <c r="D783" s="33">
        <v>853.6</v>
      </c>
      <c r="E783" s="33">
        <v>4500</v>
      </c>
      <c r="F783" s="33">
        <v>10330</v>
      </c>
      <c r="G783" s="33"/>
      <c r="H783" s="3">
        <f t="shared" si="360"/>
        <v>-2.3861766319254102E-2</v>
      </c>
      <c r="I783" s="3">
        <f t="shared" si="361"/>
        <v>1.1976047904194339E-4</v>
      </c>
      <c r="J783" s="3">
        <f t="shared" si="362"/>
        <v>-3.9673278879813036E-3</v>
      </c>
      <c r="K783" s="3">
        <f t="shared" si="363"/>
        <v>1.3351134846461949E-3</v>
      </c>
      <c r="L783" s="3">
        <f t="shared" si="364"/>
        <v>-8.6372360844529754E-3</v>
      </c>
      <c r="N783" s="3">
        <f t="shared" si="365"/>
        <v>-4.430719656283566E-2</v>
      </c>
      <c r="O783" s="3">
        <f t="shared" si="366"/>
        <v>0.11331822423676843</v>
      </c>
      <c r="P783" s="3">
        <f t="shared" si="367"/>
        <v>-3.269500233535678E-3</v>
      </c>
      <c r="Q783" s="3">
        <f t="shared" si="368"/>
        <v>-3.3222591362126247E-3</v>
      </c>
      <c r="R783" s="3">
        <f t="shared" si="369"/>
        <v>3.3000000000000002E-2</v>
      </c>
      <c r="T783" s="3">
        <f t="shared" si="370"/>
        <v>5.4049969677759434E-4</v>
      </c>
      <c r="U783" s="3">
        <f t="shared" si="371"/>
        <v>1.2642609287904718E-8</v>
      </c>
      <c r="V783" s="3">
        <f t="shared" si="372"/>
        <v>1.7594531330752682E-5</v>
      </c>
      <c r="W783" s="3">
        <f t="shared" si="373"/>
        <v>7.8731354752161705E-7</v>
      </c>
      <c r="X783" s="3">
        <f t="shared" si="374"/>
        <v>7.3271828674132877E-5</v>
      </c>
      <c r="Z783" s="3">
        <f t="shared" si="375"/>
        <v>-2.3248649353835468E-2</v>
      </c>
      <c r="AA783" s="3">
        <f t="shared" si="376"/>
        <v>-1.1243935826882292E-4</v>
      </c>
      <c r="AB783" s="3">
        <f t="shared" si="377"/>
        <v>-4.194583570600624E-3</v>
      </c>
      <c r="AC783" s="3">
        <f t="shared" si="378"/>
        <v>8.8730690717564974E-4</v>
      </c>
      <c r="AD783" s="3">
        <f t="shared" si="379"/>
        <v>-8.5598965340787196E-3</v>
      </c>
      <c r="AF783" s="3">
        <f t="shared" si="380"/>
        <v>2.6140632139621447E-6</v>
      </c>
      <c r="AG783" s="3">
        <f t="shared" si="381"/>
        <v>9.7518402618253065E-5</v>
      </c>
      <c r="AH783" s="3">
        <f t="shared" si="382"/>
        <v>-2.0628687154162916E-5</v>
      </c>
      <c r="AI783" s="3">
        <f t="shared" si="383"/>
        <v>1.9900603302590769E-4</v>
      </c>
      <c r="AJ783" s="3">
        <f t="shared" si="384"/>
        <v>4.7163628488328207E-7</v>
      </c>
      <c r="AK783" s="3">
        <f t="shared" si="385"/>
        <v>-9.9768219230324085E-8</v>
      </c>
      <c r="AL783" s="3">
        <f t="shared" si="386"/>
        <v>9.6246927313933282E-7</v>
      </c>
      <c r="AM783" s="3">
        <f t="shared" si="387"/>
        <v>-3.7218829749194333E-6</v>
      </c>
      <c r="AN783" s="3">
        <f t="shared" si="388"/>
        <v>3.5905201367887821E-5</v>
      </c>
      <c r="AO783" s="3">
        <f t="shared" si="389"/>
        <v>-7.595255319396952E-6</v>
      </c>
    </row>
    <row r="784" spans="1:41">
      <c r="A784" s="32">
        <v>40556</v>
      </c>
      <c r="B784" s="33">
        <v>364.6</v>
      </c>
      <c r="C784" s="33">
        <v>835</v>
      </c>
      <c r="D784" s="33">
        <v>857</v>
      </c>
      <c r="E784" s="33">
        <v>4494</v>
      </c>
      <c r="F784" s="33">
        <v>10420</v>
      </c>
      <c r="G784" s="33"/>
      <c r="H784" s="3">
        <f t="shared" si="360"/>
        <v>-3.2891246684350076E-2</v>
      </c>
      <c r="I784" s="3">
        <f t="shared" si="361"/>
        <v>-1.1974613818707069E-4</v>
      </c>
      <c r="J784" s="3">
        <f t="shared" si="362"/>
        <v>8.7099811676082592E-3</v>
      </c>
      <c r="K784" s="3">
        <f t="shared" si="363"/>
        <v>1.2162162162162163E-2</v>
      </c>
      <c r="L784" s="3">
        <f t="shared" si="364"/>
        <v>-9.5057034220532317E-3</v>
      </c>
      <c r="N784" s="3">
        <f t="shared" si="365"/>
        <v>-5.3478712357216941E-2</v>
      </c>
      <c r="O784" s="3">
        <f t="shared" si="366"/>
        <v>0.10904502589985393</v>
      </c>
      <c r="P784" s="3">
        <f t="shared" si="367"/>
        <v>5.7504987677502372E-3</v>
      </c>
      <c r="Q784" s="3">
        <f t="shared" si="368"/>
        <v>1.9047619047619049E-2</v>
      </c>
      <c r="R784" s="3">
        <f t="shared" si="369"/>
        <v>4.0647158693698192E-2</v>
      </c>
      <c r="T784" s="3">
        <f t="shared" si="370"/>
        <v>1.0418776581521654E-3</v>
      </c>
      <c r="U784" s="3">
        <f t="shared" si="371"/>
        <v>1.238659696691241E-7</v>
      </c>
      <c r="V784" s="3">
        <f t="shared" si="372"/>
        <v>7.1956631653680817E-5</v>
      </c>
      <c r="W784" s="3">
        <f t="shared" si="373"/>
        <v>1.3722612676459568E-4</v>
      </c>
      <c r="X784" s="3">
        <f t="shared" si="374"/>
        <v>8.8894045296781374E-5</v>
      </c>
      <c r="Z784" s="3">
        <f t="shared" si="375"/>
        <v>-3.2278129718931445E-2</v>
      </c>
      <c r="AA784" s="3">
        <f t="shared" si="376"/>
        <v>-3.5194597549783701E-4</v>
      </c>
      <c r="AB784" s="3">
        <f t="shared" si="377"/>
        <v>8.4827254849889379E-3</v>
      </c>
      <c r="AC784" s="3">
        <f t="shared" si="378"/>
        <v>1.1714355584691617E-2</v>
      </c>
      <c r="AD784" s="3">
        <f t="shared" si="379"/>
        <v>-9.4283638716789759E-3</v>
      </c>
      <c r="AF784" s="3">
        <f t="shared" si="380"/>
        <v>1.1360157851175051E-5</v>
      </c>
      <c r="AG784" s="3">
        <f t="shared" si="381"/>
        <v>-2.7380651357455861E-4</v>
      </c>
      <c r="AH784" s="3">
        <f t="shared" si="382"/>
        <v>-3.7811748913636501E-4</v>
      </c>
      <c r="AI784" s="3">
        <f t="shared" si="383"/>
        <v>3.0432995208734071E-4</v>
      </c>
      <c r="AJ784" s="3">
        <f t="shared" si="384"/>
        <v>-2.9854610956947945E-6</v>
      </c>
      <c r="AK784" s="3">
        <f t="shared" si="385"/>
        <v>-4.1228203035828258E-6</v>
      </c>
      <c r="AL784" s="3">
        <f t="shared" si="386"/>
        <v>3.3182747201666205E-6</v>
      </c>
      <c r="AM784" s="3">
        <f t="shared" si="387"/>
        <v>9.9369662658486071E-5</v>
      </c>
      <c r="AN784" s="3">
        <f t="shared" si="388"/>
        <v>-7.9978222496040227E-5</v>
      </c>
      <c r="AO784" s="3">
        <f t="shared" si="389"/>
        <v>-1.1044720697470729E-4</v>
      </c>
    </row>
    <row r="785" spans="1:41">
      <c r="A785" s="32">
        <v>40555</v>
      </c>
      <c r="B785" s="33">
        <v>377</v>
      </c>
      <c r="C785" s="33">
        <v>835.1</v>
      </c>
      <c r="D785" s="33">
        <v>849.6</v>
      </c>
      <c r="E785" s="33">
        <v>4440</v>
      </c>
      <c r="F785" s="33">
        <v>10520</v>
      </c>
      <c r="G785" s="33"/>
      <c r="H785" s="3">
        <f t="shared" si="360"/>
        <v>-1.7973430580880381E-2</v>
      </c>
      <c r="I785" s="3">
        <f t="shared" si="361"/>
        <v>1.5936739659367424E-2</v>
      </c>
      <c r="J785" s="3">
        <f t="shared" si="362"/>
        <v>1.6267942583732084E-2</v>
      </c>
      <c r="K785" s="3">
        <f t="shared" si="363"/>
        <v>1.5089163237311385E-2</v>
      </c>
      <c r="L785" s="3">
        <f t="shared" si="364"/>
        <v>1.3682790518404316E-2</v>
      </c>
      <c r="N785" s="3">
        <f t="shared" si="365"/>
        <v>-2.7096774193548386E-2</v>
      </c>
      <c r="O785" s="3">
        <f t="shared" si="366"/>
        <v>0.10609271523178811</v>
      </c>
      <c r="P785" s="3">
        <f t="shared" si="367"/>
        <v>-5.0357184682046545E-3</v>
      </c>
      <c r="Q785" s="3">
        <f t="shared" si="368"/>
        <v>-1.2675116744496331E-2</v>
      </c>
      <c r="R785" s="3">
        <f t="shared" si="369"/>
        <v>4.1687295771858597E-2</v>
      </c>
      <c r="T785" s="3">
        <f t="shared" si="370"/>
        <v>3.0138048882718648E-4</v>
      </c>
      <c r="U785" s="3">
        <f t="shared" si="371"/>
        <v>2.4663257102256337E-4</v>
      </c>
      <c r="V785" s="3">
        <f t="shared" si="372"/>
        <v>2.5730363625953059E-4</v>
      </c>
      <c r="W785" s="3">
        <f t="shared" si="373"/>
        <v>2.1436932484066571E-4</v>
      </c>
      <c r="X785" s="3">
        <f t="shared" si="374"/>
        <v>1.8934117950970418E-4</v>
      </c>
      <c r="Z785" s="3">
        <f t="shared" si="375"/>
        <v>-1.7360313615461746E-2</v>
      </c>
      <c r="AA785" s="3">
        <f t="shared" si="376"/>
        <v>1.5704539822056659E-2</v>
      </c>
      <c r="AB785" s="3">
        <f t="shared" si="377"/>
        <v>1.6040686901112763E-2</v>
      </c>
      <c r="AC785" s="3">
        <f t="shared" si="378"/>
        <v>1.4641356659840839E-2</v>
      </c>
      <c r="AD785" s="3">
        <f t="shared" si="379"/>
        <v>1.3760130068778572E-2</v>
      </c>
      <c r="AF785" s="3">
        <f t="shared" si="380"/>
        <v>-2.7263573649741142E-4</v>
      </c>
      <c r="AG785" s="3">
        <f t="shared" si="381"/>
        <v>-2.784713552107468E-4</v>
      </c>
      <c r="AH785" s="3">
        <f t="shared" si="382"/>
        <v>-2.5417854337066642E-4</v>
      </c>
      <c r="AI785" s="3">
        <f t="shared" si="383"/>
        <v>-2.3888017338354121E-4</v>
      </c>
      <c r="AJ785" s="3">
        <f t="shared" si="384"/>
        <v>2.51911606211668E-4</v>
      </c>
      <c r="AK785" s="3">
        <f t="shared" si="385"/>
        <v>2.2993576871340493E-4</v>
      </c>
      <c r="AL785" s="3">
        <f t="shared" si="386"/>
        <v>2.1609651062181232E-4</v>
      </c>
      <c r="AM785" s="3">
        <f t="shared" si="387"/>
        <v>2.3485741798802905E-4</v>
      </c>
      <c r="AN785" s="3">
        <f t="shared" si="388"/>
        <v>2.207219381518643E-4</v>
      </c>
      <c r="AO785" s="3">
        <f t="shared" si="389"/>
        <v>2.0146697202278735E-4</v>
      </c>
    </row>
    <row r="786" spans="1:41">
      <c r="A786" s="32">
        <v>40554</v>
      </c>
      <c r="B786" s="33">
        <v>383.9</v>
      </c>
      <c r="C786" s="33">
        <v>822</v>
      </c>
      <c r="D786" s="33">
        <v>836</v>
      </c>
      <c r="E786" s="33">
        <v>4374</v>
      </c>
      <c r="F786" s="33">
        <v>10378</v>
      </c>
      <c r="G786" s="33"/>
      <c r="H786" s="3">
        <f t="shared" si="360"/>
        <v>7.0828961175235803E-3</v>
      </c>
      <c r="I786" s="3">
        <f t="shared" si="361"/>
        <v>6.1199510403916772E-3</v>
      </c>
      <c r="J786" s="3">
        <f t="shared" si="362"/>
        <v>9.9057743416284677E-3</v>
      </c>
      <c r="K786" s="3">
        <f t="shared" si="363"/>
        <v>1.7209302325581394E-2</v>
      </c>
      <c r="L786" s="3">
        <f t="shared" si="364"/>
        <v>8.0621661000485675E-3</v>
      </c>
      <c r="N786" s="3">
        <f t="shared" si="365"/>
        <v>3.9225941422594141E-3</v>
      </c>
      <c r="O786" s="3">
        <f t="shared" si="366"/>
        <v>8.4432717678100261E-2</v>
      </c>
      <c r="P786" s="3">
        <f t="shared" si="367"/>
        <v>-6.5359477124183009E-3</v>
      </c>
      <c r="Q786" s="3">
        <f t="shared" si="368"/>
        <v>1.0395010395010396E-2</v>
      </c>
      <c r="R786" s="3">
        <f t="shared" si="369"/>
        <v>2.7524752475247525E-2</v>
      </c>
      <c r="T786" s="3">
        <f t="shared" si="370"/>
        <v>5.9228617372817714E-5</v>
      </c>
      <c r="U786" s="3">
        <f t="shared" si="371"/>
        <v>3.466561422938071E-5</v>
      </c>
      <c r="V786" s="3">
        <f t="shared" si="372"/>
        <v>9.3673723432788212E-5</v>
      </c>
      <c r="W786" s="3">
        <f t="shared" si="373"/>
        <v>2.8094773971393808E-4</v>
      </c>
      <c r="X786" s="3">
        <f t="shared" si="374"/>
        <v>6.6251552233265071E-5</v>
      </c>
      <c r="Z786" s="3">
        <f t="shared" si="375"/>
        <v>7.6960130829422137E-3</v>
      </c>
      <c r="AA786" s="3">
        <f t="shared" si="376"/>
        <v>5.8877512030809107E-3</v>
      </c>
      <c r="AB786" s="3">
        <f t="shared" si="377"/>
        <v>9.6785186590091464E-3</v>
      </c>
      <c r="AC786" s="3">
        <f t="shared" si="378"/>
        <v>1.6761495748110849E-2</v>
      </c>
      <c r="AD786" s="3">
        <f t="shared" si="379"/>
        <v>8.1395056504228232E-3</v>
      </c>
      <c r="AF786" s="3">
        <f t="shared" si="380"/>
        <v>4.5312210288019449E-5</v>
      </c>
      <c r="AG786" s="3">
        <f t="shared" si="381"/>
        <v>7.4486006223234714E-5</v>
      </c>
      <c r="AH786" s="3">
        <f t="shared" si="382"/>
        <v>1.2899669056714138E-4</v>
      </c>
      <c r="AI786" s="3">
        <f t="shared" si="383"/>
        <v>6.2641741974336123E-5</v>
      </c>
      <c r="AJ786" s="3">
        <f t="shared" si="384"/>
        <v>5.6984709878622141E-5</v>
      </c>
      <c r="AK786" s="3">
        <f t="shared" si="385"/>
        <v>9.8687516756375225E-5</v>
      </c>
      <c r="AL786" s="3">
        <f t="shared" si="386"/>
        <v>4.792338418576085E-5</v>
      </c>
      <c r="AM786" s="3">
        <f t="shared" si="387"/>
        <v>1.6222644935099333E-4</v>
      </c>
      <c r="AN786" s="3">
        <f t="shared" si="388"/>
        <v>7.8778357312727675E-5</v>
      </c>
      <c r="AO786" s="3">
        <f t="shared" si="389"/>
        <v>1.3643028935128639E-4</v>
      </c>
    </row>
    <row r="787" spans="1:41">
      <c r="A787" s="32">
        <v>40553</v>
      </c>
      <c r="B787" s="33">
        <v>381.2</v>
      </c>
      <c r="C787" s="33">
        <v>817</v>
      </c>
      <c r="D787" s="33">
        <v>827.8</v>
      </c>
      <c r="E787" s="33">
        <v>4300</v>
      </c>
      <c r="F787" s="33">
        <v>10295</v>
      </c>
      <c r="G787" s="33"/>
      <c r="H787" s="3">
        <f t="shared" si="360"/>
        <v>-2.2313413695819413E-2</v>
      </c>
      <c r="I787" s="3">
        <f t="shared" si="361"/>
        <v>-2.6221692491060787E-2</v>
      </c>
      <c r="J787" s="3">
        <f t="shared" si="362"/>
        <v>-3.6321303841676422E-2</v>
      </c>
      <c r="K787" s="3">
        <f t="shared" si="363"/>
        <v>-1.0356731875719217E-2</v>
      </c>
      <c r="L787" s="3">
        <f t="shared" si="364"/>
        <v>4.3902439024390248E-3</v>
      </c>
      <c r="N787" s="3">
        <f t="shared" si="365"/>
        <v>1.1140583554376627E-2</v>
      </c>
      <c r="O787" s="3">
        <f t="shared" si="366"/>
        <v>8.3841867869461462E-2</v>
      </c>
      <c r="P787" s="3">
        <f t="shared" si="367"/>
        <v>-1.2289702899415425E-2</v>
      </c>
      <c r="Q787" s="3">
        <f t="shared" si="368"/>
        <v>2.6252983293556086E-2</v>
      </c>
      <c r="R787" s="3">
        <f t="shared" si="369"/>
        <v>2.5398406374501994E-2</v>
      </c>
      <c r="T787" s="3">
        <f t="shared" si="370"/>
        <v>4.7090287818744273E-4</v>
      </c>
      <c r="U787" s="3">
        <f t="shared" si="371"/>
        <v>6.9980841932107526E-4</v>
      </c>
      <c r="V787" s="3">
        <f t="shared" si="372"/>
        <v>1.3357972033009888E-3</v>
      </c>
      <c r="W787" s="3">
        <f t="shared" si="373"/>
        <v>1.1673805118645623E-4</v>
      </c>
      <c r="X787" s="3">
        <f t="shared" si="374"/>
        <v>1.9959301907851041E-5</v>
      </c>
      <c r="Z787" s="3">
        <f t="shared" si="375"/>
        <v>-2.1700296730400779E-2</v>
      </c>
      <c r="AA787" s="3">
        <f t="shared" si="376"/>
        <v>-2.6453892328371552E-2</v>
      </c>
      <c r="AB787" s="3">
        <f t="shared" si="377"/>
        <v>-3.654855952429574E-2</v>
      </c>
      <c r="AC787" s="3">
        <f t="shared" si="378"/>
        <v>-1.0804538453189762E-2</v>
      </c>
      <c r="AD787" s="3">
        <f t="shared" si="379"/>
        <v>4.4675834528132815E-3</v>
      </c>
      <c r="AF787" s="3">
        <f t="shared" si="380"/>
        <v>5.7405731319973546E-4</v>
      </c>
      <c r="AG787" s="3">
        <f t="shared" si="381"/>
        <v>7.9311458674593313E-4</v>
      </c>
      <c r="AH787" s="3">
        <f t="shared" si="382"/>
        <v>2.3446169046924329E-4</v>
      </c>
      <c r="AI787" s="3">
        <f t="shared" si="383"/>
        <v>-9.6947886593876675E-5</v>
      </c>
      <c r="AJ787" s="3">
        <f t="shared" si="384"/>
        <v>9.6685165841279804E-4</v>
      </c>
      <c r="AK787" s="3">
        <f t="shared" si="385"/>
        <v>2.8582209689843207E-4</v>
      </c>
      <c r="AL787" s="3">
        <f t="shared" si="386"/>
        <v>-1.1818497162873696E-4</v>
      </c>
      <c r="AM787" s="3">
        <f t="shared" si="387"/>
        <v>3.9489031678894827E-4</v>
      </c>
      <c r="AN787" s="3">
        <f t="shared" si="388"/>
        <v>-1.6328373975490492E-4</v>
      </c>
      <c r="AO787" s="3">
        <f t="shared" si="389"/>
        <v>-4.8270177208755391E-5</v>
      </c>
    </row>
    <row r="788" spans="1:41">
      <c r="A788" s="32">
        <v>40550</v>
      </c>
      <c r="B788" s="33">
        <v>389.9</v>
      </c>
      <c r="C788" s="33">
        <v>839</v>
      </c>
      <c r="D788" s="33">
        <v>859</v>
      </c>
      <c r="E788" s="33">
        <v>4345</v>
      </c>
      <c r="F788" s="33">
        <v>10250</v>
      </c>
      <c r="G788" s="33"/>
      <c r="H788" s="3">
        <f t="shared" si="360"/>
        <v>-1.7636684303350973E-2</v>
      </c>
      <c r="I788" s="3">
        <f t="shared" si="361"/>
        <v>3.5885167464114833E-3</v>
      </c>
      <c r="J788" s="3">
        <f t="shared" si="362"/>
        <v>-2.3863636363636365E-2</v>
      </c>
      <c r="K788" s="3">
        <f t="shared" si="363"/>
        <v>-1.4739229024943311E-2</v>
      </c>
      <c r="L788" s="3">
        <f t="shared" si="364"/>
        <v>4.9019607843137254E-3</v>
      </c>
      <c r="N788" s="3">
        <f t="shared" si="365"/>
        <v>2.2286313581541688E-2</v>
      </c>
      <c r="O788" s="3">
        <f t="shared" si="366"/>
        <v>8.5100879461976142E-2</v>
      </c>
      <c r="P788" s="3">
        <f t="shared" si="367"/>
        <v>5.3341508277130592E-2</v>
      </c>
      <c r="Q788" s="3">
        <f t="shared" si="368"/>
        <v>3.5263283297593519E-2</v>
      </c>
      <c r="R788" s="3">
        <f t="shared" si="369"/>
        <v>8.362026561731432E-3</v>
      </c>
      <c r="T788" s="3">
        <f t="shared" si="370"/>
        <v>2.898018449091167E-4</v>
      </c>
      <c r="U788" s="3">
        <f t="shared" si="371"/>
        <v>1.1264863194315389E-5</v>
      </c>
      <c r="V788" s="3">
        <f t="shared" si="372"/>
        <v>5.8037107958434551E-4</v>
      </c>
      <c r="W788" s="3">
        <f t="shared" si="373"/>
        <v>2.3064605038898599E-4</v>
      </c>
      <c r="X788" s="3">
        <f t="shared" si="374"/>
        <v>2.4793431823023849E-5</v>
      </c>
      <c r="Z788" s="3">
        <f t="shared" si="375"/>
        <v>-1.7023567337932338E-2</v>
      </c>
      <c r="AA788" s="3">
        <f t="shared" si="376"/>
        <v>3.3563169091007168E-3</v>
      </c>
      <c r="AB788" s="3">
        <f t="shared" si="377"/>
        <v>-2.4090892046255686E-2</v>
      </c>
      <c r="AC788" s="3">
        <f t="shared" si="378"/>
        <v>-1.5187035602413856E-2</v>
      </c>
      <c r="AD788" s="3">
        <f t="shared" si="379"/>
        <v>4.9793003346879821E-3</v>
      </c>
      <c r="AF788" s="3">
        <f t="shared" si="380"/>
        <v>-5.7136486909516981E-5</v>
      </c>
      <c r="AG788" s="3">
        <f t="shared" si="381"/>
        <v>4.1011292298029226E-4</v>
      </c>
      <c r="AH788" s="3">
        <f t="shared" si="382"/>
        <v>2.5853752324126811E-4</v>
      </c>
      <c r="AI788" s="3">
        <f t="shared" si="383"/>
        <v>-8.4765454543349892E-5</v>
      </c>
      <c r="AJ788" s="3">
        <f t="shared" si="384"/>
        <v>-8.0856668330167927E-5</v>
      </c>
      <c r="AK788" s="3">
        <f t="shared" si="385"/>
        <v>-5.0972504391496221E-5</v>
      </c>
      <c r="AL788" s="3">
        <f t="shared" si="386"/>
        <v>1.6712109908804133E-5</v>
      </c>
      <c r="AM788" s="3">
        <f t="shared" si="387"/>
        <v>3.6586923520039389E-4</v>
      </c>
      <c r="AN788" s="3">
        <f t="shared" si="388"/>
        <v>-1.1995578682885298E-4</v>
      </c>
      <c r="AO788" s="3">
        <f t="shared" si="389"/>
        <v>-7.5620811458017612E-5</v>
      </c>
    </row>
    <row r="789" spans="1:41">
      <c r="A789" s="32">
        <v>40549</v>
      </c>
      <c r="B789" s="33">
        <v>396.9</v>
      </c>
      <c r="C789" s="33">
        <v>836</v>
      </c>
      <c r="D789" s="33">
        <v>880</v>
      </c>
      <c r="E789" s="33">
        <v>4410</v>
      </c>
      <c r="F789" s="33">
        <v>10200</v>
      </c>
      <c r="G789" s="33"/>
      <c r="H789" s="3">
        <f t="shared" si="360"/>
        <v>1.0088272383353778E-3</v>
      </c>
      <c r="I789" s="3">
        <f t="shared" si="361"/>
        <v>1.740294511378843E-2</v>
      </c>
      <c r="J789" s="3">
        <f t="shared" si="362"/>
        <v>1.1376564277588168E-3</v>
      </c>
      <c r="K789" s="3">
        <f t="shared" si="363"/>
        <v>4.0983606557377051E-3</v>
      </c>
      <c r="L789" s="3">
        <f t="shared" si="364"/>
        <v>2.9498525073746312E-3</v>
      </c>
      <c r="N789" s="3">
        <f t="shared" si="365"/>
        <v>4.1732283464566866E-2</v>
      </c>
      <c r="O789" s="3">
        <f t="shared" si="366"/>
        <v>7.206976147730193E-2</v>
      </c>
      <c r="P789" s="3">
        <f t="shared" si="367"/>
        <v>7.5006107989249907E-2</v>
      </c>
      <c r="Q789" s="3">
        <f t="shared" si="368"/>
        <v>4.5023696682464455E-2</v>
      </c>
      <c r="R789" s="3">
        <f t="shared" si="369"/>
        <v>-2.4449877750611247E-3</v>
      </c>
      <c r="T789" s="3">
        <f t="shared" si="370"/>
        <v>2.6307030000912334E-6</v>
      </c>
      <c r="U789" s="3">
        <f t="shared" si="371"/>
        <v>2.9483449334968001E-4</v>
      </c>
      <c r="V789" s="3">
        <f t="shared" si="372"/>
        <v>8.2882951675055E-7</v>
      </c>
      <c r="W789" s="3">
        <f t="shared" si="373"/>
        <v>1.3326545078352994E-5</v>
      </c>
      <c r="X789" s="3">
        <f t="shared" si="374"/>
        <v>9.1638917544979427E-6</v>
      </c>
      <c r="Z789" s="3">
        <f t="shared" si="375"/>
        <v>1.6219442037540112E-3</v>
      </c>
      <c r="AA789" s="3">
        <f t="shared" si="376"/>
        <v>1.7170745276477665E-2</v>
      </c>
      <c r="AB789" s="3">
        <f t="shared" si="377"/>
        <v>9.1040074513949623E-4</v>
      </c>
      <c r="AC789" s="3">
        <f t="shared" si="378"/>
        <v>3.65055407826716E-3</v>
      </c>
      <c r="AD789" s="3">
        <f t="shared" si="379"/>
        <v>3.0271920577488874E-3</v>
      </c>
      <c r="AF789" s="3">
        <f t="shared" si="380"/>
        <v>2.7849990775319515E-5</v>
      </c>
      <c r="AG789" s="3">
        <f t="shared" si="381"/>
        <v>1.4766192116723386E-6</v>
      </c>
      <c r="AH789" s="3">
        <f t="shared" si="382"/>
        <v>5.9209950277359874E-6</v>
      </c>
      <c r="AI789" s="3">
        <f t="shared" si="383"/>
        <v>4.9099366117159861E-6</v>
      </c>
      <c r="AJ789" s="3">
        <f t="shared" si="384"/>
        <v>1.5632259294305752E-5</v>
      </c>
      <c r="AK789" s="3">
        <f t="shared" si="385"/>
        <v>6.2682734195932112E-5</v>
      </c>
      <c r="AL789" s="3">
        <f t="shared" si="386"/>
        <v>5.1979143726582412E-5</v>
      </c>
      <c r="AM789" s="3">
        <f t="shared" si="387"/>
        <v>3.3234671530264492E-6</v>
      </c>
      <c r="AN789" s="3">
        <f t="shared" si="388"/>
        <v>2.7559579050549521E-6</v>
      </c>
      <c r="AO789" s="3">
        <f t="shared" si="389"/>
        <v>1.1050928312113157E-5</v>
      </c>
    </row>
    <row r="790" spans="1:41">
      <c r="A790" s="32">
        <v>40548</v>
      </c>
      <c r="B790" s="33">
        <v>396.5</v>
      </c>
      <c r="C790" s="33">
        <v>821.7</v>
      </c>
      <c r="D790" s="33">
        <v>879</v>
      </c>
      <c r="E790" s="33">
        <v>4392</v>
      </c>
      <c r="F790" s="33">
        <v>10170</v>
      </c>
      <c r="G790" s="33"/>
      <c r="H790" s="3">
        <f t="shared" si="360"/>
        <v>-6.2656641604010022E-3</v>
      </c>
      <c r="I790" s="3">
        <f t="shared" si="361"/>
        <v>1.9509815876112945E-3</v>
      </c>
      <c r="J790" s="3">
        <f t="shared" si="362"/>
        <v>-2.5498891352549888E-2</v>
      </c>
      <c r="K790" s="3">
        <f t="shared" si="363"/>
        <v>-6.3348416289592761E-3</v>
      </c>
      <c r="L790" s="3">
        <f t="shared" si="364"/>
        <v>-2.9411764705882353E-3</v>
      </c>
      <c r="N790" s="3">
        <f t="shared" si="365"/>
        <v>5.4521276595744683E-2</v>
      </c>
      <c r="O790" s="3">
        <f t="shared" si="366"/>
        <v>5.535576676085284E-2</v>
      </c>
      <c r="P790" s="3">
        <f t="shared" si="367"/>
        <v>7.9852579852579847E-2</v>
      </c>
      <c r="Q790" s="3">
        <f t="shared" si="368"/>
        <v>2.3060796645702306E-2</v>
      </c>
      <c r="R790" s="3">
        <f t="shared" si="369"/>
        <v>-1.2525487911447713E-2</v>
      </c>
      <c r="T790" s="3">
        <f t="shared" si="370"/>
        <v>3.1951289791503043E-5</v>
      </c>
      <c r="U790" s="3">
        <f t="shared" si="371"/>
        <v>2.9542107051661474E-6</v>
      </c>
      <c r="V790" s="3">
        <f t="shared" si="372"/>
        <v>6.6183464127514554E-4</v>
      </c>
      <c r="W790" s="3">
        <f t="shared" si="373"/>
        <v>4.6004316692185675E-5</v>
      </c>
      <c r="X790" s="3">
        <f t="shared" si="374"/>
        <v>8.2015619055806891E-6</v>
      </c>
      <c r="Z790" s="3">
        <f t="shared" si="375"/>
        <v>-5.6525471949823687E-3</v>
      </c>
      <c r="AA790" s="3">
        <f t="shared" si="376"/>
        <v>1.7187817503005283E-3</v>
      </c>
      <c r="AB790" s="3">
        <f t="shared" si="377"/>
        <v>-2.5726147035169209E-2</v>
      </c>
      <c r="AC790" s="3">
        <f t="shared" si="378"/>
        <v>-6.7826482064298216E-3</v>
      </c>
      <c r="AD790" s="3">
        <f t="shared" si="379"/>
        <v>-2.863836920213979E-3</v>
      </c>
      <c r="AF790" s="3">
        <f t="shared" si="380"/>
        <v>-9.7154949614481374E-6</v>
      </c>
      <c r="AG790" s="3">
        <f t="shared" si="381"/>
        <v>1.4541826026134969E-4</v>
      </c>
      <c r="AH790" s="3">
        <f t="shared" si="382"/>
        <v>3.8339239093807083E-5</v>
      </c>
      <c r="AI790" s="3">
        <f t="shared" si="383"/>
        <v>1.6187973350242473E-5</v>
      </c>
      <c r="AJ790" s="3">
        <f t="shared" si="384"/>
        <v>-4.4217632029596879E-5</v>
      </c>
      <c r="AK790" s="3">
        <f t="shared" si="385"/>
        <v>-1.1657891955920187E-5</v>
      </c>
      <c r="AL790" s="3">
        <f t="shared" si="386"/>
        <v>-4.9223106343006574E-6</v>
      </c>
      <c r="AM790" s="3">
        <f t="shared" si="387"/>
        <v>1.744914050464403E-4</v>
      </c>
      <c r="AN790" s="3">
        <f t="shared" si="388"/>
        <v>7.3675489694170971E-5</v>
      </c>
      <c r="AO790" s="3">
        <f t="shared" si="389"/>
        <v>1.942439835039685E-5</v>
      </c>
    </row>
    <row r="791" spans="1:41">
      <c r="A791" s="32">
        <v>40547</v>
      </c>
      <c r="B791" s="33">
        <v>399</v>
      </c>
      <c r="C791" s="33">
        <v>820.1</v>
      </c>
      <c r="D791" s="33">
        <v>902</v>
      </c>
      <c r="E791" s="33">
        <v>4420</v>
      </c>
      <c r="F791" s="33">
        <v>10200</v>
      </c>
      <c r="G791" s="33"/>
      <c r="H791" s="3">
        <f t="shared" si="360"/>
        <v>-3.7453183520599251E-3</v>
      </c>
      <c r="I791" s="3">
        <f t="shared" si="361"/>
        <v>2.5125000000000029E-2</v>
      </c>
      <c r="J791" s="3">
        <f t="shared" si="362"/>
        <v>4.0071237756010942E-3</v>
      </c>
      <c r="K791" s="3">
        <f t="shared" si="363"/>
        <v>-4.2802432980400991E-3</v>
      </c>
      <c r="L791" s="3">
        <f t="shared" si="364"/>
        <v>0</v>
      </c>
      <c r="N791" s="3">
        <f t="shared" si="365"/>
        <v>6.9705093833780166E-2</v>
      </c>
      <c r="O791" s="3">
        <f t="shared" si="366"/>
        <v>6.0931435963777522E-2</v>
      </c>
      <c r="P791" s="3">
        <f t="shared" si="367"/>
        <v>0.11785847069029623</v>
      </c>
      <c r="Q791" s="3">
        <f t="shared" si="368"/>
        <v>2.0785219399538105E-2</v>
      </c>
      <c r="R791" s="3">
        <f t="shared" si="369"/>
        <v>-4.8780487804878049E-3</v>
      </c>
      <c r="T791" s="3">
        <f t="shared" si="370"/>
        <v>9.810685526477631E-6</v>
      </c>
      <c r="U791" s="3">
        <f t="shared" si="371"/>
        <v>6.1965149993958271E-4</v>
      </c>
      <c r="V791" s="3">
        <f t="shared" si="372"/>
        <v>1.4287402800341671E-5</v>
      </c>
      <c r="W791" s="3">
        <f t="shared" si="373"/>
        <v>2.2354455625316223E-5</v>
      </c>
      <c r="X791" s="3">
        <f t="shared" si="374"/>
        <v>5.9814060520921444E-9</v>
      </c>
      <c r="Z791" s="3">
        <f t="shared" si="375"/>
        <v>-3.1322013866412917E-3</v>
      </c>
      <c r="AA791" s="3">
        <f t="shared" si="376"/>
        <v>2.4892800162689264E-2</v>
      </c>
      <c r="AB791" s="3">
        <f t="shared" si="377"/>
        <v>3.7798680929817738E-3</v>
      </c>
      <c r="AC791" s="3">
        <f t="shared" si="378"/>
        <v>-4.7280498755106447E-3</v>
      </c>
      <c r="AD791" s="3">
        <f t="shared" si="379"/>
        <v>7.7339550374256409E-5</v>
      </c>
      <c r="AF791" s="3">
        <f t="shared" si="380"/>
        <v>-7.7969263186959881E-5</v>
      </c>
      <c r="AG791" s="3">
        <f t="shared" si="381"/>
        <v>-1.1839308082158686E-5</v>
      </c>
      <c r="AH791" s="3">
        <f t="shared" si="382"/>
        <v>1.4809204376183628E-5</v>
      </c>
      <c r="AI791" s="3">
        <f t="shared" si="383"/>
        <v>-2.4224304692445998E-7</v>
      </c>
      <c r="AJ791" s="3">
        <f t="shared" si="384"/>
        <v>9.4091501079920657E-5</v>
      </c>
      <c r="AK791" s="3">
        <f t="shared" si="385"/>
        <v>-1.1769440071031434E-4</v>
      </c>
      <c r="AL791" s="3">
        <f t="shared" si="386"/>
        <v>1.9251979721386043E-6</v>
      </c>
      <c r="AM791" s="3">
        <f t="shared" si="387"/>
        <v>-1.7871404866469132E-5</v>
      </c>
      <c r="AN791" s="3">
        <f t="shared" si="388"/>
        <v>2.9233329878520841E-7</v>
      </c>
      <c r="AO791" s="3">
        <f t="shared" si="389"/>
        <v>-3.6566525151905226E-7</v>
      </c>
    </row>
    <row r="792" spans="1:41">
      <c r="A792" s="32">
        <v>40546</v>
      </c>
      <c r="B792" s="33">
        <v>400.5</v>
      </c>
      <c r="C792" s="33">
        <v>800</v>
      </c>
      <c r="D792" s="33">
        <v>898.4</v>
      </c>
      <c r="E792" s="33">
        <v>4439</v>
      </c>
      <c r="F792" s="33">
        <v>10200</v>
      </c>
      <c r="G792" s="33"/>
      <c r="H792" s="3">
        <f t="shared" si="360"/>
        <v>4.1612483745123538E-2</v>
      </c>
      <c r="I792" s="3">
        <f t="shared" si="361"/>
        <v>2.1711366538952746E-2</v>
      </c>
      <c r="J792" s="3">
        <f t="shared" si="362"/>
        <v>9.4382022471909861E-3</v>
      </c>
      <c r="K792" s="3">
        <f t="shared" si="363"/>
        <v>9.0191657271702366E-4</v>
      </c>
      <c r="L792" s="3">
        <f t="shared" si="364"/>
        <v>-3.90625E-3</v>
      </c>
      <c r="N792" s="3">
        <f t="shared" si="365"/>
        <v>8.6838534599728623E-2</v>
      </c>
      <c r="O792" s="3">
        <f t="shared" si="366"/>
        <v>4.4386422976501305E-2</v>
      </c>
      <c r="P792" s="3">
        <f t="shared" si="367"/>
        <v>0.10477127397934079</v>
      </c>
      <c r="Q792" s="3">
        <f t="shared" si="368"/>
        <v>1.3470319634703196E-2</v>
      </c>
      <c r="R792" s="3">
        <f t="shared" si="369"/>
        <v>1.5936254980079681E-2</v>
      </c>
      <c r="T792" s="3">
        <f t="shared" si="370"/>
        <v>1.7830013553661393E-3</v>
      </c>
      <c r="U792" s="3">
        <f t="shared" si="371"/>
        <v>4.6135460219692565E-4</v>
      </c>
      <c r="V792" s="3">
        <f t="shared" si="372"/>
        <v>8.4841536615394558E-5</v>
      </c>
      <c r="W792" s="3">
        <f t="shared" si="373"/>
        <v>2.0621588778275674E-7</v>
      </c>
      <c r="X792" s="3">
        <f t="shared" si="374"/>
        <v>1.4660555231253215E-5</v>
      </c>
      <c r="Z792" s="3">
        <f t="shared" si="375"/>
        <v>4.2225600710542169E-2</v>
      </c>
      <c r="AA792" s="3">
        <f t="shared" si="376"/>
        <v>2.1479166701641982E-2</v>
      </c>
      <c r="AB792" s="3">
        <f t="shared" si="377"/>
        <v>9.2109465645716648E-3</v>
      </c>
      <c r="AC792" s="3">
        <f t="shared" si="378"/>
        <v>4.541099952464785E-4</v>
      </c>
      <c r="AD792" s="3">
        <f t="shared" si="379"/>
        <v>-3.8289104496257438E-3</v>
      </c>
      <c r="AF792" s="3">
        <f t="shared" si="380"/>
        <v>9.0697071673870734E-4</v>
      </c>
      <c r="AG792" s="3">
        <f t="shared" si="381"/>
        <v>3.8893775180174326E-4</v>
      </c>
      <c r="AH792" s="3">
        <f t="shared" si="382"/>
        <v>1.9175067337944003E-5</v>
      </c>
      <c r="AI792" s="3">
        <f t="shared" si="383"/>
        <v>-1.6167804380231915E-4</v>
      </c>
      <c r="AJ792" s="3">
        <f t="shared" si="384"/>
        <v>1.9784345674035131E-4</v>
      </c>
      <c r="AK792" s="3">
        <f t="shared" si="385"/>
        <v>9.7539042887809595E-6</v>
      </c>
      <c r="AL792" s="3">
        <f t="shared" si="386"/>
        <v>-8.2241805833170307E-5</v>
      </c>
      <c r="AM792" s="3">
        <f t="shared" si="387"/>
        <v>4.1827829006532066E-6</v>
      </c>
      <c r="AN792" s="3">
        <f t="shared" si="388"/>
        <v>-3.5267889552032796E-5</v>
      </c>
      <c r="AO792" s="3">
        <f t="shared" si="389"/>
        <v>-1.7387465060787384E-6</v>
      </c>
    </row>
    <row r="793" spans="1:41">
      <c r="A793" s="32">
        <v>40542</v>
      </c>
      <c r="B793" s="33">
        <v>384.5</v>
      </c>
      <c r="C793" s="33">
        <v>783</v>
      </c>
      <c r="D793" s="33">
        <v>890</v>
      </c>
      <c r="E793" s="33">
        <v>4435</v>
      </c>
      <c r="F793" s="33">
        <v>10240</v>
      </c>
      <c r="G793" s="33"/>
      <c r="H793" s="3">
        <f t="shared" si="360"/>
        <v>-6.4599483204134363E-3</v>
      </c>
      <c r="I793" s="3">
        <f t="shared" si="361"/>
        <v>3.8461538461538464E-3</v>
      </c>
      <c r="J793" s="3">
        <f t="shared" si="362"/>
        <v>-1.1111111111111112E-2</v>
      </c>
      <c r="K793" s="3">
        <f t="shared" si="363"/>
        <v>-2.0755133583572533E-2</v>
      </c>
      <c r="L793" s="3">
        <f t="shared" si="364"/>
        <v>5.893909626719057E-3</v>
      </c>
      <c r="N793" s="3">
        <f t="shared" si="365"/>
        <v>3.9189189189189191E-2</v>
      </c>
      <c r="O793" s="3">
        <f t="shared" si="366"/>
        <v>3.7773359840954271E-2</v>
      </c>
      <c r="P793" s="3">
        <f t="shared" si="367"/>
        <v>0.11949685534591195</v>
      </c>
      <c r="Q793" s="3">
        <f t="shared" si="368"/>
        <v>1.9540229885057471E-2</v>
      </c>
      <c r="R793" s="3">
        <f t="shared" si="369"/>
        <v>1.9920318725099601E-2</v>
      </c>
      <c r="T793" s="3">
        <f t="shared" si="370"/>
        <v>3.4185436893750363E-5</v>
      </c>
      <c r="U793" s="3">
        <f t="shared" si="371"/>
        <v>1.3060663578032968E-5</v>
      </c>
      <c r="V793" s="3">
        <f t="shared" si="372"/>
        <v>1.2855856154916892E-4</v>
      </c>
      <c r="W793" s="3">
        <f t="shared" si="373"/>
        <v>4.495646714727735E-4</v>
      </c>
      <c r="X793" s="3">
        <f t="shared" si="374"/>
        <v>3.5655816734937578E-5</v>
      </c>
      <c r="Z793" s="3">
        <f t="shared" si="375"/>
        <v>-5.8468313549948029E-3</v>
      </c>
      <c r="AA793" s="3">
        <f t="shared" si="376"/>
        <v>3.6139540088430799E-3</v>
      </c>
      <c r="AB793" s="3">
        <f t="shared" si="377"/>
        <v>-1.1338366793730433E-2</v>
      </c>
      <c r="AC793" s="3">
        <f t="shared" si="378"/>
        <v>-2.1202940161043078E-2</v>
      </c>
      <c r="AD793" s="3">
        <f t="shared" si="379"/>
        <v>5.9712491770933136E-3</v>
      </c>
      <c r="AF793" s="3">
        <f t="shared" si="380"/>
        <v>-2.1130179614412884E-5</v>
      </c>
      <c r="AG793" s="3">
        <f t="shared" si="381"/>
        <v>6.6293518484014983E-5</v>
      </c>
      <c r="AH793" s="3">
        <f t="shared" si="382"/>
        <v>1.2397001535166522E-4</v>
      </c>
      <c r="AI793" s="3">
        <f t="shared" si="383"/>
        <v>-3.4912886917116098E-5</v>
      </c>
      <c r="AJ793" s="3">
        <f t="shared" si="384"/>
        <v>-4.0976336127935356E-5</v>
      </c>
      <c r="AK793" s="3">
        <f t="shared" si="385"/>
        <v>-7.6626450594261564E-5</v>
      </c>
      <c r="AL793" s="3">
        <f t="shared" si="386"/>
        <v>2.1579819901357322E-5</v>
      </c>
      <c r="AM793" s="3">
        <f t="shared" si="387"/>
        <v>2.4040671265142423E-4</v>
      </c>
      <c r="AN793" s="3">
        <f t="shared" si="388"/>
        <v>-6.7704213386644998E-5</v>
      </c>
      <c r="AO793" s="3">
        <f t="shared" si="389"/>
        <v>-1.2660803898858724E-4</v>
      </c>
    </row>
    <row r="794" spans="1:41">
      <c r="A794" s="32">
        <v>40541</v>
      </c>
      <c r="B794" s="33">
        <v>387</v>
      </c>
      <c r="C794" s="33">
        <v>780</v>
      </c>
      <c r="D794" s="33">
        <v>900</v>
      </c>
      <c r="E794" s="33">
        <v>4529</v>
      </c>
      <c r="F794" s="33">
        <v>10180</v>
      </c>
      <c r="G794" s="33"/>
      <c r="H794" s="3">
        <f t="shared" si="360"/>
        <v>1.1500261369576522E-2</v>
      </c>
      <c r="I794" s="3">
        <f t="shared" si="361"/>
        <v>3.731823446145898E-3</v>
      </c>
      <c r="J794" s="3">
        <f t="shared" si="362"/>
        <v>6.7114093959731542E-3</v>
      </c>
      <c r="K794" s="3">
        <f t="shared" si="363"/>
        <v>3.7571592210767467E-2</v>
      </c>
      <c r="L794" s="3">
        <f t="shared" si="364"/>
        <v>1.7999999999999999E-2</v>
      </c>
      <c r="N794" s="3">
        <f t="shared" si="365"/>
        <v>8.7078651685393263E-2</v>
      </c>
      <c r="O794" s="3">
        <f t="shared" si="366"/>
        <v>3.8615179760319571E-2</v>
      </c>
      <c r="P794" s="3">
        <f t="shared" si="367"/>
        <v>0.20160213618157544</v>
      </c>
      <c r="Q794" s="3">
        <f t="shared" si="368"/>
        <v>0.1182716049382716</v>
      </c>
      <c r="R794" s="3">
        <f t="shared" si="369"/>
        <v>1.7999999999999999E-2</v>
      </c>
      <c r="T794" s="3">
        <f t="shared" si="370"/>
        <v>1.4673393468673002E-4</v>
      </c>
      <c r="U794" s="3">
        <f t="shared" si="371"/>
        <v>1.224736540351623E-5</v>
      </c>
      <c r="V794" s="3">
        <f t="shared" si="372"/>
        <v>4.2044249378400314E-5</v>
      </c>
      <c r="W794" s="3">
        <f t="shared" si="373"/>
        <v>1.3781754597469828E-3</v>
      </c>
      <c r="X794" s="3">
        <f t="shared" si="374"/>
        <v>3.2679020521952527E-4</v>
      </c>
      <c r="Z794" s="3">
        <f t="shared" si="375"/>
        <v>1.2113378334995156E-2</v>
      </c>
      <c r="AA794" s="3">
        <f t="shared" si="376"/>
        <v>3.4996236088351315E-3</v>
      </c>
      <c r="AB794" s="3">
        <f t="shared" si="377"/>
        <v>6.4841537133538338E-3</v>
      </c>
      <c r="AC794" s="3">
        <f t="shared" si="378"/>
        <v>3.7123785633296921E-2</v>
      </c>
      <c r="AD794" s="3">
        <f t="shared" si="379"/>
        <v>1.8077339550374254E-2</v>
      </c>
      <c r="AF794" s="3">
        <f t="shared" si="380"/>
        <v>4.2392264803901046E-5</v>
      </c>
      <c r="AG794" s="3">
        <f t="shared" si="381"/>
        <v>7.8545007112118716E-5</v>
      </c>
      <c r="AH794" s="3">
        <f t="shared" si="382"/>
        <v>4.4969446060338334E-4</v>
      </c>
      <c r="AI794" s="3">
        <f t="shared" si="383"/>
        <v>2.1897765326385458E-4</v>
      </c>
      <c r="AJ794" s="3">
        <f t="shared" si="384"/>
        <v>2.2692097418569064E-5</v>
      </c>
      <c r="AK794" s="3">
        <f t="shared" si="385"/>
        <v>1.2991927665162038E-4</v>
      </c>
      <c r="AL794" s="3">
        <f t="shared" si="386"/>
        <v>6.3263884275418806E-5</v>
      </c>
      <c r="AM794" s="3">
        <f t="shared" si="387"/>
        <v>2.4071633246789393E-4</v>
      </c>
      <c r="AN794" s="3">
        <f t="shared" si="388"/>
        <v>1.1721624837311734E-4</v>
      </c>
      <c r="AO794" s="3">
        <f t="shared" si="389"/>
        <v>6.7109927828841399E-4</v>
      </c>
    </row>
    <row r="795" spans="1:41">
      <c r="A795" s="32">
        <v>40540</v>
      </c>
      <c r="B795" s="33">
        <v>382.6</v>
      </c>
      <c r="C795" s="33">
        <v>777.1</v>
      </c>
      <c r="D795" s="33">
        <v>894</v>
      </c>
      <c r="E795" s="33">
        <v>4365</v>
      </c>
      <c r="F795" s="33">
        <v>10000</v>
      </c>
      <c r="G795" s="33"/>
      <c r="H795" s="3">
        <f t="shared" si="360"/>
        <v>3.9359748097612174E-3</v>
      </c>
      <c r="I795" s="3">
        <f t="shared" si="361"/>
        <v>1.2870012870015796E-4</v>
      </c>
      <c r="J795" s="3">
        <f t="shared" si="362"/>
        <v>1.3605442176870748E-2</v>
      </c>
      <c r="K795" s="3">
        <f t="shared" si="363"/>
        <v>-7.5034106412005461E-3</v>
      </c>
      <c r="L795" s="3">
        <f t="shared" si="364"/>
        <v>-9.9990099990099994E-3</v>
      </c>
      <c r="N795" s="3">
        <f t="shared" si="365"/>
        <v>9.2830619822907731E-2</v>
      </c>
      <c r="O795" s="3">
        <f t="shared" si="366"/>
        <v>1.8479685452162546E-2</v>
      </c>
      <c r="P795" s="3">
        <f t="shared" si="367"/>
        <v>0.1763157894736842</v>
      </c>
      <c r="Q795" s="3">
        <f t="shared" si="368"/>
        <v>6.0753341433778855E-2</v>
      </c>
      <c r="R795" s="3">
        <f t="shared" si="369"/>
        <v>-9.9009900990099011E-3</v>
      </c>
      <c r="T795" s="3">
        <f t="shared" si="370"/>
        <v>2.0694235979008966E-5</v>
      </c>
      <c r="U795" s="3">
        <f t="shared" si="371"/>
        <v>1.0712189682480835E-8</v>
      </c>
      <c r="V795" s="3">
        <f t="shared" si="372"/>
        <v>1.7897587387497127E-4</v>
      </c>
      <c r="W795" s="3">
        <f t="shared" si="373"/>
        <v>6.3221855258491656E-5</v>
      </c>
      <c r="X795" s="3">
        <f t="shared" si="374"/>
        <v>9.8439544491331794E-5</v>
      </c>
      <c r="Z795" s="3">
        <f t="shared" si="375"/>
        <v>4.5490917751798508E-3</v>
      </c>
      <c r="AA795" s="3">
        <f t="shared" si="376"/>
        <v>-1.0349970861060835E-4</v>
      </c>
      <c r="AB795" s="3">
        <f t="shared" si="377"/>
        <v>1.3378186494251426E-2</v>
      </c>
      <c r="AC795" s="3">
        <f t="shared" si="378"/>
        <v>-7.9512172186710917E-3</v>
      </c>
      <c r="AD795" s="3">
        <f t="shared" si="379"/>
        <v>-9.9216704486357436E-3</v>
      </c>
      <c r="AF795" s="3">
        <f t="shared" si="380"/>
        <v>-4.7082967317402961E-7</v>
      </c>
      <c r="AG795" s="3">
        <f t="shared" si="381"/>
        <v>6.0858598147821325E-5</v>
      </c>
      <c r="AH795" s="3">
        <f t="shared" si="382"/>
        <v>-3.6170816852125072E-5</v>
      </c>
      <c r="AI795" s="3">
        <f t="shared" si="383"/>
        <v>-4.5134589433933844E-5</v>
      </c>
      <c r="AJ795" s="3">
        <f t="shared" si="384"/>
        <v>-1.3846384038933986E-6</v>
      </c>
      <c r="AK795" s="3">
        <f t="shared" si="385"/>
        <v>8.2294866523210971E-7</v>
      </c>
      <c r="AL795" s="3">
        <f t="shared" si="386"/>
        <v>1.0268900003642833E-6</v>
      </c>
      <c r="AM795" s="3">
        <f t="shared" si="387"/>
        <v>-1.0637286680768499E-4</v>
      </c>
      <c r="AN795" s="3">
        <f t="shared" si="388"/>
        <v>-1.3273395759635221E-4</v>
      </c>
      <c r="AO795" s="3">
        <f t="shared" si="389"/>
        <v>7.8889356909172663E-5</v>
      </c>
    </row>
    <row r="796" spans="1:41">
      <c r="A796" s="32">
        <v>40539</v>
      </c>
      <c r="B796" s="33">
        <v>381.1</v>
      </c>
      <c r="C796" s="33">
        <v>777</v>
      </c>
      <c r="D796" s="33">
        <v>882</v>
      </c>
      <c r="E796" s="33">
        <v>4398</v>
      </c>
      <c r="F796" s="33">
        <v>10101</v>
      </c>
      <c r="G796" s="33"/>
      <c r="H796" s="3">
        <f t="shared" si="360"/>
        <v>-2.2820512820512763E-2</v>
      </c>
      <c r="I796" s="3">
        <f t="shared" si="361"/>
        <v>-2.8234086242300378E-3</v>
      </c>
      <c r="J796" s="3">
        <f t="shared" si="362"/>
        <v>-7.874015748031496E-3</v>
      </c>
      <c r="K796" s="3">
        <f t="shared" si="363"/>
        <v>-1.1685393258426966E-2</v>
      </c>
      <c r="L796" s="3">
        <f t="shared" si="364"/>
        <v>-9.705882352941177E-3</v>
      </c>
      <c r="N796" s="3">
        <f t="shared" si="365"/>
        <v>4.4109589041095951E-2</v>
      </c>
      <c r="O796" s="3">
        <f t="shared" si="366"/>
        <v>1.0403120936280884E-2</v>
      </c>
      <c r="P796" s="3">
        <f t="shared" si="367"/>
        <v>0.13909337466098418</v>
      </c>
      <c r="Q796" s="3">
        <f t="shared" si="368"/>
        <v>8.6462450592885376E-2</v>
      </c>
      <c r="R796" s="3">
        <f t="shared" si="369"/>
        <v>-1.7890131259115215E-2</v>
      </c>
      <c r="T796" s="3">
        <f t="shared" si="370"/>
        <v>4.9316843066485186E-4</v>
      </c>
      <c r="U796" s="3">
        <f t="shared" si="371"/>
        <v>9.3367430702397608E-6</v>
      </c>
      <c r="V796" s="3">
        <f t="shared" si="372"/>
        <v>6.5630598793079133E-5</v>
      </c>
      <c r="W796" s="3">
        <f t="shared" si="373"/>
        <v>1.4721453825782341E-4</v>
      </c>
      <c r="X796" s="3">
        <f t="shared" si="374"/>
        <v>9.2708836500863268E-5</v>
      </c>
      <c r="Z796" s="3">
        <f t="shared" si="375"/>
        <v>-2.2207395855094129E-2</v>
      </c>
      <c r="AA796" s="3">
        <f t="shared" si="376"/>
        <v>-3.0556084615408043E-3</v>
      </c>
      <c r="AB796" s="3">
        <f t="shared" si="377"/>
        <v>-8.1012714306508173E-3</v>
      </c>
      <c r="AC796" s="3">
        <f t="shared" si="378"/>
        <v>-1.2133199835897512E-2</v>
      </c>
      <c r="AD796" s="3">
        <f t="shared" si="379"/>
        <v>-9.6285428025669213E-3</v>
      </c>
      <c r="AF796" s="3">
        <f t="shared" si="380"/>
        <v>6.7857106683611799E-5</v>
      </c>
      <c r="AG796" s="3">
        <f t="shared" si="381"/>
        <v>1.7990814159002744E-4</v>
      </c>
      <c r="AH796" s="3">
        <f t="shared" si="382"/>
        <v>2.6944677174473914E-4</v>
      </c>
      <c r="AI796" s="3">
        <f t="shared" si="383"/>
        <v>2.1382486152432106E-4</v>
      </c>
      <c r="AJ796" s="3">
        <f t="shared" si="384"/>
        <v>2.4754313532735416E-5</v>
      </c>
      <c r="AK796" s="3">
        <f t="shared" si="385"/>
        <v>3.7074308084133933E-5</v>
      </c>
      <c r="AL796" s="3">
        <f t="shared" si="386"/>
        <v>2.9421056859831295E-5</v>
      </c>
      <c r="AM796" s="3">
        <f t="shared" si="387"/>
        <v>9.829434519293369E-5</v>
      </c>
      <c r="AN796" s="3">
        <f t="shared" si="388"/>
        <v>7.800343872523395E-5</v>
      </c>
      <c r="AO796" s="3">
        <f t="shared" si="389"/>
        <v>1.1682503395203714E-4</v>
      </c>
    </row>
    <row r="797" spans="1:41">
      <c r="A797" s="32">
        <v>40535</v>
      </c>
      <c r="B797" s="33">
        <v>390</v>
      </c>
      <c r="C797" s="33">
        <v>779.2</v>
      </c>
      <c r="D797" s="33">
        <v>889</v>
      </c>
      <c r="E797" s="33">
        <v>4450</v>
      </c>
      <c r="F797" s="33">
        <v>10200</v>
      </c>
      <c r="G797" s="33"/>
      <c r="H797" s="3">
        <f t="shared" si="360"/>
        <v>9.83946141895394E-3</v>
      </c>
      <c r="I797" s="3">
        <f t="shared" si="361"/>
        <v>6.0684312459651979E-3</v>
      </c>
      <c r="J797" s="3">
        <f t="shared" si="362"/>
        <v>1.1376564277588168E-2</v>
      </c>
      <c r="K797" s="3">
        <f t="shared" si="363"/>
        <v>-2.9020292384900719E-2</v>
      </c>
      <c r="L797" s="3">
        <f t="shared" si="364"/>
        <v>1.3815724083093131E-2</v>
      </c>
      <c r="N797" s="3">
        <f t="shared" si="365"/>
        <v>3.3660217333686689E-2</v>
      </c>
      <c r="O797" s="3">
        <f t="shared" si="366"/>
        <v>1.1948051948052008E-2</v>
      </c>
      <c r="P797" s="3">
        <f t="shared" si="367"/>
        <v>0.14709677419354839</v>
      </c>
      <c r="Q797" s="3">
        <f t="shared" si="368"/>
        <v>9.202453987730061E-2</v>
      </c>
      <c r="R797" s="3">
        <f t="shared" si="369"/>
        <v>-9.7087378640776691E-3</v>
      </c>
      <c r="T797" s="3">
        <f t="shared" si="370"/>
        <v>1.0925639488145277E-4</v>
      </c>
      <c r="U797" s="3">
        <f t="shared" si="371"/>
        <v>3.406159705536449E-5</v>
      </c>
      <c r="V797" s="3">
        <f t="shared" si="372"/>
        <v>1.2430708214584621E-4</v>
      </c>
      <c r="W797" s="3">
        <f t="shared" si="373"/>
        <v>8.6836885645610634E-4</v>
      </c>
      <c r="X797" s="3">
        <f t="shared" si="374"/>
        <v>1.9301721712357403E-4</v>
      </c>
      <c r="Z797" s="3">
        <f t="shared" si="375"/>
        <v>1.0452578384372574E-2</v>
      </c>
      <c r="AA797" s="3">
        <f t="shared" si="376"/>
        <v>5.8362314086544314E-3</v>
      </c>
      <c r="AB797" s="3">
        <f t="shared" si="377"/>
        <v>1.1149308594968847E-2</v>
      </c>
      <c r="AC797" s="3">
        <f t="shared" si="378"/>
        <v>-2.9468098962371264E-2</v>
      </c>
      <c r="AD797" s="3">
        <f t="shared" si="379"/>
        <v>1.3893063633467387E-2</v>
      </c>
      <c r="AF797" s="3">
        <f t="shared" si="380"/>
        <v>6.1003666268297612E-5</v>
      </c>
      <c r="AG797" s="3">
        <f t="shared" si="381"/>
        <v>1.1653902202047072E-4</v>
      </c>
      <c r="AH797" s="3">
        <f t="shared" si="382"/>
        <v>-3.0801761424263376E-4</v>
      </c>
      <c r="AI797" s="3">
        <f t="shared" si="383"/>
        <v>1.452183366278939E-4</v>
      </c>
      <c r="AJ797" s="3">
        <f t="shared" si="384"/>
        <v>6.5069945006737993E-5</v>
      </c>
      <c r="AK797" s="3">
        <f t="shared" si="385"/>
        <v>-1.7198264471752822E-4</v>
      </c>
      <c r="AL797" s="3">
        <f t="shared" si="386"/>
        <v>8.1083134340077022E-5</v>
      </c>
      <c r="AM797" s="3">
        <f t="shared" si="387"/>
        <v>-3.285489290385585E-4</v>
      </c>
      <c r="AN797" s="3">
        <f t="shared" si="388"/>
        <v>1.5489805377906705E-4</v>
      </c>
      <c r="AO797" s="3">
        <f t="shared" si="389"/>
        <v>-4.0940217404153824E-4</v>
      </c>
    </row>
    <row r="798" spans="1:41">
      <c r="A798" s="32">
        <v>40534</v>
      </c>
      <c r="B798" s="33">
        <v>386.2</v>
      </c>
      <c r="C798" s="33">
        <v>774.5</v>
      </c>
      <c r="D798" s="33">
        <v>879</v>
      </c>
      <c r="E798" s="33">
        <v>4583</v>
      </c>
      <c r="F798" s="33">
        <v>10061</v>
      </c>
      <c r="G798" s="33"/>
      <c r="H798" s="3">
        <f t="shared" si="360"/>
        <v>3.2344292969794082E-2</v>
      </c>
      <c r="I798" s="3">
        <f t="shared" si="361"/>
        <v>4.5395590142671858E-3</v>
      </c>
      <c r="J798" s="3">
        <f t="shared" si="362"/>
        <v>1.0344827586206896E-2</v>
      </c>
      <c r="K798" s="3">
        <f t="shared" si="363"/>
        <v>1.1699779249448124E-2</v>
      </c>
      <c r="L798" s="3">
        <f t="shared" si="364"/>
        <v>1.1155778894472362E-2</v>
      </c>
      <c r="N798" s="3">
        <f t="shared" si="365"/>
        <v>1.8997361477572531E-2</v>
      </c>
      <c r="O798" s="3">
        <f t="shared" si="366"/>
        <v>2.5691961329625184E-2</v>
      </c>
      <c r="P798" s="3">
        <f t="shared" si="367"/>
        <v>0.1339009287925696</v>
      </c>
      <c r="Q798" s="3">
        <f t="shared" si="368"/>
        <v>0.12604422604422605</v>
      </c>
      <c r="R798" s="3">
        <f t="shared" si="369"/>
        <v>-3.2596153846153844E-2</v>
      </c>
      <c r="T798" s="3">
        <f t="shared" si="370"/>
        <v>1.0861908696376576E-3</v>
      </c>
      <c r="U798" s="3">
        <f t="shared" si="371"/>
        <v>1.8553343079310682E-5</v>
      </c>
      <c r="V798" s="3">
        <f t="shared" si="372"/>
        <v>1.0236526122426471E-4</v>
      </c>
      <c r="W798" s="3">
        <f t="shared" si="373"/>
        <v>1.2660688901093025E-4</v>
      </c>
      <c r="X798" s="3">
        <f t="shared" si="374"/>
        <v>1.2618294999595331E-4</v>
      </c>
      <c r="Z798" s="3">
        <f t="shared" si="375"/>
        <v>3.2957409935212713E-2</v>
      </c>
      <c r="AA798" s="3">
        <f t="shared" si="376"/>
        <v>4.3073591769564193E-3</v>
      </c>
      <c r="AB798" s="3">
        <f t="shared" si="377"/>
        <v>1.0117571903587575E-2</v>
      </c>
      <c r="AC798" s="3">
        <f t="shared" si="378"/>
        <v>1.1251972671977578E-2</v>
      </c>
      <c r="AD798" s="3">
        <f t="shared" si="379"/>
        <v>1.1233118444846618E-2</v>
      </c>
      <c r="AF798" s="3">
        <f t="shared" si="380"/>
        <v>1.4195940213315315E-4</v>
      </c>
      <c r="AG798" s="3">
        <f t="shared" si="381"/>
        <v>3.3344896477552615E-4</v>
      </c>
      <c r="AH798" s="3">
        <f t="shared" si="382"/>
        <v>3.708358759301758E-4</v>
      </c>
      <c r="AI798" s="3">
        <f t="shared" si="383"/>
        <v>3.702144894376091E-4</v>
      </c>
      <c r="AJ798" s="3">
        <f t="shared" si="384"/>
        <v>4.3580016187434368E-5</v>
      </c>
      <c r="AK798" s="3">
        <f t="shared" si="385"/>
        <v>4.8466287747505463E-5</v>
      </c>
      <c r="AL798" s="3">
        <f t="shared" si="386"/>
        <v>4.8385075819248502E-5</v>
      </c>
      <c r="AM798" s="3">
        <f t="shared" si="387"/>
        <v>1.1384264256593556E-4</v>
      </c>
      <c r="AN798" s="3">
        <f t="shared" si="388"/>
        <v>1.136518835672515E-4</v>
      </c>
      <c r="AO798" s="3">
        <f t="shared" si="389"/>
        <v>1.2639474176250143E-4</v>
      </c>
    </row>
    <row r="799" spans="1:41">
      <c r="A799" s="32">
        <v>40533</v>
      </c>
      <c r="B799" s="33">
        <v>374.1</v>
      </c>
      <c r="C799" s="33">
        <v>771</v>
      </c>
      <c r="D799" s="33">
        <v>870</v>
      </c>
      <c r="E799" s="33">
        <v>4530</v>
      </c>
      <c r="F799" s="33">
        <v>9950</v>
      </c>
      <c r="G799" s="33"/>
      <c r="H799" s="3">
        <f t="shared" si="360"/>
        <v>8.084074373484235E-3</v>
      </c>
      <c r="I799" s="3">
        <f t="shared" si="361"/>
        <v>1.2987012987012987E-3</v>
      </c>
      <c r="J799" s="3">
        <f t="shared" si="362"/>
        <v>1.873536299765808E-2</v>
      </c>
      <c r="K799" s="3">
        <f t="shared" si="363"/>
        <v>2.8376844494892167E-2</v>
      </c>
      <c r="L799" s="3">
        <f t="shared" si="364"/>
        <v>-5.0000000000000001E-3</v>
      </c>
      <c r="N799" s="3">
        <f t="shared" si="365"/>
        <v>1.6064257028113058E-3</v>
      </c>
      <c r="O799" s="3">
        <f t="shared" si="366"/>
        <v>3.5038260169150251E-2</v>
      </c>
      <c r="P799" s="3">
        <f t="shared" si="367"/>
        <v>0.12403100775193798</v>
      </c>
      <c r="Q799" s="3">
        <f t="shared" si="368"/>
        <v>8.8942307692307696E-2</v>
      </c>
      <c r="R799" s="3">
        <f t="shared" si="369"/>
        <v>-2.4509803921568627E-2</v>
      </c>
      <c r="T799" s="3">
        <f t="shared" si="370"/>
        <v>7.5641137185487081E-5</v>
      </c>
      <c r="U799" s="3">
        <f t="shared" si="371"/>
        <v>1.1374253671481413E-6</v>
      </c>
      <c r="V799" s="3">
        <f t="shared" si="372"/>
        <v>3.4255003638499122E-4</v>
      </c>
      <c r="W799" s="3">
        <f t="shared" si="373"/>
        <v>7.8003115899277472E-4</v>
      </c>
      <c r="X799" s="3">
        <f t="shared" si="374"/>
        <v>2.4232585902309526E-5</v>
      </c>
      <c r="Z799" s="3">
        <f t="shared" si="375"/>
        <v>8.6971913389028693E-3</v>
      </c>
      <c r="AA799" s="3">
        <f t="shared" si="376"/>
        <v>1.0665014613905324E-3</v>
      </c>
      <c r="AB799" s="3">
        <f t="shared" si="377"/>
        <v>1.8508107315038758E-2</v>
      </c>
      <c r="AC799" s="3">
        <f t="shared" si="378"/>
        <v>2.7929037917421622E-2</v>
      </c>
      <c r="AD799" s="3">
        <f t="shared" si="379"/>
        <v>-4.9226604496257435E-3</v>
      </c>
      <c r="AF799" s="3">
        <f t="shared" si="380"/>
        <v>9.275567272932992E-6</v>
      </c>
      <c r="AG799" s="3">
        <f t="shared" si="381"/>
        <v>1.6096855063983993E-4</v>
      </c>
      <c r="AH799" s="3">
        <f t="shared" si="382"/>
        <v>2.4290418667928916E-4</v>
      </c>
      <c r="AI799" s="3">
        <f t="shared" si="383"/>
        <v>-4.2813319826844721E-5</v>
      </c>
      <c r="AJ799" s="3">
        <f t="shared" si="384"/>
        <v>1.9738923499061639E-5</v>
      </c>
      <c r="AK799" s="3">
        <f t="shared" si="385"/>
        <v>2.9786359754161752E-5</v>
      </c>
      <c r="AL799" s="3">
        <f t="shared" si="386"/>
        <v>-5.2500245634552311E-6</v>
      </c>
      <c r="AM799" s="3">
        <f t="shared" si="387"/>
        <v>5.1691363098142599E-4</v>
      </c>
      <c r="AN799" s="3">
        <f t="shared" si="388"/>
        <v>-9.1109127877170209E-5</v>
      </c>
      <c r="AO799" s="3">
        <f t="shared" si="389"/>
        <v>-1.3748517035218916E-4</v>
      </c>
    </row>
    <row r="800" spans="1:41">
      <c r="A800" s="32">
        <v>40532</v>
      </c>
      <c r="B800" s="33">
        <v>371.1</v>
      </c>
      <c r="C800" s="33">
        <v>770</v>
      </c>
      <c r="D800" s="33">
        <v>854</v>
      </c>
      <c r="E800" s="33">
        <v>4405</v>
      </c>
      <c r="F800" s="33">
        <v>10000</v>
      </c>
      <c r="G800" s="33"/>
      <c r="H800" s="3">
        <f t="shared" si="360"/>
        <v>1.3657470636438131E-2</v>
      </c>
      <c r="I800" s="3">
        <f t="shared" si="361"/>
        <v>-5.1679586563307496E-3</v>
      </c>
      <c r="J800" s="3">
        <f t="shared" si="362"/>
        <v>1.0650887573964497E-2</v>
      </c>
      <c r="K800" s="3">
        <f t="shared" si="363"/>
        <v>1.264367816091954E-2</v>
      </c>
      <c r="L800" s="3">
        <f t="shared" si="364"/>
        <v>0</v>
      </c>
      <c r="N800" s="3">
        <f t="shared" si="365"/>
        <v>-2.4193548387096164E-3</v>
      </c>
      <c r="O800" s="3">
        <f t="shared" si="366"/>
        <v>3.8435603506405937E-2</v>
      </c>
      <c r="P800" s="3">
        <f t="shared" si="367"/>
        <v>5.6930693069306933E-2</v>
      </c>
      <c r="Q800" s="3">
        <f t="shared" si="368"/>
        <v>5.1312649164677801E-2</v>
      </c>
      <c r="R800" s="3">
        <f t="shared" si="369"/>
        <v>0</v>
      </c>
      <c r="T800" s="3">
        <f t="shared" si="370"/>
        <v>2.0364967050226802E-4</v>
      </c>
      <c r="U800" s="3">
        <f t="shared" si="371"/>
        <v>2.9161711756448607E-5</v>
      </c>
      <c r="V800" s="3">
        <f t="shared" si="372"/>
        <v>1.086521018062682E-4</v>
      </c>
      <c r="W800" s="3">
        <f t="shared" si="373"/>
        <v>1.4873928367997868E-4</v>
      </c>
      <c r="X800" s="3">
        <f t="shared" si="374"/>
        <v>5.9814060520921444E-9</v>
      </c>
      <c r="Z800" s="3">
        <f t="shared" si="375"/>
        <v>1.4270587601856765E-2</v>
      </c>
      <c r="AA800" s="3">
        <f t="shared" si="376"/>
        <v>-5.4001584936415161E-3</v>
      </c>
      <c r="AB800" s="3">
        <f t="shared" si="377"/>
        <v>1.0423631891345176E-2</v>
      </c>
      <c r="AC800" s="3">
        <f t="shared" si="378"/>
        <v>1.2195871583448994E-2</v>
      </c>
      <c r="AD800" s="3">
        <f t="shared" si="379"/>
        <v>7.7339550374256409E-5</v>
      </c>
      <c r="AF800" s="3">
        <f t="shared" si="380"/>
        <v>-7.7063434847422126E-5</v>
      </c>
      <c r="AG800" s="3">
        <f t="shared" si="381"/>
        <v>1.4875135203494926E-4</v>
      </c>
      <c r="AH800" s="3">
        <f t="shared" si="382"/>
        <v>1.7404225381260446E-4</v>
      </c>
      <c r="AI800" s="3">
        <f t="shared" si="383"/>
        <v>1.1036808287040403E-6</v>
      </c>
      <c r="AJ800" s="3">
        <f t="shared" si="384"/>
        <v>-5.6289264292640232E-5</v>
      </c>
      <c r="AK800" s="3">
        <f t="shared" si="385"/>
        <v>-6.5859639518723291E-5</v>
      </c>
      <c r="AL800" s="3">
        <f t="shared" si="386"/>
        <v>-4.1764582984795663E-7</v>
      </c>
      <c r="AM800" s="3">
        <f t="shared" si="387"/>
        <v>1.2712527597998934E-4</v>
      </c>
      <c r="AN800" s="3">
        <f t="shared" si="388"/>
        <v>8.0615900374339587E-7</v>
      </c>
      <c r="AO800" s="3">
        <f t="shared" si="389"/>
        <v>9.4322322468611574E-7</v>
      </c>
    </row>
    <row r="801" spans="1:41">
      <c r="A801" s="32">
        <v>40529</v>
      </c>
      <c r="B801" s="33">
        <v>366.1</v>
      </c>
      <c r="C801" s="33">
        <v>774</v>
      </c>
      <c r="D801" s="33">
        <v>845</v>
      </c>
      <c r="E801" s="33">
        <v>4350</v>
      </c>
      <c r="F801" s="33">
        <v>10000</v>
      </c>
      <c r="G801" s="33"/>
      <c r="H801" s="3">
        <f t="shared" si="360"/>
        <v>-2.477357485348949E-2</v>
      </c>
      <c r="I801" s="3">
        <f t="shared" si="361"/>
        <v>1.4416775884665793E-2</v>
      </c>
      <c r="J801" s="3">
        <f t="shared" si="362"/>
        <v>-2.5374855824682813E-2</v>
      </c>
      <c r="K801" s="3">
        <f t="shared" si="363"/>
        <v>-2.4226110363391656E-2</v>
      </c>
      <c r="L801" s="3">
        <f t="shared" si="364"/>
        <v>-7.993605115907274E-4</v>
      </c>
      <c r="N801" s="3">
        <f t="shared" si="365"/>
        <v>-3.6578947368420996E-2</v>
      </c>
      <c r="O801" s="3">
        <f t="shared" si="366"/>
        <v>3.7533512064343161E-2</v>
      </c>
      <c r="P801" s="3">
        <f t="shared" si="367"/>
        <v>4.2952357442606705E-2</v>
      </c>
      <c r="Q801" s="3">
        <f t="shared" si="368"/>
        <v>4.0172166427546625E-2</v>
      </c>
      <c r="R801" s="3">
        <f t="shared" si="369"/>
        <v>4.7221943132723801E-3</v>
      </c>
      <c r="T801" s="3">
        <f t="shared" si="370"/>
        <v>5.8372772536124527E-4</v>
      </c>
      <c r="U801" s="3">
        <f t="shared" si="371"/>
        <v>2.0120219764319797E-4</v>
      </c>
      <c r="V801" s="3">
        <f t="shared" si="372"/>
        <v>6.5546811363233236E-4</v>
      </c>
      <c r="W801" s="3">
        <f t="shared" si="373"/>
        <v>6.0880217720456675E-4</v>
      </c>
      <c r="X801" s="3">
        <f t="shared" si="374"/>
        <v>5.2131426843595671E-7</v>
      </c>
      <c r="Z801" s="3">
        <f t="shared" si="375"/>
        <v>-2.4160457888070856E-2</v>
      </c>
      <c r="AA801" s="3">
        <f t="shared" si="376"/>
        <v>1.4184576047355027E-2</v>
      </c>
      <c r="AB801" s="3">
        <f t="shared" si="377"/>
        <v>-2.5602111507302135E-2</v>
      </c>
      <c r="AC801" s="3">
        <f t="shared" si="378"/>
        <v>-2.4673916940862201E-2</v>
      </c>
      <c r="AD801" s="3">
        <f t="shared" si="379"/>
        <v>-7.2202096121647098E-4</v>
      </c>
      <c r="AF801" s="3">
        <f t="shared" si="380"/>
        <v>-3.4270585225225971E-4</v>
      </c>
      <c r="AG801" s="3">
        <f t="shared" si="381"/>
        <v>6.185587369178675E-4</v>
      </c>
      <c r="AH801" s="3">
        <f t="shared" si="382"/>
        <v>5.9613313118345927E-4</v>
      </c>
      <c r="AI801" s="3">
        <f t="shared" si="383"/>
        <v>1.7444357027774987E-5</v>
      </c>
      <c r="AJ801" s="3">
        <f t="shared" si="384"/>
        <v>-3.6315509764819036E-4</v>
      </c>
      <c r="AK801" s="3">
        <f t="shared" si="385"/>
        <v>-3.4998905123378142E-4</v>
      </c>
      <c r="AL801" s="3">
        <f t="shared" si="386"/>
        <v>-1.0241561232159407E-5</v>
      </c>
      <c r="AM801" s="3">
        <f t="shared" si="387"/>
        <v>6.3170437284186521E-4</v>
      </c>
      <c r="AN801" s="3">
        <f t="shared" si="388"/>
        <v>1.8485261159673562E-5</v>
      </c>
      <c r="AO801" s="3">
        <f t="shared" si="389"/>
        <v>1.7815085226616693E-5</v>
      </c>
    </row>
    <row r="802" spans="1:41">
      <c r="A802" s="32">
        <v>40528</v>
      </c>
      <c r="B802" s="33">
        <v>375.4</v>
      </c>
      <c r="C802" s="33">
        <v>763</v>
      </c>
      <c r="D802" s="33">
        <v>867</v>
      </c>
      <c r="E802" s="33">
        <v>4458</v>
      </c>
      <c r="F802" s="33">
        <v>10008</v>
      </c>
      <c r="G802" s="33"/>
      <c r="H802" s="3">
        <f t="shared" si="360"/>
        <v>8.0558539205155752E-3</v>
      </c>
      <c r="I802" s="3">
        <f t="shared" si="361"/>
        <v>1.7197706972403647E-2</v>
      </c>
      <c r="J802" s="3">
        <f t="shared" si="362"/>
        <v>1.2377393741242438E-2</v>
      </c>
      <c r="K802" s="3">
        <f t="shared" si="363"/>
        <v>-1.2624584717607974E-2</v>
      </c>
      <c r="L802" s="3">
        <f t="shared" si="364"/>
        <v>8.0000000000000004E-4</v>
      </c>
      <c r="N802" s="3">
        <f t="shared" si="365"/>
        <v>-1.2105263157894796E-2</v>
      </c>
      <c r="O802" s="3">
        <f t="shared" si="366"/>
        <v>2.4161073825503355E-2</v>
      </c>
      <c r="P802" s="3">
        <f t="shared" si="367"/>
        <v>7.2754268745359993E-2</v>
      </c>
      <c r="Q802" s="3">
        <f t="shared" si="368"/>
        <v>6.1681352703024529E-2</v>
      </c>
      <c r="R802" s="3">
        <f t="shared" si="369"/>
        <v>-3.5838150289017344E-2</v>
      </c>
      <c r="T802" s="3">
        <f t="shared" si="370"/>
        <v>7.5151056221174959E-5</v>
      </c>
      <c r="U802" s="3">
        <f t="shared" si="371"/>
        <v>2.8782843235088752E-4</v>
      </c>
      <c r="V802" s="3">
        <f t="shared" si="372"/>
        <v>1.4762585484360191E-4</v>
      </c>
      <c r="W802" s="3">
        <f t="shared" si="373"/>
        <v>1.7088741417164467E-4</v>
      </c>
      <c r="X802" s="3">
        <f t="shared" si="374"/>
        <v>7.6972468665090246E-7</v>
      </c>
      <c r="Z802" s="3">
        <f t="shared" si="375"/>
        <v>8.6689708859342095E-3</v>
      </c>
      <c r="AA802" s="3">
        <f t="shared" si="376"/>
        <v>1.6965507135092883E-2</v>
      </c>
      <c r="AB802" s="3">
        <f t="shared" si="377"/>
        <v>1.2150138058623116E-2</v>
      </c>
      <c r="AC802" s="3">
        <f t="shared" si="378"/>
        <v>-1.307239129507852E-2</v>
      </c>
      <c r="AD802" s="3">
        <f t="shared" si="379"/>
        <v>8.7733955037425646E-4</v>
      </c>
      <c r="AF802" s="3">
        <f t="shared" si="380"/>
        <v>1.4707348741922931E-4</v>
      </c>
      <c r="AG802" s="3">
        <f t="shared" si="381"/>
        <v>1.0532919309028499E-4</v>
      </c>
      <c r="AH802" s="3">
        <f t="shared" si="382"/>
        <v>-1.1332417954657548E-4</v>
      </c>
      <c r="AI802" s="3">
        <f t="shared" si="383"/>
        <v>7.605631019273039E-6</v>
      </c>
      <c r="AJ802" s="3">
        <f t="shared" si="384"/>
        <v>2.0613325392593407E-4</v>
      </c>
      <c r="AK802" s="3">
        <f t="shared" si="385"/>
        <v>-2.217797477893807E-4</v>
      </c>
      <c r="AL802" s="3">
        <f t="shared" si="386"/>
        <v>1.4884510401773629E-5</v>
      </c>
      <c r="AM802" s="3">
        <f t="shared" si="387"/>
        <v>-1.5883135899154706E-4</v>
      </c>
      <c r="AN802" s="3">
        <f t="shared" si="388"/>
        <v>1.0659796661337546E-5</v>
      </c>
      <c r="AO802" s="3">
        <f t="shared" si="389"/>
        <v>-1.1468925901140532E-5</v>
      </c>
    </row>
    <row r="803" spans="1:41">
      <c r="A803" s="32">
        <v>40527</v>
      </c>
      <c r="B803" s="33">
        <v>372.4</v>
      </c>
      <c r="C803" s="33">
        <v>750.1</v>
      </c>
      <c r="D803" s="33">
        <v>856.4</v>
      </c>
      <c r="E803" s="33">
        <v>4515</v>
      </c>
      <c r="F803" s="33">
        <v>10000</v>
      </c>
      <c r="G803" s="33"/>
      <c r="H803" s="3">
        <f t="shared" si="360"/>
        <v>-3.3229491173416441E-2</v>
      </c>
      <c r="I803" s="3">
        <f t="shared" si="361"/>
        <v>-3.7189533802629228E-3</v>
      </c>
      <c r="J803" s="3">
        <f t="shared" si="362"/>
        <v>5.0463560614950765E-3</v>
      </c>
      <c r="K803" s="3">
        <f t="shared" si="363"/>
        <v>2.3809523809523808E-2</v>
      </c>
      <c r="L803" s="3">
        <f t="shared" si="364"/>
        <v>-1.2983121941476082E-3</v>
      </c>
      <c r="N803" s="3">
        <f t="shared" si="365"/>
        <v>-3.1469440832249736E-2</v>
      </c>
      <c r="O803" s="3">
        <f t="shared" si="366"/>
        <v>-2.5265957446808209E-3</v>
      </c>
      <c r="P803" s="3">
        <f t="shared" si="367"/>
        <v>8.8874761602034294E-2</v>
      </c>
      <c r="Q803" s="3">
        <f t="shared" si="368"/>
        <v>7.5256013336508693E-2</v>
      </c>
      <c r="R803" s="3">
        <f t="shared" si="369"/>
        <v>-2.0088192062714356E-2</v>
      </c>
      <c r="T803" s="3">
        <f t="shared" si="370"/>
        <v>1.0638278664761448E-3</v>
      </c>
      <c r="U803" s="3">
        <f t="shared" si="371"/>
        <v>1.5611611748742914E-5</v>
      </c>
      <c r="V803" s="3">
        <f t="shared" si="372"/>
        <v>2.3223728461680457E-5</v>
      </c>
      <c r="W803" s="3">
        <f t="shared" si="373"/>
        <v>5.4576983203041439E-4</v>
      </c>
      <c r="X803" s="3">
        <f t="shared" si="374"/>
        <v>1.4907741968428882E-6</v>
      </c>
      <c r="Z803" s="3">
        <f t="shared" si="375"/>
        <v>-3.261637420799781E-2</v>
      </c>
      <c r="AA803" s="3">
        <f t="shared" si="376"/>
        <v>-3.9511532175736889E-3</v>
      </c>
      <c r="AB803" s="3">
        <f t="shared" si="377"/>
        <v>4.8191003788757561E-3</v>
      </c>
      <c r="AC803" s="3">
        <f t="shared" si="378"/>
        <v>2.3361717232053263E-2</v>
      </c>
      <c r="AD803" s="3">
        <f t="shared" si="379"/>
        <v>-1.2209726437733518E-3</v>
      </c>
      <c r="AF803" s="3">
        <f t="shared" si="380"/>
        <v>1.2887229189751802E-4</v>
      </c>
      <c r="AG803" s="3">
        <f t="shared" si="381"/>
        <v>-1.5718158130331568E-4</v>
      </c>
      <c r="AH803" s="3">
        <f t="shared" si="382"/>
        <v>-7.6197451138208003E-4</v>
      </c>
      <c r="AI803" s="3">
        <f t="shared" si="383"/>
        <v>3.9823700647040048E-5</v>
      </c>
      <c r="AJ803" s="3">
        <f t="shared" si="384"/>
        <v>-1.9041003967805528E-5</v>
      </c>
      <c r="AK803" s="3">
        <f t="shared" si="385"/>
        <v>-9.2305724209473943E-5</v>
      </c>
      <c r="AL803" s="3">
        <f t="shared" si="386"/>
        <v>4.8242499900145323E-6</v>
      </c>
      <c r="AM803" s="3">
        <f t="shared" si="387"/>
        <v>1.1258246036417616E-4</v>
      </c>
      <c r="AN803" s="3">
        <f t="shared" si="388"/>
        <v>-5.8839897302050926E-6</v>
      </c>
      <c r="AO803" s="3">
        <f t="shared" si="389"/>
        <v>-2.8524017651905541E-5</v>
      </c>
    </row>
    <row r="804" spans="1:41">
      <c r="A804" s="32">
        <v>40526</v>
      </c>
      <c r="B804" s="33">
        <v>385.2</v>
      </c>
      <c r="C804" s="33">
        <v>752.9</v>
      </c>
      <c r="D804" s="33">
        <v>852.1</v>
      </c>
      <c r="E804" s="33">
        <v>4410</v>
      </c>
      <c r="F804" s="33">
        <v>10013</v>
      </c>
      <c r="G804" s="33"/>
      <c r="H804" s="3">
        <f t="shared" si="360"/>
        <v>-5.9354838709677711E-3</v>
      </c>
      <c r="I804" s="3">
        <f t="shared" si="361"/>
        <v>-2.781456953642414E-3</v>
      </c>
      <c r="J804" s="3">
        <f t="shared" si="362"/>
        <v>-2.1079751727368012E-3</v>
      </c>
      <c r="K804" s="3">
        <f t="shared" si="363"/>
        <v>-1.9346230820547032E-2</v>
      </c>
      <c r="L804" s="3">
        <f t="shared" si="364"/>
        <v>-8.5156946232300221E-3</v>
      </c>
      <c r="N804" s="3">
        <f t="shared" si="365"/>
        <v>-1.2307692307692337E-2</v>
      </c>
      <c r="O804" s="3">
        <f t="shared" si="366"/>
        <v>-2.781456953642414E-3</v>
      </c>
      <c r="P804" s="3">
        <f t="shared" si="367"/>
        <v>7.7243994943110017E-2</v>
      </c>
      <c r="Q804" s="3">
        <f t="shared" si="368"/>
        <v>4.7505938242280284E-2</v>
      </c>
      <c r="R804" s="3">
        <f t="shared" si="369"/>
        <v>-3.681592039800995E-3</v>
      </c>
      <c r="T804" s="3">
        <f t="shared" si="370"/>
        <v>2.8327589477284702E-5</v>
      </c>
      <c r="U804" s="3">
        <f t="shared" si="371"/>
        <v>9.082127253658222E-6</v>
      </c>
      <c r="V804" s="3">
        <f t="shared" si="372"/>
        <v>5.4533031478072838E-6</v>
      </c>
      <c r="W804" s="3">
        <f t="shared" si="373"/>
        <v>3.9180391651411848E-4</v>
      </c>
      <c r="X804" s="3">
        <f t="shared" si="374"/>
        <v>7.1205836335590646E-5</v>
      </c>
      <c r="Z804" s="3">
        <f t="shared" si="375"/>
        <v>-5.3223669055491377E-3</v>
      </c>
      <c r="AA804" s="3">
        <f t="shared" si="376"/>
        <v>-3.0136567909531805E-3</v>
      </c>
      <c r="AB804" s="3">
        <f t="shared" si="377"/>
        <v>-2.3352308553561216E-3</v>
      </c>
      <c r="AC804" s="3">
        <f t="shared" si="378"/>
        <v>-1.9794037398017578E-2</v>
      </c>
      <c r="AD804" s="3">
        <f t="shared" si="379"/>
        <v>-8.4383550728557664E-3</v>
      </c>
      <c r="AF804" s="3">
        <f t="shared" si="380"/>
        <v>1.6039787168852623E-5</v>
      </c>
      <c r="AG804" s="3">
        <f t="shared" si="381"/>
        <v>1.2428955421364626E-5</v>
      </c>
      <c r="AH804" s="3">
        <f t="shared" si="382"/>
        <v>1.0535112957441072E-4</v>
      </c>
      <c r="AI804" s="3">
        <f t="shared" si="383"/>
        <v>4.4912021777040213E-5</v>
      </c>
      <c r="AJ804" s="3">
        <f t="shared" si="384"/>
        <v>7.0375843256873808E-6</v>
      </c>
      <c r="AK804" s="3">
        <f t="shared" si="385"/>
        <v>5.9652435224916894E-5</v>
      </c>
      <c r="AL804" s="3">
        <f t="shared" si="386"/>
        <v>2.5430306069786E-5</v>
      </c>
      <c r="AM804" s="3">
        <f t="shared" si="387"/>
        <v>4.6223646883923646E-5</v>
      </c>
      <c r="AN804" s="3">
        <f t="shared" si="388"/>
        <v>1.9705507134583641E-5</v>
      </c>
      <c r="AO804" s="3">
        <f t="shared" si="389"/>
        <v>1.6702911588985838E-4</v>
      </c>
    </row>
    <row r="805" spans="1:41">
      <c r="A805" s="32">
        <v>40525</v>
      </c>
      <c r="B805" s="33">
        <v>387.5</v>
      </c>
      <c r="C805" s="33">
        <v>755</v>
      </c>
      <c r="D805" s="33">
        <v>853.9</v>
      </c>
      <c r="E805" s="33">
        <v>4497</v>
      </c>
      <c r="F805" s="33">
        <v>10099</v>
      </c>
      <c r="G805" s="33"/>
      <c r="H805" s="3">
        <f t="shared" si="360"/>
        <v>1.3336820083682069E-2</v>
      </c>
      <c r="I805" s="3">
        <f t="shared" si="361"/>
        <v>-3.9577836411609502E-3</v>
      </c>
      <c r="J805" s="3">
        <f t="shared" si="362"/>
        <v>1.4735591206179415E-2</v>
      </c>
      <c r="K805" s="3">
        <f t="shared" si="363"/>
        <v>3.8808038808038806E-2</v>
      </c>
      <c r="L805" s="3">
        <f t="shared" si="364"/>
        <v>-9.9009900990099017E-5</v>
      </c>
      <c r="N805" s="3">
        <f t="shared" si="365"/>
        <v>-2.8578591125595333E-2</v>
      </c>
      <c r="O805" s="3">
        <f t="shared" si="366"/>
        <v>-5.270092226613966E-3</v>
      </c>
      <c r="P805" s="3">
        <f t="shared" si="367"/>
        <v>7.2873476567407974E-2</v>
      </c>
      <c r="Q805" s="3">
        <f t="shared" si="368"/>
        <v>6.5892391561981511E-2</v>
      </c>
      <c r="R805" s="3">
        <f t="shared" si="369"/>
        <v>-9.9009900990099017E-5</v>
      </c>
      <c r="T805" s="3">
        <f t="shared" si="370"/>
        <v>1.9460074367387244E-4</v>
      </c>
      <c r="U805" s="3">
        <f t="shared" si="371"/>
        <v>1.7555961549865945E-5</v>
      </c>
      <c r="V805" s="3">
        <f t="shared" si="372"/>
        <v>2.1049179966419574E-4</v>
      </c>
      <c r="W805" s="3">
        <f t="shared" si="373"/>
        <v>1.4715074167831279E-3</v>
      </c>
      <c r="X805" s="3">
        <f t="shared" si="374"/>
        <v>4.6960409581355008E-10</v>
      </c>
      <c r="Z805" s="3">
        <f t="shared" si="375"/>
        <v>1.3949937049100703E-2</v>
      </c>
      <c r="AA805" s="3">
        <f t="shared" si="376"/>
        <v>-4.1899834784717167E-3</v>
      </c>
      <c r="AB805" s="3">
        <f t="shared" si="377"/>
        <v>1.4508335523560094E-2</v>
      </c>
      <c r="AC805" s="3">
        <f t="shared" si="378"/>
        <v>3.836023223056826E-2</v>
      </c>
      <c r="AD805" s="3">
        <f t="shared" si="379"/>
        <v>-2.1670350615842607E-5</v>
      </c>
      <c r="AF805" s="3">
        <f t="shared" si="380"/>
        <v>-5.8450005761452443E-5</v>
      </c>
      <c r="AG805" s="3">
        <f t="shared" si="381"/>
        <v>2.023903672408948E-4</v>
      </c>
      <c r="AH805" s="3">
        <f t="shared" si="382"/>
        <v>5.3512282480531104E-4</v>
      </c>
      <c r="AI805" s="3">
        <f t="shared" si="383"/>
        <v>-3.0230002692294503E-7</v>
      </c>
      <c r="AJ805" s="3">
        <f t="shared" si="384"/>
        <v>-6.0789686143841096E-5</v>
      </c>
      <c r="AK805" s="3">
        <f t="shared" si="385"/>
        <v>-1.6072873927641925E-4</v>
      </c>
      <c r="AL805" s="3">
        <f t="shared" si="386"/>
        <v>9.0798411053069922E-8</v>
      </c>
      <c r="AM805" s="3">
        <f t="shared" si="387"/>
        <v>5.5654311996276829E-4</v>
      </c>
      <c r="AN805" s="3">
        <f t="shared" si="388"/>
        <v>-3.1440071764783167E-7</v>
      </c>
      <c r="AO805" s="3">
        <f t="shared" si="389"/>
        <v>-8.3127968214156036E-7</v>
      </c>
    </row>
    <row r="806" spans="1:41">
      <c r="A806" s="32">
        <v>40522</v>
      </c>
      <c r="B806" s="33">
        <v>382.4</v>
      </c>
      <c r="C806" s="33">
        <v>758</v>
      </c>
      <c r="D806" s="33">
        <v>841.5</v>
      </c>
      <c r="E806" s="33">
        <v>4329</v>
      </c>
      <c r="F806" s="33">
        <v>10100</v>
      </c>
      <c r="G806" s="33"/>
      <c r="H806" s="3">
        <f t="shared" si="360"/>
        <v>1.4323607427055643E-2</v>
      </c>
      <c r="I806" s="3">
        <f t="shared" si="361"/>
        <v>5.5717697001857859E-3</v>
      </c>
      <c r="J806" s="3">
        <f t="shared" si="362"/>
        <v>4.0567951318458148E-3</v>
      </c>
      <c r="K806" s="3">
        <f t="shared" si="363"/>
        <v>3.3174224343675417E-2</v>
      </c>
      <c r="L806" s="3">
        <f t="shared" si="364"/>
        <v>5.9760956175298804E-3</v>
      </c>
      <c r="N806" s="3">
        <f t="shared" si="365"/>
        <v>-3.2633442954718019E-2</v>
      </c>
      <c r="O806" s="3">
        <f t="shared" si="366"/>
        <v>-2.631578947368421E-3</v>
      </c>
      <c r="P806" s="3">
        <f t="shared" si="367"/>
        <v>0.10143979057591623</v>
      </c>
      <c r="Q806" s="3">
        <f t="shared" si="368"/>
        <v>3.0714285714285715E-2</v>
      </c>
      <c r="R806" s="3">
        <f t="shared" si="369"/>
        <v>7.8834447659914177E-3</v>
      </c>
      <c r="T806" s="3">
        <f t="shared" si="370"/>
        <v>2.2310573557673608E-4</v>
      </c>
      <c r="U806" s="3">
        <f t="shared" si="371"/>
        <v>2.8511006320523154E-5</v>
      </c>
      <c r="V806" s="3">
        <f t="shared" si="372"/>
        <v>1.4665372393181963E-5</v>
      </c>
      <c r="W806" s="3">
        <f t="shared" si="373"/>
        <v>1.0710184198081698E-3</v>
      </c>
      <c r="X806" s="3">
        <f t="shared" si="374"/>
        <v>3.6644077332018586E-5</v>
      </c>
      <c r="Z806" s="3">
        <f t="shared" si="375"/>
        <v>1.4936724392474277E-2</v>
      </c>
      <c r="AA806" s="3">
        <f t="shared" si="376"/>
        <v>5.3395698628750194E-3</v>
      </c>
      <c r="AB806" s="3">
        <f t="shared" si="377"/>
        <v>3.8295394492264944E-3</v>
      </c>
      <c r="AC806" s="3">
        <f t="shared" si="378"/>
        <v>3.2726417766204871E-2</v>
      </c>
      <c r="AD806" s="3">
        <f t="shared" si="379"/>
        <v>6.053435167904137E-3</v>
      </c>
      <c r="AF806" s="3">
        <f t="shared" si="380"/>
        <v>7.975568341612584E-5</v>
      </c>
      <c r="AG806" s="3">
        <f t="shared" si="381"/>
        <v>5.7200775303203888E-5</v>
      </c>
      <c r="AH806" s="3">
        <f t="shared" si="382"/>
        <v>4.8882548252677583E-4</v>
      </c>
      <c r="AI806" s="3">
        <f t="shared" si="383"/>
        <v>9.0418492730695343E-5</v>
      </c>
      <c r="AJ806" s="3">
        <f t="shared" si="384"/>
        <v>2.044809343178079E-5</v>
      </c>
      <c r="AK806" s="3">
        <f t="shared" si="385"/>
        <v>1.7474499402428514E-4</v>
      </c>
      <c r="AL806" s="3">
        <f t="shared" si="386"/>
        <v>3.2322739989408711E-5</v>
      </c>
      <c r="AM806" s="3">
        <f t="shared" si="387"/>
        <v>1.2532710786754836E-4</v>
      </c>
      <c r="AN806" s="3">
        <f t="shared" si="388"/>
        <v>2.31818687788239E-5</v>
      </c>
      <c r="AO806" s="3">
        <f t="shared" si="389"/>
        <v>1.9810724822546733E-4</v>
      </c>
    </row>
    <row r="807" spans="1:41">
      <c r="A807" s="32">
        <v>40521</v>
      </c>
      <c r="B807" s="33">
        <v>377</v>
      </c>
      <c r="C807" s="33">
        <v>753.8</v>
      </c>
      <c r="D807" s="33">
        <v>838.1</v>
      </c>
      <c r="E807" s="33">
        <v>4190</v>
      </c>
      <c r="F807" s="33">
        <v>10040</v>
      </c>
      <c r="G807" s="33"/>
      <c r="H807" s="3">
        <f t="shared" si="360"/>
        <v>-1.1536444677503874E-2</v>
      </c>
      <c r="I807" s="3">
        <f t="shared" si="361"/>
        <v>-2.5090532850491579E-2</v>
      </c>
      <c r="J807" s="3">
        <f t="shared" si="362"/>
        <v>2.7713059472716153E-2</v>
      </c>
      <c r="K807" s="3">
        <f t="shared" si="363"/>
        <v>-1.6678579938050988E-3</v>
      </c>
      <c r="L807" s="3">
        <f t="shared" si="364"/>
        <v>-1.2297097884899164E-2</v>
      </c>
      <c r="N807" s="3">
        <f t="shared" si="365"/>
        <v>-8.9371980676328497E-2</v>
      </c>
      <c r="O807" s="3">
        <f t="shared" si="366"/>
        <v>-2.5468648998060821E-2</v>
      </c>
      <c r="P807" s="3">
        <f t="shared" si="367"/>
        <v>5.4877281308999402E-2</v>
      </c>
      <c r="Q807" s="3">
        <f t="shared" si="368"/>
        <v>-7.1090047393364926E-3</v>
      </c>
      <c r="R807" s="3">
        <f t="shared" si="369"/>
        <v>4.0000000000000001E-3</v>
      </c>
      <c r="T807" s="3">
        <f t="shared" si="370"/>
        <v>1.1931908830560935E-4</v>
      </c>
      <c r="U807" s="3">
        <f t="shared" si="371"/>
        <v>6.4124079077789331E-4</v>
      </c>
      <c r="V807" s="3">
        <f t="shared" si="372"/>
        <v>7.5546940998770138E-4</v>
      </c>
      <c r="W807" s="3">
        <f t="shared" si="373"/>
        <v>4.4760365781509535E-6</v>
      </c>
      <c r="X807" s="3">
        <f t="shared" si="374"/>
        <v>1.4932249375419095E-4</v>
      </c>
      <c r="Z807" s="3">
        <f t="shared" si="375"/>
        <v>-1.092332771208524E-2</v>
      </c>
      <c r="AA807" s="3">
        <f t="shared" si="376"/>
        <v>-2.5322732687802343E-2</v>
      </c>
      <c r="AB807" s="3">
        <f t="shared" si="377"/>
        <v>2.7485803790096831E-2</v>
      </c>
      <c r="AC807" s="3">
        <f t="shared" si="378"/>
        <v>-2.1156645712756437E-3</v>
      </c>
      <c r="AD807" s="3">
        <f t="shared" si="379"/>
        <v>-1.2219758334524908E-2</v>
      </c>
      <c r="AF807" s="3">
        <f t="shared" si="380"/>
        <v>2.766085077143981E-4</v>
      </c>
      <c r="AG807" s="3">
        <f t="shared" si="381"/>
        <v>-3.0023644222930223E-4</v>
      </c>
      <c r="AH807" s="3">
        <f t="shared" si="382"/>
        <v>2.3110097440892178E-5</v>
      </c>
      <c r="AI807" s="3">
        <f t="shared" si="383"/>
        <v>1.3348042485050051E-4</v>
      </c>
      <c r="AJ807" s="3">
        <f t="shared" si="384"/>
        <v>-6.9601566208600659E-4</v>
      </c>
      <c r="AK807" s="3">
        <f t="shared" si="385"/>
        <v>5.3574408395467074E-5</v>
      </c>
      <c r="AL807" s="3">
        <f t="shared" si="386"/>
        <v>3.09437673814719E-4</v>
      </c>
      <c r="AM807" s="3">
        <f t="shared" si="387"/>
        <v>-5.8150741291741679E-5</v>
      </c>
      <c r="AN807" s="3">
        <f t="shared" si="388"/>
        <v>-3.358698799451521E-4</v>
      </c>
      <c r="AO807" s="3">
        <f t="shared" si="389"/>
        <v>2.5852909777904616E-5</v>
      </c>
    </row>
    <row r="808" spans="1:41">
      <c r="A808" s="32">
        <v>40520</v>
      </c>
      <c r="B808" s="33">
        <v>381.4</v>
      </c>
      <c r="C808" s="33">
        <v>773.2</v>
      </c>
      <c r="D808" s="33">
        <v>815.5</v>
      </c>
      <c r="E808" s="33">
        <v>4197</v>
      </c>
      <c r="F808" s="33">
        <v>10165</v>
      </c>
      <c r="G808" s="33"/>
      <c r="H808" s="3">
        <f t="shared" si="360"/>
        <v>1.0498687664041398E-3</v>
      </c>
      <c r="I808" s="3">
        <f t="shared" si="361"/>
        <v>-8.4637086432417415E-3</v>
      </c>
      <c r="J808" s="3">
        <f t="shared" si="362"/>
        <v>-3.7869533349621583E-3</v>
      </c>
      <c r="K808" s="3">
        <f t="shared" si="363"/>
        <v>-5.4502369668246444E-3</v>
      </c>
      <c r="L808" s="3">
        <f t="shared" si="364"/>
        <v>-5.8679706601466996E-3</v>
      </c>
      <c r="N808" s="3">
        <f t="shared" si="365"/>
        <v>-7.4271844660194236E-2</v>
      </c>
      <c r="O808" s="3">
        <f t="shared" si="366"/>
        <v>-1.3775510204081574E-2</v>
      </c>
      <c r="P808" s="3">
        <f t="shared" si="367"/>
        <v>3.0750307503075031E-3</v>
      </c>
      <c r="Q808" s="3">
        <f t="shared" si="368"/>
        <v>-9.9079971691436661E-3</v>
      </c>
      <c r="R808" s="3">
        <f t="shared" si="369"/>
        <v>2.6767676767676767E-2</v>
      </c>
      <c r="T808" s="3">
        <f t="shared" si="370"/>
        <v>2.7655215442461256E-6</v>
      </c>
      <c r="U808" s="3">
        <f t="shared" si="371"/>
        <v>7.5618824302145022E-5</v>
      </c>
      <c r="V808" s="3">
        <f t="shared" si="372"/>
        <v>1.6113874036832463E-5</v>
      </c>
      <c r="W808" s="3">
        <f t="shared" si="373"/>
        <v>3.478691765040216E-5</v>
      </c>
      <c r="X808" s="3">
        <f t="shared" si="374"/>
        <v>3.3531408649464434E-5</v>
      </c>
      <c r="Z808" s="3">
        <f t="shared" si="375"/>
        <v>1.6629857318227735E-3</v>
      </c>
      <c r="AA808" s="3">
        <f t="shared" si="376"/>
        <v>-8.695908480552508E-3</v>
      </c>
      <c r="AB808" s="3">
        <f t="shared" si="377"/>
        <v>-4.0142090175814792E-3</v>
      </c>
      <c r="AC808" s="3">
        <f t="shared" si="378"/>
        <v>-5.8980435442951892E-3</v>
      </c>
      <c r="AD808" s="3">
        <f t="shared" si="379"/>
        <v>-5.7906311097724429E-3</v>
      </c>
      <c r="AF808" s="3">
        <f t="shared" si="380"/>
        <v>-1.4461171728395475E-5</v>
      </c>
      <c r="AG808" s="3">
        <f t="shared" si="381"/>
        <v>-6.6755723207923126E-6</v>
      </c>
      <c r="AH808" s="3">
        <f t="shared" si="382"/>
        <v>-9.8083622598323204E-6</v>
      </c>
      <c r="AI808" s="3">
        <f t="shared" si="383"/>
        <v>-9.629736913800645E-6</v>
      </c>
      <c r="AJ808" s="3">
        <f t="shared" si="384"/>
        <v>3.4907194238697138E-5</v>
      </c>
      <c r="AK808" s="3">
        <f t="shared" si="385"/>
        <v>5.1288846875504505E-5</v>
      </c>
      <c r="AL808" s="3">
        <f t="shared" si="386"/>
        <v>5.0354798175221365E-5</v>
      </c>
      <c r="AM808" s="3">
        <f t="shared" si="387"/>
        <v>2.3675979581597976E-5</v>
      </c>
      <c r="AN808" s="3">
        <f t="shared" si="388"/>
        <v>2.3244803618336389E-5</v>
      </c>
      <c r="AO808" s="3">
        <f t="shared" si="389"/>
        <v>3.4153394434388244E-5</v>
      </c>
    </row>
    <row r="809" spans="1:41">
      <c r="A809" s="32">
        <v>40519</v>
      </c>
      <c r="B809" s="33">
        <v>381</v>
      </c>
      <c r="C809" s="33">
        <v>779.8</v>
      </c>
      <c r="D809" s="33">
        <v>818.6</v>
      </c>
      <c r="E809" s="33">
        <v>4220</v>
      </c>
      <c r="F809" s="33">
        <v>10225</v>
      </c>
      <c r="G809" s="33"/>
      <c r="H809" s="3">
        <f t="shared" si="360"/>
        <v>1.3297872340425532E-2</v>
      </c>
      <c r="I809" s="3">
        <f t="shared" si="361"/>
        <v>1.5412278448496426E-3</v>
      </c>
      <c r="J809" s="3">
        <f t="shared" si="362"/>
        <v>5.6511056511056789E-3</v>
      </c>
      <c r="K809" s="3">
        <f t="shared" si="363"/>
        <v>-1.7004425809457255E-2</v>
      </c>
      <c r="L809" s="3">
        <f t="shared" si="364"/>
        <v>-7.1851636081172931E-3</v>
      </c>
      <c r="N809" s="3">
        <f t="shared" si="365"/>
        <v>-5.4121151936444914E-2</v>
      </c>
      <c r="O809" s="3">
        <f t="shared" si="366"/>
        <v>2.001308044473506E-2</v>
      </c>
      <c r="P809" s="3">
        <f t="shared" si="367"/>
        <v>6.888068880688835E-3</v>
      </c>
      <c r="Q809" s="3">
        <f t="shared" si="368"/>
        <v>0</v>
      </c>
      <c r="R809" s="3">
        <f t="shared" si="369"/>
        <v>2.3728474169002804E-2</v>
      </c>
      <c r="T809" s="3">
        <f t="shared" si="370"/>
        <v>1.9351562346731077E-4</v>
      </c>
      <c r="U809" s="3">
        <f t="shared" si="371"/>
        <v>1.7135543245212002E-6</v>
      </c>
      <c r="V809" s="3">
        <f t="shared" si="372"/>
        <v>2.9418148480649473E-5</v>
      </c>
      <c r="W809" s="3">
        <f t="shared" si="373"/>
        <v>3.0458041528733164E-4</v>
      </c>
      <c r="X809" s="3">
        <f t="shared" si="374"/>
        <v>5.0521162835830682E-5</v>
      </c>
      <c r="Z809" s="3">
        <f t="shared" si="375"/>
        <v>1.3910989305844166E-2</v>
      </c>
      <c r="AA809" s="3">
        <f t="shared" si="376"/>
        <v>1.3090280075388763E-3</v>
      </c>
      <c r="AB809" s="3">
        <f t="shared" si="377"/>
        <v>5.4238499684863585E-3</v>
      </c>
      <c r="AC809" s="3">
        <f t="shared" si="378"/>
        <v>-1.74522323869278E-2</v>
      </c>
      <c r="AD809" s="3">
        <f t="shared" si="379"/>
        <v>-7.1078240577430365E-3</v>
      </c>
      <c r="AF809" s="3">
        <f t="shared" si="380"/>
        <v>1.8209874613923804E-5</v>
      </c>
      <c r="AG809" s="3">
        <f t="shared" si="381"/>
        <v>7.5451118908116948E-5</v>
      </c>
      <c r="AH809" s="3">
        <f t="shared" si="382"/>
        <v>-2.4277781809765983E-4</v>
      </c>
      <c r="AI809" s="3">
        <f t="shared" si="383"/>
        <v>-9.8876864455085266E-5</v>
      </c>
      <c r="AJ809" s="3">
        <f t="shared" si="384"/>
        <v>7.0999715174374948E-6</v>
      </c>
      <c r="AK809" s="3">
        <f t="shared" si="385"/>
        <v>-2.2845460988565547E-5</v>
      </c>
      <c r="AL809" s="3">
        <f t="shared" si="386"/>
        <v>-9.3043407642442581E-6</v>
      </c>
      <c r="AM809" s="3">
        <f t="shared" si="387"/>
        <v>-9.4658290081854954E-5</v>
      </c>
      <c r="AN809" s="3">
        <f t="shared" si="388"/>
        <v>-3.8551771291596147E-5</v>
      </c>
      <c r="AO809" s="3">
        <f t="shared" si="389"/>
        <v>1.2404739722112759E-4</v>
      </c>
    </row>
    <row r="810" spans="1:41">
      <c r="A810" s="32">
        <v>40518</v>
      </c>
      <c r="B810" s="33">
        <v>376</v>
      </c>
      <c r="C810" s="33">
        <v>778.6</v>
      </c>
      <c r="D810" s="33">
        <v>814</v>
      </c>
      <c r="E810" s="33">
        <v>4293</v>
      </c>
      <c r="F810" s="33">
        <v>10299</v>
      </c>
      <c r="G810" s="33"/>
      <c r="H810" s="3">
        <f t="shared" si="360"/>
        <v>8.0428954423592495E-3</v>
      </c>
      <c r="I810" s="3">
        <f t="shared" si="361"/>
        <v>7.2445019404916208E-3</v>
      </c>
      <c r="J810" s="3">
        <f t="shared" si="362"/>
        <v>8.799107696120986E-3</v>
      </c>
      <c r="K810" s="3">
        <f t="shared" si="363"/>
        <v>-8.5450346420323318E-3</v>
      </c>
      <c r="L810" s="3">
        <f t="shared" si="364"/>
        <v>4.7804878048780487E-3</v>
      </c>
      <c r="N810" s="3">
        <f t="shared" si="365"/>
        <v>-8.0684596577017112E-2</v>
      </c>
      <c r="O810" s="3">
        <f t="shared" si="366"/>
        <v>1.7777777777777809E-2</v>
      </c>
      <c r="P810" s="3">
        <f t="shared" si="367"/>
        <v>-1.0093639790830543E-2</v>
      </c>
      <c r="Q810" s="3">
        <f t="shared" si="368"/>
        <v>3.1971153846153844E-2</v>
      </c>
      <c r="R810" s="3">
        <f t="shared" si="369"/>
        <v>2.9899999999999999E-2</v>
      </c>
      <c r="T810" s="3">
        <f t="shared" si="370"/>
        <v>7.4926550803604679E-5</v>
      </c>
      <c r="U810" s="3">
        <f t="shared" si="371"/>
        <v>4.9172380786274633E-5</v>
      </c>
      <c r="V810" s="3">
        <f t="shared" si="372"/>
        <v>7.3476646941372542E-5</v>
      </c>
      <c r="W810" s="3">
        <f t="shared" si="373"/>
        <v>8.0871193199189996E-5</v>
      </c>
      <c r="X810" s="3">
        <f t="shared" si="374"/>
        <v>2.3598486613437608E-5</v>
      </c>
      <c r="Z810" s="3">
        <f t="shared" si="375"/>
        <v>8.6560124077778838E-3</v>
      </c>
      <c r="AA810" s="3">
        <f t="shared" si="376"/>
        <v>7.0123021031808543E-3</v>
      </c>
      <c r="AB810" s="3">
        <f t="shared" si="377"/>
        <v>8.5718520135016647E-3</v>
      </c>
      <c r="AC810" s="3">
        <f t="shared" si="378"/>
        <v>-8.9928412195028774E-3</v>
      </c>
      <c r="AD810" s="3">
        <f t="shared" si="379"/>
        <v>4.8578273552523053E-3</v>
      </c>
      <c r="AF810" s="3">
        <f t="shared" si="380"/>
        <v>6.0698574012220426E-5</v>
      </c>
      <c r="AG810" s="3">
        <f t="shared" si="381"/>
        <v>7.4198057386506242E-5</v>
      </c>
      <c r="AH810" s="3">
        <f t="shared" si="382"/>
        <v>-7.7842145177193297E-5</v>
      </c>
      <c r="AI810" s="3">
        <f t="shared" si="383"/>
        <v>4.2049413861906778E-5</v>
      </c>
      <c r="AJ810" s="3">
        <f t="shared" si="384"/>
        <v>6.0108415902432761E-5</v>
      </c>
      <c r="AK810" s="3">
        <f t="shared" si="385"/>
        <v>-6.3060519397091508E-5</v>
      </c>
      <c r="AL810" s="3">
        <f t="shared" si="386"/>
        <v>3.406455298012523E-5</v>
      </c>
      <c r="AM810" s="3">
        <f t="shared" si="387"/>
        <v>-7.7085304114496509E-5</v>
      </c>
      <c r="AN810" s="3">
        <f t="shared" si="388"/>
        <v>4.1640577196362938E-5</v>
      </c>
      <c r="AO810" s="3">
        <f t="shared" si="389"/>
        <v>-4.3685670077541576E-5</v>
      </c>
    </row>
    <row r="811" spans="1:41">
      <c r="A811" s="32">
        <v>40515</v>
      </c>
      <c r="B811" s="33">
        <v>373</v>
      </c>
      <c r="C811" s="33">
        <v>773</v>
      </c>
      <c r="D811" s="33">
        <v>806.9</v>
      </c>
      <c r="E811" s="33">
        <v>4330</v>
      </c>
      <c r="F811" s="33">
        <v>10250</v>
      </c>
      <c r="G811" s="33"/>
      <c r="H811" s="3">
        <f t="shared" si="360"/>
        <v>1.2211668928086838E-2</v>
      </c>
      <c r="I811" s="3">
        <f t="shared" si="361"/>
        <v>9.138381201044387E-3</v>
      </c>
      <c r="J811" s="3">
        <f t="shared" si="362"/>
        <v>-7.7471716674865562E-3</v>
      </c>
      <c r="K811" s="3">
        <f t="shared" si="363"/>
        <v>-1.1415525114155251E-2</v>
      </c>
      <c r="L811" s="3">
        <f t="shared" si="364"/>
        <v>2.091633466135458E-2</v>
      </c>
      <c r="N811" s="3">
        <f t="shared" si="365"/>
        <v>-9.6852300242130748E-2</v>
      </c>
      <c r="O811" s="3">
        <f t="shared" si="366"/>
        <v>-6.4267352185089976E-3</v>
      </c>
      <c r="P811" s="3">
        <f t="shared" si="367"/>
        <v>-1.4172266340867469E-2</v>
      </c>
      <c r="Q811" s="3">
        <f t="shared" si="368"/>
        <v>3.8369304556354913E-2</v>
      </c>
      <c r="R811" s="3">
        <f t="shared" si="369"/>
        <v>1.9900497512437811E-2</v>
      </c>
      <c r="T811" s="3">
        <f t="shared" si="370"/>
        <v>1.6447513321425695E-4</v>
      </c>
      <c r="U811" s="3">
        <f t="shared" si="371"/>
        <v>7.9320066483716054E-5</v>
      </c>
      <c r="V811" s="3">
        <f t="shared" si="372"/>
        <v>6.3591491562116649E-5</v>
      </c>
      <c r="W811" s="3">
        <f t="shared" si="373"/>
        <v>1.4073863882553298E-4</v>
      </c>
      <c r="X811" s="3">
        <f t="shared" si="374"/>
        <v>4.4073435690820836E-4</v>
      </c>
      <c r="Z811" s="3">
        <f t="shared" si="375"/>
        <v>1.2824785893505473E-2</v>
      </c>
      <c r="AA811" s="3">
        <f t="shared" si="376"/>
        <v>8.9061813637336205E-3</v>
      </c>
      <c r="AB811" s="3">
        <f t="shared" si="377"/>
        <v>-7.9744273501058775E-3</v>
      </c>
      <c r="AC811" s="3">
        <f t="shared" si="378"/>
        <v>-1.1863331691625796E-2</v>
      </c>
      <c r="AD811" s="3">
        <f t="shared" si="379"/>
        <v>2.0993674211728836E-2</v>
      </c>
      <c r="AF811" s="3">
        <f t="shared" si="380"/>
        <v>1.1421986911861227E-4</v>
      </c>
      <c r="AG811" s="3">
        <f t="shared" si="381"/>
        <v>-1.0227032338842209E-4</v>
      </c>
      <c r="AH811" s="3">
        <f t="shared" si="382"/>
        <v>-1.5214468892873893E-4</v>
      </c>
      <c r="AI811" s="3">
        <f t="shared" si="383"/>
        <v>2.6923937688342958E-4</v>
      </c>
      <c r="AJ811" s="3">
        <f t="shared" si="384"/>
        <v>-7.102169625196065E-5</v>
      </c>
      <c r="AK811" s="3">
        <f t="shared" si="385"/>
        <v>-1.056569836237481E-4</v>
      </c>
      <c r="AL811" s="3">
        <f t="shared" si="386"/>
        <v>1.8697347002079448E-4</v>
      </c>
      <c r="AM811" s="3">
        <f t="shared" si="387"/>
        <v>9.4603276705078571E-5</v>
      </c>
      <c r="AN811" s="3">
        <f t="shared" si="388"/>
        <v>-1.6741252981322289E-4</v>
      </c>
      <c r="AO811" s="3">
        <f t="shared" si="389"/>
        <v>-2.4905492059966992E-4</v>
      </c>
    </row>
    <row r="812" spans="1:41">
      <c r="A812" s="32">
        <v>40514</v>
      </c>
      <c r="B812" s="33">
        <v>368.5</v>
      </c>
      <c r="C812" s="33">
        <v>766</v>
      </c>
      <c r="D812" s="33">
        <v>813.2</v>
      </c>
      <c r="E812" s="33">
        <v>4380</v>
      </c>
      <c r="F812" s="33">
        <v>10040</v>
      </c>
      <c r="G812" s="33"/>
      <c r="H812" s="3">
        <f t="shared" si="360"/>
        <v>-4.0540540540540543E-3</v>
      </c>
      <c r="I812" s="3">
        <f t="shared" si="361"/>
        <v>1.5241882041086813E-2</v>
      </c>
      <c r="J812" s="3">
        <f t="shared" si="362"/>
        <v>2.2893081761006347E-2</v>
      </c>
      <c r="K812" s="3">
        <f t="shared" si="363"/>
        <v>6.8965517241379309E-3</v>
      </c>
      <c r="L812" s="3">
        <f t="shared" si="364"/>
        <v>0</v>
      </c>
      <c r="N812" s="3">
        <f t="shared" si="365"/>
        <v>-0.105148130160272</v>
      </c>
      <c r="O812" s="3">
        <f t="shared" si="366"/>
        <v>-1.5424164524421594E-2</v>
      </c>
      <c r="P812" s="3">
        <f t="shared" si="367"/>
        <v>2.712700369913743E-3</v>
      </c>
      <c r="Q812" s="3">
        <f t="shared" si="368"/>
        <v>6.8553305684313254E-2</v>
      </c>
      <c r="R812" s="3">
        <f t="shared" si="369"/>
        <v>3.5051546391752578E-2</v>
      </c>
      <c r="T812" s="3">
        <f t="shared" si="370"/>
        <v>1.1840048047946806E-5</v>
      </c>
      <c r="U812" s="3">
        <f t="shared" si="371"/>
        <v>2.2529055985835134E-4</v>
      </c>
      <c r="V812" s="3">
        <f t="shared" si="372"/>
        <v>5.1373967181568938E-4</v>
      </c>
      <c r="W812" s="3">
        <f t="shared" si="373"/>
        <v>4.158631396666616E-5</v>
      </c>
      <c r="X812" s="3">
        <f t="shared" si="374"/>
        <v>5.9814060520921444E-9</v>
      </c>
      <c r="Z812" s="3">
        <f t="shared" si="375"/>
        <v>-3.4409370886354209E-3</v>
      </c>
      <c r="AA812" s="3">
        <f t="shared" si="376"/>
        <v>1.5009682203776046E-2</v>
      </c>
      <c r="AB812" s="3">
        <f t="shared" si="377"/>
        <v>2.2665826078387026E-2</v>
      </c>
      <c r="AC812" s="3">
        <f t="shared" si="378"/>
        <v>6.4487451466673854E-3</v>
      </c>
      <c r="AD812" s="3">
        <f t="shared" si="379"/>
        <v>7.7339550374256409E-5</v>
      </c>
      <c r="AF812" s="3">
        <f t="shared" si="380"/>
        <v>-5.1647372183604034E-5</v>
      </c>
      <c r="AG812" s="3">
        <f t="shared" si="381"/>
        <v>-7.7991681597681852E-5</v>
      </c>
      <c r="AH812" s="3">
        <f t="shared" si="382"/>
        <v>-2.2189726350325475E-5</v>
      </c>
      <c r="AI812" s="3">
        <f t="shared" si="383"/>
        <v>-2.6612052730116633E-7</v>
      </c>
      <c r="AJ812" s="3">
        <f t="shared" si="384"/>
        <v>3.4020684632264875E-4</v>
      </c>
      <c r="AK812" s="3">
        <f t="shared" si="385"/>
        <v>9.6793615264620603E-5</v>
      </c>
      <c r="AL812" s="3">
        <f t="shared" si="386"/>
        <v>1.1608420729005175E-6</v>
      </c>
      <c r="AM812" s="3">
        <f t="shared" si="387"/>
        <v>1.4616613591820538E-4</v>
      </c>
      <c r="AN812" s="3">
        <f t="shared" si="388"/>
        <v>1.752964797763548E-6</v>
      </c>
      <c r="AO812" s="3">
        <f t="shared" si="389"/>
        <v>4.9874305012142374E-7</v>
      </c>
    </row>
    <row r="813" spans="1:41">
      <c r="A813" s="32">
        <v>40513</v>
      </c>
      <c r="B813" s="33">
        <v>370</v>
      </c>
      <c r="C813" s="33">
        <v>754.5</v>
      </c>
      <c r="D813" s="33">
        <v>795</v>
      </c>
      <c r="E813" s="33">
        <v>4350</v>
      </c>
      <c r="F813" s="33">
        <v>10040</v>
      </c>
      <c r="G813" s="33"/>
      <c r="H813" s="3">
        <f t="shared" si="360"/>
        <v>3.9325842696629212E-2</v>
      </c>
      <c r="I813" s="3">
        <f t="shared" si="361"/>
        <v>4.6604527296937419E-3</v>
      </c>
      <c r="J813" s="3">
        <f t="shared" si="362"/>
        <v>6.1415220293724967E-2</v>
      </c>
      <c r="K813" s="3">
        <f t="shared" si="363"/>
        <v>7.407407407407407E-2</v>
      </c>
      <c r="L813" s="3">
        <f t="shared" si="364"/>
        <v>4.0000000000000001E-3</v>
      </c>
      <c r="N813" s="3">
        <f t="shared" si="365"/>
        <v>-0.10821884791516023</v>
      </c>
      <c r="O813" s="3">
        <f t="shared" si="366"/>
        <v>-3.8240917782026769E-2</v>
      </c>
      <c r="P813" s="3">
        <f t="shared" si="367"/>
        <v>-1.73053152039555E-2</v>
      </c>
      <c r="Q813" s="3">
        <f t="shared" si="368"/>
        <v>7.833415964303421E-2</v>
      </c>
      <c r="R813" s="3">
        <f t="shared" si="369"/>
        <v>5.4621848739495799E-2</v>
      </c>
      <c r="T813" s="3">
        <f t="shared" si="370"/>
        <v>1.5951204988866848E-3</v>
      </c>
      <c r="U813" s="3">
        <f t="shared" si="371"/>
        <v>1.9609423678898186E-5</v>
      </c>
      <c r="V813" s="3">
        <f t="shared" si="372"/>
        <v>3.7439670132499172E-3</v>
      </c>
      <c r="W813" s="3">
        <f t="shared" si="373"/>
        <v>5.4208272654814177E-3</v>
      </c>
      <c r="X813" s="3">
        <f t="shared" si="374"/>
        <v>1.6624697809046147E-5</v>
      </c>
      <c r="Z813" s="3">
        <f t="shared" si="375"/>
        <v>3.9938959662047843E-2</v>
      </c>
      <c r="AA813" s="3">
        <f t="shared" si="376"/>
        <v>4.4282528923829754E-3</v>
      </c>
      <c r="AB813" s="3">
        <f t="shared" si="377"/>
        <v>6.118796461110565E-2</v>
      </c>
      <c r="AC813" s="3">
        <f t="shared" si="378"/>
        <v>7.3626267496603531E-2</v>
      </c>
      <c r="AD813" s="3">
        <f t="shared" si="379"/>
        <v>4.0773395503742567E-3</v>
      </c>
      <c r="AF813" s="3">
        <f t="shared" si="380"/>
        <v>1.7685981364223035E-4</v>
      </c>
      <c r="AG813" s="3">
        <f t="shared" si="381"/>
        <v>2.4437836504057594E-3</v>
      </c>
      <c r="AH813" s="3">
        <f t="shared" si="382"/>
        <v>2.9405565276139928E-3</v>
      </c>
      <c r="AI813" s="3">
        <f t="shared" si="383"/>
        <v>1.6284469983086973E-4</v>
      </c>
      <c r="AJ813" s="3">
        <f t="shared" si="384"/>
        <v>2.7095578126815572E-4</v>
      </c>
      <c r="AK813" s="3">
        <f t="shared" si="385"/>
        <v>3.2603573199719725E-4</v>
      </c>
      <c r="AL813" s="3">
        <f t="shared" si="386"/>
        <v>1.8055490657172304E-5</v>
      </c>
      <c r="AM813" s="3">
        <f t="shared" si="387"/>
        <v>4.5050414500299747E-3</v>
      </c>
      <c r="AN813" s="3">
        <f t="shared" si="388"/>
        <v>2.4948410811576142E-4</v>
      </c>
      <c r="AO813" s="3">
        <f t="shared" si="389"/>
        <v>3.001992924103362E-4</v>
      </c>
    </row>
    <row r="814" spans="1:41">
      <c r="A814" s="32">
        <v>40512</v>
      </c>
      <c r="B814" s="33">
        <v>356</v>
      </c>
      <c r="C814" s="33">
        <v>751</v>
      </c>
      <c r="D814" s="33">
        <v>749</v>
      </c>
      <c r="E814" s="33">
        <v>4050</v>
      </c>
      <c r="F814" s="33">
        <v>10000</v>
      </c>
      <c r="G814" s="33"/>
      <c r="H814" s="3">
        <f t="shared" si="360"/>
        <v>1.6852327906312418E-2</v>
      </c>
      <c r="I814" s="3">
        <f t="shared" si="361"/>
        <v>-1.5727391874180863E-2</v>
      </c>
      <c r="J814" s="3">
        <f t="shared" si="362"/>
        <v>-1.4473684210526316E-2</v>
      </c>
      <c r="K814" s="3">
        <f t="shared" si="363"/>
        <v>-1.5795868772782502E-2</v>
      </c>
      <c r="L814" s="3">
        <f t="shared" si="364"/>
        <v>-9.9009900990099011E-3</v>
      </c>
      <c r="N814" s="3">
        <f t="shared" si="365"/>
        <v>-0.13170731707317074</v>
      </c>
      <c r="O814" s="3">
        <f t="shared" si="366"/>
        <v>-4.392106938255888E-2</v>
      </c>
      <c r="P814" s="3">
        <f t="shared" si="367"/>
        <v>-6.9680784995652736E-2</v>
      </c>
      <c r="Q814" s="3">
        <f t="shared" si="368"/>
        <v>7.7133615327195822E-3</v>
      </c>
      <c r="R814" s="3">
        <f t="shared" si="369"/>
        <v>4.712041884816754E-2</v>
      </c>
      <c r="T814" s="3">
        <f t="shared" si="370"/>
        <v>3.0504176456747648E-4</v>
      </c>
      <c r="U814" s="3">
        <f t="shared" si="371"/>
        <v>2.5470856759751226E-4</v>
      </c>
      <c r="V814" s="3">
        <f t="shared" si="372"/>
        <v>2.1611763374188085E-4</v>
      </c>
      <c r="W814" s="3">
        <f t="shared" si="373"/>
        <v>2.638569888844185E-4</v>
      </c>
      <c r="X814" s="3">
        <f t="shared" si="374"/>
        <v>9.6504110101709416E-5</v>
      </c>
      <c r="Z814" s="3">
        <f t="shared" si="375"/>
        <v>1.7465444871731052E-2</v>
      </c>
      <c r="AA814" s="3">
        <f t="shared" si="376"/>
        <v>-1.5959591711491628E-2</v>
      </c>
      <c r="AB814" s="3">
        <f t="shared" si="377"/>
        <v>-1.4700939893145637E-2</v>
      </c>
      <c r="AC814" s="3">
        <f t="shared" si="378"/>
        <v>-1.6243675350253048E-2</v>
      </c>
      <c r="AD814" s="3">
        <f t="shared" si="379"/>
        <v>-9.8236505486356453E-3</v>
      </c>
      <c r="AF814" s="3">
        <f t="shared" si="380"/>
        <v>-2.7874136921239286E-4</v>
      </c>
      <c r="AG814" s="3">
        <f t="shared" si="381"/>
        <v>-2.5675845526636692E-4</v>
      </c>
      <c r="AH814" s="3">
        <f t="shared" si="382"/>
        <v>-2.8370301634414121E-4</v>
      </c>
      <c r="AI814" s="3">
        <f t="shared" si="383"/>
        <v>-1.7157442709634637E-4</v>
      </c>
      <c r="AJ814" s="3">
        <f t="shared" si="384"/>
        <v>2.3462099846978374E-4</v>
      </c>
      <c r="AK814" s="3">
        <f t="shared" si="385"/>
        <v>2.5924242648405941E-4</v>
      </c>
      <c r="AL814" s="3">
        <f t="shared" si="386"/>
        <v>1.5678145187259562E-4</v>
      </c>
      <c r="AM814" s="3">
        <f t="shared" si="387"/>
        <v>2.3879729496784145E-4</v>
      </c>
      <c r="AN814" s="3">
        <f t="shared" si="388"/>
        <v>1.4441689624675977E-4</v>
      </c>
      <c r="AO814" s="3">
        <f t="shared" si="389"/>
        <v>1.5957219026637267E-4</v>
      </c>
    </row>
    <row r="815" spans="1:41">
      <c r="A815" s="32">
        <v>40511</v>
      </c>
      <c r="B815" s="33">
        <v>350.1</v>
      </c>
      <c r="C815" s="33">
        <v>763</v>
      </c>
      <c r="D815" s="33">
        <v>760</v>
      </c>
      <c r="E815" s="33">
        <v>4115</v>
      </c>
      <c r="F815" s="33">
        <v>10100</v>
      </c>
      <c r="G815" s="33"/>
      <c r="H815" s="3">
        <f t="shared" si="360"/>
        <v>-4.0821917808219116E-2</v>
      </c>
      <c r="I815" s="3">
        <f t="shared" si="361"/>
        <v>-7.8023407022106634E-3</v>
      </c>
      <c r="J815" s="3">
        <f t="shared" si="362"/>
        <v>-1.8468293942916124E-2</v>
      </c>
      <c r="K815" s="3">
        <f t="shared" si="363"/>
        <v>1.6551383399209488E-2</v>
      </c>
      <c r="L815" s="3">
        <f t="shared" si="364"/>
        <v>-1.7987360233349538E-2</v>
      </c>
      <c r="N815" s="3">
        <f t="shared" si="365"/>
        <v>-0.16344086021505372</v>
      </c>
      <c r="O815" s="3">
        <f t="shared" si="366"/>
        <v>-2.6785714285714284E-2</v>
      </c>
      <c r="P815" s="3">
        <f t="shared" si="367"/>
        <v>-5.2369077306733167E-2</v>
      </c>
      <c r="Q815" s="3">
        <f t="shared" si="368"/>
        <v>2.4906600249066001E-2</v>
      </c>
      <c r="R815" s="3">
        <f t="shared" si="369"/>
        <v>6.3605728727885419E-2</v>
      </c>
      <c r="T815" s="3">
        <f t="shared" si="370"/>
        <v>1.6167476652159929E-3</v>
      </c>
      <c r="U815" s="3">
        <f t="shared" si="371"/>
        <v>6.4553841681213296E-5</v>
      </c>
      <c r="V815" s="3">
        <f t="shared" si="372"/>
        <v>3.4952357580085851E-4</v>
      </c>
      <c r="W815" s="3">
        <f t="shared" si="373"/>
        <v>2.5932518645364769E-4</v>
      </c>
      <c r="X815" s="3">
        <f t="shared" si="374"/>
        <v>3.2076884086460242E-4</v>
      </c>
      <c r="Z815" s="3">
        <f t="shared" si="375"/>
        <v>-4.0208800842800485E-2</v>
      </c>
      <c r="AA815" s="3">
        <f t="shared" si="376"/>
        <v>-8.034540539521429E-3</v>
      </c>
      <c r="AB815" s="3">
        <f t="shared" si="377"/>
        <v>-1.8695549625535445E-2</v>
      </c>
      <c r="AC815" s="3">
        <f t="shared" si="378"/>
        <v>1.6103576821738942E-2</v>
      </c>
      <c r="AD815" s="3">
        <f t="shared" si="379"/>
        <v>-1.7910020682975283E-2</v>
      </c>
      <c r="AF815" s="3">
        <f t="shared" si="380"/>
        <v>3.2305924041702391E-4</v>
      </c>
      <c r="AG815" s="3">
        <f t="shared" si="381"/>
        <v>7.5172563153984794E-4</v>
      </c>
      <c r="AH815" s="3">
        <f t="shared" si="382"/>
        <v>-6.4750551328203909E-4</v>
      </c>
      <c r="AI815" s="3">
        <f t="shared" si="383"/>
        <v>7.2014045473219068E-4</v>
      </c>
      <c r="AJ815" s="3">
        <f t="shared" si="384"/>
        <v>1.5021015137499922E-4</v>
      </c>
      <c r="AK815" s="3">
        <f t="shared" si="385"/>
        <v>-1.2938484080555918E-4</v>
      </c>
      <c r="AL815" s="3">
        <f t="shared" si="386"/>
        <v>1.4389878724103218E-4</v>
      </c>
      <c r="AM815" s="3">
        <f t="shared" si="387"/>
        <v>-3.0106521961944274E-4</v>
      </c>
      <c r="AN815" s="3">
        <f t="shared" si="388"/>
        <v>3.348376804729306E-4</v>
      </c>
      <c r="AO815" s="3">
        <f t="shared" si="389"/>
        <v>-2.8841539394722584E-4</v>
      </c>
    </row>
    <row r="816" spans="1:41">
      <c r="A816" s="32">
        <v>40508</v>
      </c>
      <c r="B816" s="33">
        <v>365</v>
      </c>
      <c r="C816" s="33">
        <v>769</v>
      </c>
      <c r="D816" s="33">
        <v>774.3</v>
      </c>
      <c r="E816" s="33">
        <v>4048</v>
      </c>
      <c r="F816" s="33">
        <v>10285</v>
      </c>
      <c r="G816" s="33"/>
      <c r="H816" s="3">
        <f t="shared" si="360"/>
        <v>-3.26000530082163E-2</v>
      </c>
      <c r="I816" s="3">
        <f t="shared" si="361"/>
        <v>-1.2987012987012987E-3</v>
      </c>
      <c r="J816" s="3">
        <f t="shared" si="362"/>
        <v>-9.0322580645167162E-4</v>
      </c>
      <c r="K816" s="3">
        <f t="shared" si="363"/>
        <v>-6.6257668711656439E-3</v>
      </c>
      <c r="L816" s="3">
        <f t="shared" si="364"/>
        <v>-1.4563106796116505E-3</v>
      </c>
      <c r="N816" s="3">
        <f t="shared" si="365"/>
        <v>-0.18870860191153585</v>
      </c>
      <c r="O816" s="3">
        <f t="shared" si="366"/>
        <v>-1.6498273436500802E-2</v>
      </c>
      <c r="P816" s="3">
        <f t="shared" si="367"/>
        <v>-5.0986640519671556E-2</v>
      </c>
      <c r="Q816" s="3">
        <f t="shared" si="368"/>
        <v>5.7142857142857143E-3</v>
      </c>
      <c r="R816" s="3">
        <f t="shared" si="369"/>
        <v>9.5314164004259849E-2</v>
      </c>
      <c r="T816" s="3">
        <f t="shared" si="370"/>
        <v>1.0231640774060287E-3</v>
      </c>
      <c r="U816" s="3">
        <f t="shared" si="371"/>
        <v>2.3436582882430311E-6</v>
      </c>
      <c r="V816" s="3">
        <f t="shared" si="372"/>
        <v>1.2779883971321681E-6</v>
      </c>
      <c r="W816" s="3">
        <f t="shared" si="373"/>
        <v>5.003544133325086E-5</v>
      </c>
      <c r="X816" s="3">
        <f t="shared" si="374"/>
        <v>1.9015613752702538E-6</v>
      </c>
      <c r="Z816" s="3">
        <f t="shared" si="375"/>
        <v>-3.1986936042797669E-2</v>
      </c>
      <c r="AA816" s="3">
        <f t="shared" si="376"/>
        <v>-1.530901136012065E-3</v>
      </c>
      <c r="AB816" s="3">
        <f t="shared" si="377"/>
        <v>-1.1304814890709923E-3</v>
      </c>
      <c r="AC816" s="3">
        <f t="shared" si="378"/>
        <v>-7.0735734486361886E-3</v>
      </c>
      <c r="AD816" s="3">
        <f t="shared" si="379"/>
        <v>-1.3789711292373941E-3</v>
      </c>
      <c r="AF816" s="3">
        <f t="shared" si="380"/>
        <v>4.896883672546422E-5</v>
      </c>
      <c r="AG816" s="3">
        <f t="shared" si="381"/>
        <v>3.61606390884805E-5</v>
      </c>
      <c r="AH816" s="3">
        <f t="shared" si="382"/>
        <v>2.2626194149555749E-4</v>
      </c>
      <c r="AI816" s="3">
        <f t="shared" si="383"/>
        <v>4.4109061315781005E-5</v>
      </c>
      <c r="AJ816" s="3">
        <f t="shared" si="384"/>
        <v>1.7306553958593929E-6</v>
      </c>
      <c r="AK816" s="3">
        <f t="shared" si="385"/>
        <v>1.0828941628181922E-5</v>
      </c>
      <c r="AL816" s="3">
        <f t="shared" si="386"/>
        <v>2.1110684682773668E-6</v>
      </c>
      <c r="AM816" s="3">
        <f t="shared" si="387"/>
        <v>7.9965438452672729E-6</v>
      </c>
      <c r="AN816" s="3">
        <f t="shared" si="388"/>
        <v>1.5589013355661969E-6</v>
      </c>
      <c r="AO816" s="3">
        <f t="shared" si="389"/>
        <v>9.7542535662094927E-6</v>
      </c>
    </row>
    <row r="817" spans="1:41">
      <c r="A817" s="32">
        <v>40507</v>
      </c>
      <c r="B817" s="33">
        <v>377.3</v>
      </c>
      <c r="C817" s="33">
        <v>770</v>
      </c>
      <c r="D817" s="33">
        <v>775</v>
      </c>
      <c r="E817" s="33">
        <v>4075</v>
      </c>
      <c r="F817" s="33">
        <v>10300</v>
      </c>
      <c r="G817" s="33"/>
      <c r="H817" s="3">
        <f t="shared" si="360"/>
        <v>-4.4854881266490464E-3</v>
      </c>
      <c r="I817" s="3">
        <f t="shared" si="361"/>
        <v>1.9732485763475006E-2</v>
      </c>
      <c r="J817" s="3">
        <f t="shared" si="362"/>
        <v>-2.579979360165705E-4</v>
      </c>
      <c r="K817" s="3">
        <f t="shared" si="363"/>
        <v>1.2285012285012285E-3</v>
      </c>
      <c r="L817" s="3">
        <f t="shared" si="364"/>
        <v>-9.6153846153846159E-3</v>
      </c>
      <c r="N817" s="3">
        <f t="shared" si="365"/>
        <v>-0.15003379139445813</v>
      </c>
      <c r="O817" s="3">
        <f t="shared" si="366"/>
        <v>1.2988699831149855E-4</v>
      </c>
      <c r="P817" s="3">
        <f t="shared" si="367"/>
        <v>-3.4869240348692404E-2</v>
      </c>
      <c r="Q817" s="3">
        <f t="shared" si="368"/>
        <v>1.1166253101736972E-2</v>
      </c>
      <c r="R817" s="3">
        <f t="shared" si="369"/>
        <v>9.9252934898612588E-2</v>
      </c>
      <c r="T817" s="3">
        <f t="shared" si="370"/>
        <v>1.4995258410328977E-5</v>
      </c>
      <c r="U817" s="3">
        <f t="shared" si="371"/>
        <v>3.802611512021592E-4</v>
      </c>
      <c r="V817" s="3">
        <f t="shared" si="372"/>
        <v>2.3547107439922678E-7</v>
      </c>
      <c r="W817" s="3">
        <f t="shared" si="373"/>
        <v>6.0948413814792044E-7</v>
      </c>
      <c r="X817" s="3">
        <f t="shared" si="374"/>
        <v>9.097430366216849E-5</v>
      </c>
      <c r="Z817" s="3">
        <f t="shared" si="375"/>
        <v>-3.872371161230413E-3</v>
      </c>
      <c r="AA817" s="3">
        <f t="shared" si="376"/>
        <v>1.9500285926164242E-2</v>
      </c>
      <c r="AB817" s="3">
        <f t="shared" si="377"/>
        <v>-4.8525361863589105E-4</v>
      </c>
      <c r="AC817" s="3">
        <f t="shared" si="378"/>
        <v>7.8069465103068332E-4</v>
      </c>
      <c r="AD817" s="3">
        <f t="shared" si="379"/>
        <v>-9.5380450650103601E-3</v>
      </c>
      <c r="AF817" s="3">
        <f t="shared" si="380"/>
        <v>-7.5512344856225707E-5</v>
      </c>
      <c r="AG817" s="3">
        <f t="shared" si="381"/>
        <v>1.8790821186883253E-6</v>
      </c>
      <c r="AH817" s="3">
        <f t="shared" si="382"/>
        <v>-3.023139452378059E-6</v>
      </c>
      <c r="AI817" s="3">
        <f t="shared" si="383"/>
        <v>3.6934850644262178E-5</v>
      </c>
      <c r="AJ817" s="3">
        <f t="shared" si="384"/>
        <v>-9.4625843101057358E-6</v>
      </c>
      <c r="AK817" s="3">
        <f t="shared" si="385"/>
        <v>1.5223768916125337E-5</v>
      </c>
      <c r="AL817" s="3">
        <f t="shared" si="386"/>
        <v>-1.8599460594434183E-4</v>
      </c>
      <c r="AM817" s="3">
        <f t="shared" si="387"/>
        <v>-3.7883490446232325E-7</v>
      </c>
      <c r="AN817" s="3">
        <f t="shared" si="388"/>
        <v>4.6283708825084803E-6</v>
      </c>
      <c r="AO817" s="3">
        <f t="shared" si="389"/>
        <v>-7.4463007635431943E-6</v>
      </c>
    </row>
    <row r="818" spans="1:41">
      <c r="A818" s="32">
        <v>40506</v>
      </c>
      <c r="B818" s="33">
        <v>379</v>
      </c>
      <c r="C818" s="33">
        <v>755.1</v>
      </c>
      <c r="D818" s="33">
        <v>775.2</v>
      </c>
      <c r="E818" s="33">
        <v>4070</v>
      </c>
      <c r="F818" s="33">
        <v>10400</v>
      </c>
      <c r="G818" s="33"/>
      <c r="H818" s="3">
        <f t="shared" si="360"/>
        <v>1.4725568942436412E-2</v>
      </c>
      <c r="I818" s="3">
        <f t="shared" si="361"/>
        <v>1.3693113169553021E-2</v>
      </c>
      <c r="J818" s="3">
        <f t="shared" si="362"/>
        <v>1.5503875968992835E-3</v>
      </c>
      <c r="K818" s="3">
        <f t="shared" si="363"/>
        <v>-2.1634615384615384E-2</v>
      </c>
      <c r="L818" s="3">
        <f t="shared" si="364"/>
        <v>1.9607843137254902E-2</v>
      </c>
      <c r="N818" s="3">
        <f t="shared" si="365"/>
        <v>-0.16335540838852097</v>
      </c>
      <c r="O818" s="3">
        <f t="shared" si="366"/>
        <v>-1.42297650130548E-2</v>
      </c>
      <c r="P818" s="3">
        <f t="shared" si="367"/>
        <v>-3.5100821508588412E-2</v>
      </c>
      <c r="Q818" s="3">
        <f t="shared" si="368"/>
        <v>-1.3333333333333334E-2</v>
      </c>
      <c r="R818" s="3">
        <f t="shared" si="369"/>
        <v>0.11229946524064172</v>
      </c>
      <c r="T818" s="3">
        <f t="shared" si="370"/>
        <v>2.3527528537983097E-4</v>
      </c>
      <c r="U818" s="3">
        <f t="shared" si="371"/>
        <v>1.8119618773813727E-4</v>
      </c>
      <c r="V818" s="3">
        <f t="shared" si="372"/>
        <v>1.7506780625861591E-6</v>
      </c>
      <c r="W818" s="3">
        <f t="shared" si="373"/>
        <v>4.87633359711615E-4</v>
      </c>
      <c r="X818" s="3">
        <f t="shared" si="374"/>
        <v>3.8750641744533467E-4</v>
      </c>
      <c r="Z818" s="3">
        <f t="shared" si="375"/>
        <v>1.5338685907855046E-2</v>
      </c>
      <c r="AA818" s="3">
        <f t="shared" si="376"/>
        <v>1.3460913332242254E-2</v>
      </c>
      <c r="AB818" s="3">
        <f t="shared" si="377"/>
        <v>1.3231319142799629E-3</v>
      </c>
      <c r="AC818" s="3">
        <f t="shared" si="378"/>
        <v>-2.208242196208593E-2</v>
      </c>
      <c r="AD818" s="3">
        <f t="shared" si="379"/>
        <v>1.9685182687629157E-2</v>
      </c>
      <c r="AF818" s="3">
        <f t="shared" si="380"/>
        <v>2.0647272163612238E-4</v>
      </c>
      <c r="AG818" s="3">
        <f t="shared" si="381"/>
        <v>2.0295104847799338E-5</v>
      </c>
      <c r="AH818" s="3">
        <f t="shared" si="382"/>
        <v>-3.3871533456115624E-4</v>
      </c>
      <c r="AI818" s="3">
        <f t="shared" si="383"/>
        <v>3.0194483428428945E-4</v>
      </c>
      <c r="AJ818" s="3">
        <f t="shared" si="384"/>
        <v>1.7810564025246369E-5</v>
      </c>
      <c r="AK818" s="3">
        <f t="shared" si="385"/>
        <v>-2.9724956819764163E-4</v>
      </c>
      <c r="AL818" s="3">
        <f t="shared" si="386"/>
        <v>2.6498053808753173E-4</v>
      </c>
      <c r="AM818" s="3">
        <f t="shared" si="387"/>
        <v>-2.9217957242632652E-5</v>
      </c>
      <c r="AN818" s="3">
        <f t="shared" si="388"/>
        <v>2.604609345243355E-5</v>
      </c>
      <c r="AO818" s="3">
        <f t="shared" si="389"/>
        <v>-4.3469651050897585E-4</v>
      </c>
    </row>
    <row r="819" spans="1:41">
      <c r="A819" s="32">
        <v>40505</v>
      </c>
      <c r="B819" s="33">
        <v>373.5</v>
      </c>
      <c r="C819" s="33">
        <v>744.9</v>
      </c>
      <c r="D819" s="33">
        <v>774</v>
      </c>
      <c r="E819" s="33">
        <v>4160</v>
      </c>
      <c r="F819" s="33">
        <v>10200</v>
      </c>
      <c r="G819" s="33"/>
      <c r="H819" s="3">
        <f t="shared" si="360"/>
        <v>4.0322580645161289E-3</v>
      </c>
      <c r="I819" s="3">
        <f t="shared" si="361"/>
        <v>4.5853000674308531E-3</v>
      </c>
      <c r="J819" s="3">
        <f t="shared" si="362"/>
        <v>-4.2079207920792082E-2</v>
      </c>
      <c r="K819" s="3">
        <f t="shared" si="363"/>
        <v>-7.1599045346062056E-3</v>
      </c>
      <c r="L819" s="3">
        <f t="shared" si="364"/>
        <v>0.02</v>
      </c>
      <c r="N819" s="3">
        <f t="shared" si="365"/>
        <v>-0.16442953020134229</v>
      </c>
      <c r="O819" s="3">
        <f t="shared" si="366"/>
        <v>-1.4682539682539712E-2</v>
      </c>
      <c r="P819" s="3">
        <f t="shared" si="367"/>
        <v>-2.8248587570621469E-2</v>
      </c>
      <c r="Q819" s="3">
        <f t="shared" si="368"/>
        <v>6.2037273423538424E-2</v>
      </c>
      <c r="R819" s="3">
        <f t="shared" si="369"/>
        <v>0.10629067245119306</v>
      </c>
      <c r="T819" s="3">
        <f t="shared" si="370"/>
        <v>2.1579509168741394E-5</v>
      </c>
      <c r="U819" s="3">
        <f t="shared" si="371"/>
        <v>1.8949481613471551E-5</v>
      </c>
      <c r="V819" s="3">
        <f t="shared" si="372"/>
        <v>1.7898368626267736E-3</v>
      </c>
      <c r="W819" s="3">
        <f t="shared" si="373"/>
        <v>5.7877268364816062E-5</v>
      </c>
      <c r="X819" s="3">
        <f t="shared" si="374"/>
        <v>4.0309956342102232E-4</v>
      </c>
      <c r="Z819" s="3">
        <f t="shared" si="375"/>
        <v>4.6453750299347623E-3</v>
      </c>
      <c r="AA819" s="3">
        <f t="shared" si="376"/>
        <v>4.3531002301200866E-3</v>
      </c>
      <c r="AB819" s="3">
        <f t="shared" si="377"/>
        <v>-4.23064636034114E-2</v>
      </c>
      <c r="AC819" s="3">
        <f t="shared" si="378"/>
        <v>-7.6077111120767503E-3</v>
      </c>
      <c r="AD819" s="3">
        <f t="shared" si="379"/>
        <v>2.0077339550374256E-2</v>
      </c>
      <c r="AF819" s="3">
        <f t="shared" si="380"/>
        <v>2.0221783111803118E-5</v>
      </c>
      <c r="AG819" s="3">
        <f t="shared" si="381"/>
        <v>-1.9652938962813117E-4</v>
      </c>
      <c r="AH819" s="3">
        <f t="shared" si="382"/>
        <v>-3.5340671234998557E-5</v>
      </c>
      <c r="AI819" s="3">
        <f t="shared" si="383"/>
        <v>9.3266771814830198E-5</v>
      </c>
      <c r="AJ819" s="3">
        <f t="shared" si="384"/>
        <v>-1.8416427644757724E-4</v>
      </c>
      <c r="AK819" s="3">
        <f t="shared" si="385"/>
        <v>-3.3117128992668443E-5</v>
      </c>
      <c r="AL819" s="3">
        <f t="shared" si="386"/>
        <v>8.7398671416933287E-5</v>
      </c>
      <c r="AM819" s="3">
        <f t="shared" si="387"/>
        <v>3.2185535326834352E-4</v>
      </c>
      <c r="AN819" s="3">
        <f t="shared" si="388"/>
        <v>-8.4940123494124068E-4</v>
      </c>
      <c r="AO819" s="3">
        <f t="shared" si="389"/>
        <v>-1.5274259919832026E-4</v>
      </c>
    </row>
    <row r="820" spans="1:41">
      <c r="A820" s="32">
        <v>40504</v>
      </c>
      <c r="B820" s="33">
        <v>372</v>
      </c>
      <c r="C820" s="33">
        <v>741.5</v>
      </c>
      <c r="D820" s="33">
        <v>808</v>
      </c>
      <c r="E820" s="33">
        <v>4190</v>
      </c>
      <c r="F820" s="33">
        <v>10000</v>
      </c>
      <c r="G820" s="33"/>
      <c r="H820" s="3">
        <f t="shared" si="360"/>
        <v>-2.1052631578947368E-2</v>
      </c>
      <c r="I820" s="3">
        <f t="shared" si="361"/>
        <v>-6.0321715817694367E-3</v>
      </c>
      <c r="J820" s="3">
        <f t="shared" si="362"/>
        <v>-2.7153789187855412E-3</v>
      </c>
      <c r="K820" s="3">
        <f t="shared" si="363"/>
        <v>1.9129603060736491E-3</v>
      </c>
      <c r="L820" s="3">
        <f t="shared" si="364"/>
        <v>4.7221943132723801E-3</v>
      </c>
      <c r="N820" s="3">
        <f t="shared" si="365"/>
        <v>-0.17443408788282294</v>
      </c>
      <c r="O820" s="3">
        <f t="shared" si="366"/>
        <v>-3.7012987012987011E-2</v>
      </c>
      <c r="P820" s="3">
        <f t="shared" si="367"/>
        <v>2.733630006357279E-2</v>
      </c>
      <c r="Q820" s="3">
        <f t="shared" si="368"/>
        <v>7.325819672131148E-2</v>
      </c>
      <c r="R820" s="3">
        <f t="shared" si="369"/>
        <v>9.158388822180985E-2</v>
      </c>
      <c r="T820" s="3">
        <f t="shared" si="370"/>
        <v>4.1777375763665467E-4</v>
      </c>
      <c r="U820" s="3">
        <f t="shared" si="371"/>
        <v>3.9242349276188919E-5</v>
      </c>
      <c r="V820" s="3">
        <f t="shared" si="372"/>
        <v>8.6590983973851491E-6</v>
      </c>
      <c r="W820" s="3">
        <f t="shared" si="373"/>
        <v>2.1466754484395779E-6</v>
      </c>
      <c r="X820" s="3">
        <f t="shared" si="374"/>
        <v>2.3035525308290813E-5</v>
      </c>
      <c r="Z820" s="3">
        <f t="shared" si="375"/>
        <v>-2.0439514613528734E-2</v>
      </c>
      <c r="AA820" s="3">
        <f t="shared" si="376"/>
        <v>-6.2643714190802032E-3</v>
      </c>
      <c r="AB820" s="3">
        <f t="shared" si="377"/>
        <v>-2.9426346014048616E-3</v>
      </c>
      <c r="AC820" s="3">
        <f t="shared" si="378"/>
        <v>1.4651537286031039E-3</v>
      </c>
      <c r="AD820" s="3">
        <f t="shared" si="379"/>
        <v>4.7995338636466368E-3</v>
      </c>
      <c r="AF820" s="3">
        <f t="shared" si="380"/>
        <v>1.2804071116486154E-4</v>
      </c>
      <c r="AG820" s="3">
        <f t="shared" si="381"/>
        <v>6.0146022937689972E-5</v>
      </c>
      <c r="AH820" s="3">
        <f t="shared" si="382"/>
        <v>-2.9947031046849255E-5</v>
      </c>
      <c r="AI820" s="3">
        <f t="shared" si="383"/>
        <v>-9.8100142544131459E-5</v>
      </c>
      <c r="AJ820" s="3">
        <f t="shared" si="384"/>
        <v>1.8433756093837081E-5</v>
      </c>
      <c r="AK820" s="3">
        <f t="shared" si="385"/>
        <v>-9.1782671420200775E-6</v>
      </c>
      <c r="AL820" s="3">
        <f t="shared" si="386"/>
        <v>-3.0066062760335574E-5</v>
      </c>
      <c r="AM820" s="3">
        <f t="shared" si="387"/>
        <v>-4.3114120581648413E-6</v>
      </c>
      <c r="AN820" s="3">
        <f t="shared" si="388"/>
        <v>-1.4123274417780956E-5</v>
      </c>
      <c r="AO820" s="3">
        <f t="shared" si="389"/>
        <v>7.0320549358787311E-6</v>
      </c>
    </row>
    <row r="821" spans="1:41">
      <c r="A821" s="32">
        <v>40501</v>
      </c>
      <c r="B821" s="33">
        <v>380</v>
      </c>
      <c r="C821" s="33">
        <v>746</v>
      </c>
      <c r="D821" s="33">
        <v>810.2</v>
      </c>
      <c r="E821" s="33">
        <v>4182</v>
      </c>
      <c r="F821" s="33">
        <v>9953</v>
      </c>
      <c r="G821" s="33"/>
      <c r="H821" s="3">
        <f t="shared" si="360"/>
        <v>0</v>
      </c>
      <c r="I821" s="3">
        <f t="shared" si="361"/>
        <v>1.3422818791946308E-3</v>
      </c>
      <c r="J821" s="3">
        <f t="shared" si="362"/>
        <v>2.4746349913387774E-3</v>
      </c>
      <c r="K821" s="3">
        <f t="shared" si="363"/>
        <v>-4.048582995951417E-3</v>
      </c>
      <c r="L821" s="3">
        <f t="shared" si="364"/>
        <v>-4.1136801541425821E-2</v>
      </c>
      <c r="N821" s="3">
        <f t="shared" si="365"/>
        <v>-0.14027149321266968</v>
      </c>
      <c r="O821" s="3">
        <f t="shared" si="366"/>
        <v>-2.7379400260756193E-2</v>
      </c>
      <c r="P821" s="3">
        <f t="shared" si="367"/>
        <v>4.2728442728442784E-2</v>
      </c>
      <c r="Q821" s="3">
        <f t="shared" si="368"/>
        <v>8.2298136645962736E-2</v>
      </c>
      <c r="R821" s="3">
        <f t="shared" si="369"/>
        <v>6.6773847802786709E-2</v>
      </c>
      <c r="T821" s="3">
        <f t="shared" si="370"/>
        <v>3.7591241328415388E-7</v>
      </c>
      <c r="U821" s="3">
        <f t="shared" si="371"/>
        <v>1.2322821397130499E-6</v>
      </c>
      <c r="V821" s="3">
        <f t="shared" si="372"/>
        <v>5.0507137572603445E-6</v>
      </c>
      <c r="W821" s="3">
        <f t="shared" si="373"/>
        <v>2.0217519195977738E-5</v>
      </c>
      <c r="X821" s="3">
        <f t="shared" si="374"/>
        <v>1.6858794189946083E-3</v>
      </c>
      <c r="Z821" s="3">
        <f t="shared" si="375"/>
        <v>6.1311696541863352E-4</v>
      </c>
      <c r="AA821" s="3">
        <f t="shared" si="376"/>
        <v>1.1100820418838645E-3</v>
      </c>
      <c r="AB821" s="3">
        <f t="shared" si="377"/>
        <v>2.247379308719457E-3</v>
      </c>
      <c r="AC821" s="3">
        <f t="shared" si="378"/>
        <v>-4.4963895734219626E-3</v>
      </c>
      <c r="AD821" s="3">
        <f t="shared" si="379"/>
        <v>-4.1059461991051566E-2</v>
      </c>
      <c r="AF821" s="3">
        <f t="shared" si="380"/>
        <v>6.8061013288555548E-7</v>
      </c>
      <c r="AG821" s="3">
        <f t="shared" si="381"/>
        <v>1.3779063819066998E-6</v>
      </c>
      <c r="AH821" s="3">
        <f t="shared" si="382"/>
        <v>-2.756812730596458E-6</v>
      </c>
      <c r="AI821" s="3">
        <f t="shared" si="383"/>
        <v>-2.517425273767526E-5</v>
      </c>
      <c r="AJ821" s="3">
        <f t="shared" si="384"/>
        <v>2.4947754119108426E-6</v>
      </c>
      <c r="AK821" s="3">
        <f t="shared" si="385"/>
        <v>-4.9913613187695708E-6</v>
      </c>
      <c r="AL821" s="3">
        <f t="shared" si="386"/>
        <v>-4.5579371405679451E-5</v>
      </c>
      <c r="AM821" s="3">
        <f t="shared" si="387"/>
        <v>-1.0105092891250424E-5</v>
      </c>
      <c r="AN821" s="3">
        <f t="shared" si="388"/>
        <v>-9.2276185305842281E-5</v>
      </c>
      <c r="AO821" s="3">
        <f t="shared" si="389"/>
        <v>1.8461933678687965E-4</v>
      </c>
    </row>
    <row r="822" spans="1:41">
      <c r="A822" s="32">
        <v>40500</v>
      </c>
      <c r="B822" s="33">
        <v>380</v>
      </c>
      <c r="C822" s="33">
        <v>745</v>
      </c>
      <c r="D822" s="33">
        <v>808.2</v>
      </c>
      <c r="E822" s="33">
        <v>4199</v>
      </c>
      <c r="F822" s="33">
        <v>10380</v>
      </c>
      <c r="G822" s="33"/>
      <c r="H822" s="3">
        <f t="shared" si="360"/>
        <v>-1.1703511053315995E-2</v>
      </c>
      <c r="I822" s="3">
        <f t="shared" si="361"/>
        <v>-9.3085106382978719E-3</v>
      </c>
      <c r="J822" s="3">
        <f t="shared" si="362"/>
        <v>2.7590591226954921E-2</v>
      </c>
      <c r="K822" s="3">
        <f t="shared" si="363"/>
        <v>0</v>
      </c>
      <c r="L822" s="3">
        <f t="shared" si="364"/>
        <v>1.71484566389025E-2</v>
      </c>
      <c r="N822" s="3">
        <f t="shared" si="365"/>
        <v>-0.14587547763542363</v>
      </c>
      <c r="O822" s="3">
        <f t="shared" si="366"/>
        <v>-4.3522916934137859E-2</v>
      </c>
      <c r="P822" s="3">
        <f t="shared" si="367"/>
        <v>3.4694661374984025E-2</v>
      </c>
      <c r="Q822" s="3">
        <f t="shared" si="368"/>
        <v>9.093270979475189E-2</v>
      </c>
      <c r="R822" s="3">
        <f t="shared" si="369"/>
        <v>0.1282608695652174</v>
      </c>
      <c r="T822" s="3">
        <f t="shared" si="370"/>
        <v>1.2299684102486875E-4</v>
      </c>
      <c r="U822" s="3">
        <f t="shared" si="371"/>
        <v>9.1025156379388405E-5</v>
      </c>
      <c r="V822" s="3">
        <f t="shared" si="372"/>
        <v>7.4875213211190008E-4</v>
      </c>
      <c r="W822" s="3">
        <f t="shared" si="373"/>
        <v>2.0053073082588337E-7</v>
      </c>
      <c r="X822" s="3">
        <f t="shared" si="374"/>
        <v>2.9672805435450159E-4</v>
      </c>
      <c r="Z822" s="3">
        <f t="shared" si="375"/>
        <v>-1.1090394087897361E-2</v>
      </c>
      <c r="AA822" s="3">
        <f t="shared" si="376"/>
        <v>-9.5407104756086384E-3</v>
      </c>
      <c r="AB822" s="3">
        <f t="shared" si="377"/>
        <v>2.73633355443356E-2</v>
      </c>
      <c r="AC822" s="3">
        <f t="shared" si="378"/>
        <v>-4.4780657747054515E-4</v>
      </c>
      <c r="AD822" s="3">
        <f t="shared" si="379"/>
        <v>1.7225796189276756E-2</v>
      </c>
      <c r="AF822" s="3">
        <f t="shared" si="380"/>
        <v>1.0581023905303047E-4</v>
      </c>
      <c r="AG822" s="3">
        <f t="shared" si="381"/>
        <v>-3.0347017474605125E-4</v>
      </c>
      <c r="AH822" s="3">
        <f t="shared" si="382"/>
        <v>4.9663514193008852E-6</v>
      </c>
      <c r="AI822" s="3">
        <f t="shared" si="383"/>
        <v>-1.9104086821687983E-4</v>
      </c>
      <c r="AJ822" s="3">
        <f t="shared" si="384"/>
        <v>-2.6106566207543684E-4</v>
      </c>
      <c r="AK822" s="3">
        <f t="shared" si="385"/>
        <v>4.2723929047196812E-6</v>
      </c>
      <c r="AL822" s="3">
        <f t="shared" si="386"/>
        <v>-1.6434633415373211E-4</v>
      </c>
      <c r="AM822" s="3">
        <f t="shared" si="387"/>
        <v>-1.2253481638287041E-5</v>
      </c>
      <c r="AN822" s="3">
        <f t="shared" si="388"/>
        <v>4.7135524114551736E-4</v>
      </c>
      <c r="AO822" s="3">
        <f t="shared" si="389"/>
        <v>-7.7138248357251823E-6</v>
      </c>
    </row>
    <row r="823" spans="1:41">
      <c r="A823" s="32">
        <v>40498</v>
      </c>
      <c r="B823" s="33">
        <v>384.5</v>
      </c>
      <c r="C823" s="33">
        <v>752</v>
      </c>
      <c r="D823" s="33">
        <v>786.5</v>
      </c>
      <c r="E823" s="33">
        <v>4199</v>
      </c>
      <c r="F823" s="33">
        <v>10205</v>
      </c>
      <c r="G823" s="33"/>
      <c r="H823" s="3">
        <f t="shared" si="360"/>
        <v>-1.4102564102564103E-2</v>
      </c>
      <c r="I823" s="3">
        <f t="shared" si="361"/>
        <v>-3.9735099337748344E-3</v>
      </c>
      <c r="J823" s="3">
        <f t="shared" si="362"/>
        <v>-5.6890012642225032E-3</v>
      </c>
      <c r="K823" s="3">
        <f t="shared" si="363"/>
        <v>-2.6128266033254156E-3</v>
      </c>
      <c r="L823" s="3">
        <f t="shared" si="364"/>
        <v>1.5422885572139304E-2</v>
      </c>
      <c r="N823" s="3">
        <f t="shared" si="365"/>
        <v>-0.13789237668161436</v>
      </c>
      <c r="O823" s="3">
        <f t="shared" si="366"/>
        <v>-8.569545154911009E-3</v>
      </c>
      <c r="P823" s="3">
        <f t="shared" si="367"/>
        <v>1.0925449871465296E-2</v>
      </c>
      <c r="Q823" s="3">
        <f t="shared" si="368"/>
        <v>8.4732627228106427E-2</v>
      </c>
      <c r="R823" s="3">
        <f t="shared" si="369"/>
        <v>0.10324324324324324</v>
      </c>
      <c r="T823" s="3">
        <f t="shared" si="370"/>
        <v>1.8196518406584207E-4</v>
      </c>
      <c r="U823" s="3">
        <f t="shared" si="371"/>
        <v>1.7687994678604899E-5</v>
      </c>
      <c r="V823" s="3">
        <f t="shared" si="372"/>
        <v>3.5002096261054135E-5</v>
      </c>
      <c r="W823" s="3">
        <f t="shared" si="373"/>
        <v>9.3674754673892004E-6</v>
      </c>
      <c r="X823" s="3">
        <f t="shared" si="374"/>
        <v>2.4025697884860048E-4</v>
      </c>
      <c r="Z823" s="3">
        <f t="shared" si="375"/>
        <v>-1.3489447137145468E-2</v>
      </c>
      <c r="AA823" s="3">
        <f t="shared" si="376"/>
        <v>-4.2057097710856009E-3</v>
      </c>
      <c r="AB823" s="3">
        <f t="shared" si="377"/>
        <v>-5.9162569468418236E-3</v>
      </c>
      <c r="AC823" s="3">
        <f t="shared" si="378"/>
        <v>-3.0606331807959608E-3</v>
      </c>
      <c r="AD823" s="3">
        <f t="shared" si="379"/>
        <v>1.5500225122513559E-2</v>
      </c>
      <c r="AF823" s="3">
        <f t="shared" si="380"/>
        <v>5.6732699631235384E-5</v>
      </c>
      <c r="AG823" s="3">
        <f t="shared" si="381"/>
        <v>7.980703533419243E-5</v>
      </c>
      <c r="AH823" s="3">
        <f t="shared" si="382"/>
        <v>4.1286249498540505E-5</v>
      </c>
      <c r="AI823" s="3">
        <f t="shared" si="383"/>
        <v>-2.0908946740400081E-4</v>
      </c>
      <c r="AJ823" s="3">
        <f t="shared" si="384"/>
        <v>2.4882059649585723E-5</v>
      </c>
      <c r="AK823" s="3">
        <f t="shared" si="385"/>
        <v>1.2872134874182376E-5</v>
      </c>
      <c r="AL823" s="3">
        <f t="shared" si="386"/>
        <v>-6.5189448251781778E-5</v>
      </c>
      <c r="AM823" s="3">
        <f t="shared" si="387"/>
        <v>1.810749231761869E-5</v>
      </c>
      <c r="AN823" s="3">
        <f t="shared" si="388"/>
        <v>-9.1703314558683001E-5</v>
      </c>
      <c r="AO823" s="3">
        <f t="shared" si="389"/>
        <v>-4.7440503319772138E-5</v>
      </c>
    </row>
    <row r="824" spans="1:41">
      <c r="A824" s="32">
        <v>40497</v>
      </c>
      <c r="B824" s="33">
        <v>390</v>
      </c>
      <c r="C824" s="33">
        <v>755</v>
      </c>
      <c r="D824" s="33">
        <v>791</v>
      </c>
      <c r="E824" s="33">
        <v>4210</v>
      </c>
      <c r="F824" s="33">
        <v>10050</v>
      </c>
      <c r="G824" s="33"/>
      <c r="H824" s="3">
        <f t="shared" si="360"/>
        <v>-2.2311356229631429E-2</v>
      </c>
      <c r="I824" s="3">
        <f t="shared" si="361"/>
        <v>-5.270092226613966E-3</v>
      </c>
      <c r="J824" s="3">
        <f t="shared" si="362"/>
        <v>-6.1565523306947824E-3</v>
      </c>
      <c r="K824" s="3">
        <f t="shared" si="363"/>
        <v>-2.1332069210713441E-3</v>
      </c>
      <c r="L824" s="3">
        <f t="shared" si="364"/>
        <v>-4.9504950495049506E-3</v>
      </c>
      <c r="N824" s="3">
        <f t="shared" si="365"/>
        <v>-0.13926285588170387</v>
      </c>
      <c r="O824" s="3">
        <f t="shared" si="366"/>
        <v>-1.948051948051948E-2</v>
      </c>
      <c r="P824" s="3">
        <f t="shared" si="367"/>
        <v>1.2544802867383454E-2</v>
      </c>
      <c r="Q824" s="3">
        <f t="shared" si="368"/>
        <v>7.2611464968152864E-2</v>
      </c>
      <c r="R824" s="3">
        <f t="shared" si="369"/>
        <v>9.1797935904399788E-2</v>
      </c>
      <c r="T824" s="3">
        <f t="shared" si="370"/>
        <v>4.7081358716702582E-4</v>
      </c>
      <c r="U824" s="3">
        <f t="shared" si="371"/>
        <v>3.0275217956729092E-5</v>
      </c>
      <c r="V824" s="3">
        <f t="shared" si="372"/>
        <v>4.0753004750853351E-5</v>
      </c>
      <c r="W824" s="3">
        <f t="shared" si="373"/>
        <v>6.6616306796554433E-6</v>
      </c>
      <c r="X824" s="3">
        <f t="shared" si="374"/>
        <v>2.3747644518707723E-5</v>
      </c>
      <c r="Z824" s="3">
        <f t="shared" si="375"/>
        <v>-2.1698239264212795E-2</v>
      </c>
      <c r="AA824" s="3">
        <f t="shared" si="376"/>
        <v>-5.5022920639247325E-3</v>
      </c>
      <c r="AB824" s="3">
        <f t="shared" si="377"/>
        <v>-6.3838080133141028E-3</v>
      </c>
      <c r="AC824" s="3">
        <f t="shared" si="378"/>
        <v>-2.5810134985418893E-3</v>
      </c>
      <c r="AD824" s="3">
        <f t="shared" si="379"/>
        <v>-4.8731554991306939E-3</v>
      </c>
      <c r="AF824" s="3">
        <f t="shared" si="380"/>
        <v>1.1939004970461809E-4</v>
      </c>
      <c r="AG824" s="3">
        <f t="shared" si="381"/>
        <v>1.3851739368968835E-4</v>
      </c>
      <c r="AH824" s="3">
        <f t="shared" si="382"/>
        <v>5.6003448435524857E-5</v>
      </c>
      <c r="AI824" s="3">
        <f t="shared" si="383"/>
        <v>1.0573889399185213E-4</v>
      </c>
      <c r="AJ824" s="3">
        <f t="shared" si="384"/>
        <v>3.5125576169277301E-5</v>
      </c>
      <c r="AK824" s="3">
        <f t="shared" si="385"/>
        <v>1.4201490089909646E-5</v>
      </c>
      <c r="AL824" s="3">
        <f t="shared" si="386"/>
        <v>2.6813524829137986E-5</v>
      </c>
      <c r="AM824" s="3">
        <f t="shared" si="387"/>
        <v>1.6476694654463579E-5</v>
      </c>
      <c r="AN824" s="3">
        <f t="shared" si="388"/>
        <v>3.1109289125476209E-5</v>
      </c>
      <c r="AO824" s="3">
        <f t="shared" si="389"/>
        <v>1.2577680123749959E-5</v>
      </c>
    </row>
    <row r="825" spans="1:41">
      <c r="A825" s="32">
        <v>40494</v>
      </c>
      <c r="B825" s="33">
        <v>398.9</v>
      </c>
      <c r="C825" s="33">
        <v>759</v>
      </c>
      <c r="D825" s="33">
        <v>795.9</v>
      </c>
      <c r="E825" s="33">
        <v>4219</v>
      </c>
      <c r="F825" s="33">
        <v>10100</v>
      </c>
      <c r="G825" s="33"/>
      <c r="H825" s="3">
        <f t="shared" si="360"/>
        <v>9.1070073362002676E-3</v>
      </c>
      <c r="I825" s="3">
        <f t="shared" si="361"/>
        <v>-1.3157894736842105E-3</v>
      </c>
      <c r="J825" s="3">
        <f t="shared" si="362"/>
        <v>4.1753926701570653E-2</v>
      </c>
      <c r="K825" s="3">
        <f t="shared" si="363"/>
        <v>4.5238095238095237E-3</v>
      </c>
      <c r="L825" s="3">
        <f t="shared" si="364"/>
        <v>7.8834447659914177E-3</v>
      </c>
      <c r="N825" s="3">
        <f t="shared" si="365"/>
        <v>-0.11650055370985608</v>
      </c>
      <c r="O825" s="3">
        <f t="shared" si="366"/>
        <v>-2.3166023166023165E-2</v>
      </c>
      <c r="P825" s="3">
        <f t="shared" si="367"/>
        <v>2.1694480102695736E-2</v>
      </c>
      <c r="Q825" s="3">
        <f t="shared" si="368"/>
        <v>6.8101265822784807E-2</v>
      </c>
      <c r="R825" s="3">
        <f t="shared" si="369"/>
        <v>8.4272678475577026E-2</v>
      </c>
      <c r="T825" s="3">
        <f t="shared" si="370"/>
        <v>9.4480816438922345E-5</v>
      </c>
      <c r="U825" s="3">
        <f t="shared" si="371"/>
        <v>2.3962709069547031E-6</v>
      </c>
      <c r="V825" s="3">
        <f t="shared" si="372"/>
        <v>1.7244644059162127E-3</v>
      </c>
      <c r="W825" s="3">
        <f t="shared" si="373"/>
        <v>1.6613800018564032E-5</v>
      </c>
      <c r="X825" s="3">
        <f t="shared" si="374"/>
        <v>6.3374086931693689E-5</v>
      </c>
      <c r="Z825" s="3">
        <f t="shared" si="375"/>
        <v>9.7201243016189019E-3</v>
      </c>
      <c r="AA825" s="3">
        <f t="shared" si="376"/>
        <v>-1.5479893109949768E-3</v>
      </c>
      <c r="AB825" s="3">
        <f t="shared" si="377"/>
        <v>4.1526671018951335E-2</v>
      </c>
      <c r="AC825" s="3">
        <f t="shared" si="378"/>
        <v>4.0760029463389781E-3</v>
      </c>
      <c r="AD825" s="3">
        <f t="shared" si="379"/>
        <v>7.9607843163656735E-3</v>
      </c>
      <c r="AF825" s="3">
        <f t="shared" si="380"/>
        <v>-1.5046648520448573E-5</v>
      </c>
      <c r="AG825" s="3">
        <f t="shared" si="381"/>
        <v>4.0364440413664221E-4</v>
      </c>
      <c r="AH825" s="3">
        <f t="shared" si="382"/>
        <v>3.9619255292179745E-5</v>
      </c>
      <c r="AI825" s="3">
        <f t="shared" si="383"/>
        <v>7.7379813093452599E-5</v>
      </c>
      <c r="AJ825" s="3">
        <f t="shared" si="384"/>
        <v>-6.4282842858541552E-5</v>
      </c>
      <c r="AK825" s="3">
        <f t="shared" si="385"/>
        <v>-6.3096089925167698E-6</v>
      </c>
      <c r="AL825" s="3">
        <f t="shared" si="386"/>
        <v>-1.2323209028870515E-5</v>
      </c>
      <c r="AM825" s="3">
        <f t="shared" si="387"/>
        <v>1.6926283342489509E-4</v>
      </c>
      <c r="AN825" s="3">
        <f t="shared" si="388"/>
        <v>3.305848713585447E-4</v>
      </c>
      <c r="AO825" s="3">
        <f t="shared" si="389"/>
        <v>3.2448180328675615E-5</v>
      </c>
    </row>
    <row r="826" spans="1:41">
      <c r="A826" s="32">
        <v>40493</v>
      </c>
      <c r="B826" s="33">
        <v>395.3</v>
      </c>
      <c r="C826" s="33">
        <v>760</v>
      </c>
      <c r="D826" s="33">
        <v>764</v>
      </c>
      <c r="E826" s="33">
        <v>4200</v>
      </c>
      <c r="F826" s="33">
        <v>10021</v>
      </c>
      <c r="G826" s="33"/>
      <c r="H826" s="3">
        <f t="shared" si="360"/>
        <v>-4.5169082125603839E-2</v>
      </c>
      <c r="I826" s="3">
        <f t="shared" si="361"/>
        <v>-1.7453135100193924E-2</v>
      </c>
      <c r="J826" s="3">
        <f t="shared" si="362"/>
        <v>-3.8388923851478921E-2</v>
      </c>
      <c r="K826" s="3">
        <f t="shared" si="363"/>
        <v>-4.7393364928909956E-3</v>
      </c>
      <c r="L826" s="3">
        <f t="shared" si="364"/>
        <v>2.0999999999999999E-3</v>
      </c>
      <c r="N826" s="3">
        <f t="shared" si="365"/>
        <v>-0.14989247311827955</v>
      </c>
      <c r="O826" s="3">
        <f t="shared" si="366"/>
        <v>-5.3549190535491904E-2</v>
      </c>
      <c r="P826" s="3">
        <f t="shared" si="367"/>
        <v>-2.5012761613067921E-2</v>
      </c>
      <c r="Q826" s="3">
        <f t="shared" si="368"/>
        <v>8.6675291073738683E-2</v>
      </c>
      <c r="R826" s="3">
        <f t="shared" si="369"/>
        <v>7.4638069705093832E-2</v>
      </c>
      <c r="T826" s="3">
        <f t="shared" si="370"/>
        <v>1.9852340313556379E-3</v>
      </c>
      <c r="U826" s="3">
        <f t="shared" si="371"/>
        <v>3.12771071851724E-4</v>
      </c>
      <c r="V826" s="3">
        <f t="shared" si="372"/>
        <v>1.4912093218097076E-3</v>
      </c>
      <c r="W826" s="3">
        <f t="shared" si="373"/>
        <v>2.6906453232399758E-5</v>
      </c>
      <c r="X826" s="3">
        <f t="shared" si="374"/>
        <v>4.7408075176239673E-6</v>
      </c>
      <c r="Z826" s="3">
        <f t="shared" si="375"/>
        <v>-4.4555965160185208E-2</v>
      </c>
      <c r="AA826" s="3">
        <f t="shared" si="376"/>
        <v>-1.7685334937504689E-2</v>
      </c>
      <c r="AB826" s="3">
        <f t="shared" si="377"/>
        <v>-3.8616179534098238E-2</v>
      </c>
      <c r="AC826" s="3">
        <f t="shared" si="378"/>
        <v>-5.1871430703615412E-3</v>
      </c>
      <c r="AD826" s="3">
        <f t="shared" si="379"/>
        <v>2.1773395503742561E-3</v>
      </c>
      <c r="AF826" s="3">
        <f t="shared" si="380"/>
        <v>7.8798716732166518E-4</v>
      </c>
      <c r="AG826" s="3">
        <f t="shared" si="381"/>
        <v>1.7205811499407381E-3</v>
      </c>
      <c r="AH826" s="3">
        <f t="shared" si="382"/>
        <v>2.3111816592392495E-4</v>
      </c>
      <c r="AI826" s="3">
        <f t="shared" si="383"/>
        <v>-9.7013465148368676E-5</v>
      </c>
      <c r="AJ826" s="3">
        <f t="shared" si="384"/>
        <v>6.8294006906734108E-4</v>
      </c>
      <c r="AK826" s="3">
        <f t="shared" si="385"/>
        <v>9.1736362568100303E-5</v>
      </c>
      <c r="AL826" s="3">
        <f t="shared" si="386"/>
        <v>-3.8506979221044583E-5</v>
      </c>
      <c r="AM826" s="3">
        <f t="shared" si="387"/>
        <v>2.0030764807413485E-4</v>
      </c>
      <c r="AN826" s="3">
        <f t="shared" si="388"/>
        <v>-8.408053498394501E-5</v>
      </c>
      <c r="AO826" s="3">
        <f t="shared" si="389"/>
        <v>-1.1294171760547936E-5</v>
      </c>
    </row>
    <row r="827" spans="1:41">
      <c r="A827" s="32">
        <v>40492</v>
      </c>
      <c r="B827" s="33">
        <v>414</v>
      </c>
      <c r="C827" s="33">
        <v>773.5</v>
      </c>
      <c r="D827" s="33">
        <v>794.5</v>
      </c>
      <c r="E827" s="33">
        <v>4220</v>
      </c>
      <c r="F827" s="33">
        <v>10000</v>
      </c>
      <c r="G827" s="33"/>
      <c r="H827" s="3">
        <f t="shared" si="360"/>
        <v>4.8543689320388345E-3</v>
      </c>
      <c r="I827" s="3">
        <f t="shared" si="361"/>
        <v>-1.3392857142857142E-2</v>
      </c>
      <c r="J827" s="3">
        <f t="shared" si="362"/>
        <v>-2.2755227552275523E-2</v>
      </c>
      <c r="K827" s="3">
        <f t="shared" si="363"/>
        <v>-4.4821891955649914E-3</v>
      </c>
      <c r="L827" s="3">
        <f t="shared" si="364"/>
        <v>1.0101010101010102E-2</v>
      </c>
      <c r="N827" s="3">
        <f t="shared" si="365"/>
        <v>-9.8039215686274508E-2</v>
      </c>
      <c r="O827" s="3">
        <f t="shared" si="366"/>
        <v>-5.2083333333333336E-2</v>
      </c>
      <c r="P827" s="3">
        <f t="shared" si="367"/>
        <v>4.2514105760398865E-2</v>
      </c>
      <c r="Q827" s="3">
        <f t="shared" si="368"/>
        <v>0.10615989515072084</v>
      </c>
      <c r="R827" s="3">
        <f t="shared" si="369"/>
        <v>8.9680723548000441E-2</v>
      </c>
      <c r="T827" s="3">
        <f t="shared" si="370"/>
        <v>2.9893402038896295E-5</v>
      </c>
      <c r="U827" s="3">
        <f t="shared" si="371"/>
        <v>1.8564217771282224E-4</v>
      </c>
      <c r="V827" s="3">
        <f t="shared" si="372"/>
        <v>5.2819453564222258E-4</v>
      </c>
      <c r="W827" s="3">
        <f t="shared" si="373"/>
        <v>2.4304858322148253E-5</v>
      </c>
      <c r="X827" s="3">
        <f t="shared" si="374"/>
        <v>1.0359880162583607E-4</v>
      </c>
      <c r="Z827" s="3">
        <f t="shared" si="375"/>
        <v>5.4674858974574679E-3</v>
      </c>
      <c r="AA827" s="3">
        <f t="shared" si="376"/>
        <v>-1.3625056980167909E-2</v>
      </c>
      <c r="AB827" s="3">
        <f t="shared" si="377"/>
        <v>-2.2982483234894845E-2</v>
      </c>
      <c r="AC827" s="3">
        <f t="shared" si="378"/>
        <v>-4.9299957730355361E-3</v>
      </c>
      <c r="AD827" s="3">
        <f t="shared" si="379"/>
        <v>1.0178349651384358E-2</v>
      </c>
      <c r="AF827" s="3">
        <f t="shared" si="380"/>
        <v>-7.4494806891122476E-5</v>
      </c>
      <c r="AG827" s="3">
        <f t="shared" si="381"/>
        <v>-1.2565640297534025E-4</v>
      </c>
      <c r="AH827" s="3">
        <f t="shared" si="382"/>
        <v>-2.6954682363596721E-5</v>
      </c>
      <c r="AI827" s="3">
        <f t="shared" si="383"/>
        <v>5.5649983178335114E-5</v>
      </c>
      <c r="AJ827" s="3">
        <f t="shared" si="384"/>
        <v>3.1313764362119595E-4</v>
      </c>
      <c r="AK827" s="3">
        <f t="shared" si="385"/>
        <v>6.7171473319596121E-5</v>
      </c>
      <c r="AL827" s="3">
        <f t="shared" si="386"/>
        <v>-1.3868059396418404E-4</v>
      </c>
      <c r="AM827" s="3">
        <f t="shared" si="387"/>
        <v>1.1330354520189166E-4</v>
      </c>
      <c r="AN827" s="3">
        <f t="shared" si="388"/>
        <v>-2.3392375022183878E-4</v>
      </c>
      <c r="AO827" s="3">
        <f t="shared" si="389"/>
        <v>-5.0179220757802604E-5</v>
      </c>
    </row>
    <row r="828" spans="1:41">
      <c r="A828" s="32">
        <v>40491</v>
      </c>
      <c r="B828" s="33">
        <v>412</v>
      </c>
      <c r="C828" s="33">
        <v>784</v>
      </c>
      <c r="D828" s="33">
        <v>813</v>
      </c>
      <c r="E828" s="33">
        <v>4239</v>
      </c>
      <c r="F828" s="33">
        <v>9900</v>
      </c>
      <c r="G828" s="33"/>
      <c r="H828" s="3">
        <f t="shared" si="360"/>
        <v>2.2840119165839098E-2</v>
      </c>
      <c r="I828" s="3">
        <f t="shared" si="361"/>
        <v>2.5506867233485938E-2</v>
      </c>
      <c r="J828" s="3">
        <f t="shared" si="362"/>
        <v>0</v>
      </c>
      <c r="K828" s="3">
        <f t="shared" si="363"/>
        <v>4.5023696682464451E-3</v>
      </c>
      <c r="L828" s="3">
        <f t="shared" si="364"/>
        <v>-8.8105726872246704E-3</v>
      </c>
      <c r="N828" s="3">
        <f t="shared" si="365"/>
        <v>-0.10200523103748912</v>
      </c>
      <c r="O828" s="3">
        <f t="shared" si="366"/>
        <v>-4.6692607003891023E-2</v>
      </c>
      <c r="P828" s="3">
        <f t="shared" si="367"/>
        <v>4.9032258064516131E-2</v>
      </c>
      <c r="Q828" s="3">
        <f t="shared" si="368"/>
        <v>0.10707756594411073</v>
      </c>
      <c r="R828" s="3">
        <f t="shared" si="369"/>
        <v>5.8823529411764705E-2</v>
      </c>
      <c r="T828" s="3">
        <f t="shared" si="370"/>
        <v>5.5005428502853313E-4</v>
      </c>
      <c r="U828" s="3">
        <f t="shared" si="371"/>
        <v>6.388088119872803E-4</v>
      </c>
      <c r="V828" s="3">
        <f t="shared" si="372"/>
        <v>5.164514528277336E-8</v>
      </c>
      <c r="W828" s="3">
        <f t="shared" si="373"/>
        <v>1.6439481857082216E-5</v>
      </c>
      <c r="X828" s="3">
        <f t="shared" si="374"/>
        <v>7.6269361022582134E-5</v>
      </c>
      <c r="Z828" s="3">
        <f t="shared" si="375"/>
        <v>2.3453236131257733E-2</v>
      </c>
      <c r="AA828" s="3">
        <f t="shared" si="376"/>
        <v>2.5274667396175173E-2</v>
      </c>
      <c r="AB828" s="3">
        <f t="shared" si="377"/>
        <v>-2.2725568261932057E-4</v>
      </c>
      <c r="AC828" s="3">
        <f t="shared" si="378"/>
        <v>4.0545630907758996E-3</v>
      </c>
      <c r="AD828" s="3">
        <f t="shared" si="379"/>
        <v>-8.7332331368504146E-3</v>
      </c>
      <c r="AF828" s="3">
        <f t="shared" si="380"/>
        <v>5.9277274258149736E-4</v>
      </c>
      <c r="AG828" s="3">
        <f t="shared" si="381"/>
        <v>-5.3298811866410893E-6</v>
      </c>
      <c r="AH828" s="3">
        <f t="shared" si="382"/>
        <v>9.5092625577049354E-5</v>
      </c>
      <c r="AI828" s="3">
        <f t="shared" si="383"/>
        <v>-2.0482257894787744E-4</v>
      </c>
      <c r="AJ828" s="3">
        <f t="shared" si="384"/>
        <v>-5.7438117920940744E-6</v>
      </c>
      <c r="AK828" s="3">
        <f t="shared" si="385"/>
        <v>1.0247773355616887E-4</v>
      </c>
      <c r="AL828" s="3">
        <f t="shared" si="386"/>
        <v>-2.2072956282714982E-4</v>
      </c>
      <c r="AM828" s="3">
        <f t="shared" si="387"/>
        <v>-9.2142250291737932E-7</v>
      </c>
      <c r="AN828" s="3">
        <f t="shared" si="388"/>
        <v>1.9846768579886112E-6</v>
      </c>
      <c r="AO828" s="3">
        <f t="shared" si="389"/>
        <v>-3.5409444739814724E-5</v>
      </c>
    </row>
    <row r="829" spans="1:41">
      <c r="A829" s="32">
        <v>40490</v>
      </c>
      <c r="B829" s="33">
        <v>402.8</v>
      </c>
      <c r="C829" s="33">
        <v>764.5</v>
      </c>
      <c r="D829" s="33">
        <v>813</v>
      </c>
      <c r="E829" s="33">
        <v>4220</v>
      </c>
      <c r="F829" s="33">
        <v>9988</v>
      </c>
      <c r="G829" s="33"/>
      <c r="H829" s="3">
        <f t="shared" si="360"/>
        <v>-1.5158924205378945E-2</v>
      </c>
      <c r="I829" s="3">
        <f t="shared" si="361"/>
        <v>-6.5359477124183002E-4</v>
      </c>
      <c r="J829" s="3">
        <f t="shared" si="362"/>
        <v>-1.1309740970448687E-2</v>
      </c>
      <c r="K829" s="3">
        <f t="shared" si="363"/>
        <v>1.4423076923076924E-2</v>
      </c>
      <c r="L829" s="3">
        <f t="shared" si="364"/>
        <v>-1.1999999999999999E-3</v>
      </c>
      <c r="N829" s="3">
        <f t="shared" si="365"/>
        <v>-6.3255813953488352E-2</v>
      </c>
      <c r="O829" s="3">
        <f t="shared" si="366"/>
        <v>-6.3112745098039214E-2</v>
      </c>
      <c r="P829" s="3">
        <f t="shared" si="367"/>
        <v>6.9736842105263153E-2</v>
      </c>
      <c r="Q829" s="3">
        <f t="shared" si="368"/>
        <v>9.0439276485788117E-2</v>
      </c>
      <c r="R829" s="3">
        <f t="shared" si="369"/>
        <v>6.391137622496805E-2</v>
      </c>
      <c r="T829" s="3">
        <f t="shared" si="370"/>
        <v>2.1158050826208181E-4</v>
      </c>
      <c r="U829" s="3">
        <f t="shared" si="371"/>
        <v>7.8463208854084728E-7</v>
      </c>
      <c r="V829" s="3">
        <f t="shared" si="372"/>
        <v>1.3310229177290243E-4</v>
      </c>
      <c r="W829" s="3">
        <f t="shared" si="373"/>
        <v>1.9530818123278501E-4</v>
      </c>
      <c r="X829" s="3">
        <f t="shared" si="374"/>
        <v>1.2603664851538766E-6</v>
      </c>
      <c r="Z829" s="3">
        <f t="shared" si="375"/>
        <v>-1.4545807239960311E-2</v>
      </c>
      <c r="AA829" s="3">
        <f t="shared" si="376"/>
        <v>-8.8579460855259631E-4</v>
      </c>
      <c r="AB829" s="3">
        <f t="shared" si="377"/>
        <v>-1.1536996653068008E-2</v>
      </c>
      <c r="AC829" s="3">
        <f t="shared" si="378"/>
        <v>1.3975270345606378E-2</v>
      </c>
      <c r="AD829" s="3">
        <f t="shared" si="379"/>
        <v>-1.1226604496257435E-3</v>
      </c>
      <c r="AF829" s="3">
        <f t="shared" si="380"/>
        <v>1.2884597630202166E-5</v>
      </c>
      <c r="AG829" s="3">
        <f t="shared" si="381"/>
        <v>1.6781492944359451E-4</v>
      </c>
      <c r="AH829" s="3">
        <f t="shared" si="382"/>
        <v>-2.0328158857352391E-4</v>
      </c>
      <c r="AI829" s="3">
        <f t="shared" si="383"/>
        <v>1.6330002496183237E-5</v>
      </c>
      <c r="AJ829" s="3">
        <f t="shared" si="384"/>
        <v>1.021940943417699E-5</v>
      </c>
      <c r="AK829" s="3">
        <f t="shared" si="385"/>
        <v>-1.237921912520311E-5</v>
      </c>
      <c r="AL829" s="3">
        <f t="shared" si="386"/>
        <v>9.9444657351371725E-7</v>
      </c>
      <c r="AM829" s="3">
        <f t="shared" si="387"/>
        <v>-1.6123264720298137E-4</v>
      </c>
      <c r="AN829" s="3">
        <f t="shared" si="388"/>
        <v>1.2952129849864028E-5</v>
      </c>
      <c r="AO829" s="3">
        <f t="shared" si="389"/>
        <v>-1.5689483289839777E-5</v>
      </c>
    </row>
    <row r="830" spans="1:41">
      <c r="A830" s="32">
        <v>40487</v>
      </c>
      <c r="B830" s="33">
        <v>409</v>
      </c>
      <c r="C830" s="33">
        <v>765</v>
      </c>
      <c r="D830" s="33">
        <v>822.3</v>
      </c>
      <c r="E830" s="33">
        <v>4160</v>
      </c>
      <c r="F830" s="33">
        <v>10000</v>
      </c>
      <c r="G830" s="33"/>
      <c r="H830" s="3">
        <f t="shared" si="360"/>
        <v>-9.6852300242130755E-3</v>
      </c>
      <c r="I830" s="3">
        <f t="shared" si="361"/>
        <v>-1.6709511568123392E-2</v>
      </c>
      <c r="J830" s="3">
        <f t="shared" si="362"/>
        <v>4.6426389737323822E-3</v>
      </c>
      <c r="K830" s="3">
        <f t="shared" si="363"/>
        <v>-2.3980815347721821E-3</v>
      </c>
      <c r="L830" s="3">
        <f t="shared" si="364"/>
        <v>-4.9751243781094526E-3</v>
      </c>
      <c r="N830" s="3">
        <f t="shared" si="365"/>
        <v>-5.9770114942528735E-2</v>
      </c>
      <c r="O830" s="3">
        <f t="shared" si="366"/>
        <v>-7.3288915808600849E-2</v>
      </c>
      <c r="P830" s="3">
        <f t="shared" si="367"/>
        <v>8.4113381674357224E-2</v>
      </c>
      <c r="Q830" s="3">
        <f t="shared" si="368"/>
        <v>5.8793586154237722E-2</v>
      </c>
      <c r="R830" s="3">
        <f t="shared" si="369"/>
        <v>8.1081081081081086E-2</v>
      </c>
      <c r="T830" s="3">
        <f t="shared" si="370"/>
        <v>8.2303235351548635E-5</v>
      </c>
      <c r="U830" s="3">
        <f t="shared" si="371"/>
        <v>2.8702158534501778E-4</v>
      </c>
      <c r="V830" s="3">
        <f t="shared" si="372"/>
        <v>1.9495609607440413E-5</v>
      </c>
      <c r="W830" s="3">
        <f t="shared" si="373"/>
        <v>8.0990791474044743E-6</v>
      </c>
      <c r="X830" s="3">
        <f t="shared" si="374"/>
        <v>2.3988296218793084E-5</v>
      </c>
      <c r="Z830" s="3">
        <f t="shared" si="375"/>
        <v>-9.0721130587944412E-3</v>
      </c>
      <c r="AA830" s="3">
        <f t="shared" si="376"/>
        <v>-1.6941711405434157E-2</v>
      </c>
      <c r="AB830" s="3">
        <f t="shared" si="377"/>
        <v>4.4153832911130618E-3</v>
      </c>
      <c r="AC830" s="3">
        <f t="shared" si="378"/>
        <v>-2.8458881122427272E-3</v>
      </c>
      <c r="AD830" s="3">
        <f t="shared" si="379"/>
        <v>-4.897784827735196E-3</v>
      </c>
      <c r="AF830" s="3">
        <f t="shared" si="380"/>
        <v>1.5369712127956593E-4</v>
      </c>
      <c r="AG830" s="3">
        <f t="shared" si="381"/>
        <v>-4.0056856414889584E-5</v>
      </c>
      <c r="AH830" s="3">
        <f t="shared" si="382"/>
        <v>2.5818218706945108E-5</v>
      </c>
      <c r="AI830" s="3">
        <f t="shared" si="383"/>
        <v>4.4433257694861753E-5</v>
      </c>
      <c r="AJ830" s="3">
        <f t="shared" si="384"/>
        <v>-7.4804149462413567E-5</v>
      </c>
      <c r="AK830" s="3">
        <f t="shared" si="385"/>
        <v>4.8214215089772093E-5</v>
      </c>
      <c r="AL830" s="3">
        <f t="shared" si="386"/>
        <v>8.2976857077403732E-5</v>
      </c>
      <c r="AM830" s="3">
        <f t="shared" si="387"/>
        <v>-1.2565686819173831E-5</v>
      </c>
      <c r="AN830" s="3">
        <f t="shared" si="388"/>
        <v>-2.1625597291849051E-5</v>
      </c>
      <c r="AO830" s="3">
        <f t="shared" si="389"/>
        <v>1.3938547617574387E-5</v>
      </c>
    </row>
    <row r="831" spans="1:41">
      <c r="A831" s="32">
        <v>40486</v>
      </c>
      <c r="B831" s="33">
        <v>413</v>
      </c>
      <c r="C831" s="33">
        <v>778</v>
      </c>
      <c r="D831" s="33">
        <v>818.5</v>
      </c>
      <c r="E831" s="33">
        <v>4170</v>
      </c>
      <c r="F831" s="33">
        <v>10050</v>
      </c>
      <c r="G831" s="33"/>
      <c r="H831" s="3">
        <f t="shared" si="360"/>
        <v>2.9140359397765627E-3</v>
      </c>
      <c r="I831" s="3">
        <f t="shared" si="361"/>
        <v>0</v>
      </c>
      <c r="J831" s="3">
        <f t="shared" si="362"/>
        <v>9.2478421701602965E-3</v>
      </c>
      <c r="K831" s="3">
        <f t="shared" si="363"/>
        <v>1.7321297877531106E-2</v>
      </c>
      <c r="L831" s="3">
        <f t="shared" si="364"/>
        <v>3.608247422680412E-2</v>
      </c>
      <c r="N831" s="3">
        <f t="shared" si="365"/>
        <v>-6.7088321662525388E-2</v>
      </c>
      <c r="O831" s="3">
        <f t="shared" si="366"/>
        <v>-6.0159458806474941E-2</v>
      </c>
      <c r="P831" s="3">
        <f t="shared" si="367"/>
        <v>9.8215483697839862E-2</v>
      </c>
      <c r="Q831" s="3">
        <f t="shared" si="368"/>
        <v>5.7570377884859247E-2</v>
      </c>
      <c r="R831" s="3">
        <f t="shared" si="369"/>
        <v>9.2510055440808786E-2</v>
      </c>
      <c r="T831" s="3">
        <f t="shared" si="370"/>
        <v>1.2440807616626913E-5</v>
      </c>
      <c r="U831" s="3">
        <f t="shared" si="371"/>
        <v>5.391676444714634E-8</v>
      </c>
      <c r="V831" s="3">
        <f t="shared" si="372"/>
        <v>8.1370980579206824E-5</v>
      </c>
      <c r="W831" s="3">
        <f t="shared" si="373"/>
        <v>2.8471470865321942E-4</v>
      </c>
      <c r="X831" s="3">
        <f t="shared" si="374"/>
        <v>1.3075321324002192E-3</v>
      </c>
      <c r="Z831" s="3">
        <f t="shared" si="375"/>
        <v>3.5271529051951961E-3</v>
      </c>
      <c r="AA831" s="3">
        <f t="shared" si="376"/>
        <v>-2.3219983731076631E-4</v>
      </c>
      <c r="AB831" s="3">
        <f t="shared" si="377"/>
        <v>9.0205864875409752E-3</v>
      </c>
      <c r="AC831" s="3">
        <f t="shared" si="378"/>
        <v>1.6873491300060561E-2</v>
      </c>
      <c r="AD831" s="3">
        <f t="shared" si="379"/>
        <v>3.6159813777178376E-2</v>
      </c>
      <c r="AF831" s="3">
        <f t="shared" si="380"/>
        <v>-8.1900433075652128E-7</v>
      </c>
      <c r="AG831" s="3">
        <f t="shared" si="381"/>
        <v>3.1816987836094677E-5</v>
      </c>
      <c r="AH831" s="3">
        <f t="shared" si="382"/>
        <v>5.9515383859794471E-5</v>
      </c>
      <c r="AI831" s="3">
        <f t="shared" si="383"/>
        <v>1.2754119221549198E-4</v>
      </c>
      <c r="AJ831" s="3">
        <f t="shared" si="384"/>
        <v>-2.0945787148547112E-6</v>
      </c>
      <c r="AK831" s="3">
        <f t="shared" si="385"/>
        <v>-3.9180219347386929E-6</v>
      </c>
      <c r="AL831" s="3">
        <f t="shared" si="386"/>
        <v>-8.3963028762484248E-6</v>
      </c>
      <c r="AM831" s="3">
        <f t="shared" si="387"/>
        <v>1.522087876189665E-4</v>
      </c>
      <c r="AN831" s="3">
        <f t="shared" si="388"/>
        <v>3.2618272755041325E-4</v>
      </c>
      <c r="AO831" s="3">
        <f t="shared" si="389"/>
        <v>6.1014230318102937E-4</v>
      </c>
    </row>
    <row r="832" spans="1:41">
      <c r="A832" s="32">
        <v>40485</v>
      </c>
      <c r="B832" s="33">
        <v>411.8</v>
      </c>
      <c r="C832" s="33">
        <v>778</v>
      </c>
      <c r="D832" s="33">
        <v>811</v>
      </c>
      <c r="E832" s="33">
        <v>4099</v>
      </c>
      <c r="F832" s="33">
        <v>9700</v>
      </c>
      <c r="G832" s="33"/>
      <c r="H832" s="3">
        <f t="shared" si="360"/>
        <v>-7.4716799228728998E-3</v>
      </c>
      <c r="I832" s="3">
        <f t="shared" si="361"/>
        <v>-8.2855321861057991E-3</v>
      </c>
      <c r="J832" s="3">
        <f t="shared" si="362"/>
        <v>2.472187886279357E-3</v>
      </c>
      <c r="K832" s="3">
        <f t="shared" si="363"/>
        <v>1.6113039167079821E-2</v>
      </c>
      <c r="L832" s="3">
        <f t="shared" si="364"/>
        <v>1.8907563025210083E-2</v>
      </c>
      <c r="N832" s="3">
        <f t="shared" si="365"/>
        <v>-5.0495734378602671E-2</v>
      </c>
      <c r="O832" s="3">
        <f t="shared" si="366"/>
        <v>-5.1219512195121948E-2</v>
      </c>
      <c r="P832" s="3">
        <f t="shared" si="367"/>
        <v>0.12171507607192254</v>
      </c>
      <c r="Q832" s="3">
        <f t="shared" si="368"/>
        <v>3.7721518987341773E-2</v>
      </c>
      <c r="R832" s="3">
        <f t="shared" si="369"/>
        <v>8.744394618834081E-2</v>
      </c>
      <c r="T832" s="3">
        <f t="shared" si="370"/>
        <v>4.7039885841363812E-5</v>
      </c>
      <c r="U832" s="3">
        <f t="shared" si="371"/>
        <v>7.2551758822736055E-5</v>
      </c>
      <c r="V832" s="3">
        <f t="shared" si="372"/>
        <v>5.039720599029908E-6</v>
      </c>
      <c r="W832" s="3">
        <f t="shared" si="373"/>
        <v>2.4539951208655652E-4</v>
      </c>
      <c r="X832" s="3">
        <f t="shared" si="374"/>
        <v>3.6042652580442887E-4</v>
      </c>
      <c r="Z832" s="3">
        <f t="shared" si="375"/>
        <v>-6.8585629574542664E-3</v>
      </c>
      <c r="AA832" s="3">
        <f t="shared" si="376"/>
        <v>-8.5177320234165656E-3</v>
      </c>
      <c r="AB832" s="3">
        <f t="shared" si="377"/>
        <v>2.2449322036600366E-3</v>
      </c>
      <c r="AC832" s="3">
        <f t="shared" si="378"/>
        <v>1.5665232589609276E-2</v>
      </c>
      <c r="AD832" s="3">
        <f t="shared" si="379"/>
        <v>1.8984902575584339E-2</v>
      </c>
      <c r="AF832" s="3">
        <f t="shared" si="380"/>
        <v>5.8419401337326834E-5</v>
      </c>
      <c r="AG832" s="3">
        <f t="shared" si="381"/>
        <v>-1.5397008854018903E-5</v>
      </c>
      <c r="AH832" s="3">
        <f t="shared" si="382"/>
        <v>-1.0744098395899955E-4</v>
      </c>
      <c r="AI832" s="3">
        <f t="shared" si="383"/>
        <v>-1.3020914955578085E-4</v>
      </c>
      <c r="AJ832" s="3">
        <f t="shared" si="384"/>
        <v>-1.9121730921514213E-5</v>
      </c>
      <c r="AK832" s="3">
        <f t="shared" si="385"/>
        <v>-1.3343225328278375E-4</v>
      </c>
      <c r="AL832" s="3">
        <f t="shared" si="386"/>
        <v>-1.6170831262949834E-4</v>
      </c>
      <c r="AM832" s="3">
        <f t="shared" si="387"/>
        <v>3.5167385118238573E-5</v>
      </c>
      <c r="AN832" s="3">
        <f t="shared" si="388"/>
        <v>4.2619819175277653E-5</v>
      </c>
      <c r="AO832" s="3">
        <f t="shared" si="389"/>
        <v>2.9740291453760086E-4</v>
      </c>
    </row>
    <row r="833" spans="1:41">
      <c r="A833" s="32">
        <v>40484</v>
      </c>
      <c r="B833" s="33">
        <v>414.9</v>
      </c>
      <c r="C833" s="33">
        <v>784.5</v>
      </c>
      <c r="D833" s="33">
        <v>809</v>
      </c>
      <c r="E833" s="33">
        <v>4034</v>
      </c>
      <c r="F833" s="33">
        <v>9520</v>
      </c>
      <c r="G833" s="33"/>
      <c r="H833" s="3">
        <f t="shared" si="360"/>
        <v>1.1951219512195067E-2</v>
      </c>
      <c r="I833" s="3">
        <f t="shared" si="361"/>
        <v>-1.273074474856779E-3</v>
      </c>
      <c r="J833" s="3">
        <f t="shared" si="362"/>
        <v>4.8441187430132617E-3</v>
      </c>
      <c r="K833" s="3">
        <f t="shared" si="363"/>
        <v>3.732271709380443E-3</v>
      </c>
      <c r="L833" s="3">
        <f t="shared" si="364"/>
        <v>-3.1413612565445027E-3</v>
      </c>
      <c r="N833" s="3">
        <f t="shared" si="365"/>
        <v>-4.7957778797613662E-2</v>
      </c>
      <c r="O833" s="3">
        <f t="shared" si="366"/>
        <v>-3.2675709001233046E-2</v>
      </c>
      <c r="P833" s="3">
        <f t="shared" si="367"/>
        <v>0.11894882434301521</v>
      </c>
      <c r="Q833" s="3">
        <f t="shared" si="368"/>
        <v>2.2560202788339669E-2</v>
      </c>
      <c r="R833" s="3">
        <f t="shared" si="369"/>
        <v>3.4895097293184039E-2</v>
      </c>
      <c r="T833" s="3">
        <f t="shared" si="370"/>
        <v>1.5786255112269426E-4</v>
      </c>
      <c r="U833" s="3">
        <f t="shared" si="371"/>
        <v>2.2658507548714767E-6</v>
      </c>
      <c r="V833" s="3">
        <f t="shared" si="372"/>
        <v>2.1315424518430108E-5</v>
      </c>
      <c r="W833" s="3">
        <f t="shared" si="373"/>
        <v>1.0787711202731903E-5</v>
      </c>
      <c r="X833" s="3">
        <f t="shared" si="374"/>
        <v>9.3882290158824288E-6</v>
      </c>
      <c r="Z833" s="3">
        <f t="shared" si="375"/>
        <v>1.2564336477613701E-2</v>
      </c>
      <c r="AA833" s="3">
        <f t="shared" si="376"/>
        <v>-1.5052743121675453E-3</v>
      </c>
      <c r="AB833" s="3">
        <f t="shared" si="377"/>
        <v>4.6168630603939413E-3</v>
      </c>
      <c r="AC833" s="3">
        <f t="shared" si="378"/>
        <v>3.2844651319098978E-3</v>
      </c>
      <c r="AD833" s="3">
        <f t="shared" si="379"/>
        <v>-3.0640217061702465E-3</v>
      </c>
      <c r="AF833" s="3">
        <f t="shared" si="380"/>
        <v>-1.8912772949181563E-5</v>
      </c>
      <c r="AG833" s="3">
        <f t="shared" si="381"/>
        <v>5.8007820961854821E-5</v>
      </c>
      <c r="AH833" s="3">
        <f t="shared" si="382"/>
        <v>4.1267125066305826E-5</v>
      </c>
      <c r="AI833" s="3">
        <f t="shared" si="383"/>
        <v>-3.8497399691034997E-5</v>
      </c>
      <c r="AJ833" s="3">
        <f t="shared" si="384"/>
        <v>-6.9496453676062378E-6</v>
      </c>
      <c r="AK833" s="3">
        <f t="shared" si="385"/>
        <v>-4.9440209922739571E-6</v>
      </c>
      <c r="AL833" s="3">
        <f t="shared" si="386"/>
        <v>4.612193166221846E-6</v>
      </c>
      <c r="AM833" s="3">
        <f t="shared" si="387"/>
        <v>1.5163925740666721E-5</v>
      </c>
      <c r="AN833" s="3">
        <f t="shared" si="388"/>
        <v>-1.4146168631462629E-5</v>
      </c>
      <c r="AO833" s="3">
        <f t="shared" si="389"/>
        <v>-1.0063672457331249E-5</v>
      </c>
    </row>
    <row r="834" spans="1:41">
      <c r="A834" s="32">
        <v>40483</v>
      </c>
      <c r="B834" s="33">
        <v>410</v>
      </c>
      <c r="C834" s="33">
        <v>785.5</v>
      </c>
      <c r="D834" s="33">
        <v>805.1</v>
      </c>
      <c r="E834" s="33">
        <v>4019</v>
      </c>
      <c r="F834" s="33">
        <v>9550</v>
      </c>
      <c r="G834" s="33"/>
      <c r="H834" s="3">
        <f t="shared" si="360"/>
        <v>-2.0310633213859019E-2</v>
      </c>
      <c r="I834" s="3">
        <f t="shared" si="361"/>
        <v>1.9132653061224489E-3</v>
      </c>
      <c r="J834" s="3">
        <f t="shared" si="362"/>
        <v>3.8653366583541429E-3</v>
      </c>
      <c r="K834" s="3">
        <f t="shared" si="363"/>
        <v>9.9626400996264005E-4</v>
      </c>
      <c r="L834" s="3">
        <f t="shared" si="364"/>
        <v>5.6866048862679024E-3</v>
      </c>
      <c r="N834" s="3">
        <f t="shared" si="365"/>
        <v>-7.4492099322799099E-2</v>
      </c>
      <c r="O834" s="3">
        <f t="shared" si="366"/>
        <v>-3.6196319018404907E-2</v>
      </c>
      <c r="P834" s="3">
        <f t="shared" si="367"/>
        <v>0.12052887961029926</v>
      </c>
      <c r="Q834" s="3">
        <f t="shared" si="368"/>
        <v>2.0050761421319795E-2</v>
      </c>
      <c r="R834" s="3">
        <f t="shared" si="369"/>
        <v>4.8183514433102842E-2</v>
      </c>
      <c r="T834" s="3">
        <f t="shared" si="370"/>
        <v>3.8799214635757296E-4</v>
      </c>
      <c r="U834" s="3">
        <f t="shared" si="371"/>
        <v>2.8259811104310424E-6</v>
      </c>
      <c r="V834" s="3">
        <f t="shared" si="372"/>
        <v>1.3235633186003639E-5</v>
      </c>
      <c r="W834" s="3">
        <f t="shared" si="373"/>
        <v>3.0080555525582081E-7</v>
      </c>
      <c r="X834" s="3">
        <f t="shared" si="374"/>
        <v>3.3223055468698099E-5</v>
      </c>
      <c r="Z834" s="3">
        <f t="shared" si="375"/>
        <v>-1.9697516248440385E-2</v>
      </c>
      <c r="AA834" s="3">
        <f t="shared" si="376"/>
        <v>1.6810654688116827E-3</v>
      </c>
      <c r="AB834" s="3">
        <f t="shared" si="377"/>
        <v>3.6380809757348225E-3</v>
      </c>
      <c r="AC834" s="3">
        <f t="shared" si="378"/>
        <v>5.484574324920949E-4</v>
      </c>
      <c r="AD834" s="3">
        <f t="shared" si="379"/>
        <v>5.7639444366421591E-3</v>
      </c>
      <c r="AF834" s="3">
        <f t="shared" si="380"/>
        <v>-3.3112814386610175E-5</v>
      </c>
      <c r="AG834" s="3">
        <f t="shared" si="381"/>
        <v>-7.1661159132678515E-5</v>
      </c>
      <c r="AH834" s="3">
        <f t="shared" si="382"/>
        <v>-1.0803249188090934E-5</v>
      </c>
      <c r="AI834" s="3">
        <f t="shared" si="383"/>
        <v>-1.1353538919586648E-4</v>
      </c>
      <c r="AJ834" s="3">
        <f t="shared" si="384"/>
        <v>6.115852301048523E-6</v>
      </c>
      <c r="AK834" s="3">
        <f t="shared" si="385"/>
        <v>9.2199285087557534E-7</v>
      </c>
      <c r="AL834" s="3">
        <f t="shared" si="386"/>
        <v>9.6895679565883404E-6</v>
      </c>
      <c r="AM834" s="3">
        <f t="shared" si="387"/>
        <v>1.995332551149856E-6</v>
      </c>
      <c r="AN834" s="3">
        <f t="shared" si="388"/>
        <v>2.0969696600140406E-5</v>
      </c>
      <c r="AO834" s="3">
        <f t="shared" si="389"/>
        <v>3.1612781667478529E-6</v>
      </c>
    </row>
    <row r="835" spans="1:41">
      <c r="A835" s="32">
        <v>40480</v>
      </c>
      <c r="B835" s="33">
        <v>418.5</v>
      </c>
      <c r="C835" s="33">
        <v>784</v>
      </c>
      <c r="D835" s="33">
        <v>802</v>
      </c>
      <c r="E835" s="33">
        <v>4015</v>
      </c>
      <c r="F835" s="33">
        <v>9496</v>
      </c>
      <c r="G835" s="33"/>
      <c r="H835" s="3">
        <f t="shared" ref="H835:H898" si="390">(B835-B836)/B836</f>
        <v>-6.9793287397199325E-2</v>
      </c>
      <c r="I835" s="3">
        <f t="shared" ref="I835:I898" si="391">(C835-C836)/C836</f>
        <v>2.6857654431513274E-3</v>
      </c>
      <c r="J835" s="3">
        <f t="shared" ref="J835:J898" si="392">(D835-D836)/D836</f>
        <v>-1.7036401519794065E-2</v>
      </c>
      <c r="K835" s="3">
        <f t="shared" ref="K835:K898" si="393">(E835-E836)/E836</f>
        <v>-2.4844720496894411E-3</v>
      </c>
      <c r="L835" s="3">
        <f t="shared" ref="L835:L898" si="394">(F835-F836)/F836</f>
        <v>1.1288604898828542E-2</v>
      </c>
      <c r="N835" s="3">
        <f t="shared" ref="N835:N898" si="395">(B835-B855)/B855</f>
        <v>-6.4595440321859585E-2</v>
      </c>
      <c r="O835" s="3">
        <f t="shared" ref="O835:O898" si="396">(C835-C855)/C855</f>
        <v>-2.9702970297029702E-2</v>
      </c>
      <c r="P835" s="3">
        <f t="shared" ref="P835:P898" si="397">(D835-D855)/D855</f>
        <v>0.10331544916769848</v>
      </c>
      <c r="Q835" s="3">
        <f t="shared" ref="Q835:Q898" si="398">(E835-E855)/E855</f>
        <v>2.0071138211382115E-2</v>
      </c>
      <c r="R835" s="3">
        <f t="shared" ref="R835:R898" si="399">(F835-F855)/F855</f>
        <v>1.670235546038544E-2</v>
      </c>
      <c r="T835" s="3">
        <f t="shared" ref="T835:T898" si="400">(H835-H$2168)^2</f>
        <v>4.7858959809702235E-3</v>
      </c>
      <c r="U835" s="3">
        <f t="shared" ref="U835:U898" si="401">(I835-I$2168)^2</f>
        <v>6.019984182163759E-6</v>
      </c>
      <c r="V835" s="3">
        <f t="shared" ref="V835:V898" si="402">(J835-J$2168)^2</f>
        <v>2.9803386000243961E-4</v>
      </c>
      <c r="W835" s="3">
        <f t="shared" ref="W835:W898" si="403">(K835-K$2168)^2</f>
        <v>8.5982579472992537E-6</v>
      </c>
      <c r="X835" s="3">
        <f t="shared" ref="X835:X898" si="404">(L835-L$2168)^2</f>
        <v>1.2918469322236389E-4</v>
      </c>
      <c r="Z835" s="3">
        <f t="shared" ref="Z835:Z898" si="405">(H835-H$2168)</f>
        <v>-6.9180170431780694E-2</v>
      </c>
      <c r="AA835" s="3">
        <f t="shared" ref="AA835:AA898" si="406">(I835-I$2168)</f>
        <v>2.4535656058405609E-3</v>
      </c>
      <c r="AB835" s="3">
        <f t="shared" ref="AB835:AB898" si="407">(J835-J$2168)</f>
        <v>-1.7263657202413386E-2</v>
      </c>
      <c r="AC835" s="3">
        <f t="shared" ref="AC835:AC898" si="408">(K835-K$2168)</f>
        <v>-2.9322786271599862E-3</v>
      </c>
      <c r="AD835" s="3">
        <f t="shared" ref="AD835:AD898" si="409">(L835-L$2168)</f>
        <v>1.1365944449202798E-2</v>
      </c>
      <c r="AF835" s="3">
        <f t="shared" ref="AF835:AF898" si="410">$Z835*AA835</f>
        <v>-1.6973808677760526E-4</v>
      </c>
      <c r="AG835" s="3">
        <f t="shared" ref="AG835:AG898" si="411">$Z835*AB835</f>
        <v>1.1943027475387964E-3</v>
      </c>
      <c r="AH835" s="3">
        <f t="shared" ref="AH835:AH898" si="412">$Z835*AC835</f>
        <v>2.0285553518039576E-4</v>
      </c>
      <c r="AI835" s="3">
        <f t="shared" ref="AI835:AI898" si="413">$Z835*AD835</f>
        <v>-7.8629797411400131E-4</v>
      </c>
      <c r="AJ835" s="3">
        <f t="shared" ref="AJ835:AJ898" si="414">$AA835*AB835</f>
        <v>-4.2357515542863162E-5</v>
      </c>
      <c r="AK835" s="3">
        <f t="shared" ref="AK835:AK898" si="415">$AA835*AC835</f>
        <v>-7.1945379863411195E-6</v>
      </c>
      <c r="AL835" s="3">
        <f t="shared" ref="AL835:AL898" si="416">$AA835*AD835</f>
        <v>2.7887090378458423E-5</v>
      </c>
      <c r="AM835" s="3">
        <f t="shared" ref="AM835:AM898" si="417">$AB835*AC835</f>
        <v>5.0621853041253332E-5</v>
      </c>
      <c r="AN835" s="3">
        <f t="shared" ref="AN835:AN898" si="418">$AB835*AD835</f>
        <v>-1.9621776875271033E-4</v>
      </c>
      <c r="AO835" s="3">
        <f t="shared" ref="AO835:AO898" si="419">$AC835*AD835</f>
        <v>-3.3328115985885044E-5</v>
      </c>
    </row>
    <row r="836" spans="1:41">
      <c r="A836" s="32">
        <v>40478</v>
      </c>
      <c r="B836" s="33">
        <v>449.9</v>
      </c>
      <c r="C836" s="33">
        <v>781.9</v>
      </c>
      <c r="D836" s="33">
        <v>815.9</v>
      </c>
      <c r="E836" s="33">
        <v>4025</v>
      </c>
      <c r="F836" s="33">
        <v>9390</v>
      </c>
      <c r="G836" s="33"/>
      <c r="H836" s="3">
        <f t="shared" si="390"/>
        <v>1.3516557783284524E-2</v>
      </c>
      <c r="I836" s="3">
        <f t="shared" si="391"/>
        <v>1.5586439797376284E-2</v>
      </c>
      <c r="J836" s="3">
        <f t="shared" si="392"/>
        <v>1.6064757160647543E-2</v>
      </c>
      <c r="K836" s="3">
        <f t="shared" si="393"/>
        <v>-1.2406947890818859E-3</v>
      </c>
      <c r="L836" s="3">
        <f t="shared" si="394"/>
        <v>2.1344717182497333E-3</v>
      </c>
      <c r="N836" s="3">
        <f t="shared" si="395"/>
        <v>-1.1101243339253998E-3</v>
      </c>
      <c r="O836" s="3">
        <f t="shared" si="396"/>
        <v>-2.2625000000000027E-2</v>
      </c>
      <c r="P836" s="3">
        <f t="shared" si="397"/>
        <v>0.14127850048957896</v>
      </c>
      <c r="Q836" s="3">
        <f t="shared" si="398"/>
        <v>3.2051282051282048E-2</v>
      </c>
      <c r="R836" s="3">
        <f t="shared" si="399"/>
        <v>9.7859984944617708E-3</v>
      </c>
      <c r="T836" s="3">
        <f t="shared" si="400"/>
        <v>1.9964770850413967E-4</v>
      </c>
      <c r="U836" s="3">
        <f t="shared" si="401"/>
        <v>2.3575268475127273E-4</v>
      </c>
      <c r="V836" s="3">
        <f t="shared" si="402"/>
        <v>2.5082645306654609E-4</v>
      </c>
      <c r="W836" s="3">
        <f t="shared" si="403"/>
        <v>2.8510368648494269E-6</v>
      </c>
      <c r="X836" s="3">
        <f t="shared" si="404"/>
        <v>4.8921090880120618E-6</v>
      </c>
      <c r="Z836" s="3">
        <f t="shared" si="405"/>
        <v>1.4129674748703159E-2</v>
      </c>
      <c r="AA836" s="3">
        <f t="shared" si="406"/>
        <v>1.5354239960065517E-2</v>
      </c>
      <c r="AB836" s="3">
        <f t="shared" si="407"/>
        <v>1.5837501478028222E-2</v>
      </c>
      <c r="AC836" s="3">
        <f t="shared" si="408"/>
        <v>-1.688501366552431E-3</v>
      </c>
      <c r="AD836" s="3">
        <f t="shared" si="409"/>
        <v>2.2118112686239895E-3</v>
      </c>
      <c r="AF836" s="3">
        <f t="shared" si="410"/>
        <v>2.1695041664926673E-4</v>
      </c>
      <c r="AG836" s="3">
        <f t="shared" si="411"/>
        <v>2.2377874471664431E-4</v>
      </c>
      <c r="AH836" s="3">
        <f t="shared" si="412"/>
        <v>-2.385797512212666E-5</v>
      </c>
      <c r="AI836" s="3">
        <f t="shared" si="413"/>
        <v>3.1252173831173487E-5</v>
      </c>
      <c r="AJ836" s="3">
        <f t="shared" si="414"/>
        <v>2.4317279806153761E-4</v>
      </c>
      <c r="AK836" s="3">
        <f t="shared" si="415"/>
        <v>-2.5925655154944571E-5</v>
      </c>
      <c r="AL836" s="3">
        <f t="shared" si="416"/>
        <v>3.3960680964829664E-5</v>
      </c>
      <c r="AM836" s="3">
        <f t="shared" si="417"/>
        <v>-2.6741642888426797E-5</v>
      </c>
      <c r="AN836" s="3">
        <f t="shared" si="418"/>
        <v>3.5029564235951913E-5</v>
      </c>
      <c r="AO836" s="3">
        <f t="shared" si="419"/>
        <v>-3.7346463496276723E-6</v>
      </c>
    </row>
    <row r="837" spans="1:41">
      <c r="A837" s="32">
        <v>40477</v>
      </c>
      <c r="B837" s="33">
        <v>443.9</v>
      </c>
      <c r="C837" s="33">
        <v>769.9</v>
      </c>
      <c r="D837" s="33">
        <v>803</v>
      </c>
      <c r="E837" s="33">
        <v>4030</v>
      </c>
      <c r="F837" s="33">
        <v>9370</v>
      </c>
      <c r="G837" s="33"/>
      <c r="H837" s="3">
        <f t="shared" si="390"/>
        <v>-2.0088300220750602E-2</v>
      </c>
      <c r="I837" s="3">
        <f t="shared" si="391"/>
        <v>5.0913838120104143E-3</v>
      </c>
      <c r="J837" s="3">
        <f t="shared" si="392"/>
        <v>-4.978839930295958E-4</v>
      </c>
      <c r="K837" s="3">
        <f t="shared" si="393"/>
        <v>-2.3030303030303029E-2</v>
      </c>
      <c r="L837" s="3">
        <f t="shared" si="394"/>
        <v>2.1390374331550803E-3</v>
      </c>
      <c r="N837" s="3">
        <f t="shared" si="395"/>
        <v>9.0191657271697237E-4</v>
      </c>
      <c r="O837" s="3">
        <f t="shared" si="396"/>
        <v>-5.9951159951159981E-2</v>
      </c>
      <c r="P837" s="3">
        <f t="shared" si="397"/>
        <v>0.11450381679389313</v>
      </c>
      <c r="Q837" s="3">
        <f t="shared" si="398"/>
        <v>4.5395590142671853E-2</v>
      </c>
      <c r="R837" s="3">
        <f t="shared" si="399"/>
        <v>7.526881720430108E-3</v>
      </c>
      <c r="T837" s="3">
        <f t="shared" si="400"/>
        <v>3.7928276282876266E-4</v>
      </c>
      <c r="U837" s="3">
        <f t="shared" si="401"/>
        <v>2.3611668899977869E-5</v>
      </c>
      <c r="V837" s="3">
        <f t="shared" si="402"/>
        <v>5.2582754920021561E-7</v>
      </c>
      <c r="W837" s="3">
        <f t="shared" si="403"/>
        <v>5.512216307546298E-4</v>
      </c>
      <c r="X837" s="3">
        <f t="shared" si="404"/>
        <v>4.9123269331186004E-6</v>
      </c>
      <c r="Z837" s="3">
        <f t="shared" si="405"/>
        <v>-1.9475183255331967E-2</v>
      </c>
      <c r="AA837" s="3">
        <f t="shared" si="406"/>
        <v>4.8591839746996478E-3</v>
      </c>
      <c r="AB837" s="3">
        <f t="shared" si="407"/>
        <v>-7.2513967564891634E-4</v>
      </c>
      <c r="AC837" s="3">
        <f t="shared" si="408"/>
        <v>-2.3478109607773575E-2</v>
      </c>
      <c r="AD837" s="3">
        <f t="shared" si="409"/>
        <v>2.2163769835293365E-3</v>
      </c>
      <c r="AF837" s="3">
        <f t="shared" si="410"/>
        <v>-9.4633498378648016E-5</v>
      </c>
      <c r="AG837" s="3">
        <f t="shared" si="411"/>
        <v>1.412222806897463E-5</v>
      </c>
      <c r="AH837" s="3">
        <f t="shared" si="412"/>
        <v>4.5724048710016053E-4</v>
      </c>
      <c r="AI837" s="3">
        <f t="shared" si="413"/>
        <v>-4.316434791713371E-5</v>
      </c>
      <c r="AJ837" s="3">
        <f t="shared" si="414"/>
        <v>-3.5235870913321147E-6</v>
      </c>
      <c r="AK837" s="3">
        <f t="shared" si="415"/>
        <v>-1.1408445396233519E-4</v>
      </c>
      <c r="AL837" s="3">
        <f t="shared" si="416"/>
        <v>1.0769783520258897E-5</v>
      </c>
      <c r="AM837" s="3">
        <f t="shared" si="417"/>
        <v>1.7024908785830638E-5</v>
      </c>
      <c r="AN837" s="3">
        <f t="shared" si="418"/>
        <v>-1.6071828869521866E-6</v>
      </c>
      <c r="AO837" s="3">
        <f t="shared" si="419"/>
        <v>-5.2036341751448329E-5</v>
      </c>
    </row>
    <row r="838" spans="1:41">
      <c r="A838" s="32">
        <v>40476</v>
      </c>
      <c r="B838" s="33">
        <v>453</v>
      </c>
      <c r="C838" s="33">
        <v>766</v>
      </c>
      <c r="D838" s="33">
        <v>803.4</v>
      </c>
      <c r="E838" s="33">
        <v>4125</v>
      </c>
      <c r="F838" s="33">
        <v>9350</v>
      </c>
      <c r="G838" s="33"/>
      <c r="H838" s="3">
        <f t="shared" si="390"/>
        <v>1.3422818791946308E-2</v>
      </c>
      <c r="I838" s="3">
        <f t="shared" si="391"/>
        <v>1.3227513227513227E-2</v>
      </c>
      <c r="J838" s="3">
        <f t="shared" si="392"/>
        <v>8.6629001883238889E-3</v>
      </c>
      <c r="K838" s="3">
        <f t="shared" si="393"/>
        <v>5.3101863671176919E-2</v>
      </c>
      <c r="L838" s="3">
        <f t="shared" si="394"/>
        <v>1.4099783080260303E-2</v>
      </c>
      <c r="N838" s="3">
        <f t="shared" si="395"/>
        <v>2.0040531411844129E-2</v>
      </c>
      <c r="O838" s="3">
        <f t="shared" si="396"/>
        <v>-6.9145704216794238E-2</v>
      </c>
      <c r="P838" s="3">
        <f t="shared" si="397"/>
        <v>0.10982179859096561</v>
      </c>
      <c r="Q838" s="3">
        <f t="shared" si="398"/>
        <v>5.8234992303745507E-2</v>
      </c>
      <c r="R838" s="3">
        <f t="shared" si="399"/>
        <v>5.3763440860215058E-3</v>
      </c>
      <c r="T838" s="3">
        <f t="shared" si="400"/>
        <v>1.9700749258487579E-4</v>
      </c>
      <c r="U838" s="3">
        <f t="shared" si="401"/>
        <v>1.6887817010957537E-4</v>
      </c>
      <c r="V838" s="3">
        <f t="shared" si="402"/>
        <v>7.1160098226623656E-5</v>
      </c>
      <c r="W838" s="3">
        <f t="shared" si="403"/>
        <v>2.7724497284272905E-3</v>
      </c>
      <c r="X838" s="3">
        <f t="shared" si="404"/>
        <v>2.0099080608405054E-4</v>
      </c>
      <c r="Z838" s="3">
        <f t="shared" si="405"/>
        <v>1.4035935757364943E-2</v>
      </c>
      <c r="AA838" s="3">
        <f t="shared" si="406"/>
        <v>1.299531339020246E-2</v>
      </c>
      <c r="AB838" s="3">
        <f t="shared" si="407"/>
        <v>8.4356445057045676E-3</v>
      </c>
      <c r="AC838" s="3">
        <f t="shared" si="408"/>
        <v>5.2654057093706373E-2</v>
      </c>
      <c r="AD838" s="3">
        <f t="shared" si="409"/>
        <v>1.4177122630634559E-2</v>
      </c>
      <c r="AF838" s="3">
        <f t="shared" si="410"/>
        <v>1.8240138389170616E-4</v>
      </c>
      <c r="AG838" s="3">
        <f t="shared" si="411"/>
        <v>1.1840216435403786E-4</v>
      </c>
      <c r="AH838" s="3">
        <f t="shared" si="412"/>
        <v>7.3904896273188853E-4</v>
      </c>
      <c r="AI838" s="3">
        <f t="shared" si="413"/>
        <v>1.9898918246787135E-4</v>
      </c>
      <c r="AJ838" s="3">
        <f t="shared" si="414"/>
        <v>1.0962384399997038E-4</v>
      </c>
      <c r="AK838" s="3">
        <f t="shared" si="415"/>
        <v>6.8425597319832731E-4</v>
      </c>
      <c r="AL838" s="3">
        <f t="shared" si="416"/>
        <v>1.8423615155642762E-4</v>
      </c>
      <c r="AM838" s="3">
        <f t="shared" si="417"/>
        <v>4.4417090742557877E-4</v>
      </c>
      <c r="AN838" s="3">
        <f t="shared" si="418"/>
        <v>1.195931666258123E-4</v>
      </c>
      <c r="AO838" s="3">
        <f t="shared" si="419"/>
        <v>7.4648302441790871E-4</v>
      </c>
    </row>
    <row r="839" spans="1:41">
      <c r="A839" s="32">
        <v>40473</v>
      </c>
      <c r="B839" s="33">
        <v>447</v>
      </c>
      <c r="C839" s="33">
        <v>756</v>
      </c>
      <c r="D839" s="33">
        <v>796.5</v>
      </c>
      <c r="E839" s="33">
        <v>3917</v>
      </c>
      <c r="F839" s="33">
        <v>9220</v>
      </c>
      <c r="G839" s="33"/>
      <c r="H839" s="3">
        <f t="shared" si="390"/>
        <v>-7.9893475366178933E-3</v>
      </c>
      <c r="I839" s="3">
        <f t="shared" si="391"/>
        <v>-1.8181818181818181E-2</v>
      </c>
      <c r="J839" s="3">
        <f t="shared" si="392"/>
        <v>1.2714558169103624E-2</v>
      </c>
      <c r="K839" s="3">
        <f t="shared" si="393"/>
        <v>3.329918032786885E-3</v>
      </c>
      <c r="L839" s="3">
        <f t="shared" si="394"/>
        <v>6.4403449405086785E-3</v>
      </c>
      <c r="N839" s="3">
        <f t="shared" si="395"/>
        <v>2.0547945205479451E-2</v>
      </c>
      <c r="O839" s="3">
        <f t="shared" si="396"/>
        <v>-8.3636363636363634E-2</v>
      </c>
      <c r="P839" s="3">
        <f t="shared" si="397"/>
        <v>0.12025316455696203</v>
      </c>
      <c r="Q839" s="3">
        <f t="shared" si="398"/>
        <v>1.5029800466442084E-2</v>
      </c>
      <c r="R839" s="3">
        <f t="shared" si="399"/>
        <v>2.1739130434782609E-3</v>
      </c>
      <c r="T839" s="3">
        <f t="shared" si="400"/>
        <v>5.4408777439494561E-5</v>
      </c>
      <c r="U839" s="3">
        <f t="shared" si="401"/>
        <v>3.3907605960880553E-4</v>
      </c>
      <c r="V839" s="3">
        <f t="shared" si="402"/>
        <v>1.5593272338895706E-4</v>
      </c>
      <c r="W839" s="3">
        <f t="shared" si="403"/>
        <v>8.3065664408656698E-6</v>
      </c>
      <c r="X839" s="3">
        <f t="shared" si="404"/>
        <v>4.2480211122695945E-5</v>
      </c>
      <c r="Z839" s="3">
        <f t="shared" si="405"/>
        <v>-7.3762305711992599E-3</v>
      </c>
      <c r="AA839" s="3">
        <f t="shared" si="406"/>
        <v>-1.8414018019128946E-2</v>
      </c>
      <c r="AB839" s="3">
        <f t="shared" si="407"/>
        <v>1.2487302486484303E-2</v>
      </c>
      <c r="AC839" s="3">
        <f t="shared" si="408"/>
        <v>2.8821114553163399E-3</v>
      </c>
      <c r="AD839" s="3">
        <f t="shared" si="409"/>
        <v>6.5176844908829351E-3</v>
      </c>
      <c r="AF839" s="3">
        <f t="shared" si="410"/>
        <v>1.3582604265131298E-4</v>
      </c>
      <c r="AG839" s="3">
        <f t="shared" si="411"/>
        <v>-9.2109222352618043E-5</v>
      </c>
      <c r="AH839" s="3">
        <f t="shared" si="412"/>
        <v>-2.1259118626307976E-5</v>
      </c>
      <c r="AI839" s="3">
        <f t="shared" si="413"/>
        <v>-4.807594359508199E-5</v>
      </c>
      <c r="AJ839" s="3">
        <f t="shared" si="414"/>
        <v>-2.2994141299643563E-4</v>
      </c>
      <c r="AK839" s="3">
        <f t="shared" si="415"/>
        <v>-5.3071252271333029E-5</v>
      </c>
      <c r="AL839" s="3">
        <f t="shared" si="416"/>
        <v>-1.2001675965811564E-4</v>
      </c>
      <c r="AM839" s="3">
        <f t="shared" si="417"/>
        <v>3.5989797542296626E-5</v>
      </c>
      <c r="AN839" s="3">
        <f t="shared" si="418"/>
        <v>8.1388297749122654E-5</v>
      </c>
      <c r="AO839" s="3">
        <f t="shared" si="419"/>
        <v>1.8784693133311355E-5</v>
      </c>
    </row>
    <row r="840" spans="1:41">
      <c r="A840" s="32">
        <v>40472</v>
      </c>
      <c r="B840" s="33">
        <v>450.6</v>
      </c>
      <c r="C840" s="33">
        <v>770</v>
      </c>
      <c r="D840" s="33">
        <v>786.5</v>
      </c>
      <c r="E840" s="33">
        <v>3904</v>
      </c>
      <c r="F840" s="33">
        <v>9161</v>
      </c>
      <c r="G840" s="33"/>
      <c r="H840" s="3">
        <f t="shared" si="390"/>
        <v>1.9457013574660686E-2</v>
      </c>
      <c r="I840" s="3">
        <f t="shared" si="391"/>
        <v>3.9113428943937422E-3</v>
      </c>
      <c r="J840" s="3">
        <f t="shared" si="392"/>
        <v>1.2226512226512226E-2</v>
      </c>
      <c r="K840" s="3">
        <f t="shared" si="393"/>
        <v>1.0351966873706004E-2</v>
      </c>
      <c r="L840" s="3">
        <f t="shared" si="394"/>
        <v>-1.8113612004287245E-2</v>
      </c>
      <c r="N840" s="3">
        <f t="shared" si="395"/>
        <v>3.5862068965517295E-2</v>
      </c>
      <c r="O840" s="3">
        <f t="shared" si="396"/>
        <v>-6.6666666666666666E-2</v>
      </c>
      <c r="P840" s="3">
        <f t="shared" si="397"/>
        <v>0.10308555399719495</v>
      </c>
      <c r="Q840" s="3">
        <f t="shared" si="398"/>
        <v>1.0090556274256144E-2</v>
      </c>
      <c r="R840" s="3">
        <f t="shared" si="399"/>
        <v>-9.6216216216216208E-3</v>
      </c>
      <c r="T840" s="3">
        <f t="shared" si="400"/>
        <v>4.0281013989582461E-4</v>
      </c>
      <c r="U840" s="3">
        <f t="shared" si="401"/>
        <v>1.3536093634481864E-5</v>
      </c>
      <c r="V840" s="3">
        <f t="shared" si="402"/>
        <v>1.4398215760615669E-4</v>
      </c>
      <c r="W840" s="3">
        <f t="shared" si="403"/>
        <v>9.8092391173526847E-5</v>
      </c>
      <c r="X840" s="3">
        <f t="shared" si="404"/>
        <v>3.253071240317805E-4</v>
      </c>
      <c r="Z840" s="3">
        <f t="shared" si="405"/>
        <v>2.007013054007932E-2</v>
      </c>
      <c r="AA840" s="3">
        <f t="shared" si="406"/>
        <v>3.6791430570829757E-3</v>
      </c>
      <c r="AB840" s="3">
        <f t="shared" si="407"/>
        <v>1.1999256543892904E-2</v>
      </c>
      <c r="AC840" s="3">
        <f t="shared" si="408"/>
        <v>9.9041602962354584E-3</v>
      </c>
      <c r="AD840" s="3">
        <f t="shared" si="409"/>
        <v>-1.803627245391299E-2</v>
      </c>
      <c r="AF840" s="3">
        <f t="shared" si="410"/>
        <v>7.3840881431281829E-5</v>
      </c>
      <c r="AG840" s="3">
        <f t="shared" si="411"/>
        <v>2.4082664521983161E-4</v>
      </c>
      <c r="AH840" s="3">
        <f t="shared" si="412"/>
        <v>1.9877779003531633E-4</v>
      </c>
      <c r="AI840" s="3">
        <f t="shared" si="413"/>
        <v>-3.6199034260647045E-4</v>
      </c>
      <c r="AJ840" s="3">
        <f t="shared" si="414"/>
        <v>4.4146981403621043E-5</v>
      </c>
      <c r="AK840" s="3">
        <f t="shared" si="415"/>
        <v>3.6438822590131555E-5</v>
      </c>
      <c r="AL840" s="3">
        <f t="shared" si="416"/>
        <v>-6.6358026574470899E-5</v>
      </c>
      <c r="AM840" s="3">
        <f t="shared" si="417"/>
        <v>1.1884256024636761E-4</v>
      </c>
      <c r="AN840" s="3">
        <f t="shared" si="418"/>
        <v>-2.1642186027005079E-4</v>
      </c>
      <c r="AO840" s="3">
        <f t="shared" si="419"/>
        <v>-1.7863413353013031E-4</v>
      </c>
    </row>
    <row r="841" spans="1:41">
      <c r="A841" s="32">
        <v>40471</v>
      </c>
      <c r="B841" s="33">
        <v>442</v>
      </c>
      <c r="C841" s="33">
        <v>767</v>
      </c>
      <c r="D841" s="33">
        <v>777</v>
      </c>
      <c r="E841" s="33">
        <v>3864</v>
      </c>
      <c r="F841" s="33">
        <v>9330</v>
      </c>
      <c r="G841" s="33"/>
      <c r="H841" s="3">
        <f t="shared" si="390"/>
        <v>-6.5183187233085575E-3</v>
      </c>
      <c r="I841" s="3">
        <f t="shared" si="391"/>
        <v>-1.5277956091924481E-2</v>
      </c>
      <c r="J841" s="3">
        <f t="shared" si="392"/>
        <v>-5.2490078094994527E-3</v>
      </c>
      <c r="K841" s="3">
        <f t="shared" si="393"/>
        <v>3.897116134060795E-3</v>
      </c>
      <c r="L841" s="3">
        <f t="shared" si="394"/>
        <v>1.4130434782608696E-2</v>
      </c>
      <c r="N841" s="3">
        <f t="shared" si="395"/>
        <v>5.6882821387940841E-3</v>
      </c>
      <c r="O841" s="3">
        <f t="shared" si="396"/>
        <v>-8.1437125748502995E-2</v>
      </c>
      <c r="P841" s="3">
        <f t="shared" si="397"/>
        <v>8.202200250661465E-2</v>
      </c>
      <c r="Q841" s="3">
        <f t="shared" si="398"/>
        <v>-9.2307692307692316E-3</v>
      </c>
      <c r="R841" s="3">
        <f t="shared" si="399"/>
        <v>1.4130434782608696E-2</v>
      </c>
      <c r="T841" s="3">
        <f t="shared" si="400"/>
        <v>3.4871407801386252E-5</v>
      </c>
      <c r="U841" s="3">
        <f t="shared" si="401"/>
        <v>2.405649369491913E-4</v>
      </c>
      <c r="V841" s="3">
        <f t="shared" si="402"/>
        <v>2.9989461835112901E-5</v>
      </c>
      <c r="W841" s="3">
        <f t="shared" si="403"/>
        <v>1.1897736417184826E-5</v>
      </c>
      <c r="X841" s="3">
        <f t="shared" si="404"/>
        <v>2.0186085149696915E-4</v>
      </c>
      <c r="Z841" s="3">
        <f t="shared" si="405"/>
        <v>-5.9052017578899241E-3</v>
      </c>
      <c r="AA841" s="3">
        <f t="shared" si="406"/>
        <v>-1.5510155929235247E-2</v>
      </c>
      <c r="AB841" s="3">
        <f t="shared" si="407"/>
        <v>-5.4762634921187731E-3</v>
      </c>
      <c r="AC841" s="3">
        <f t="shared" si="408"/>
        <v>3.4493095565902498E-3</v>
      </c>
      <c r="AD841" s="3">
        <f t="shared" si="409"/>
        <v>1.4207774332982951E-2</v>
      </c>
      <c r="AF841" s="3">
        <f t="shared" si="410"/>
        <v>9.1590600058466805E-5</v>
      </c>
      <c r="AG841" s="3">
        <f t="shared" si="411"/>
        <v>3.2338440800328192E-5</v>
      </c>
      <c r="AH841" s="3">
        <f t="shared" si="412"/>
        <v>-2.0368868857083257E-5</v>
      </c>
      <c r="AI841" s="3">
        <f t="shared" si="413"/>
        <v>-8.3899773966834271E-5</v>
      </c>
      <c r="AJ841" s="3">
        <f t="shared" si="414"/>
        <v>8.4937700672340505E-5</v>
      </c>
      <c r="AK841" s="3">
        <f t="shared" si="415"/>
        <v>-5.3499329070916062E-5</v>
      </c>
      <c r="AL841" s="3">
        <f t="shared" si="416"/>
        <v>-2.2036479531195189E-4</v>
      </c>
      <c r="AM841" s="3">
        <f t="shared" si="417"/>
        <v>-1.8889327997771577E-5</v>
      </c>
      <c r="AN841" s="3">
        <f t="shared" si="418"/>
        <v>-7.7805515883976696E-5</v>
      </c>
      <c r="AO841" s="3">
        <f t="shared" si="419"/>
        <v>4.9007011784635754E-5</v>
      </c>
    </row>
    <row r="842" spans="1:41">
      <c r="A842" s="32">
        <v>40470</v>
      </c>
      <c r="B842" s="33">
        <v>444.9</v>
      </c>
      <c r="C842" s="33">
        <v>778.9</v>
      </c>
      <c r="D842" s="33">
        <v>781.1</v>
      </c>
      <c r="E842" s="33">
        <v>3849</v>
      </c>
      <c r="F842" s="33">
        <v>9200</v>
      </c>
      <c r="G842" s="33"/>
      <c r="H842" s="3">
        <f t="shared" si="390"/>
        <v>-2.4663677130045353E-3</v>
      </c>
      <c r="I842" s="3">
        <f t="shared" si="391"/>
        <v>2.6895187870797598E-2</v>
      </c>
      <c r="J842" s="3">
        <f t="shared" si="392"/>
        <v>3.9845758354756077E-3</v>
      </c>
      <c r="K842" s="3">
        <f t="shared" si="393"/>
        <v>-5.6832859726168947E-3</v>
      </c>
      <c r="L842" s="3">
        <f t="shared" si="394"/>
        <v>-5.4054054054054057E-3</v>
      </c>
      <c r="N842" s="3">
        <f t="shared" si="395"/>
        <v>3.225058004640366E-2</v>
      </c>
      <c r="O842" s="3">
        <f t="shared" si="396"/>
        <v>-8.1485849056603804E-2</v>
      </c>
      <c r="P842" s="3">
        <f t="shared" si="397"/>
        <v>0.10480905233380484</v>
      </c>
      <c r="Q842" s="3">
        <f t="shared" si="398"/>
        <v>2.6048450117218025E-3</v>
      </c>
      <c r="R842" s="3">
        <f t="shared" si="399"/>
        <v>-7.551240560949299E-3</v>
      </c>
      <c r="T842" s="3">
        <f t="shared" si="400"/>
        <v>3.4345383334277041E-6</v>
      </c>
      <c r="U842" s="3">
        <f t="shared" si="401"/>
        <v>7.1091493087386203E-4</v>
      </c>
      <c r="V842" s="3">
        <f t="shared" si="402"/>
        <v>1.4117454731059994E-5</v>
      </c>
      <c r="W842" s="3">
        <f t="shared" si="403"/>
        <v>3.7590295857737714E-5</v>
      </c>
      <c r="X842" s="3">
        <f t="shared" si="404"/>
        <v>2.8388285755548811E-5</v>
      </c>
      <c r="Z842" s="3">
        <f t="shared" si="405"/>
        <v>-1.8532507475859019E-3</v>
      </c>
      <c r="AA842" s="3">
        <f t="shared" si="406"/>
        <v>2.6662988033486833E-2</v>
      </c>
      <c r="AB842" s="3">
        <f t="shared" si="407"/>
        <v>3.7573201528562873E-3</v>
      </c>
      <c r="AC842" s="3">
        <f t="shared" si="408"/>
        <v>-6.1310925500874403E-3</v>
      </c>
      <c r="AD842" s="3">
        <f t="shared" si="409"/>
        <v>-5.3280658550311491E-3</v>
      </c>
      <c r="AF842" s="3">
        <f t="shared" si="410"/>
        <v>-4.9413202505933432E-5</v>
      </c>
      <c r="AG842" s="3">
        <f t="shared" si="411"/>
        <v>-6.9632563822004896E-6</v>
      </c>
      <c r="AH842" s="3">
        <f t="shared" si="412"/>
        <v>1.1362451851967903E-5</v>
      </c>
      <c r="AI842" s="3">
        <f t="shared" si="413"/>
        <v>9.8742420290233952E-6</v>
      </c>
      <c r="AJ842" s="3">
        <f t="shared" si="414"/>
        <v>1.0018138227358611E-4</v>
      </c>
      <c r="AK842" s="3">
        <f t="shared" si="415"/>
        <v>-1.634732472951817E-4</v>
      </c>
      <c r="AL842" s="3">
        <f t="shared" si="416"/>
        <v>-1.4206215613432531E-4</v>
      </c>
      <c r="AM842" s="3">
        <f t="shared" si="417"/>
        <v>-2.3036477597470586E-5</v>
      </c>
      <c r="AN842" s="3">
        <f t="shared" si="418"/>
        <v>-2.0019249212854003E-5</v>
      </c>
      <c r="AO842" s="3">
        <f t="shared" si="419"/>
        <v>3.2666864870156749E-5</v>
      </c>
    </row>
    <row r="843" spans="1:41">
      <c r="A843" s="32">
        <v>40469</v>
      </c>
      <c r="B843" s="33">
        <v>446</v>
      </c>
      <c r="C843" s="33">
        <v>758.5</v>
      </c>
      <c r="D843" s="33">
        <v>778</v>
      </c>
      <c r="E843" s="33">
        <v>3871</v>
      </c>
      <c r="F843" s="33">
        <v>9250</v>
      </c>
      <c r="G843" s="33"/>
      <c r="H843" s="3">
        <f t="shared" si="390"/>
        <v>-1.5669830059589544E-2</v>
      </c>
      <c r="I843" s="3">
        <f t="shared" si="391"/>
        <v>-1.4935064935064935E-2</v>
      </c>
      <c r="J843" s="3">
        <f t="shared" si="392"/>
        <v>-4.0962621607783479E-3</v>
      </c>
      <c r="K843" s="3">
        <f t="shared" si="393"/>
        <v>-1.3757961783439491E-2</v>
      </c>
      <c r="L843" s="3">
        <f t="shared" si="394"/>
        <v>4.8886474741988047E-3</v>
      </c>
      <c r="N843" s="3">
        <f t="shared" si="395"/>
        <v>5.6872037914691941E-2</v>
      </c>
      <c r="O843" s="3">
        <f t="shared" si="396"/>
        <v>-9.1616766467065874E-2</v>
      </c>
      <c r="P843" s="3">
        <f t="shared" si="397"/>
        <v>0.1073156846000569</v>
      </c>
      <c r="Q843" s="3">
        <f t="shared" si="398"/>
        <v>2.849740932642487E-3</v>
      </c>
      <c r="R843" s="3">
        <f t="shared" si="399"/>
        <v>-1.5957446808510637E-2</v>
      </c>
      <c r="T843" s="3">
        <f t="shared" si="400"/>
        <v>2.2670460920017773E-4</v>
      </c>
      <c r="U843" s="3">
        <f t="shared" si="401"/>
        <v>2.3004592067534893E-4</v>
      </c>
      <c r="V843" s="3">
        <f t="shared" si="402"/>
        <v>1.8692806542178025E-5</v>
      </c>
      <c r="W843" s="3">
        <f t="shared" si="403"/>
        <v>2.0180385472383264E-4</v>
      </c>
      <c r="X843" s="3">
        <f t="shared" si="404"/>
        <v>2.4661027128228005E-5</v>
      </c>
      <c r="Z843" s="3">
        <f t="shared" si="405"/>
        <v>-1.505671309417091E-2</v>
      </c>
      <c r="AA843" s="3">
        <f t="shared" si="406"/>
        <v>-1.5167264772375701E-2</v>
      </c>
      <c r="AB843" s="3">
        <f t="shared" si="407"/>
        <v>-4.3235178433976684E-3</v>
      </c>
      <c r="AC843" s="3">
        <f t="shared" si="408"/>
        <v>-1.4205768360910037E-2</v>
      </c>
      <c r="AD843" s="3">
        <f t="shared" si="409"/>
        <v>4.9659870245730613E-3</v>
      </c>
      <c r="AF843" s="3">
        <f t="shared" si="410"/>
        <v>2.2836915410098639E-4</v>
      </c>
      <c r="AG843" s="3">
        <f t="shared" si="411"/>
        <v>6.5097967725567246E-5</v>
      </c>
      <c r="AH843" s="3">
        <f t="shared" si="412"/>
        <v>2.1389217849247298E-4</v>
      </c>
      <c r="AI843" s="3">
        <f t="shared" si="413"/>
        <v>-7.4771441858372055E-5</v>
      </c>
      <c r="AJ843" s="3">
        <f t="shared" si="414"/>
        <v>6.5575939878903216E-5</v>
      </c>
      <c r="AK843" s="3">
        <f t="shared" si="415"/>
        <v>2.1546265002496011E-4</v>
      </c>
      <c r="AL843" s="3">
        <f t="shared" si="416"/>
        <v>-7.5320440057881821E-5</v>
      </c>
      <c r="AM843" s="3">
        <f t="shared" si="417"/>
        <v>6.1418892987568589E-5</v>
      </c>
      <c r="AN843" s="3">
        <f t="shared" si="418"/>
        <v>-2.1470533510822925E-5</v>
      </c>
      <c r="AO843" s="3">
        <f t="shared" si="419"/>
        <v>-7.054566135436977E-5</v>
      </c>
    </row>
    <row r="844" spans="1:41">
      <c r="A844" s="32">
        <v>40466</v>
      </c>
      <c r="B844" s="33">
        <v>453.1</v>
      </c>
      <c r="C844" s="33">
        <v>770</v>
      </c>
      <c r="D844" s="33">
        <v>781.2</v>
      </c>
      <c r="E844" s="33">
        <v>3925</v>
      </c>
      <c r="F844" s="33">
        <v>9205</v>
      </c>
      <c r="G844" s="33"/>
      <c r="H844" s="3">
        <f t="shared" si="390"/>
        <v>3.5437430786268501E-3</v>
      </c>
      <c r="I844" s="3">
        <f t="shared" si="391"/>
        <v>-9.0090090090090089E-3</v>
      </c>
      <c r="J844" s="3">
        <f t="shared" si="392"/>
        <v>2.8241335044929981E-3</v>
      </c>
      <c r="K844" s="3">
        <f t="shared" si="393"/>
        <v>-6.3291139240506328E-3</v>
      </c>
      <c r="L844" s="3">
        <f t="shared" si="394"/>
        <v>-1.1808910359634998E-2</v>
      </c>
      <c r="N844" s="3">
        <f t="shared" si="395"/>
        <v>1.6831238779174147E-2</v>
      </c>
      <c r="O844" s="3">
        <f t="shared" si="396"/>
        <v>-8.3333333333333329E-2</v>
      </c>
      <c r="P844" s="3">
        <f t="shared" si="397"/>
        <v>9.3351994401679558E-2</v>
      </c>
      <c r="Q844" s="3">
        <f t="shared" si="398"/>
        <v>1.2755102040816326E-3</v>
      </c>
      <c r="R844" s="3">
        <f t="shared" si="399"/>
        <v>5.4614964500273077E-3</v>
      </c>
      <c r="T844" s="3">
        <f t="shared" si="400"/>
        <v>1.7279485425781818E-5</v>
      </c>
      <c r="U844" s="3">
        <f t="shared" si="401"/>
        <v>8.5399940941298876E-5</v>
      </c>
      <c r="V844" s="3">
        <f t="shared" si="402"/>
        <v>6.7437744217393767E-6</v>
      </c>
      <c r="W844" s="3">
        <f t="shared" si="403"/>
        <v>4.5926651483938045E-5</v>
      </c>
      <c r="X844" s="3">
        <f t="shared" si="404"/>
        <v>1.3762975365269874E-4</v>
      </c>
      <c r="Z844" s="3">
        <f t="shared" si="405"/>
        <v>4.1568600440454835E-3</v>
      </c>
      <c r="AA844" s="3">
        <f t="shared" si="406"/>
        <v>-9.2412088463197754E-3</v>
      </c>
      <c r="AB844" s="3">
        <f t="shared" si="407"/>
        <v>2.5968778218736777E-3</v>
      </c>
      <c r="AC844" s="3">
        <f t="shared" si="408"/>
        <v>-6.7769205015211775E-3</v>
      </c>
      <c r="AD844" s="3">
        <f t="shared" si="409"/>
        <v>-1.1731570809260742E-2</v>
      </c>
      <c r="AF844" s="3">
        <f t="shared" si="410"/>
        <v>-3.8414411811946335E-5</v>
      </c>
      <c r="AG844" s="3">
        <f t="shared" si="411"/>
        <v>1.0794857657014554E-5</v>
      </c>
      <c r="AH844" s="3">
        <f t="shared" si="412"/>
        <v>-2.8170710054446063E-5</v>
      </c>
      <c r="AI844" s="3">
        <f t="shared" si="413"/>
        <v>-4.8766497950906319E-5</v>
      </c>
      <c r="AJ844" s="3">
        <f t="shared" si="414"/>
        <v>-2.3998290300310659E-5</v>
      </c>
      <c r="AK844" s="3">
        <f t="shared" si="415"/>
        <v>6.2626937689463355E-5</v>
      </c>
      <c r="AL844" s="3">
        <f t="shared" si="416"/>
        <v>1.0841389594376722E-4</v>
      </c>
      <c r="AM844" s="3">
        <f t="shared" si="417"/>
        <v>-1.7598834551001388E-5</v>
      </c>
      <c r="AN844" s="3">
        <f t="shared" si="418"/>
        <v>-3.0465456050309852E-5</v>
      </c>
      <c r="AO844" s="3">
        <f t="shared" si="419"/>
        <v>7.9503922732326515E-5</v>
      </c>
    </row>
    <row r="845" spans="1:41">
      <c r="A845" s="32">
        <v>40465</v>
      </c>
      <c r="B845" s="33">
        <v>451.5</v>
      </c>
      <c r="C845" s="33">
        <v>777</v>
      </c>
      <c r="D845" s="33">
        <v>779</v>
      </c>
      <c r="E845" s="33">
        <v>3950</v>
      </c>
      <c r="F845" s="33">
        <v>9315</v>
      </c>
      <c r="G845" s="33"/>
      <c r="H845" s="3">
        <f t="shared" si="390"/>
        <v>-2.903225806451613E-2</v>
      </c>
      <c r="I845" s="3">
        <f t="shared" si="391"/>
        <v>-3.2378580323785801E-2</v>
      </c>
      <c r="J845" s="3">
        <f t="shared" si="392"/>
        <v>-5.8703420112302482E-3</v>
      </c>
      <c r="K845" s="3">
        <f t="shared" si="393"/>
        <v>2.1992238033635189E-2</v>
      </c>
      <c r="L845" s="3">
        <f t="shared" si="394"/>
        <v>-1.0723860589812334E-3</v>
      </c>
      <c r="N845" s="3">
        <f t="shared" si="395"/>
        <v>3.0821917808219176E-2</v>
      </c>
      <c r="O845" s="3">
        <f t="shared" si="396"/>
        <v>-6.3855421686746988E-2</v>
      </c>
      <c r="P845" s="3">
        <f t="shared" si="397"/>
        <v>8.8140801787959244E-2</v>
      </c>
      <c r="Q845" s="3">
        <f t="shared" si="398"/>
        <v>-5.0377833753148613E-3</v>
      </c>
      <c r="R845" s="3">
        <f t="shared" si="399"/>
        <v>1.0084580351333767E-2</v>
      </c>
      <c r="T845" s="3">
        <f t="shared" si="400"/>
        <v>8.0764758081041245E-4</v>
      </c>
      <c r="U845" s="3">
        <f t="shared" si="401"/>
        <v>1.0634629827153694E-3</v>
      </c>
      <c r="V845" s="3">
        <f t="shared" si="402"/>
        <v>3.7180697636039581E-5</v>
      </c>
      <c r="W845" s="3">
        <f t="shared" si="403"/>
        <v>4.6416252676937661E-4</v>
      </c>
      <c r="X845" s="3">
        <f t="shared" si="404"/>
        <v>9.9011755429093464E-7</v>
      </c>
      <c r="Z845" s="3">
        <f t="shared" si="405"/>
        <v>-2.8419141099097496E-2</v>
      </c>
      <c r="AA845" s="3">
        <f t="shared" si="406"/>
        <v>-3.2610780161096566E-2</v>
      </c>
      <c r="AB845" s="3">
        <f t="shared" si="407"/>
        <v>-6.0975976938495687E-3</v>
      </c>
      <c r="AC845" s="3">
        <f t="shared" si="408"/>
        <v>2.1544431456164644E-2</v>
      </c>
      <c r="AD845" s="3">
        <f t="shared" si="409"/>
        <v>-9.9504650860697693E-4</v>
      </c>
      <c r="AF845" s="3">
        <f t="shared" si="410"/>
        <v>9.2677036274985266E-4</v>
      </c>
      <c r="AG845" s="3">
        <f t="shared" si="411"/>
        <v>1.7328848922704238E-4</v>
      </c>
      <c r="AH845" s="3">
        <f t="shared" si="412"/>
        <v>-6.1227423745257757E-4</v>
      </c>
      <c r="AI845" s="3">
        <f t="shared" si="413"/>
        <v>2.8278367128266009E-5</v>
      </c>
      <c r="AJ845" s="3">
        <f t="shared" si="414"/>
        <v>1.9884741790493769E-4</v>
      </c>
      <c r="AK845" s="3">
        <f t="shared" si="415"/>
        <v>-7.0258071791279872E-4</v>
      </c>
      <c r="AL845" s="3">
        <f t="shared" si="416"/>
        <v>3.2449242942248804E-5</v>
      </c>
      <c r="AM845" s="3">
        <f t="shared" si="417"/>
        <v>-1.3136927556240964E-4</v>
      </c>
      <c r="AN845" s="3">
        <f t="shared" si="418"/>
        <v>6.0673932961549672E-6</v>
      </c>
      <c r="AO845" s="3">
        <f t="shared" si="419"/>
        <v>-2.1437711300378957E-5</v>
      </c>
    </row>
    <row r="846" spans="1:41">
      <c r="A846" s="32">
        <v>40464</v>
      </c>
      <c r="B846" s="33">
        <v>465</v>
      </c>
      <c r="C846" s="33">
        <v>803</v>
      </c>
      <c r="D846" s="33">
        <v>783.6</v>
      </c>
      <c r="E846" s="33">
        <v>3865</v>
      </c>
      <c r="F846" s="33">
        <v>9325</v>
      </c>
      <c r="G846" s="33"/>
      <c r="H846" s="3">
        <f t="shared" si="390"/>
        <v>1.3071895424836602E-2</v>
      </c>
      <c r="I846" s="3">
        <f t="shared" si="391"/>
        <v>-1.5931372549019607E-2</v>
      </c>
      <c r="J846" s="3">
        <f t="shared" si="392"/>
        <v>2.8211520797795563E-2</v>
      </c>
      <c r="K846" s="3">
        <f t="shared" si="393"/>
        <v>1.310615989515072E-2</v>
      </c>
      <c r="L846" s="3">
        <f t="shared" si="394"/>
        <v>1.6127274708510407E-2</v>
      </c>
      <c r="N846" s="3">
        <f t="shared" si="395"/>
        <v>6.9703243616287117E-2</v>
      </c>
      <c r="O846" s="3">
        <f t="shared" si="396"/>
        <v>-2.9724504591590168E-2</v>
      </c>
      <c r="P846" s="3">
        <f t="shared" si="397"/>
        <v>8.3817427385892151E-2</v>
      </c>
      <c r="Q846" s="3">
        <f t="shared" si="398"/>
        <v>-3.1328320802005011E-2</v>
      </c>
      <c r="R846" s="3">
        <f t="shared" si="399"/>
        <v>1.358695652173913E-2</v>
      </c>
      <c r="T846" s="3">
        <f t="shared" si="400"/>
        <v>1.8727956412143933E-4</v>
      </c>
      <c r="U846" s="3">
        <f t="shared" si="401"/>
        <v>2.6126107228814172E-4</v>
      </c>
      <c r="V846" s="3">
        <f t="shared" si="402"/>
        <v>7.8311909403646989E-4</v>
      </c>
      <c r="W846" s="3">
        <f t="shared" si="403"/>
        <v>1.6023390871522467E-4</v>
      </c>
      <c r="X846" s="3">
        <f t="shared" si="404"/>
        <v>2.6258952327924814E-4</v>
      </c>
      <c r="Z846" s="3">
        <f t="shared" si="405"/>
        <v>1.3685012390255236E-2</v>
      </c>
      <c r="AA846" s="3">
        <f t="shared" si="406"/>
        <v>-1.6163572386330372E-2</v>
      </c>
      <c r="AB846" s="3">
        <f t="shared" si="407"/>
        <v>2.7984265115176241E-2</v>
      </c>
      <c r="AC846" s="3">
        <f t="shared" si="408"/>
        <v>1.2658353317680174E-2</v>
      </c>
      <c r="AD846" s="3">
        <f t="shared" si="409"/>
        <v>1.6204614258884663E-2</v>
      </c>
      <c r="AF846" s="3">
        <f t="shared" si="410"/>
        <v>-2.2119868837771852E-4</v>
      </c>
      <c r="AG846" s="3">
        <f t="shared" si="411"/>
        <v>3.8296501483337425E-4</v>
      </c>
      <c r="AH846" s="3">
        <f t="shared" si="412"/>
        <v>1.7322972199268166E-4</v>
      </c>
      <c r="AI846" s="3">
        <f t="shared" si="413"/>
        <v>2.2176034691214329E-4</v>
      </c>
      <c r="AJ846" s="3">
        <f t="shared" si="414"/>
        <v>-4.5232569486741101E-4</v>
      </c>
      <c r="AK846" s="3">
        <f t="shared" si="415"/>
        <v>-2.0460421014206873E-4</v>
      </c>
      <c r="AL846" s="3">
        <f t="shared" si="416"/>
        <v>-2.6192445556604352E-4</v>
      </c>
      <c r="AM846" s="3">
        <f t="shared" si="417"/>
        <v>3.5423471516353276E-4</v>
      </c>
      <c r="AN846" s="3">
        <f t="shared" si="418"/>
        <v>4.5347422150979357E-4</v>
      </c>
      <c r="AO846" s="3">
        <f t="shared" si="419"/>
        <v>2.0512373266568014E-4</v>
      </c>
    </row>
    <row r="847" spans="1:41">
      <c r="A847" s="32">
        <v>40463</v>
      </c>
      <c r="B847" s="33">
        <v>459</v>
      </c>
      <c r="C847" s="33">
        <v>816</v>
      </c>
      <c r="D847" s="33">
        <v>762.1</v>
      </c>
      <c r="E847" s="33">
        <v>3815</v>
      </c>
      <c r="F847" s="33">
        <v>9177</v>
      </c>
      <c r="G847" s="33"/>
      <c r="H847" s="3">
        <f t="shared" si="390"/>
        <v>4.3591979075847562E-4</v>
      </c>
      <c r="I847" s="3">
        <f t="shared" si="391"/>
        <v>-7.7821011673151474E-3</v>
      </c>
      <c r="J847" s="3">
        <f t="shared" si="392"/>
        <v>-1.6645161290322553E-2</v>
      </c>
      <c r="K847" s="3">
        <f t="shared" si="393"/>
        <v>-3.6563071297989031E-3</v>
      </c>
      <c r="L847" s="3">
        <f t="shared" si="394"/>
        <v>-1.8502673796791443E-2</v>
      </c>
      <c r="N847" s="3">
        <f t="shared" si="395"/>
        <v>6.1271676300578032E-2</v>
      </c>
      <c r="O847" s="3">
        <f t="shared" si="396"/>
        <v>-9.7087378640776691E-3</v>
      </c>
      <c r="P847" s="3">
        <f t="shared" si="397"/>
        <v>4.254445964432288E-2</v>
      </c>
      <c r="Q847" s="3">
        <f t="shared" si="398"/>
        <v>-4.6249999999999999E-2</v>
      </c>
      <c r="R847" s="3">
        <f t="shared" si="399"/>
        <v>-3.2679738562091501E-4</v>
      </c>
      <c r="T847" s="3">
        <f t="shared" si="400"/>
        <v>1.1004781158105915E-6</v>
      </c>
      <c r="U847" s="3">
        <f t="shared" si="401"/>
        <v>6.4229020592747937E-5</v>
      </c>
      <c r="V847" s="3">
        <f t="shared" si="402"/>
        <v>2.8467845450881704E-4</v>
      </c>
      <c r="W847" s="3">
        <f t="shared" si="403"/>
        <v>1.6843749322196974E-5</v>
      </c>
      <c r="X847" s="3">
        <f t="shared" si="404"/>
        <v>3.3949294209219402E-4</v>
      </c>
      <c r="Z847" s="3">
        <f t="shared" si="405"/>
        <v>1.0490367561771091E-3</v>
      </c>
      <c r="AA847" s="3">
        <f t="shared" si="406"/>
        <v>-8.014301004625914E-3</v>
      </c>
      <c r="AB847" s="3">
        <f t="shared" si="407"/>
        <v>-1.6872416972941874E-2</v>
      </c>
      <c r="AC847" s="3">
        <f t="shared" si="408"/>
        <v>-4.1041137072694482E-3</v>
      </c>
      <c r="AD847" s="3">
        <f t="shared" si="409"/>
        <v>-1.8425334246417187E-2</v>
      </c>
      <c r="AF847" s="3">
        <f t="shared" si="410"/>
        <v>-8.4072963289197162E-6</v>
      </c>
      <c r="AG847" s="3">
        <f t="shared" si="411"/>
        <v>-1.7699785570162544E-5</v>
      </c>
      <c r="AH847" s="3">
        <f t="shared" si="412"/>
        <v>-4.305366130455952E-6</v>
      </c>
      <c r="AI847" s="3">
        <f t="shared" si="413"/>
        <v>-1.9328852869340484E-5</v>
      </c>
      <c r="AJ847" s="3">
        <f t="shared" si="414"/>
        <v>1.3522062829671538E-4</v>
      </c>
      <c r="AK847" s="3">
        <f t="shared" si="415"/>
        <v>3.2891602607268522E-5</v>
      </c>
      <c r="AL847" s="3">
        <f t="shared" si="416"/>
        <v>1.4766617476162953E-4</v>
      </c>
      <c r="AM847" s="3">
        <f t="shared" si="417"/>
        <v>6.9246317773416434E-5</v>
      </c>
      <c r="AN847" s="3">
        <f t="shared" si="418"/>
        <v>3.1087992227137653E-4</v>
      </c>
      <c r="AO847" s="3">
        <f t="shared" si="419"/>
        <v>7.5619666841741963E-5</v>
      </c>
    </row>
    <row r="848" spans="1:41">
      <c r="A848" s="32">
        <v>40462</v>
      </c>
      <c r="B848" s="33">
        <v>458.8</v>
      </c>
      <c r="C848" s="33">
        <v>822.4</v>
      </c>
      <c r="D848" s="33">
        <v>775</v>
      </c>
      <c r="E848" s="33">
        <v>3829</v>
      </c>
      <c r="F848" s="33">
        <v>9350</v>
      </c>
      <c r="G848" s="33"/>
      <c r="H848" s="3">
        <f t="shared" si="390"/>
        <v>6.6976744186046544E-2</v>
      </c>
      <c r="I848" s="3">
        <f t="shared" si="391"/>
        <v>7.8431372549019329E-3</v>
      </c>
      <c r="J848" s="3">
        <f t="shared" si="392"/>
        <v>1.9736842105263157E-2</v>
      </c>
      <c r="K848" s="3">
        <f t="shared" si="393"/>
        <v>-1.0594315245478035E-2</v>
      </c>
      <c r="L848" s="3">
        <f t="shared" si="394"/>
        <v>-4.0477204942479762E-3</v>
      </c>
      <c r="N848" s="3">
        <f t="shared" si="395"/>
        <v>9.0045141363744446E-2</v>
      </c>
      <c r="O848" s="3">
        <f t="shared" si="396"/>
        <v>1.8272627603849434E-3</v>
      </c>
      <c r="P848" s="3">
        <f t="shared" si="397"/>
        <v>7.7586206896551657E-2</v>
      </c>
      <c r="Q848" s="3">
        <f t="shared" si="398"/>
        <v>-3.0632911392405062E-2</v>
      </c>
      <c r="R848" s="3">
        <f t="shared" si="399"/>
        <v>2.1634615384615384E-2</v>
      </c>
      <c r="T848" s="3">
        <f t="shared" si="400"/>
        <v>4.5683893304743414E-3</v>
      </c>
      <c r="U848" s="3">
        <f t="shared" si="401"/>
        <v>5.7926368374489293E-5</v>
      </c>
      <c r="V848" s="3">
        <f t="shared" si="402"/>
        <v>3.8062396238260868E-4</v>
      </c>
      <c r="W848" s="3">
        <f t="shared" si="403"/>
        <v>1.219284543528373E-4</v>
      </c>
      <c r="X848" s="3">
        <f t="shared" si="404"/>
        <v>1.5763924839475569E-5</v>
      </c>
      <c r="Z848" s="3">
        <f t="shared" si="405"/>
        <v>6.7589861151465175E-2</v>
      </c>
      <c r="AA848" s="3">
        <f t="shared" si="406"/>
        <v>7.6109374175911664E-3</v>
      </c>
      <c r="AB848" s="3">
        <f t="shared" si="407"/>
        <v>1.9509586422643835E-2</v>
      </c>
      <c r="AC848" s="3">
        <f t="shared" si="408"/>
        <v>-1.1042121822948581E-2</v>
      </c>
      <c r="AD848" s="3">
        <f t="shared" si="409"/>
        <v>-3.9703809438737196E-3</v>
      </c>
      <c r="AF848" s="3">
        <f t="shared" si="410"/>
        <v>5.1442220328747784E-4</v>
      </c>
      <c r="AG848" s="3">
        <f t="shared" si="411"/>
        <v>1.318650237429007E-3</v>
      </c>
      <c r="AH848" s="3">
        <f t="shared" si="412"/>
        <v>-7.4633548083065816E-4</v>
      </c>
      <c r="AI848" s="3">
        <f t="shared" si="413"/>
        <v>-2.6835749671484796E-4</v>
      </c>
      <c r="AJ848" s="3">
        <f t="shared" si="414"/>
        <v>1.4848624130582856E-4</v>
      </c>
      <c r="AK848" s="3">
        <f t="shared" si="415"/>
        <v>-8.4040898151879341E-5</v>
      </c>
      <c r="AL848" s="3">
        <f t="shared" si="416"/>
        <v>-3.0218320887819427E-5</v>
      </c>
      <c r="AM848" s="3">
        <f t="shared" si="417"/>
        <v>-2.1542722999417683E-4</v>
      </c>
      <c r="AN848" s="3">
        <f t="shared" si="418"/>
        <v>-7.7460490155322533E-5</v>
      </c>
      <c r="AO848" s="3">
        <f t="shared" si="419"/>
        <v>4.3841430065767181E-5</v>
      </c>
    </row>
    <row r="849" spans="1:41">
      <c r="A849" s="32">
        <v>40459</v>
      </c>
      <c r="B849" s="33">
        <v>430</v>
      </c>
      <c r="C849" s="33">
        <v>816</v>
      </c>
      <c r="D849" s="33">
        <v>760</v>
      </c>
      <c r="E849" s="33">
        <v>3870</v>
      </c>
      <c r="F849" s="33">
        <v>9388</v>
      </c>
      <c r="G849" s="33"/>
      <c r="H849" s="3">
        <f t="shared" si="390"/>
        <v>-1.1494252873563218E-2</v>
      </c>
      <c r="I849" s="3">
        <f t="shared" si="391"/>
        <v>-1.1508176862507571E-2</v>
      </c>
      <c r="J849" s="3">
        <f t="shared" si="392"/>
        <v>1.977587343441002E-3</v>
      </c>
      <c r="K849" s="3">
        <f t="shared" si="393"/>
        <v>-1.5016543649783659E-2</v>
      </c>
      <c r="L849" s="3">
        <f t="shared" si="394"/>
        <v>1.4918918918918918E-2</v>
      </c>
      <c r="N849" s="3">
        <f t="shared" si="395"/>
        <v>-4.1685965724872886E-3</v>
      </c>
      <c r="O849" s="3">
        <f t="shared" si="396"/>
        <v>-1.5681544028950542E-2</v>
      </c>
      <c r="P849" s="3">
        <f t="shared" si="397"/>
        <v>4.2667032514748286E-2</v>
      </c>
      <c r="Q849" s="3">
        <f t="shared" si="398"/>
        <v>-8.7090163934426222E-3</v>
      </c>
      <c r="R849" s="3">
        <f t="shared" si="399"/>
        <v>4.5550729479897537E-2</v>
      </c>
      <c r="T849" s="3">
        <f t="shared" si="400"/>
        <v>1.1839911865151346E-4</v>
      </c>
      <c r="U849" s="3">
        <f t="shared" si="401"/>
        <v>1.3783644505363732E-4</v>
      </c>
      <c r="V849" s="3">
        <f t="shared" si="402"/>
        <v>3.0636609228747855E-6</v>
      </c>
      <c r="W849" s="3">
        <f t="shared" si="403"/>
        <v>2.3914612795117719E-4</v>
      </c>
      <c r="X849" s="3">
        <f t="shared" si="404"/>
        <v>2.2488776807784726E-4</v>
      </c>
      <c r="Z849" s="3">
        <f t="shared" si="405"/>
        <v>-1.0881135908144584E-2</v>
      </c>
      <c r="AA849" s="3">
        <f t="shared" si="406"/>
        <v>-1.1740376699818337E-2</v>
      </c>
      <c r="AB849" s="3">
        <f t="shared" si="407"/>
        <v>1.7503316608216814E-3</v>
      </c>
      <c r="AC849" s="3">
        <f t="shared" si="408"/>
        <v>-1.5464350227254205E-2</v>
      </c>
      <c r="AD849" s="3">
        <f t="shared" si="409"/>
        <v>1.4996258469293174E-2</v>
      </c>
      <c r="AF849" s="3">
        <f t="shared" si="410"/>
        <v>1.2774863448353731E-4</v>
      </c>
      <c r="AG849" s="3">
        <f t="shared" si="411"/>
        <v>-1.9045596685729145E-5</v>
      </c>
      <c r="AH849" s="3">
        <f t="shared" si="412"/>
        <v>1.682696965538996E-4</v>
      </c>
      <c r="AI849" s="3">
        <f t="shared" si="413"/>
        <v>-1.631763265180433E-4</v>
      </c>
      <c r="AJ849" s="3">
        <f t="shared" si="414"/>
        <v>-2.0549553047665202E-5</v>
      </c>
      <c r="AK849" s="3">
        <f t="shared" si="415"/>
        <v>1.8155729708588567E-4</v>
      </c>
      <c r="AL849" s="3">
        <f t="shared" si="416"/>
        <v>-1.76061723517343E-4</v>
      </c>
      <c r="AM849" s="3">
        <f t="shared" si="417"/>
        <v>-2.7067741816797998E-5</v>
      </c>
      <c r="AN849" s="3">
        <f t="shared" si="418"/>
        <v>2.6248425992669125E-5</v>
      </c>
      <c r="AO849" s="3">
        <f t="shared" si="419"/>
        <v>-2.319073930675767E-4</v>
      </c>
    </row>
    <row r="850" spans="1:41">
      <c r="A850" s="32">
        <v>40458</v>
      </c>
      <c r="B850" s="33">
        <v>435</v>
      </c>
      <c r="C850" s="33">
        <v>825.5</v>
      </c>
      <c r="D850" s="33">
        <v>758.5</v>
      </c>
      <c r="E850" s="33">
        <v>3929</v>
      </c>
      <c r="F850" s="33">
        <v>9250</v>
      </c>
      <c r="G850" s="33"/>
      <c r="H850" s="3">
        <f t="shared" si="390"/>
        <v>-1.739326857917323E-2</v>
      </c>
      <c r="I850" s="3">
        <f t="shared" si="391"/>
        <v>-2.7784489007005976E-3</v>
      </c>
      <c r="J850" s="3">
        <f t="shared" si="392"/>
        <v>1.7710988863544944E-2</v>
      </c>
      <c r="K850" s="3">
        <f t="shared" si="393"/>
        <v>-3.550595992898808E-3</v>
      </c>
      <c r="L850" s="3">
        <f t="shared" si="394"/>
        <v>5.5440808783563432E-3</v>
      </c>
      <c r="N850" s="3">
        <f t="shared" si="395"/>
        <v>2.1126760563380281E-2</v>
      </c>
      <c r="O850" s="3">
        <f t="shared" si="396"/>
        <v>3.64741641337386E-3</v>
      </c>
      <c r="P850" s="3">
        <f t="shared" si="397"/>
        <v>5.861828332170272E-2</v>
      </c>
      <c r="Q850" s="3">
        <f t="shared" si="398"/>
        <v>-2.1419676214196763E-2</v>
      </c>
      <c r="R850" s="3">
        <f t="shared" si="399"/>
        <v>3.9325842696629212E-2</v>
      </c>
      <c r="T850" s="3">
        <f t="shared" si="400"/>
        <v>2.8157348818059097E-4</v>
      </c>
      <c r="U850" s="3">
        <f t="shared" si="401"/>
        <v>9.0640058236894192E-6</v>
      </c>
      <c r="V850" s="3">
        <f t="shared" si="402"/>
        <v>3.0568092594179959E-4</v>
      </c>
      <c r="W850" s="3">
        <f t="shared" si="403"/>
        <v>1.5987223114736252E-5</v>
      </c>
      <c r="X850" s="3">
        <f t="shared" si="404"/>
        <v>3.1600367636549718E-5</v>
      </c>
      <c r="Z850" s="3">
        <f t="shared" si="405"/>
        <v>-1.6780151613754596E-2</v>
      </c>
      <c r="AA850" s="3">
        <f t="shared" si="406"/>
        <v>-3.0106487380113641E-3</v>
      </c>
      <c r="AB850" s="3">
        <f t="shared" si="407"/>
        <v>1.7483733180925623E-2</v>
      </c>
      <c r="AC850" s="3">
        <f t="shared" si="408"/>
        <v>-3.9984025703693532E-3</v>
      </c>
      <c r="AD850" s="3">
        <f t="shared" si="409"/>
        <v>5.6214204287305999E-3</v>
      </c>
      <c r="AF850" s="3">
        <f t="shared" si="410"/>
        <v>5.0519142279589628E-5</v>
      </c>
      <c r="AG850" s="3">
        <f t="shared" si="411"/>
        <v>-2.9337969355036387E-4</v>
      </c>
      <c r="AH850" s="3">
        <f t="shared" si="412"/>
        <v>6.7093801343623825E-5</v>
      </c>
      <c r="AI850" s="3">
        <f t="shared" si="413"/>
        <v>-9.4328287078756826E-5</v>
      </c>
      <c r="AJ850" s="3">
        <f t="shared" si="414"/>
        <v>-5.263737923688114E-5</v>
      </c>
      <c r="AK850" s="3">
        <f t="shared" si="415"/>
        <v>1.2037785652543889E-5</v>
      </c>
      <c r="AL850" s="3">
        <f t="shared" si="416"/>
        <v>-1.6924122319589081E-5</v>
      </c>
      <c r="AM850" s="3">
        <f t="shared" si="417"/>
        <v>-6.9907003690264952E-5</v>
      </c>
      <c r="AN850" s="3">
        <f t="shared" si="418"/>
        <v>9.8283414873730335E-5</v>
      </c>
      <c r="AO850" s="3">
        <f t="shared" si="419"/>
        <v>-2.2476701891363223E-5</v>
      </c>
    </row>
    <row r="851" spans="1:41">
      <c r="A851" s="32">
        <v>40457</v>
      </c>
      <c r="B851" s="33">
        <v>442.7</v>
      </c>
      <c r="C851" s="33">
        <v>827.8</v>
      </c>
      <c r="D851" s="33">
        <v>745.3</v>
      </c>
      <c r="E851" s="33">
        <v>3943</v>
      </c>
      <c r="F851" s="33">
        <v>9199</v>
      </c>
      <c r="G851" s="33"/>
      <c r="H851" s="3">
        <f t="shared" si="390"/>
        <v>2.0751671662439474E-2</v>
      </c>
      <c r="I851" s="3">
        <f t="shared" si="391"/>
        <v>9.5121951219511638E-3</v>
      </c>
      <c r="J851" s="3">
        <f t="shared" si="392"/>
        <v>3.0843706777316671E-2</v>
      </c>
      <c r="K851" s="3">
        <f t="shared" si="393"/>
        <v>-1.7721518987341772E-3</v>
      </c>
      <c r="L851" s="3">
        <f t="shared" si="394"/>
        <v>3.1278026905829599E-2</v>
      </c>
      <c r="N851" s="3">
        <f t="shared" si="395"/>
        <v>3.7011009604122777E-2</v>
      </c>
      <c r="O851" s="3">
        <f t="shared" si="396"/>
        <v>-2.4154589371986167E-4</v>
      </c>
      <c r="P851" s="3">
        <f t="shared" si="397"/>
        <v>2.956209421190769E-2</v>
      </c>
      <c r="Q851" s="3">
        <f t="shared" si="398"/>
        <v>-2.0615996025832091E-2</v>
      </c>
      <c r="R851" s="3">
        <f t="shared" si="399"/>
        <v>4.4391462306993645E-2</v>
      </c>
      <c r="T851" s="3">
        <f t="shared" si="400"/>
        <v>4.5645419311305513E-4</v>
      </c>
      <c r="U851" s="3">
        <f t="shared" si="401"/>
        <v>8.611831248294801E-5</v>
      </c>
      <c r="V851" s="3">
        <f t="shared" si="402"/>
        <v>9.3736707763399454E-4</v>
      </c>
      <c r="W851" s="3">
        <f t="shared" si="403"/>
        <v>4.9282156360731939E-6</v>
      </c>
      <c r="X851" s="3">
        <f t="shared" si="404"/>
        <v>9.8315900560283389E-4</v>
      </c>
      <c r="Z851" s="3">
        <f t="shared" si="405"/>
        <v>2.1364788627858108E-2</v>
      </c>
      <c r="AA851" s="3">
        <f t="shared" si="406"/>
        <v>9.2799952846403973E-3</v>
      </c>
      <c r="AB851" s="3">
        <f t="shared" si="407"/>
        <v>3.061645109469735E-2</v>
      </c>
      <c r="AC851" s="3">
        <f t="shared" si="408"/>
        <v>-2.2199584762047225E-3</v>
      </c>
      <c r="AD851" s="3">
        <f t="shared" si="409"/>
        <v>3.1355366456203855E-2</v>
      </c>
      <c r="AF851" s="3">
        <f t="shared" si="410"/>
        <v>1.9826513772386203E-4</v>
      </c>
      <c r="AG851" s="3">
        <f t="shared" si="411"/>
        <v>6.5411400617336392E-4</v>
      </c>
      <c r="AH851" s="3">
        <f t="shared" si="412"/>
        <v>-4.7428943606735873E-5</v>
      </c>
      <c r="AI851" s="3">
        <f t="shared" si="413"/>
        <v>6.6990077668582771E-4</v>
      </c>
      <c r="AJ851" s="3">
        <f t="shared" si="414"/>
        <v>2.8412052179121474E-4</v>
      </c>
      <c r="AK851" s="3">
        <f t="shared" si="415"/>
        <v>-2.0601204191277308E-5</v>
      </c>
      <c r="AL851" s="3">
        <f t="shared" si="416"/>
        <v>2.9097765286174344E-4</v>
      </c>
      <c r="AM851" s="3">
        <f t="shared" si="417"/>
        <v>-6.7967250118980738E-5</v>
      </c>
      <c r="AN851" s="3">
        <f t="shared" si="418"/>
        <v>9.5999004366267913E-4</v>
      </c>
      <c r="AO851" s="3">
        <f t="shared" si="419"/>
        <v>-6.9607611538954987E-5</v>
      </c>
    </row>
    <row r="852" spans="1:41">
      <c r="A852" s="32">
        <v>40456</v>
      </c>
      <c r="B852" s="33">
        <v>433.7</v>
      </c>
      <c r="C852" s="33">
        <v>820</v>
      </c>
      <c r="D852" s="33">
        <v>723</v>
      </c>
      <c r="E852" s="33">
        <v>3950</v>
      </c>
      <c r="F852" s="33">
        <v>8920</v>
      </c>
      <c r="G852" s="33"/>
      <c r="H852" s="3">
        <f t="shared" si="390"/>
        <v>-4.8187241854062016E-3</v>
      </c>
      <c r="I852" s="3">
        <f t="shared" si="391"/>
        <v>1.1097410604192354E-2</v>
      </c>
      <c r="J852" s="3">
        <f t="shared" si="392"/>
        <v>0</v>
      </c>
      <c r="K852" s="3">
        <f t="shared" si="393"/>
        <v>1.2674271229404308E-3</v>
      </c>
      <c r="L852" s="3">
        <f t="shared" si="394"/>
        <v>-3.0329383628655289E-2</v>
      </c>
      <c r="N852" s="3">
        <f t="shared" si="395"/>
        <v>-2.9885057471264629E-3</v>
      </c>
      <c r="O852" s="3">
        <f t="shared" si="396"/>
        <v>-1.737567405632115E-2</v>
      </c>
      <c r="P852" s="3">
        <f t="shared" si="397"/>
        <v>-2.032520325203252E-2</v>
      </c>
      <c r="Q852" s="3">
        <f t="shared" si="398"/>
        <v>-3.6585365853658534E-2</v>
      </c>
      <c r="R852" s="3">
        <f t="shared" si="399"/>
        <v>-3.3519553072625698E-3</v>
      </c>
      <c r="T852" s="3">
        <f t="shared" si="400"/>
        <v>1.7687132088811563E-5</v>
      </c>
      <c r="U852" s="3">
        <f t="shared" si="401"/>
        <v>1.1805280500875958E-4</v>
      </c>
      <c r="V852" s="3">
        <f t="shared" si="402"/>
        <v>5.164514528277336E-8</v>
      </c>
      <c r="W852" s="3">
        <f t="shared" si="403"/>
        <v>6.7177783855635299E-7</v>
      </c>
      <c r="X852" s="3">
        <f t="shared" si="404"/>
        <v>9.1518617091425856E-4</v>
      </c>
      <c r="Z852" s="3">
        <f t="shared" si="405"/>
        <v>-4.2056072199875682E-3</v>
      </c>
      <c r="AA852" s="3">
        <f t="shared" si="406"/>
        <v>1.0865210766881588E-2</v>
      </c>
      <c r="AB852" s="3">
        <f t="shared" si="407"/>
        <v>-2.2725568261932057E-4</v>
      </c>
      <c r="AC852" s="3">
        <f t="shared" si="408"/>
        <v>8.1962054546988569E-4</v>
      </c>
      <c r="AD852" s="3">
        <f t="shared" si="409"/>
        <v>-3.0252044078281033E-2</v>
      </c>
      <c r="AF852" s="3">
        <f t="shared" si="410"/>
        <v>-4.5694808847883867E-5</v>
      </c>
      <c r="AG852" s="3">
        <f t="shared" si="411"/>
        <v>9.5574813960701795E-7</v>
      </c>
      <c r="AH852" s="3">
        <f t="shared" si="412"/>
        <v>-3.4470020836783E-6</v>
      </c>
      <c r="AI852" s="3">
        <f t="shared" si="413"/>
        <v>1.2722821499500087E-4</v>
      </c>
      <c r="AJ852" s="3">
        <f t="shared" si="414"/>
        <v>-2.469180889630467E-6</v>
      </c>
      <c r="AK852" s="3">
        <f t="shared" si="415"/>
        <v>8.9053499753967619E-6</v>
      </c>
      <c r="AL852" s="3">
        <f t="shared" si="416"/>
        <v>-3.2869483503951549E-4</v>
      </c>
      <c r="AM852" s="3">
        <f t="shared" si="417"/>
        <v>-1.8626342654957876E-7</v>
      </c>
      <c r="AN852" s="3">
        <f t="shared" si="418"/>
        <v>6.8749489276395312E-6</v>
      </c>
      <c r="AO852" s="3">
        <f t="shared" si="419"/>
        <v>-2.4795196869019725E-5</v>
      </c>
    </row>
    <row r="853" spans="1:41">
      <c r="A853" s="32">
        <v>40455</v>
      </c>
      <c r="B853" s="33">
        <v>435.8</v>
      </c>
      <c r="C853" s="33">
        <v>811</v>
      </c>
      <c r="D853" s="33">
        <v>723</v>
      </c>
      <c r="E853" s="33">
        <v>3945</v>
      </c>
      <c r="F853" s="33">
        <v>9199</v>
      </c>
      <c r="G853" s="33"/>
      <c r="H853" s="3">
        <f t="shared" si="390"/>
        <v>-1.6252821670428869E-2</v>
      </c>
      <c r="I853" s="3">
        <f t="shared" si="391"/>
        <v>-4.9079754601226997E-3</v>
      </c>
      <c r="J853" s="3">
        <f t="shared" si="392"/>
        <v>6.2630480167014616E-3</v>
      </c>
      <c r="K853" s="3">
        <f t="shared" si="393"/>
        <v>1.2690355329949238E-3</v>
      </c>
      <c r="L853" s="3">
        <f t="shared" si="394"/>
        <v>9.6586543738338276E-3</v>
      </c>
      <c r="N853" s="3">
        <f t="shared" si="395"/>
        <v>6.6990066990067782E-3</v>
      </c>
      <c r="O853" s="3">
        <f t="shared" si="396"/>
        <v>-2.5240384615384616E-2</v>
      </c>
      <c r="P853" s="3">
        <f t="shared" si="397"/>
        <v>-2.2972972972972974E-2</v>
      </c>
      <c r="Q853" s="3">
        <f t="shared" si="398"/>
        <v>-1.6209476309226933E-2</v>
      </c>
      <c r="R853" s="3">
        <f t="shared" si="399"/>
        <v>2.2679266259032795E-2</v>
      </c>
      <c r="T853" s="3">
        <f t="shared" si="400"/>
        <v>2.4460036325991931E-4</v>
      </c>
      <c r="U853" s="3">
        <f t="shared" si="401"/>
        <v>2.6421402088345221E-5</v>
      </c>
      <c r="V853" s="3">
        <f t="shared" si="402"/>
        <v>3.6430789100164743E-5</v>
      </c>
      <c r="W853" s="3">
        <f t="shared" si="403"/>
        <v>6.7441699739166177E-7</v>
      </c>
      <c r="X853" s="3">
        <f t="shared" si="404"/>
        <v>9.4789577692216712E-5</v>
      </c>
      <c r="Z853" s="3">
        <f t="shared" si="405"/>
        <v>-1.5639704705010235E-2</v>
      </c>
      <c r="AA853" s="3">
        <f t="shared" si="406"/>
        <v>-5.1401752974334662E-3</v>
      </c>
      <c r="AB853" s="3">
        <f t="shared" si="407"/>
        <v>6.0357923340821412E-3</v>
      </c>
      <c r="AC853" s="3">
        <f t="shared" si="408"/>
        <v>8.2122895552437861E-4</v>
      </c>
      <c r="AD853" s="3">
        <f t="shared" si="409"/>
        <v>9.7359939242080834E-3</v>
      </c>
      <c r="AF853" s="3">
        <f t="shared" si="410"/>
        <v>8.0390823783847568E-5</v>
      </c>
      <c r="AG853" s="3">
        <f t="shared" si="411"/>
        <v>-9.4398009765809174E-5</v>
      </c>
      <c r="AH853" s="3">
        <f t="shared" si="412"/>
        <v>-1.2843778359605265E-5</v>
      </c>
      <c r="AI853" s="3">
        <f t="shared" si="413"/>
        <v>-1.5226806998438821E-4</v>
      </c>
      <c r="AJ853" s="3">
        <f t="shared" si="414"/>
        <v>-3.1025030656087303E-5</v>
      </c>
      <c r="AK853" s="3">
        <f t="shared" si="415"/>
        <v>-4.2212607907234974E-6</v>
      </c>
      <c r="AL853" s="3">
        <f t="shared" si="416"/>
        <v>-5.0044715465176705E-5</v>
      </c>
      <c r="AM853" s="3">
        <f t="shared" si="417"/>
        <v>4.956767434280328E-6</v>
      </c>
      <c r="AN853" s="3">
        <f t="shared" si="418"/>
        <v>5.876443749240545E-5</v>
      </c>
      <c r="AO853" s="3">
        <f t="shared" si="419"/>
        <v>7.9954801213690998E-6</v>
      </c>
    </row>
    <row r="854" spans="1:41">
      <c r="A854" s="32">
        <v>40452</v>
      </c>
      <c r="B854" s="33">
        <v>443</v>
      </c>
      <c r="C854" s="33">
        <v>815</v>
      </c>
      <c r="D854" s="33">
        <v>718.5</v>
      </c>
      <c r="E854" s="33">
        <v>3940</v>
      </c>
      <c r="F854" s="33">
        <v>9111</v>
      </c>
      <c r="G854" s="33"/>
      <c r="H854" s="3">
        <f t="shared" si="390"/>
        <v>-9.8345999105944968E-3</v>
      </c>
      <c r="I854" s="3">
        <f t="shared" si="391"/>
        <v>8.6633663366336641E-3</v>
      </c>
      <c r="J854" s="3">
        <f t="shared" si="392"/>
        <v>-1.1555922410235215E-2</v>
      </c>
      <c r="K854" s="3">
        <f t="shared" si="393"/>
        <v>1.0162601626016261E-3</v>
      </c>
      <c r="L854" s="3">
        <f t="shared" si="394"/>
        <v>-2.4518201284796575E-2</v>
      </c>
      <c r="N854" s="3">
        <f t="shared" si="395"/>
        <v>3.9906103286384977E-2</v>
      </c>
      <c r="O854" s="3">
        <f t="shared" si="396"/>
        <v>-2.2781774580335732E-2</v>
      </c>
      <c r="P854" s="3">
        <f t="shared" si="397"/>
        <v>-3.5570469798657717E-2</v>
      </c>
      <c r="Q854" s="3">
        <f t="shared" si="398"/>
        <v>-2.9556650246305417E-2</v>
      </c>
      <c r="R854" s="3">
        <f t="shared" si="399"/>
        <v>1.7988826815642459E-2</v>
      </c>
      <c r="T854" s="3">
        <f t="shared" si="400"/>
        <v>8.5035747708169293E-5</v>
      </c>
      <c r="U854" s="3">
        <f t="shared" si="401"/>
        <v>7.1084568539304718E-5</v>
      </c>
      <c r="V854" s="3">
        <f t="shared" si="402"/>
        <v>1.3884328596792708E-4</v>
      </c>
      <c r="W854" s="3">
        <f t="shared" si="403"/>
        <v>3.2313947844837915E-7</v>
      </c>
      <c r="X854" s="3">
        <f t="shared" si="404"/>
        <v>5.9735572232114923E-4</v>
      </c>
      <c r="Z854" s="3">
        <f t="shared" si="405"/>
        <v>-9.2214829451758625E-3</v>
      </c>
      <c r="AA854" s="3">
        <f t="shared" si="406"/>
        <v>8.4311664993228976E-3</v>
      </c>
      <c r="AB854" s="3">
        <f t="shared" si="407"/>
        <v>-1.1783178092854537E-2</v>
      </c>
      <c r="AC854" s="3">
        <f t="shared" si="408"/>
        <v>5.6845358513108097E-4</v>
      </c>
      <c r="AD854" s="3">
        <f t="shared" si="409"/>
        <v>-2.4440861734422319E-2</v>
      </c>
      <c r="AF854" s="3">
        <f t="shared" si="410"/>
        <v>-7.7747858081444183E-5</v>
      </c>
      <c r="AG854" s="3">
        <f t="shared" si="411"/>
        <v>1.0865837582322795E-4</v>
      </c>
      <c r="AH854" s="3">
        <f t="shared" si="412"/>
        <v>-5.2419850404103382E-6</v>
      </c>
      <c r="AI854" s="3">
        <f t="shared" si="413"/>
        <v>2.2538098964937676E-4</v>
      </c>
      <c r="AJ854" s="3">
        <f t="shared" si="414"/>
        <v>-9.9345936392030638E-5</v>
      </c>
      <c r="AK854" s="3">
        <f t="shared" si="415"/>
        <v>4.7927268233771671E-6</v>
      </c>
      <c r="AL854" s="3">
        <f t="shared" si="416"/>
        <v>-2.060649746698444E-4</v>
      </c>
      <c r="AM854" s="3">
        <f t="shared" si="417"/>
        <v>-6.6981898311211746E-6</v>
      </c>
      <c r="AN854" s="3">
        <f t="shared" si="418"/>
        <v>2.8799102655953178E-4</v>
      </c>
      <c r="AO854" s="3">
        <f t="shared" si="419"/>
        <v>-1.3893495476625417E-5</v>
      </c>
    </row>
    <row r="855" spans="1:41">
      <c r="A855" s="32">
        <v>40451</v>
      </c>
      <c r="B855" s="33">
        <v>447.4</v>
      </c>
      <c r="C855" s="33">
        <v>808</v>
      </c>
      <c r="D855" s="33">
        <v>726.9</v>
      </c>
      <c r="E855" s="33">
        <v>3936</v>
      </c>
      <c r="F855" s="33">
        <v>9340</v>
      </c>
      <c r="G855" s="33"/>
      <c r="H855" s="3">
        <f t="shared" si="390"/>
        <v>-6.6607460035523983E-3</v>
      </c>
      <c r="I855" s="3">
        <f t="shared" si="391"/>
        <v>0.01</v>
      </c>
      <c r="J855" s="3">
        <f t="shared" si="392"/>
        <v>1.6785564414603441E-2</v>
      </c>
      <c r="K855" s="3">
        <f t="shared" si="393"/>
        <v>9.2307692307692316E-3</v>
      </c>
      <c r="L855" s="3">
        <f t="shared" si="394"/>
        <v>4.4090762447575012E-3</v>
      </c>
      <c r="N855" s="3">
        <f t="shared" si="395"/>
        <v>6.2707838479809916E-2</v>
      </c>
      <c r="O855" s="3">
        <f t="shared" si="396"/>
        <v>-1.2224938875305624E-2</v>
      </c>
      <c r="P855" s="3">
        <f t="shared" si="397"/>
        <v>-2.8806584362140232E-3</v>
      </c>
      <c r="Q855" s="3">
        <f t="shared" si="398"/>
        <v>8.9720584465521665E-3</v>
      </c>
      <c r="R855" s="3">
        <f t="shared" si="399"/>
        <v>4.9438202247191011E-2</v>
      </c>
      <c r="T855" s="3">
        <f t="shared" si="400"/>
        <v>3.6573816982878725E-5</v>
      </c>
      <c r="U855" s="3">
        <f t="shared" si="401"/>
        <v>9.5409920018231826E-5</v>
      </c>
      <c r="V855" s="3">
        <f t="shared" si="402"/>
        <v>2.7417758806370154E-4</v>
      </c>
      <c r="W855" s="3">
        <f t="shared" si="403"/>
        <v>7.7140432969239491E-5</v>
      </c>
      <c r="X855" s="3">
        <f t="shared" si="404"/>
        <v>2.0127926686807723E-5</v>
      </c>
      <c r="Z855" s="3">
        <f t="shared" si="405"/>
        <v>-6.0476290381337649E-3</v>
      </c>
      <c r="AA855" s="3">
        <f t="shared" si="406"/>
        <v>9.7678001626892337E-3</v>
      </c>
      <c r="AB855" s="3">
        <f t="shared" si="407"/>
        <v>1.655830873198412E-2</v>
      </c>
      <c r="AC855" s="3">
        <f t="shared" si="408"/>
        <v>8.782962653298686E-3</v>
      </c>
      <c r="AD855" s="3">
        <f t="shared" si="409"/>
        <v>4.4864157951317579E-3</v>
      </c>
      <c r="AF855" s="3">
        <f t="shared" si="410"/>
        <v>-5.9072031902567122E-5</v>
      </c>
      <c r="AG855" s="3">
        <f t="shared" si="411"/>
        <v>-1.0013850870993104E-4</v>
      </c>
      <c r="AH855" s="3">
        <f t="shared" si="412"/>
        <v>-5.311609998293351E-5</v>
      </c>
      <c r="AI855" s="3">
        <f t="shared" si="413"/>
        <v>-2.7132178439780805E-5</v>
      </c>
      <c r="AJ855" s="3">
        <f t="shared" si="414"/>
        <v>1.6173825072613305E-4</v>
      </c>
      <c r="AK855" s="3">
        <f t="shared" si="415"/>
        <v>8.5790224033784366E-5</v>
      </c>
      <c r="AL855" s="3">
        <f t="shared" si="416"/>
        <v>4.382241293357953E-5</v>
      </c>
      <c r="AM855" s="3">
        <f t="shared" si="417"/>
        <v>1.4543100719480604E-4</v>
      </c>
      <c r="AN855" s="3">
        <f t="shared" si="418"/>
        <v>7.4287457835841669E-5</v>
      </c>
      <c r="AO855" s="3">
        <f t="shared" si="419"/>
        <v>3.9404022375811555E-5</v>
      </c>
    </row>
    <row r="856" spans="1:41">
      <c r="A856" s="32">
        <v>40450</v>
      </c>
      <c r="B856" s="33">
        <v>450.4</v>
      </c>
      <c r="C856" s="33">
        <v>800</v>
      </c>
      <c r="D856" s="33">
        <v>714.9</v>
      </c>
      <c r="E856" s="33">
        <v>3900</v>
      </c>
      <c r="F856" s="33">
        <v>9299</v>
      </c>
      <c r="G856" s="33"/>
      <c r="H856" s="3">
        <f t="shared" si="390"/>
        <v>1.5558060879368608E-2</v>
      </c>
      <c r="I856" s="3">
        <f t="shared" si="391"/>
        <v>-2.31990231990232E-2</v>
      </c>
      <c r="J856" s="3">
        <f t="shared" si="392"/>
        <v>-7.7723802914642925E-3</v>
      </c>
      <c r="K856" s="3">
        <f t="shared" si="393"/>
        <v>1.1673151750972763E-2</v>
      </c>
      <c r="L856" s="3">
        <f t="shared" si="394"/>
        <v>-1.0752688172043011E-4</v>
      </c>
      <c r="N856" s="3">
        <f t="shared" si="395"/>
        <v>8.5301204819277054E-2</v>
      </c>
      <c r="O856" s="3">
        <f t="shared" si="396"/>
        <v>-2.31990231990232E-2</v>
      </c>
      <c r="P856" s="3">
        <f t="shared" si="397"/>
        <v>3.7910699241785056E-3</v>
      </c>
      <c r="Q856" s="3">
        <f t="shared" si="398"/>
        <v>3.4482758620689655E-2</v>
      </c>
      <c r="R856" s="3">
        <f t="shared" si="399"/>
        <v>5.3114382785956968E-2</v>
      </c>
      <c r="T856" s="3">
        <f t="shared" si="400"/>
        <v>2.6150699288773774E-4</v>
      </c>
      <c r="U856" s="3">
        <f t="shared" si="401"/>
        <v>5.4902221297842746E-4</v>
      </c>
      <c r="V856" s="3">
        <f t="shared" si="402"/>
        <v>6.3994175717852687E-5</v>
      </c>
      <c r="W856" s="3">
        <f t="shared" si="403"/>
        <v>1.2600837426426952E-4</v>
      </c>
      <c r="X856" s="3">
        <f t="shared" si="404"/>
        <v>9.1127497380368118E-10</v>
      </c>
      <c r="Z856" s="3">
        <f t="shared" si="405"/>
        <v>1.6171177844787242E-2</v>
      </c>
      <c r="AA856" s="3">
        <f t="shared" si="406"/>
        <v>-2.3431223036333965E-2</v>
      </c>
      <c r="AB856" s="3">
        <f t="shared" si="407"/>
        <v>-7.9996359740836138E-3</v>
      </c>
      <c r="AC856" s="3">
        <f t="shared" si="408"/>
        <v>1.1225345173502217E-2</v>
      </c>
      <c r="AD856" s="3">
        <f t="shared" si="409"/>
        <v>-3.0187331346173698E-5</v>
      </c>
      <c r="AF856" s="3">
        <f t="shared" si="410"/>
        <v>-3.7891047484143228E-4</v>
      </c>
      <c r="AG856" s="3">
        <f t="shared" si="411"/>
        <v>-1.2936353603046395E-4</v>
      </c>
      <c r="AH856" s="3">
        <f t="shared" si="412"/>
        <v>1.8152705316982844E-4</v>
      </c>
      <c r="AI856" s="3">
        <f t="shared" si="413"/>
        <v>-4.8816470385849554E-7</v>
      </c>
      <c r="AJ856" s="3">
        <f t="shared" si="414"/>
        <v>1.8744125471823386E-4</v>
      </c>
      <c r="AK856" s="3">
        <f t="shared" si="415"/>
        <v>-2.6302356642016542E-4</v>
      </c>
      <c r="AL856" s="3">
        <f t="shared" si="416"/>
        <v>7.0732609364391157E-7</v>
      </c>
      <c r="AM856" s="3">
        <f t="shared" si="417"/>
        <v>-8.9798675071454205E-5</v>
      </c>
      <c r="AN856" s="3">
        <f t="shared" si="418"/>
        <v>2.4148766179843307E-7</v>
      </c>
      <c r="AO856" s="3">
        <f t="shared" si="419"/>
        <v>-3.3886321422768311E-7</v>
      </c>
    </row>
    <row r="857" spans="1:41">
      <c r="A857" s="32">
        <v>40448</v>
      </c>
      <c r="B857" s="33">
        <v>443.5</v>
      </c>
      <c r="C857" s="33">
        <v>819</v>
      </c>
      <c r="D857" s="33">
        <v>720.5</v>
      </c>
      <c r="E857" s="33">
        <v>3855</v>
      </c>
      <c r="F857" s="33">
        <v>9300</v>
      </c>
      <c r="G857" s="33"/>
      <c r="H857" s="3">
        <f t="shared" si="390"/>
        <v>-1.3510470614726924E-3</v>
      </c>
      <c r="I857" s="3">
        <f t="shared" si="391"/>
        <v>-4.7393364928909679E-3</v>
      </c>
      <c r="J857" s="3">
        <f t="shared" si="392"/>
        <v>-4.696781323387177E-3</v>
      </c>
      <c r="K857" s="3">
        <f t="shared" si="393"/>
        <v>-1.1031298101590559E-2</v>
      </c>
      <c r="L857" s="3">
        <f t="shared" si="394"/>
        <v>0</v>
      </c>
      <c r="N857" s="3">
        <f t="shared" si="395"/>
        <v>5.5952380952380955E-2</v>
      </c>
      <c r="O857" s="3">
        <f t="shared" si="396"/>
        <v>-1.3253012048192771E-2</v>
      </c>
      <c r="P857" s="3">
        <f t="shared" si="397"/>
        <v>2.086230876216968E-3</v>
      </c>
      <c r="Q857" s="3">
        <f t="shared" si="398"/>
        <v>3.3836543466944299E-3</v>
      </c>
      <c r="R857" s="3">
        <f t="shared" si="399"/>
        <v>5.8502162531299792E-2</v>
      </c>
      <c r="T857" s="3">
        <f t="shared" si="400"/>
        <v>5.4454082666235246E-7</v>
      </c>
      <c r="U857" s="3">
        <f t="shared" si="401"/>
        <v>2.4716173482515729E-5</v>
      </c>
      <c r="V857" s="3">
        <f t="shared" si="402"/>
        <v>2.4246140436521432E-5</v>
      </c>
      <c r="W857" s="3">
        <f t="shared" si="403"/>
        <v>1.3176984423284255E-4</v>
      </c>
      <c r="X857" s="3">
        <f t="shared" si="404"/>
        <v>5.9814060520921444E-9</v>
      </c>
      <c r="Z857" s="3">
        <f t="shared" si="405"/>
        <v>-7.3793009605405884E-4</v>
      </c>
      <c r="AA857" s="3">
        <f t="shared" si="406"/>
        <v>-4.9715363302017344E-3</v>
      </c>
      <c r="AB857" s="3">
        <f t="shared" si="407"/>
        <v>-4.9240370060064974E-3</v>
      </c>
      <c r="AC857" s="3">
        <f t="shared" si="408"/>
        <v>-1.1479104679061105E-2</v>
      </c>
      <c r="AD857" s="3">
        <f t="shared" si="409"/>
        <v>7.7339550374256409E-5</v>
      </c>
      <c r="AF857" s="3">
        <f t="shared" si="410"/>
        <v>3.6686462816820089E-6</v>
      </c>
      <c r="AG857" s="3">
        <f t="shared" si="411"/>
        <v>3.6335951008161148E-6</v>
      </c>
      <c r="AH857" s="3">
        <f t="shared" si="412"/>
        <v>8.4707768184341567E-6</v>
      </c>
      <c r="AI857" s="3">
        <f t="shared" si="413"/>
        <v>-5.7071181836452755E-8</v>
      </c>
      <c r="AJ857" s="3">
        <f t="shared" si="414"/>
        <v>2.4480028866619079E-5</v>
      </c>
      <c r="AK857" s="3">
        <f t="shared" si="415"/>
        <v>5.7068785950141005E-5</v>
      </c>
      <c r="AL857" s="3">
        <f t="shared" si="416"/>
        <v>-3.8449638444708288E-7</v>
      </c>
      <c r="AM857" s="3">
        <f t="shared" si="417"/>
        <v>5.6523536235519219E-5</v>
      </c>
      <c r="AN857" s="3">
        <f t="shared" si="418"/>
        <v>-3.8082280807074219E-7</v>
      </c>
      <c r="AO857" s="3">
        <f t="shared" si="419"/>
        <v>-8.8778879457760871E-7</v>
      </c>
    </row>
    <row r="858" spans="1:41">
      <c r="A858" s="32">
        <v>40445</v>
      </c>
      <c r="B858" s="33">
        <v>444.1</v>
      </c>
      <c r="C858" s="33">
        <v>822.9</v>
      </c>
      <c r="D858" s="33">
        <v>723.9</v>
      </c>
      <c r="E858" s="33">
        <v>3898</v>
      </c>
      <c r="F858" s="33">
        <v>9300</v>
      </c>
      <c r="G858" s="33"/>
      <c r="H858" s="3">
        <f t="shared" si="390"/>
        <v>1.3926940639269459E-2</v>
      </c>
      <c r="I858" s="3">
        <f t="shared" si="391"/>
        <v>-2.5454545454545729E-3</v>
      </c>
      <c r="J858" s="3">
        <f t="shared" si="392"/>
        <v>1.8143459915611782E-2</v>
      </c>
      <c r="K858" s="3">
        <f t="shared" si="393"/>
        <v>1.0106245141228298E-2</v>
      </c>
      <c r="L858" s="3">
        <f t="shared" si="394"/>
        <v>1.0869565217391304E-2</v>
      </c>
      <c r="N858" s="3">
        <f t="shared" si="395"/>
        <v>7.7912621359223361E-2</v>
      </c>
      <c r="O858" s="3">
        <f t="shared" si="396"/>
        <v>-3.7530266343825942E-3</v>
      </c>
      <c r="P858" s="3">
        <f t="shared" si="397"/>
        <v>5.8357649020424228E-3</v>
      </c>
      <c r="Q858" s="3">
        <f t="shared" si="398"/>
        <v>1.6427640156453715E-2</v>
      </c>
      <c r="R858" s="3">
        <f t="shared" si="399"/>
        <v>5.4182725005667648E-2</v>
      </c>
      <c r="T858" s="3">
        <f t="shared" si="400"/>
        <v>2.1141327514764805E-4</v>
      </c>
      <c r="U858" s="3">
        <f t="shared" si="401"/>
        <v>7.715363870095499E-6</v>
      </c>
      <c r="V858" s="3">
        <f t="shared" si="402"/>
        <v>3.2099037411829694E-4</v>
      </c>
      <c r="W858" s="3">
        <f t="shared" si="403"/>
        <v>9.328543548988291E-5</v>
      </c>
      <c r="X858" s="3">
        <f t="shared" si="404"/>
        <v>1.1983472399452834E-4</v>
      </c>
      <c r="Z858" s="3">
        <f t="shared" si="405"/>
        <v>1.4540057604688093E-2</v>
      </c>
      <c r="AA858" s="3">
        <f t="shared" si="406"/>
        <v>-2.7776543827653394E-3</v>
      </c>
      <c r="AB858" s="3">
        <f t="shared" si="407"/>
        <v>1.791620423299246E-2</v>
      </c>
      <c r="AC858" s="3">
        <f t="shared" si="408"/>
        <v>9.6584385637577524E-3</v>
      </c>
      <c r="AD858" s="3">
        <f t="shared" si="409"/>
        <v>1.094690476776556E-2</v>
      </c>
      <c r="AF858" s="3">
        <f t="shared" si="410"/>
        <v>-4.0387254731322385E-5</v>
      </c>
      <c r="AG858" s="3">
        <f t="shared" si="411"/>
        <v>2.60502641605067E-4</v>
      </c>
      <c r="AH858" s="3">
        <f t="shared" si="412"/>
        <v>1.4043425308837864E-4</v>
      </c>
      <c r="AI858" s="3">
        <f t="shared" si="413"/>
        <v>1.5916862591634597E-4</v>
      </c>
      <c r="AJ858" s="3">
        <f t="shared" si="414"/>
        <v>-4.9765023210290435E-5</v>
      </c>
      <c r="AK858" s="3">
        <f t="shared" si="415"/>
        <v>-2.6827804207291492E-5</v>
      </c>
      <c r="AL858" s="3">
        <f t="shared" si="416"/>
        <v>-3.0406718005898799E-5</v>
      </c>
      <c r="AM858" s="3">
        <f t="shared" si="417"/>
        <v>1.7304255788009427E-4</v>
      </c>
      <c r="AN858" s="3">
        <f t="shared" si="418"/>
        <v>1.9612698153840668E-4</v>
      </c>
      <c r="AO858" s="3">
        <f t="shared" si="419"/>
        <v>1.0573000716277049E-4</v>
      </c>
    </row>
    <row r="859" spans="1:41">
      <c r="A859" s="32">
        <v>40444</v>
      </c>
      <c r="B859" s="33">
        <v>438</v>
      </c>
      <c r="C859" s="33">
        <v>825</v>
      </c>
      <c r="D859" s="33">
        <v>711</v>
      </c>
      <c r="E859" s="33">
        <v>3859</v>
      </c>
      <c r="F859" s="33">
        <v>9200</v>
      </c>
      <c r="G859" s="33"/>
      <c r="H859" s="3">
        <f t="shared" si="390"/>
        <v>6.8965517241379309E-3</v>
      </c>
      <c r="I859" s="3">
        <f t="shared" si="391"/>
        <v>0</v>
      </c>
      <c r="J859" s="3">
        <f t="shared" si="392"/>
        <v>-2.8050490883590462E-3</v>
      </c>
      <c r="K859" s="3">
        <f t="shared" si="393"/>
        <v>-1.5523932729624838E-3</v>
      </c>
      <c r="L859" s="3">
        <f t="shared" si="394"/>
        <v>-5.4054054054054057E-3</v>
      </c>
      <c r="N859" s="3">
        <f t="shared" si="395"/>
        <v>7.3529411764705885E-2</v>
      </c>
      <c r="O859" s="3">
        <f t="shared" si="396"/>
        <v>-2.4183796856106408E-3</v>
      </c>
      <c r="P859" s="3">
        <f t="shared" si="397"/>
        <v>-4.3411286934603313E-3</v>
      </c>
      <c r="Q859" s="3">
        <f t="shared" si="398"/>
        <v>7.5718015665796343E-3</v>
      </c>
      <c r="R859" s="3">
        <f t="shared" si="399"/>
        <v>4.5454545454545456E-2</v>
      </c>
      <c r="T859" s="3">
        <f t="shared" si="400"/>
        <v>5.6395123826906205E-5</v>
      </c>
      <c r="U859" s="3">
        <f t="shared" si="401"/>
        <v>5.391676444714634E-8</v>
      </c>
      <c r="V859" s="3">
        <f t="shared" si="402"/>
        <v>9.1948722240981642E-6</v>
      </c>
      <c r="W859" s="3">
        <f t="shared" si="403"/>
        <v>4.0007994416723111E-6</v>
      </c>
      <c r="X859" s="3">
        <f t="shared" si="404"/>
        <v>2.8388285755548811E-5</v>
      </c>
      <c r="Z859" s="3">
        <f t="shared" si="405"/>
        <v>7.5096686895565644E-3</v>
      </c>
      <c r="AA859" s="3">
        <f t="shared" si="406"/>
        <v>-2.3219983731076631E-4</v>
      </c>
      <c r="AB859" s="3">
        <f t="shared" si="407"/>
        <v>-3.0323047709783666E-3</v>
      </c>
      <c r="AC859" s="3">
        <f t="shared" si="408"/>
        <v>-2.0001998504330289E-3</v>
      </c>
      <c r="AD859" s="3">
        <f t="shared" si="409"/>
        <v>-5.3280658550311491E-3</v>
      </c>
      <c r="AF859" s="3">
        <f t="shared" si="410"/>
        <v>-1.7437438479727899E-6</v>
      </c>
      <c r="AG859" s="3">
        <f t="shared" si="411"/>
        <v>-2.2771604195809228E-5</v>
      </c>
      <c r="AH859" s="3">
        <f t="shared" si="412"/>
        <v>-1.5020838189652641E-5</v>
      </c>
      <c r="AI859" s="3">
        <f t="shared" si="413"/>
        <v>-4.0012009327422843E-5</v>
      </c>
      <c r="AJ859" s="3">
        <f t="shared" si="414"/>
        <v>7.0410067449783723E-7</v>
      </c>
      <c r="AK859" s="3">
        <f t="shared" si="415"/>
        <v>4.6444607985956842E-7</v>
      </c>
      <c r="AL859" s="3">
        <f t="shared" si="416"/>
        <v>1.2371760247192818E-6</v>
      </c>
      <c r="AM859" s="3">
        <f t="shared" si="417"/>
        <v>6.0652155493782887E-6</v>
      </c>
      <c r="AN859" s="3">
        <f t="shared" si="418"/>
        <v>1.6156319512297885E-5</v>
      </c>
      <c r="AO859" s="3">
        <f t="shared" si="419"/>
        <v>1.0657196526330633E-5</v>
      </c>
    </row>
    <row r="860" spans="1:41">
      <c r="A860" s="32">
        <v>40443</v>
      </c>
      <c r="B860" s="33">
        <v>435</v>
      </c>
      <c r="C860" s="33">
        <v>825</v>
      </c>
      <c r="D860" s="33">
        <v>713</v>
      </c>
      <c r="E860" s="33">
        <v>3865</v>
      </c>
      <c r="F860" s="33">
        <v>9250</v>
      </c>
      <c r="G860" s="33"/>
      <c r="H860" s="3">
        <f t="shared" si="390"/>
        <v>-1.0238907849829351E-2</v>
      </c>
      <c r="I860" s="3">
        <f t="shared" si="391"/>
        <v>-1.1976047904191617E-2</v>
      </c>
      <c r="J860" s="3">
        <f t="shared" si="392"/>
        <v>-7.1020749199276183E-3</v>
      </c>
      <c r="K860" s="3">
        <f t="shared" si="393"/>
        <v>-8.9743589743589737E-3</v>
      </c>
      <c r="L860" s="3">
        <f t="shared" si="394"/>
        <v>5.434782608695652E-3</v>
      </c>
      <c r="N860" s="3">
        <f t="shared" si="395"/>
        <v>7.8334159643034265E-2</v>
      </c>
      <c r="O860" s="3">
        <f t="shared" si="396"/>
        <v>6.0975609756097563E-3</v>
      </c>
      <c r="P860" s="3">
        <f t="shared" si="397"/>
        <v>1.8571428571428572E-2</v>
      </c>
      <c r="Q860" s="3">
        <f t="shared" si="398"/>
        <v>2.854177477944992E-3</v>
      </c>
      <c r="R860" s="3">
        <f t="shared" si="399"/>
        <v>6.9116967175219604E-2</v>
      </c>
      <c r="T860" s="3">
        <f t="shared" si="400"/>
        <v>9.2655850150404447E-5</v>
      </c>
      <c r="U860" s="3">
        <f t="shared" si="401"/>
        <v>1.4904131291789807E-4</v>
      </c>
      <c r="V860" s="3">
        <f t="shared" si="402"/>
        <v>5.3719087081431074E-5</v>
      </c>
      <c r="W860" s="3">
        <f t="shared" si="403"/>
        <v>8.8777203686082873E-5</v>
      </c>
      <c r="X860" s="3">
        <f t="shared" si="404"/>
        <v>3.0383490696509511E-5</v>
      </c>
      <c r="Z860" s="3">
        <f t="shared" si="405"/>
        <v>-9.6257908844107169E-3</v>
      </c>
      <c r="AA860" s="3">
        <f t="shared" si="406"/>
        <v>-1.2208247741502384E-2</v>
      </c>
      <c r="AB860" s="3">
        <f t="shared" si="407"/>
        <v>-7.3293306025469388E-3</v>
      </c>
      <c r="AC860" s="3">
        <f t="shared" si="408"/>
        <v>-9.4221655518295193E-3</v>
      </c>
      <c r="AD860" s="3">
        <f t="shared" si="409"/>
        <v>5.5121221590699087E-3</v>
      </c>
      <c r="AF860" s="3">
        <f t="shared" si="410"/>
        <v>1.1751403982478137E-4</v>
      </c>
      <c r="AG860" s="3">
        <f t="shared" si="411"/>
        <v>7.0550603702828837E-5</v>
      </c>
      <c r="AH860" s="3">
        <f t="shared" si="412"/>
        <v>9.0695795280209252E-5</v>
      </c>
      <c r="AI860" s="3">
        <f t="shared" si="413"/>
        <v>-5.3058535232533444E-5</v>
      </c>
      <c r="AJ860" s="3">
        <f t="shared" si="414"/>
        <v>8.9478283775267973E-5</v>
      </c>
      <c r="AK860" s="3">
        <f t="shared" si="415"/>
        <v>1.150281313181843E-4</v>
      </c>
      <c r="AL860" s="3">
        <f t="shared" si="416"/>
        <v>-6.7293352899350456E-5</v>
      </c>
      <c r="AM860" s="3">
        <f t="shared" si="417"/>
        <v>6.9058166321287663E-5</v>
      </c>
      <c r="AN860" s="3">
        <f t="shared" si="418"/>
        <v>-4.0400165625448184E-5</v>
      </c>
      <c r="AO860" s="3">
        <f t="shared" si="419"/>
        <v>-5.1936127524664648E-5</v>
      </c>
    </row>
    <row r="861" spans="1:41">
      <c r="A861" s="32">
        <v>40442</v>
      </c>
      <c r="B861" s="33">
        <v>439.5</v>
      </c>
      <c r="C861" s="33">
        <v>835</v>
      </c>
      <c r="D861" s="33">
        <v>718.1</v>
      </c>
      <c r="E861" s="33">
        <v>3900</v>
      </c>
      <c r="F861" s="33">
        <v>9200</v>
      </c>
      <c r="G861" s="33"/>
      <c r="H861" s="3">
        <f t="shared" si="390"/>
        <v>1.9721577726218097E-2</v>
      </c>
      <c r="I861" s="3">
        <f t="shared" si="391"/>
        <v>-1.5330188679245283E-2</v>
      </c>
      <c r="J861" s="3">
        <f t="shared" si="392"/>
        <v>1.5700141442715733E-2</v>
      </c>
      <c r="K861" s="3">
        <f t="shared" si="393"/>
        <v>1.5889554571502994E-2</v>
      </c>
      <c r="L861" s="3">
        <f t="shared" si="394"/>
        <v>-7.551240560949299E-3</v>
      </c>
      <c r="N861" s="3">
        <f t="shared" si="395"/>
        <v>6.1594202898550728E-2</v>
      </c>
      <c r="O861" s="3">
        <f t="shared" si="396"/>
        <v>1.9536019536019536E-2</v>
      </c>
      <c r="P861" s="3">
        <f t="shared" si="397"/>
        <v>4.7572408003357727E-3</v>
      </c>
      <c r="Q861" s="3">
        <f t="shared" si="398"/>
        <v>0</v>
      </c>
      <c r="R861" s="3">
        <f t="shared" si="399"/>
        <v>5.1188299817184646E-2</v>
      </c>
      <c r="T861" s="3">
        <f t="shared" si="400"/>
        <v>4.1349980820207905E-4</v>
      </c>
      <c r="U861" s="3">
        <f t="shared" si="401"/>
        <v>2.4218793634023559E-4</v>
      </c>
      <c r="V861" s="3">
        <f t="shared" si="402"/>
        <v>2.3941019374499432E-4</v>
      </c>
      <c r="W861" s="3">
        <f t="shared" si="403"/>
        <v>2.3844758111120517E-4</v>
      </c>
      <c r="X861" s="3">
        <f t="shared" si="404"/>
        <v>5.5859196315874637E-5</v>
      </c>
      <c r="Z861" s="3">
        <f t="shared" si="405"/>
        <v>2.0334694691636731E-2</v>
      </c>
      <c r="AA861" s="3">
        <f t="shared" si="406"/>
        <v>-1.556238851655605E-2</v>
      </c>
      <c r="AB861" s="3">
        <f t="shared" si="407"/>
        <v>1.5472885760096412E-2</v>
      </c>
      <c r="AC861" s="3">
        <f t="shared" si="408"/>
        <v>1.5441747994032449E-2</v>
      </c>
      <c r="AD861" s="3">
        <f t="shared" si="409"/>
        <v>-7.4739010105750424E-3</v>
      </c>
      <c r="AF861" s="3">
        <f t="shared" si="410"/>
        <v>-3.1645641915680075E-4</v>
      </c>
      <c r="AG861" s="3">
        <f t="shared" si="411"/>
        <v>3.1463640793013409E-4</v>
      </c>
      <c r="AH861" s="3">
        <f t="shared" si="412"/>
        <v>3.1400323096384379E-4</v>
      </c>
      <c r="AI861" s="3">
        <f t="shared" si="413"/>
        <v>-1.5197949520555872E-4</v>
      </c>
      <c r="AJ861" s="3">
        <f t="shared" si="414"/>
        <v>-2.4079505967090803E-4</v>
      </c>
      <c r="AK861" s="3">
        <f t="shared" si="415"/>
        <v>-2.4031048165788299E-4</v>
      </c>
      <c r="AL861" s="3">
        <f t="shared" si="416"/>
        <v>1.1631175126084969E-4</v>
      </c>
      <c r="AM861" s="3">
        <f t="shared" si="417"/>
        <v>2.3892840264786201E-4</v>
      </c>
      <c r="AN861" s="3">
        <f t="shared" si="418"/>
        <v>-1.1564281651889675E-4</v>
      </c>
      <c r="AO861" s="3">
        <f t="shared" si="419"/>
        <v>-1.1541009593764426E-4</v>
      </c>
    </row>
    <row r="862" spans="1:41">
      <c r="A862" s="32">
        <v>40441</v>
      </c>
      <c r="B862" s="33">
        <v>431</v>
      </c>
      <c r="C862" s="33">
        <v>848</v>
      </c>
      <c r="D862" s="33">
        <v>707</v>
      </c>
      <c r="E862" s="33">
        <v>3839</v>
      </c>
      <c r="F862" s="33">
        <v>9270</v>
      </c>
      <c r="G862" s="33"/>
      <c r="H862" s="3">
        <f t="shared" si="390"/>
        <v>2.132701421800948E-2</v>
      </c>
      <c r="I862" s="3">
        <f t="shared" si="391"/>
        <v>1.5568862275449102E-2</v>
      </c>
      <c r="J862" s="3">
        <f t="shared" si="392"/>
        <v>6.2624537432393636E-3</v>
      </c>
      <c r="K862" s="3">
        <f t="shared" si="393"/>
        <v>-5.4404145077720208E-3</v>
      </c>
      <c r="L862" s="3">
        <f t="shared" si="394"/>
        <v>-1.3829787234042552E-2</v>
      </c>
      <c r="N862" s="3">
        <f t="shared" si="395"/>
        <v>1.770956316410862E-2</v>
      </c>
      <c r="O862" s="3">
        <f t="shared" si="396"/>
        <v>9.5238095238095247E-3</v>
      </c>
      <c r="P862" s="3">
        <f t="shared" si="397"/>
        <v>-3.7440435670524165E-2</v>
      </c>
      <c r="Q862" s="3">
        <f t="shared" si="398"/>
        <v>-5.8145240431795878E-2</v>
      </c>
      <c r="R862" s="3">
        <f t="shared" si="399"/>
        <v>4.1690077536801887E-2</v>
      </c>
      <c r="T862" s="3">
        <f t="shared" si="400"/>
        <v>4.8136935634603476E-4</v>
      </c>
      <c r="U862" s="3">
        <f t="shared" si="401"/>
        <v>2.352132147414033E-4</v>
      </c>
      <c r="V862" s="3">
        <f t="shared" si="402"/>
        <v>3.6423615630911931E-5</v>
      </c>
      <c r="W862" s="3">
        <f t="shared" si="403"/>
        <v>3.4671147548695139E-5</v>
      </c>
      <c r="X862" s="3">
        <f t="shared" si="404"/>
        <v>1.8912981729203349E-4</v>
      </c>
      <c r="Z862" s="3">
        <f t="shared" si="405"/>
        <v>2.1940131183428115E-2</v>
      </c>
      <c r="AA862" s="3">
        <f t="shared" si="406"/>
        <v>1.5336662438138336E-2</v>
      </c>
      <c r="AB862" s="3">
        <f t="shared" si="407"/>
        <v>6.0351980606200431E-3</v>
      </c>
      <c r="AC862" s="3">
        <f t="shared" si="408"/>
        <v>-5.8882210852425655E-3</v>
      </c>
      <c r="AD862" s="3">
        <f t="shared" si="409"/>
        <v>-1.3752447683668297E-2</v>
      </c>
      <c r="AF862" s="3">
        <f t="shared" si="410"/>
        <v>3.3648838580870955E-4</v>
      </c>
      <c r="AG862" s="3">
        <f t="shared" si="411"/>
        <v>1.3241303716797468E-4</v>
      </c>
      <c r="AH862" s="3">
        <f t="shared" si="412"/>
        <v>-1.2918834304724935E-4</v>
      </c>
      <c r="AI862" s="3">
        <f t="shared" si="413"/>
        <v>-3.0173050627291454E-4</v>
      </c>
      <c r="AJ862" s="3">
        <f t="shared" si="414"/>
        <v>9.2559795403036749E-5</v>
      </c>
      <c r="AK862" s="3">
        <f t="shared" si="415"/>
        <v>-9.0305659145493799E-5</v>
      </c>
      <c r="AL862" s="3">
        <f t="shared" si="416"/>
        <v>-2.1091664782257812E-4</v>
      </c>
      <c r="AM862" s="3">
        <f t="shared" si="417"/>
        <v>-3.5536580474157978E-5</v>
      </c>
      <c r="AN862" s="3">
        <f t="shared" si="418"/>
        <v>-8.2998745589253512E-5</v>
      </c>
      <c r="AO862" s="3">
        <f t="shared" si="419"/>
        <v>8.097745242467095E-5</v>
      </c>
    </row>
    <row r="863" spans="1:41">
      <c r="A863" s="32">
        <v>40438</v>
      </c>
      <c r="B863" s="33">
        <v>422</v>
      </c>
      <c r="C863" s="33">
        <v>835</v>
      </c>
      <c r="D863" s="33">
        <v>702.6</v>
      </c>
      <c r="E863" s="33">
        <v>3860</v>
      </c>
      <c r="F863" s="33">
        <v>9400</v>
      </c>
      <c r="G863" s="33"/>
      <c r="H863" s="3">
        <f t="shared" si="390"/>
        <v>-5.2962298025134698E-2</v>
      </c>
      <c r="I863" s="3">
        <f t="shared" si="391"/>
        <v>-5.9523809523809521E-3</v>
      </c>
      <c r="J863" s="3">
        <f t="shared" si="392"/>
        <v>-1.6655003498950282E-2</v>
      </c>
      <c r="K863" s="3">
        <f t="shared" si="393"/>
        <v>-1.5306122448979591E-2</v>
      </c>
      <c r="L863" s="3">
        <f t="shared" si="394"/>
        <v>2.6761332605133806E-2</v>
      </c>
      <c r="N863" s="3">
        <f t="shared" si="395"/>
        <v>9.5693779904306216E-3</v>
      </c>
      <c r="O863" s="3">
        <f t="shared" si="396"/>
        <v>-1.5544661006815193E-3</v>
      </c>
      <c r="P863" s="3">
        <f t="shared" si="397"/>
        <v>-3.6213991769547295E-2</v>
      </c>
      <c r="Q863" s="3">
        <f t="shared" si="398"/>
        <v>-5.5079559363525092E-2</v>
      </c>
      <c r="R863" s="3">
        <f t="shared" si="399"/>
        <v>7.3059360730593603E-2</v>
      </c>
      <c r="T863" s="3">
        <f t="shared" si="400"/>
        <v>2.7404367576229355E-3</v>
      </c>
      <c r="U863" s="3">
        <f t="shared" si="401"/>
        <v>3.8249039544223838E-5</v>
      </c>
      <c r="V863" s="3">
        <f t="shared" si="402"/>
        <v>2.8501067507369116E-4</v>
      </c>
      <c r="W863" s="3">
        <f t="shared" si="403"/>
        <v>2.4818627977042819E-4</v>
      </c>
      <c r="X863" s="3">
        <f t="shared" si="404"/>
        <v>7.2031432307084373E-4</v>
      </c>
      <c r="Z863" s="3">
        <f t="shared" si="405"/>
        <v>-5.2349181059716067E-2</v>
      </c>
      <c r="AA863" s="3">
        <f t="shared" si="406"/>
        <v>-6.1845807896917186E-3</v>
      </c>
      <c r="AB863" s="3">
        <f t="shared" si="407"/>
        <v>-1.6882259181569603E-2</v>
      </c>
      <c r="AC863" s="3">
        <f t="shared" si="408"/>
        <v>-1.5753929026450137E-2</v>
      </c>
      <c r="AD863" s="3">
        <f t="shared" si="409"/>
        <v>2.6838672155508062E-2</v>
      </c>
      <c r="AF863" s="3">
        <f t="shared" si="410"/>
        <v>3.2375773953801355E-4</v>
      </c>
      <c r="AG863" s="3">
        <f t="shared" si="411"/>
        <v>8.8377244259304111E-4</v>
      </c>
      <c r="AH863" s="3">
        <f t="shared" si="412"/>
        <v>8.2470528300755469E-4</v>
      </c>
      <c r="AI863" s="3">
        <f t="shared" si="413"/>
        <v>-1.4049825080710517E-3</v>
      </c>
      <c r="AJ863" s="3">
        <f t="shared" si="414"/>
        <v>1.04409695820932E-4</v>
      </c>
      <c r="AK863" s="3">
        <f t="shared" si="415"/>
        <v>9.7431446819150279E-5</v>
      </c>
      <c r="AL863" s="3">
        <f t="shared" si="416"/>
        <v>-1.659859362337892E-4</v>
      </c>
      <c r="AM863" s="3">
        <f t="shared" si="417"/>
        <v>2.659619129525837E-4</v>
      </c>
      <c r="AN863" s="3">
        <f t="shared" si="418"/>
        <v>-4.5309741941846243E-4</v>
      </c>
      <c r="AO863" s="3">
        <f t="shared" si="419"/>
        <v>-4.2281453630203754E-4</v>
      </c>
    </row>
    <row r="864" spans="1:41">
      <c r="A864" s="32">
        <v>40437</v>
      </c>
      <c r="B864" s="33">
        <v>445.6</v>
      </c>
      <c r="C864" s="33">
        <v>840</v>
      </c>
      <c r="D864" s="33">
        <v>714.5</v>
      </c>
      <c r="E864" s="33">
        <v>3920</v>
      </c>
      <c r="F864" s="33">
        <v>9155</v>
      </c>
      <c r="G864" s="33"/>
      <c r="H864" s="3">
        <f t="shared" si="390"/>
        <v>1.7351598173516034E-2</v>
      </c>
      <c r="I864" s="3">
        <f t="shared" si="391"/>
        <v>1.2048192771084338E-2</v>
      </c>
      <c r="J864" s="3">
        <f t="shared" si="392"/>
        <v>-1.9555803883223597E-3</v>
      </c>
      <c r="K864" s="3">
        <f t="shared" si="393"/>
        <v>-1.2594458438287154E-2</v>
      </c>
      <c r="L864" s="3">
        <f t="shared" si="394"/>
        <v>-7.2652353068748642E-3</v>
      </c>
      <c r="N864" s="3">
        <f t="shared" si="395"/>
        <v>2.6728110599078394E-2</v>
      </c>
      <c r="O864" s="3">
        <f t="shared" si="396"/>
        <v>-9.433962264150943E-3</v>
      </c>
      <c r="P864" s="3">
        <f t="shared" si="397"/>
        <v>-3.5762483130904181E-2</v>
      </c>
      <c r="Q864" s="3">
        <f t="shared" si="398"/>
        <v>-5.0847457627118647E-2</v>
      </c>
      <c r="R864" s="3">
        <f t="shared" si="399"/>
        <v>2.2905027932960894E-2</v>
      </c>
      <c r="T864" s="3">
        <f t="shared" si="400"/>
        <v>3.2273099002306848E-4</v>
      </c>
      <c r="U864" s="3">
        <f t="shared" si="401"/>
        <v>1.3961768901098697E-4</v>
      </c>
      <c r="V864" s="3">
        <f t="shared" si="402"/>
        <v>4.7647733126041118E-6</v>
      </c>
      <c r="W864" s="3">
        <f t="shared" si="403"/>
        <v>1.701006767412572E-4</v>
      </c>
      <c r="X864" s="3">
        <f t="shared" si="404"/>
        <v>5.1665845406319441E-5</v>
      </c>
      <c r="Z864" s="3">
        <f t="shared" si="405"/>
        <v>1.7964715138934668E-2</v>
      </c>
      <c r="AA864" s="3">
        <f t="shared" si="406"/>
        <v>1.1815992933773571E-2</v>
      </c>
      <c r="AB864" s="3">
        <f t="shared" si="407"/>
        <v>-2.1828360709416801E-3</v>
      </c>
      <c r="AC864" s="3">
        <f t="shared" si="408"/>
        <v>-1.30422650157577E-2</v>
      </c>
      <c r="AD864" s="3">
        <f t="shared" si="409"/>
        <v>-7.1878957565006075E-3</v>
      </c>
      <c r="AF864" s="3">
        <f t="shared" si="410"/>
        <v>2.1227094713890715E-4</v>
      </c>
      <c r="AG864" s="3">
        <f t="shared" si="411"/>
        <v>-3.9214028209458669E-5</v>
      </c>
      <c r="AH864" s="3">
        <f t="shared" si="412"/>
        <v>-2.3430057577458036E-4</v>
      </c>
      <c r="AI864" s="3">
        <f t="shared" si="413"/>
        <v>-1.2912849971389074E-4</v>
      </c>
      <c r="AJ864" s="3">
        <f t="shared" si="414"/>
        <v>-2.5792375589832957E-5</v>
      </c>
      <c r="AK864" s="3">
        <f t="shared" si="415"/>
        <v>-1.5410731126659524E-4</v>
      </c>
      <c r="AL864" s="3">
        <f t="shared" si="416"/>
        <v>-8.4932125467512213E-5</v>
      </c>
      <c r="AM864" s="3">
        <f t="shared" si="417"/>
        <v>2.8469126523176669E-5</v>
      </c>
      <c r="AN864" s="3">
        <f t="shared" si="418"/>
        <v>1.568999813145816E-5</v>
      </c>
      <c r="AO864" s="3">
        <f t="shared" si="419"/>
        <v>9.3746441361921098E-5</v>
      </c>
    </row>
    <row r="865" spans="1:41">
      <c r="A865" s="32">
        <v>40436</v>
      </c>
      <c r="B865" s="33">
        <v>438</v>
      </c>
      <c r="C865" s="33">
        <v>830</v>
      </c>
      <c r="D865" s="33">
        <v>715.9</v>
      </c>
      <c r="E865" s="33">
        <v>3970</v>
      </c>
      <c r="F865" s="33">
        <v>9222</v>
      </c>
      <c r="G865" s="33"/>
      <c r="H865" s="3">
        <f t="shared" si="390"/>
        <v>7.591442374051096E-3</v>
      </c>
      <c r="I865" s="3">
        <f t="shared" si="391"/>
        <v>2.8999516674721813E-3</v>
      </c>
      <c r="J865" s="3">
        <f t="shared" si="392"/>
        <v>-9.8201936376210545E-3</v>
      </c>
      <c r="K865" s="3">
        <f t="shared" si="393"/>
        <v>-5.0125313283208017E-3</v>
      </c>
      <c r="L865" s="3">
        <f t="shared" si="394"/>
        <v>2.3913043478260869E-3</v>
      </c>
      <c r="N865" s="3">
        <f t="shared" si="395"/>
        <v>-1.3679890560876031E-3</v>
      </c>
      <c r="O865" s="3">
        <f t="shared" si="396"/>
        <v>-2.5821596244131457E-2</v>
      </c>
      <c r="P865" s="3">
        <f t="shared" si="397"/>
        <v>-3.8673291258224878E-2</v>
      </c>
      <c r="Q865" s="3">
        <f t="shared" si="398"/>
        <v>-3.1707317073170732E-2</v>
      </c>
      <c r="R865" s="3">
        <f t="shared" si="399"/>
        <v>5.878300803673938E-2</v>
      </c>
      <c r="T865" s="3">
        <f t="shared" si="400"/>
        <v>6.7314793954879976E-5</v>
      </c>
      <c r="U865" s="3">
        <f t="shared" si="401"/>
        <v>7.1168998273295779E-6</v>
      </c>
      <c r="V865" s="3">
        <f t="shared" si="402"/>
        <v>1.0095123784279879E-4</v>
      </c>
      <c r="W865" s="3">
        <f t="shared" si="403"/>
        <v>2.9815290045421835E-5</v>
      </c>
      <c r="X865" s="3">
        <f t="shared" si="404"/>
        <v>6.094202696121786E-6</v>
      </c>
      <c r="Z865" s="3">
        <f t="shared" si="405"/>
        <v>8.2045593394697303E-3</v>
      </c>
      <c r="AA865" s="3">
        <f t="shared" si="406"/>
        <v>2.6677518301614148E-3</v>
      </c>
      <c r="AB865" s="3">
        <f t="shared" si="407"/>
        <v>-1.0047449320240376E-2</v>
      </c>
      <c r="AC865" s="3">
        <f t="shared" si="408"/>
        <v>-5.4603379057913473E-3</v>
      </c>
      <c r="AD865" s="3">
        <f t="shared" si="409"/>
        <v>2.4686438982003431E-3</v>
      </c>
      <c r="AF865" s="3">
        <f t="shared" si="410"/>
        <v>2.1887728193538301E-5</v>
      </c>
      <c r="AG865" s="3">
        <f t="shared" si="411"/>
        <v>-8.243489415822697E-5</v>
      </c>
      <c r="AH865" s="3">
        <f t="shared" si="412"/>
        <v>-4.4799666361620989E-5</v>
      </c>
      <c r="AI865" s="3">
        <f t="shared" si="413"/>
        <v>2.0254135350804586E-5</v>
      </c>
      <c r="AJ865" s="3">
        <f t="shared" si="414"/>
        <v>-2.6804101312525324E-5</v>
      </c>
      <c r="AK865" s="3">
        <f t="shared" si="415"/>
        <v>-1.4566826441474614E-5</v>
      </c>
      <c r="AL865" s="3">
        <f t="shared" si="416"/>
        <v>6.5857292774407745E-6</v>
      </c>
      <c r="AM865" s="3">
        <f t="shared" si="417"/>
        <v>5.4862468379826031E-5</v>
      </c>
      <c r="AN865" s="3">
        <f t="shared" si="418"/>
        <v>-2.4803574456888589E-5</v>
      </c>
      <c r="AO865" s="3">
        <f t="shared" si="419"/>
        <v>-1.347962985324385E-5</v>
      </c>
    </row>
    <row r="866" spans="1:41">
      <c r="A866" s="32">
        <v>40435</v>
      </c>
      <c r="B866" s="33">
        <v>434.7</v>
      </c>
      <c r="C866" s="33">
        <v>827.6</v>
      </c>
      <c r="D866" s="33">
        <v>723</v>
      </c>
      <c r="E866" s="33">
        <v>3990</v>
      </c>
      <c r="F866" s="33">
        <v>9200</v>
      </c>
      <c r="G866" s="33"/>
      <c r="H866" s="3">
        <f t="shared" si="390"/>
        <v>5.0867052023121128E-3</v>
      </c>
      <c r="I866" s="3">
        <f t="shared" si="391"/>
        <v>4.3689320388349794E-3</v>
      </c>
      <c r="J866" s="3">
        <f t="shared" si="392"/>
        <v>-1.094391244870041E-2</v>
      </c>
      <c r="K866" s="3">
        <f t="shared" si="393"/>
        <v>-2.5000000000000001E-3</v>
      </c>
      <c r="L866" s="3">
        <f t="shared" si="394"/>
        <v>2.1786492374727671E-3</v>
      </c>
      <c r="N866" s="3">
        <f t="shared" si="395"/>
        <v>-1.1820868379177061E-2</v>
      </c>
      <c r="O866" s="3">
        <f t="shared" si="396"/>
        <v>-4.5444059976931926E-2</v>
      </c>
      <c r="P866" s="3">
        <f t="shared" si="397"/>
        <v>-4.4661733615221931E-2</v>
      </c>
      <c r="Q866" s="3">
        <f t="shared" si="398"/>
        <v>-2.9197080291970802E-2</v>
      </c>
      <c r="R866" s="3">
        <f t="shared" si="399"/>
        <v>4.5454545454545456E-2</v>
      </c>
      <c r="T866" s="3">
        <f t="shared" si="400"/>
        <v>3.2487972743754824E-5</v>
      </c>
      <c r="U866" s="3">
        <f t="shared" si="401"/>
        <v>1.7112553307127361E-5</v>
      </c>
      <c r="V866" s="3">
        <f t="shared" si="402"/>
        <v>1.2479499741821357E-4</v>
      </c>
      <c r="W866" s="3">
        <f t="shared" si="403"/>
        <v>8.6895636181786102E-6</v>
      </c>
      <c r="X866" s="3">
        <f t="shared" si="404"/>
        <v>5.0894854108914814E-6</v>
      </c>
      <c r="Z866" s="3">
        <f t="shared" si="405"/>
        <v>5.6998221677307462E-3</v>
      </c>
      <c r="AA866" s="3">
        <f t="shared" si="406"/>
        <v>4.1367322015242129E-3</v>
      </c>
      <c r="AB866" s="3">
        <f t="shared" si="407"/>
        <v>-1.1171168131319732E-2</v>
      </c>
      <c r="AC866" s="3">
        <f t="shared" si="408"/>
        <v>-2.9478065774705452E-3</v>
      </c>
      <c r="AD866" s="3">
        <f t="shared" si="409"/>
        <v>2.2559887878470233E-3</v>
      </c>
      <c r="AF866" s="3">
        <f t="shared" si="410"/>
        <v>2.3578637904213322E-5</v>
      </c>
      <c r="AG866" s="3">
        <f t="shared" si="411"/>
        <v>-6.3673671754343461E-5</v>
      </c>
      <c r="AH866" s="3">
        <f t="shared" si="412"/>
        <v>-1.6801973276449113E-5</v>
      </c>
      <c r="AI866" s="3">
        <f t="shared" si="413"/>
        <v>1.2858734903122479E-5</v>
      </c>
      <c r="AJ866" s="3">
        <f t="shared" si="414"/>
        <v>-4.62121309374714E-5</v>
      </c>
      <c r="AK866" s="3">
        <f t="shared" si="415"/>
        <v>-1.2194286392887284E-5</v>
      </c>
      <c r="AL866" s="3">
        <f t="shared" si="416"/>
        <v>9.3324214649643569E-6</v>
      </c>
      <c r="AM866" s="3">
        <f t="shared" si="417"/>
        <v>3.2930442895533641E-5</v>
      </c>
      <c r="AN866" s="3">
        <f t="shared" si="418"/>
        <v>-2.5202030051411297E-5</v>
      </c>
      <c r="AO866" s="3">
        <f t="shared" si="419"/>
        <v>-6.6502185875152578E-6</v>
      </c>
    </row>
    <row r="867" spans="1:41">
      <c r="A867" s="32">
        <v>40434</v>
      </c>
      <c r="B867" s="33">
        <v>432.5</v>
      </c>
      <c r="C867" s="33">
        <v>824</v>
      </c>
      <c r="D867" s="33">
        <v>731</v>
      </c>
      <c r="E867" s="33">
        <v>4000</v>
      </c>
      <c r="F867" s="33">
        <v>9180</v>
      </c>
      <c r="G867" s="33"/>
      <c r="H867" s="3">
        <f t="shared" si="390"/>
        <v>2.7559990496555057E-2</v>
      </c>
      <c r="I867" s="3">
        <f t="shared" si="391"/>
        <v>3.7763430381289108E-3</v>
      </c>
      <c r="J867" s="3">
        <f t="shared" si="392"/>
        <v>1.6407119021134529E-2</v>
      </c>
      <c r="K867" s="3">
        <f t="shared" si="393"/>
        <v>1.2658227848101266E-2</v>
      </c>
      <c r="L867" s="3">
        <f t="shared" si="394"/>
        <v>3.0594405594405595E-3</v>
      </c>
      <c r="N867" s="3">
        <f t="shared" si="395"/>
        <v>1.3892104653855585E-3</v>
      </c>
      <c r="O867" s="3">
        <f t="shared" si="396"/>
        <v>-4.684788895315211E-2</v>
      </c>
      <c r="P867" s="3">
        <f t="shared" si="397"/>
        <v>-1.366120218579235E-3</v>
      </c>
      <c r="Q867" s="3">
        <f t="shared" si="398"/>
        <v>-1.9607843137254902E-2</v>
      </c>
      <c r="R867" s="3">
        <f t="shared" si="399"/>
        <v>5.2752293577981654E-2</v>
      </c>
      <c r="T867" s="3">
        <f t="shared" si="400"/>
        <v>7.9372398406391768E-4</v>
      </c>
      <c r="U867" s="3">
        <f t="shared" si="401"/>
        <v>1.2560951027905482E-5</v>
      </c>
      <c r="V867" s="3">
        <f t="shared" si="402"/>
        <v>2.617879776530285E-4</v>
      </c>
      <c r="W867" s="3">
        <f t="shared" si="403"/>
        <v>1.4909438760627111E-4</v>
      </c>
      <c r="X867" s="3">
        <f t="shared" si="404"/>
        <v>9.8393894573298469E-6</v>
      </c>
      <c r="Z867" s="3">
        <f t="shared" si="405"/>
        <v>2.8173107461973691E-2</v>
      </c>
      <c r="AA867" s="3">
        <f t="shared" si="406"/>
        <v>3.5441432008181443E-3</v>
      </c>
      <c r="AB867" s="3">
        <f t="shared" si="407"/>
        <v>1.6179863338515208E-2</v>
      </c>
      <c r="AC867" s="3">
        <f t="shared" si="408"/>
        <v>1.221042127063072E-2</v>
      </c>
      <c r="AD867" s="3">
        <f t="shared" si="409"/>
        <v>3.1367801098148157E-3</v>
      </c>
      <c r="AF867" s="3">
        <f t="shared" si="410"/>
        <v>9.9849527257272984E-5</v>
      </c>
      <c r="AG867" s="3">
        <f t="shared" si="411"/>
        <v>4.5583702855603737E-4</v>
      </c>
      <c r="AH867" s="3">
        <f t="shared" si="412"/>
        <v>3.4400551061344864E-4</v>
      </c>
      <c r="AI867" s="3">
        <f t="shared" si="413"/>
        <v>8.8372843118394436E-5</v>
      </c>
      <c r="AJ867" s="3">
        <f t="shared" si="414"/>
        <v>5.7343752641365433E-5</v>
      </c>
      <c r="AK867" s="3">
        <f t="shared" si="415"/>
        <v>4.3275481525431109E-5</v>
      </c>
      <c r="AL867" s="3">
        <f t="shared" si="416"/>
        <v>1.1117197898661771E-5</v>
      </c>
      <c r="AM867" s="3">
        <f t="shared" si="417"/>
        <v>1.9756294746450426E-4</v>
      </c>
      <c r="AN867" s="3">
        <f t="shared" si="418"/>
        <v>5.0752673499776448E-5</v>
      </c>
      <c r="AO867" s="3">
        <f t="shared" si="419"/>
        <v>3.8301406574174194E-5</v>
      </c>
    </row>
    <row r="868" spans="1:41">
      <c r="A868" s="32">
        <v>40431</v>
      </c>
      <c r="B868" s="33">
        <v>420.9</v>
      </c>
      <c r="C868" s="33">
        <v>820.9</v>
      </c>
      <c r="D868" s="33">
        <v>719.2</v>
      </c>
      <c r="E868" s="33">
        <v>3950</v>
      </c>
      <c r="F868" s="33">
        <v>9152</v>
      </c>
      <c r="G868" s="33"/>
      <c r="H868" s="3">
        <f t="shared" si="390"/>
        <v>-2.524316813339517E-2</v>
      </c>
      <c r="I868" s="3">
        <f t="shared" si="391"/>
        <v>-9.7708082026538266E-3</v>
      </c>
      <c r="J868" s="3">
        <f t="shared" si="392"/>
        <v>-1.3307723967622351E-2</v>
      </c>
      <c r="K868" s="3">
        <f t="shared" si="393"/>
        <v>1.1782786885245901E-2</v>
      </c>
      <c r="L868" s="3">
        <f t="shared" si="394"/>
        <v>1.9267178973159594E-2</v>
      </c>
      <c r="N868" s="3">
        <f t="shared" si="395"/>
        <v>4.5346062052505423E-3</v>
      </c>
      <c r="O868" s="3">
        <f t="shared" si="396"/>
        <v>-4.5465116279069795E-2</v>
      </c>
      <c r="P868" s="3">
        <f t="shared" si="397"/>
        <v>-7.0412812370563432E-3</v>
      </c>
      <c r="Q868" s="3">
        <f t="shared" si="398"/>
        <v>-2.1065675340768277E-2</v>
      </c>
      <c r="R868" s="3">
        <f t="shared" si="399"/>
        <v>4.5942857142857139E-2</v>
      </c>
      <c r="T868" s="3">
        <f t="shared" si="400"/>
        <v>6.0663942053714229E-4</v>
      </c>
      <c r="U868" s="3">
        <f t="shared" si="401"/>
        <v>1.0006016984759629E-4</v>
      </c>
      <c r="V868" s="3">
        <f t="shared" si="402"/>
        <v>1.8319567413245617E-4</v>
      </c>
      <c r="W868" s="3">
        <f t="shared" si="403"/>
        <v>1.284817785776551E-4</v>
      </c>
      <c r="X868" s="3">
        <f t="shared" si="404"/>
        <v>3.7421039690734421E-4</v>
      </c>
      <c r="Z868" s="3">
        <f t="shared" si="405"/>
        <v>-2.4630051167976535E-2</v>
      </c>
      <c r="AA868" s="3">
        <f t="shared" si="406"/>
        <v>-1.0003008039964593E-2</v>
      </c>
      <c r="AB868" s="3">
        <f t="shared" si="407"/>
        <v>-1.3534979650241672E-2</v>
      </c>
      <c r="AC868" s="3">
        <f t="shared" si="408"/>
        <v>1.1334980307775355E-2</v>
      </c>
      <c r="AD868" s="3">
        <f t="shared" si="409"/>
        <v>1.934451852353385E-2</v>
      </c>
      <c r="AF868" s="3">
        <f t="shared" si="410"/>
        <v>2.4637459985800858E-4</v>
      </c>
      <c r="AG868" s="3">
        <f t="shared" si="411"/>
        <v>3.3336724134297354E-4</v>
      </c>
      <c r="AH868" s="3">
        <f t="shared" si="412"/>
        <v>-2.7918114496851341E-4</v>
      </c>
      <c r="AI868" s="3">
        <f t="shared" si="413"/>
        <v>-4.7645648105450861E-4</v>
      </c>
      <c r="AJ868" s="3">
        <f t="shared" si="414"/>
        <v>1.3539051026212459E-4</v>
      </c>
      <c r="AK868" s="3">
        <f t="shared" si="415"/>
        <v>-1.1338389915151722E-4</v>
      </c>
      <c r="AL868" s="3">
        <f t="shared" si="416"/>
        <v>-1.9350337432015309E-4</v>
      </c>
      <c r="AM868" s="3">
        <f t="shared" si="417"/>
        <v>-1.5341872780162951E-4</v>
      </c>
      <c r="AN868" s="3">
        <f t="shared" si="418"/>
        <v>-2.6182766455975376E-4</v>
      </c>
      <c r="AO868" s="3">
        <f t="shared" si="419"/>
        <v>2.1926973652765177E-4</v>
      </c>
    </row>
    <row r="869" spans="1:41">
      <c r="A869" s="32">
        <v>40430</v>
      </c>
      <c r="B869" s="33">
        <v>431.8</v>
      </c>
      <c r="C869" s="33">
        <v>829</v>
      </c>
      <c r="D869" s="33">
        <v>728.9</v>
      </c>
      <c r="E869" s="33">
        <v>3904</v>
      </c>
      <c r="F869" s="33">
        <v>8979</v>
      </c>
      <c r="G869" s="33"/>
      <c r="H869" s="3">
        <f t="shared" si="390"/>
        <v>1.3615023474178431E-2</v>
      </c>
      <c r="I869" s="3">
        <f t="shared" si="391"/>
        <v>7.9027355623100311E-3</v>
      </c>
      <c r="J869" s="3">
        <f t="shared" si="392"/>
        <v>1.7306350314026487E-2</v>
      </c>
      <c r="K869" s="3">
        <f t="shared" si="393"/>
        <v>-2.7646326276463264E-2</v>
      </c>
      <c r="L869" s="3">
        <f t="shared" si="394"/>
        <v>8.8764044943820224E-3</v>
      </c>
      <c r="N869" s="3">
        <f t="shared" si="395"/>
        <v>4.8567265662943178E-2</v>
      </c>
      <c r="O869" s="3">
        <f t="shared" si="396"/>
        <v>-2.1135907427086997E-2</v>
      </c>
      <c r="P869" s="3">
        <f t="shared" si="397"/>
        <v>1.6455166643424841E-2</v>
      </c>
      <c r="Q869" s="3">
        <f t="shared" si="398"/>
        <v>-3.4857849196538934E-2</v>
      </c>
      <c r="R869" s="3">
        <f t="shared" si="399"/>
        <v>8.8764044943820224E-3</v>
      </c>
      <c r="T869" s="3">
        <f t="shared" si="400"/>
        <v>2.0243998036889737E-4</v>
      </c>
      <c r="U869" s="3">
        <f t="shared" si="401"/>
        <v>5.8837118308489998E-5</v>
      </c>
      <c r="V869" s="3">
        <f t="shared" si="402"/>
        <v>2.9169547342856108E-4</v>
      </c>
      <c r="W869" s="3">
        <f t="shared" si="403"/>
        <v>7.8928030081448308E-4</v>
      </c>
      <c r="X869" s="3">
        <f t="shared" si="404"/>
        <v>8.016953241900851E-5</v>
      </c>
      <c r="Z869" s="3">
        <f t="shared" si="405"/>
        <v>1.4228140439597066E-2</v>
      </c>
      <c r="AA869" s="3">
        <f t="shared" si="406"/>
        <v>7.6705357249992646E-3</v>
      </c>
      <c r="AB869" s="3">
        <f t="shared" si="407"/>
        <v>1.7079094631407166E-2</v>
      </c>
      <c r="AC869" s="3">
        <f t="shared" si="408"/>
        <v>-2.809413285393381E-2</v>
      </c>
      <c r="AD869" s="3">
        <f t="shared" si="409"/>
        <v>8.9537440447562781E-3</v>
      </c>
      <c r="AF869" s="3">
        <f t="shared" si="410"/>
        <v>1.0913745954223603E-4</v>
      </c>
      <c r="AG869" s="3">
        <f t="shared" si="411"/>
        <v>2.4300375699682944E-4</v>
      </c>
      <c r="AH869" s="3">
        <f t="shared" si="412"/>
        <v>-3.9972726777446818E-4</v>
      </c>
      <c r="AI869" s="3">
        <f t="shared" si="413"/>
        <v>1.273951277289982E-4</v>
      </c>
      <c r="AJ869" s="3">
        <f t="shared" si="414"/>
        <v>1.310058055208518E-4</v>
      </c>
      <c r="AK869" s="3">
        <f t="shared" si="415"/>
        <v>-2.1549704971897483E-4</v>
      </c>
      <c r="AL869" s="3">
        <f t="shared" si="416"/>
        <v>6.868001356780244E-5</v>
      </c>
      <c r="AM869" s="3">
        <f t="shared" si="417"/>
        <v>-4.7982235359966059E-4</v>
      </c>
      <c r="AN869" s="3">
        <f t="shared" si="418"/>
        <v>1.5292184184579084E-4</v>
      </c>
      <c r="AO869" s="3">
        <f t="shared" si="419"/>
        <v>-2.5154767473350157E-4</v>
      </c>
    </row>
    <row r="870" spans="1:41">
      <c r="A870" s="32">
        <v>40429</v>
      </c>
      <c r="B870" s="33">
        <v>426</v>
      </c>
      <c r="C870" s="33">
        <v>822.5</v>
      </c>
      <c r="D870" s="33">
        <v>716.5</v>
      </c>
      <c r="E870" s="33">
        <v>4015</v>
      </c>
      <c r="F870" s="33">
        <v>8900</v>
      </c>
      <c r="G870" s="33"/>
      <c r="H870" s="3">
        <f t="shared" si="390"/>
        <v>-2.1082220660575716E-3</v>
      </c>
      <c r="I870" s="3">
        <f t="shared" si="391"/>
        <v>-6.642512077294686E-3</v>
      </c>
      <c r="J870" s="3">
        <f t="shared" si="392"/>
        <v>-1.022240640972507E-2</v>
      </c>
      <c r="K870" s="3">
        <f t="shared" si="393"/>
        <v>-2.7322404371584699E-3</v>
      </c>
      <c r="L870" s="3">
        <f t="shared" si="394"/>
        <v>1.0445049954586739E-2</v>
      </c>
      <c r="N870" s="3">
        <f t="shared" si="395"/>
        <v>3.8771031455742441E-2</v>
      </c>
      <c r="O870" s="3">
        <f t="shared" si="396"/>
        <v>-3.5643100011724681E-2</v>
      </c>
      <c r="P870" s="3">
        <f t="shared" si="397"/>
        <v>-1.2405237767057202E-2</v>
      </c>
      <c r="Q870" s="3">
        <f t="shared" si="398"/>
        <v>-3.7220843672456576E-3</v>
      </c>
      <c r="R870" s="3">
        <f t="shared" si="399"/>
        <v>2.1462182945024676E-2</v>
      </c>
      <c r="T870" s="3">
        <f t="shared" si="400"/>
        <v>2.2353392619565696E-6</v>
      </c>
      <c r="U870" s="3">
        <f t="shared" si="401"/>
        <v>4.7261663908818167E-5</v>
      </c>
      <c r="V870" s="3">
        <f t="shared" si="402"/>
        <v>1.0919543784417936E-4</v>
      </c>
      <c r="W870" s="3">
        <f t="shared" si="403"/>
        <v>1.0112699015250911E-5</v>
      </c>
      <c r="X870" s="3">
        <f t="shared" si="404"/>
        <v>1.1072068089411329E-4</v>
      </c>
      <c r="Z870" s="3">
        <f t="shared" si="405"/>
        <v>-1.4951051006389382E-3</v>
      </c>
      <c r="AA870" s="3">
        <f t="shared" si="406"/>
        <v>-6.8747119146054525E-3</v>
      </c>
      <c r="AB870" s="3">
        <f t="shared" si="407"/>
        <v>-1.0449662092344391E-2</v>
      </c>
      <c r="AC870" s="3">
        <f t="shared" si="408"/>
        <v>-3.1800470146290151E-3</v>
      </c>
      <c r="AD870" s="3">
        <f t="shared" si="409"/>
        <v>1.0522389504960995E-2</v>
      </c>
      <c r="AF870" s="3">
        <f t="shared" si="410"/>
        <v>1.0278416848949893E-5</v>
      </c>
      <c r="AG870" s="3">
        <f t="shared" si="411"/>
        <v>1.5623343094217458E-5</v>
      </c>
      <c r="AH870" s="3">
        <f t="shared" si="412"/>
        <v>4.7545045118434685E-6</v>
      </c>
      <c r="AI870" s="3">
        <f t="shared" si="413"/>
        <v>-1.5732078219776814E-5</v>
      </c>
      <c r="AJ870" s="3">
        <f t="shared" si="414"/>
        <v>7.1838416489840932E-5</v>
      </c>
      <c r="AK870" s="3">
        <f t="shared" si="415"/>
        <v>2.1861907100475591E-5</v>
      </c>
      <c r="AL870" s="3">
        <f t="shared" si="416"/>
        <v>-7.2338396499874719E-5</v>
      </c>
      <c r="AM870" s="3">
        <f t="shared" si="417"/>
        <v>3.323041674064177E-5</v>
      </c>
      <c r="AN870" s="3">
        <f t="shared" si="418"/>
        <v>-1.0995541473087337E-4</v>
      </c>
      <c r="AO870" s="3">
        <f t="shared" si="419"/>
        <v>-3.3461693332014892E-5</v>
      </c>
    </row>
    <row r="871" spans="1:41">
      <c r="A871" s="32">
        <v>40428</v>
      </c>
      <c r="B871" s="33">
        <v>426.9</v>
      </c>
      <c r="C871" s="33">
        <v>828</v>
      </c>
      <c r="D871" s="33">
        <v>723.9</v>
      </c>
      <c r="E871" s="33">
        <v>4026</v>
      </c>
      <c r="F871" s="33">
        <v>8808</v>
      </c>
      <c r="G871" s="33"/>
      <c r="H871" s="3">
        <f t="shared" si="390"/>
        <v>-1.8620689655172468E-2</v>
      </c>
      <c r="I871" s="3">
        <f t="shared" si="391"/>
        <v>-7.7890952666267227E-3</v>
      </c>
      <c r="J871" s="3">
        <f t="shared" si="392"/>
        <v>-1.9105691056910599E-2</v>
      </c>
      <c r="K871" s="3">
        <f t="shared" si="393"/>
        <v>-1.8048780487804877E-2</v>
      </c>
      <c r="L871" s="3">
        <f t="shared" si="394"/>
        <v>-1.5865921787709496E-2</v>
      </c>
      <c r="N871" s="3">
        <f t="shared" si="395"/>
        <v>8.0283353010625197E-3</v>
      </c>
      <c r="O871" s="3">
        <f t="shared" si="396"/>
        <v>-4.9368541905855337E-2</v>
      </c>
      <c r="P871" s="3">
        <f t="shared" si="397"/>
        <v>-2.0167839740119084E-2</v>
      </c>
      <c r="Q871" s="3">
        <f t="shared" si="398"/>
        <v>3.9900249376558601E-3</v>
      </c>
      <c r="R871" s="3">
        <f t="shared" si="399"/>
        <v>-1.8060200668896322E-2</v>
      </c>
      <c r="T871" s="3">
        <f t="shared" si="400"/>
        <v>3.2427267417676808E-4</v>
      </c>
      <c r="U871" s="3">
        <f t="shared" si="401"/>
        <v>6.4341175144451526E-5</v>
      </c>
      <c r="V871" s="3">
        <f t="shared" si="402"/>
        <v>3.7376282963350055E-4</v>
      </c>
      <c r="W871" s="3">
        <f t="shared" si="403"/>
        <v>3.4212373306331405E-4</v>
      </c>
      <c r="X871" s="3">
        <f t="shared" si="404"/>
        <v>2.4927932906509785E-4</v>
      </c>
      <c r="Z871" s="3">
        <f t="shared" si="405"/>
        <v>-1.8007572689753833E-2</v>
      </c>
      <c r="AA871" s="3">
        <f t="shared" si="406"/>
        <v>-8.0212951039374883E-3</v>
      </c>
      <c r="AB871" s="3">
        <f t="shared" si="407"/>
        <v>-1.933294673952992E-2</v>
      </c>
      <c r="AC871" s="3">
        <f t="shared" si="408"/>
        <v>-1.8496587065275422E-2</v>
      </c>
      <c r="AD871" s="3">
        <f t="shared" si="409"/>
        <v>-1.5788582237335241E-2</v>
      </c>
      <c r="AF871" s="3">
        <f t="shared" si="410"/>
        <v>1.4444405465012086E-4</v>
      </c>
      <c r="AG871" s="3">
        <f t="shared" si="411"/>
        <v>3.4813944371922442E-4</v>
      </c>
      <c r="AH871" s="3">
        <f t="shared" si="412"/>
        <v>3.330786360903077E-4</v>
      </c>
      <c r="AI871" s="3">
        <f t="shared" si="413"/>
        <v>2.8431404230697056E-4</v>
      </c>
      <c r="AJ871" s="3">
        <f t="shared" si="414"/>
        <v>1.5507527102647558E-4</v>
      </c>
      <c r="AK871" s="3">
        <f t="shared" si="415"/>
        <v>1.4836658326624721E-4</v>
      </c>
      <c r="AL871" s="3">
        <f t="shared" si="416"/>
        <v>1.2664487739845156E-4</v>
      </c>
      <c r="AM871" s="3">
        <f t="shared" si="417"/>
        <v>3.5759353259604779E-4</v>
      </c>
      <c r="AN871" s="3">
        <f t="shared" si="418"/>
        <v>3.0523981948709034E-4</v>
      </c>
      <c r="AO871" s="3">
        <f t="shared" si="419"/>
        <v>2.9203488599013232E-4</v>
      </c>
    </row>
    <row r="872" spans="1:41">
      <c r="A872" s="32">
        <v>40427</v>
      </c>
      <c r="B872" s="33">
        <v>435</v>
      </c>
      <c r="C872" s="33">
        <v>834.5</v>
      </c>
      <c r="D872" s="33">
        <v>738</v>
      </c>
      <c r="E872" s="33">
        <v>4100</v>
      </c>
      <c r="F872" s="33">
        <v>8950</v>
      </c>
      <c r="G872" s="33"/>
      <c r="H872" s="3">
        <f t="shared" si="390"/>
        <v>4.8510048510049036E-3</v>
      </c>
      <c r="I872" s="3">
        <f t="shared" si="391"/>
        <v>3.0048076923076925E-3</v>
      </c>
      <c r="J872" s="3">
        <f t="shared" si="392"/>
        <v>-2.7027027027027029E-3</v>
      </c>
      <c r="K872" s="3">
        <f t="shared" si="393"/>
        <v>2.2443890274314215E-2</v>
      </c>
      <c r="L872" s="3">
        <f t="shared" si="394"/>
        <v>-5.0027793218454693E-3</v>
      </c>
      <c r="N872" s="3">
        <f t="shared" si="395"/>
        <v>8.1112398609501733E-3</v>
      </c>
      <c r="O872" s="3">
        <f t="shared" si="396"/>
        <v>-4.8352149617972379E-2</v>
      </c>
      <c r="P872" s="3">
        <f t="shared" si="397"/>
        <v>-1.4028056112224449E-2</v>
      </c>
      <c r="Q872" s="3">
        <f t="shared" si="398"/>
        <v>2.4743814046488379E-2</v>
      </c>
      <c r="R872" s="3">
        <f t="shared" si="399"/>
        <v>2.3910307745109254E-2</v>
      </c>
      <c r="T872" s="3">
        <f t="shared" si="400"/>
        <v>2.9856627224715654E-5</v>
      </c>
      <c r="U872" s="3">
        <f t="shared" si="401"/>
        <v>7.6873543175906544E-6</v>
      </c>
      <c r="V872" s="3">
        <f t="shared" si="402"/>
        <v>8.5846561397188374E-6</v>
      </c>
      <c r="W872" s="3">
        <f t="shared" si="403"/>
        <v>4.8382769799855185E-4</v>
      </c>
      <c r="X872" s="3">
        <f t="shared" si="404"/>
        <v>2.4259956942390393E-5</v>
      </c>
      <c r="Z872" s="3">
        <f t="shared" si="405"/>
        <v>5.464121816423537E-3</v>
      </c>
      <c r="AA872" s="3">
        <f t="shared" si="406"/>
        <v>2.772607854996926E-3</v>
      </c>
      <c r="AB872" s="3">
        <f t="shared" si="407"/>
        <v>-2.9299583853220233E-3</v>
      </c>
      <c r="AC872" s="3">
        <f t="shared" si="408"/>
        <v>2.1996083696843669E-2</v>
      </c>
      <c r="AD872" s="3">
        <f t="shared" si="409"/>
        <v>-4.9254397714712126E-3</v>
      </c>
      <c r="AF872" s="3">
        <f t="shared" si="410"/>
        <v>1.5149867068875969E-5</v>
      </c>
      <c r="AG872" s="3">
        <f t="shared" si="411"/>
        <v>-1.6009649534451146E-5</v>
      </c>
      <c r="AH872" s="3">
        <f t="shared" si="412"/>
        <v>1.2018928080380158E-4</v>
      </c>
      <c r="AI872" s="3">
        <f t="shared" si="413"/>
        <v>-2.6913202910776012E-5</v>
      </c>
      <c r="AJ872" s="3">
        <f t="shared" si="414"/>
        <v>-8.1236256339579516E-6</v>
      </c>
      <c r="AK872" s="3">
        <f t="shared" si="415"/>
        <v>6.0986514437038577E-5</v>
      </c>
      <c r="AL872" s="3">
        <f t="shared" si="416"/>
        <v>-1.3656312999695348E-5</v>
      </c>
      <c r="AM872" s="3">
        <f t="shared" si="417"/>
        <v>-6.4447609871812151E-5</v>
      </c>
      <c r="AN872" s="3">
        <f t="shared" si="418"/>
        <v>1.443133355982067E-5</v>
      </c>
      <c r="AO872" s="3">
        <f t="shared" si="419"/>
        <v>-1.0834038545704334E-4</v>
      </c>
    </row>
    <row r="873" spans="1:41">
      <c r="A873" s="32">
        <v>40424</v>
      </c>
      <c r="B873" s="33">
        <v>432.9</v>
      </c>
      <c r="C873" s="33">
        <v>832</v>
      </c>
      <c r="D873" s="33">
        <v>740</v>
      </c>
      <c r="E873" s="33">
        <v>4010</v>
      </c>
      <c r="F873" s="33">
        <v>8995</v>
      </c>
      <c r="G873" s="33"/>
      <c r="H873" s="3">
        <f t="shared" si="390"/>
        <v>1.6197183098591496E-2</v>
      </c>
      <c r="I873" s="3">
        <f t="shared" si="391"/>
        <v>-2.3980815347721821E-3</v>
      </c>
      <c r="J873" s="3">
        <f t="shared" si="392"/>
        <v>-6.7114093959731542E-3</v>
      </c>
      <c r="K873" s="3">
        <f t="shared" si="393"/>
        <v>-1.2315270935960592E-2</v>
      </c>
      <c r="L873" s="3">
        <f t="shared" si="394"/>
        <v>5.0279329608938546E-3</v>
      </c>
      <c r="N873" s="3">
        <f t="shared" si="395"/>
        <v>2.0833333333332808E-3</v>
      </c>
      <c r="O873" s="3">
        <f t="shared" si="396"/>
        <v>-5.3469852104664393E-2</v>
      </c>
      <c r="P873" s="3">
        <f t="shared" si="397"/>
        <v>-1.8567639257294429E-2</v>
      </c>
      <c r="Q873" s="3">
        <f t="shared" si="398"/>
        <v>2.5000000000000001E-3</v>
      </c>
      <c r="R873" s="3">
        <f t="shared" si="399"/>
        <v>2.4720893141945772E-2</v>
      </c>
      <c r="T873" s="3">
        <f t="shared" si="400"/>
        <v>2.8258618824205902E-4</v>
      </c>
      <c r="U873" s="3">
        <f t="shared" si="401"/>
        <v>6.9183800963265586E-6</v>
      </c>
      <c r="V873" s="3">
        <f t="shared" si="402"/>
        <v>4.8145073072878715E-5</v>
      </c>
      <c r="W873" s="3">
        <f t="shared" si="403"/>
        <v>1.6289614761385156E-4</v>
      </c>
      <c r="X873" s="3">
        <f t="shared" si="404"/>
        <v>2.6063807414309807E-5</v>
      </c>
      <c r="Z873" s="3">
        <f t="shared" si="405"/>
        <v>1.6810300064010131E-2</v>
      </c>
      <c r="AA873" s="3">
        <f t="shared" si="406"/>
        <v>-2.6302813720829486E-3</v>
      </c>
      <c r="AB873" s="3">
        <f t="shared" si="407"/>
        <v>-6.9386650785924747E-3</v>
      </c>
      <c r="AC873" s="3">
        <f t="shared" si="408"/>
        <v>-1.2763077513431137E-2</v>
      </c>
      <c r="AD873" s="3">
        <f t="shared" si="409"/>
        <v>5.1052725112681113E-3</v>
      </c>
      <c r="AF873" s="3">
        <f t="shared" si="410"/>
        <v>-4.4215819117490642E-5</v>
      </c>
      <c r="AG873" s="3">
        <f t="shared" si="411"/>
        <v>-1.1664104201480793E-4</v>
      </c>
      <c r="AH873" s="3">
        <f t="shared" si="412"/>
        <v>-2.1455116274099771E-4</v>
      </c>
      <c r="AI873" s="3">
        <f t="shared" si="413"/>
        <v>8.5821162822959492E-5</v>
      </c>
      <c r="AJ873" s="3">
        <f t="shared" si="414"/>
        <v>1.8250641503344253E-5</v>
      </c>
      <c r="AK873" s="3">
        <f t="shared" si="415"/>
        <v>3.357048503402868E-5</v>
      </c>
      <c r="AL873" s="3">
        <f t="shared" si="416"/>
        <v>-1.3428303185795648E-5</v>
      </c>
      <c r="AM873" s="3">
        <f t="shared" si="417"/>
        <v>8.855872023781351E-5</v>
      </c>
      <c r="AN873" s="3">
        <f t="shared" si="418"/>
        <v>-3.5423776090634151E-5</v>
      </c>
      <c r="AO873" s="3">
        <f t="shared" si="419"/>
        <v>-6.5158988788504148E-5</v>
      </c>
    </row>
    <row r="874" spans="1:41">
      <c r="A874" s="32">
        <v>40423</v>
      </c>
      <c r="B874" s="33">
        <v>426</v>
      </c>
      <c r="C874" s="33">
        <v>834</v>
      </c>
      <c r="D874" s="33">
        <v>745</v>
      </c>
      <c r="E874" s="33">
        <v>4060</v>
      </c>
      <c r="F874" s="33">
        <v>8950</v>
      </c>
      <c r="G874" s="33"/>
      <c r="H874" s="3">
        <f t="shared" si="390"/>
        <v>1.1876484560570071E-2</v>
      </c>
      <c r="I874" s="3">
        <f t="shared" si="391"/>
        <v>1.9559902200488997E-2</v>
      </c>
      <c r="J874" s="3">
        <f t="shared" si="392"/>
        <v>2.194787379972565E-2</v>
      </c>
      <c r="K874" s="3">
        <f t="shared" si="393"/>
        <v>4.075877980005127E-2</v>
      </c>
      <c r="L874" s="3">
        <f t="shared" si="394"/>
        <v>5.6179775280898875E-3</v>
      </c>
      <c r="N874" s="3">
        <f t="shared" si="395"/>
        <v>-2.0914732245460865E-2</v>
      </c>
      <c r="O874" s="3">
        <f t="shared" si="396"/>
        <v>-4.7510278666057587E-2</v>
      </c>
      <c r="P874" s="3">
        <f t="shared" si="397"/>
        <v>-2.6143790849673203E-2</v>
      </c>
      <c r="Q874" s="3">
        <f t="shared" si="398"/>
        <v>2.6029820571139752E-2</v>
      </c>
      <c r="R874" s="3">
        <f t="shared" si="399"/>
        <v>2.0524515393386546E-2</v>
      </c>
      <c r="T874" s="3">
        <f t="shared" si="400"/>
        <v>1.559901462779794E-4</v>
      </c>
      <c r="U874" s="3">
        <f t="shared" si="401"/>
        <v>3.7356007863960546E-4</v>
      </c>
      <c r="V874" s="3">
        <f t="shared" si="402"/>
        <v>4.7178525138916769E-4</v>
      </c>
      <c r="W874" s="3">
        <f t="shared" si="403"/>
        <v>1.6249745621516201E-3</v>
      </c>
      <c r="X874" s="3">
        <f t="shared" si="404"/>
        <v>3.2436636624245351E-5</v>
      </c>
      <c r="Z874" s="3">
        <f t="shared" si="405"/>
        <v>1.2489601525988705E-2</v>
      </c>
      <c r="AA874" s="3">
        <f t="shared" si="406"/>
        <v>1.9327702363178233E-2</v>
      </c>
      <c r="AB874" s="3">
        <f t="shared" si="407"/>
        <v>2.1720618117106329E-2</v>
      </c>
      <c r="AC874" s="3">
        <f t="shared" si="408"/>
        <v>4.0310973222580725E-2</v>
      </c>
      <c r="AD874" s="3">
        <f t="shared" si="409"/>
        <v>5.6953170784641441E-3</v>
      </c>
      <c r="AF874" s="3">
        <f t="shared" si="410"/>
        <v>2.4139530092900637E-4</v>
      </c>
      <c r="AG874" s="3">
        <f t="shared" si="411"/>
        <v>2.7128186518082911E-4</v>
      </c>
      <c r="AH874" s="3">
        <f t="shared" si="412"/>
        <v>5.03467992674834E-4</v>
      </c>
      <c r="AI874" s="3">
        <f t="shared" si="413"/>
        <v>7.1132240874175311E-5</v>
      </c>
      <c r="AJ874" s="3">
        <f t="shared" si="414"/>
        <v>4.1980964211168792E-4</v>
      </c>
      <c r="AK874" s="3">
        <f t="shared" si="415"/>
        <v>7.7911849241608792E-4</v>
      </c>
      <c r="AL874" s="3">
        <f t="shared" si="416"/>
        <v>1.1007739335648078E-4</v>
      </c>
      <c r="AM874" s="3">
        <f t="shared" si="417"/>
        <v>8.7557925529657492E-4</v>
      </c>
      <c r="AN874" s="3">
        <f t="shared" si="418"/>
        <v>1.2370580731715336E-4</v>
      </c>
      <c r="AO874" s="3">
        <f t="shared" si="419"/>
        <v>2.295837742440748E-4</v>
      </c>
    </row>
    <row r="875" spans="1:41">
      <c r="A875" s="32">
        <v>40422</v>
      </c>
      <c r="B875" s="33">
        <v>421</v>
      </c>
      <c r="C875" s="33">
        <v>818</v>
      </c>
      <c r="D875" s="33">
        <v>729</v>
      </c>
      <c r="E875" s="33">
        <v>3901</v>
      </c>
      <c r="F875" s="33">
        <v>8900</v>
      </c>
      <c r="G875" s="33"/>
      <c r="H875" s="3">
        <f t="shared" si="390"/>
        <v>1.4457831325301205E-2</v>
      </c>
      <c r="I875" s="3">
        <f t="shared" si="391"/>
        <v>-1.221001221001221E-3</v>
      </c>
      <c r="J875" s="3">
        <f t="shared" si="392"/>
        <v>2.3588879528222344E-2</v>
      </c>
      <c r="K875" s="3">
        <f t="shared" si="393"/>
        <v>3.4748010610079573E-2</v>
      </c>
      <c r="L875" s="3">
        <f t="shared" si="394"/>
        <v>7.9275198187995465E-3</v>
      </c>
      <c r="N875" s="3">
        <f t="shared" si="395"/>
        <v>-3.2183908045977011E-2</v>
      </c>
      <c r="O875" s="3">
        <f t="shared" si="396"/>
        <v>-6.3001145475372278E-2</v>
      </c>
      <c r="P875" s="3">
        <f t="shared" si="397"/>
        <v>-5.8139534883720929E-2</v>
      </c>
      <c r="Q875" s="3">
        <f t="shared" si="398"/>
        <v>-4.387254901960784E-2</v>
      </c>
      <c r="R875" s="3">
        <f t="shared" si="399"/>
        <v>-3.3594624860022394E-3</v>
      </c>
      <c r="T875" s="3">
        <f t="shared" si="400"/>
        <v>2.2713348238155126E-4</v>
      </c>
      <c r="U875" s="3">
        <f t="shared" si="401"/>
        <v>2.1117933158790799E-6</v>
      </c>
      <c r="V875" s="3">
        <f t="shared" si="402"/>
        <v>5.4576546870344783E-4</v>
      </c>
      <c r="W875" s="3">
        <f t="shared" si="403"/>
        <v>1.1765039966786085E-3</v>
      </c>
      <c r="X875" s="3">
        <f t="shared" si="404"/>
        <v>6.4077773520249606E-5</v>
      </c>
      <c r="Z875" s="3">
        <f t="shared" si="405"/>
        <v>1.507094829071984E-2</v>
      </c>
      <c r="AA875" s="3">
        <f t="shared" si="406"/>
        <v>-1.4532010583119873E-3</v>
      </c>
      <c r="AB875" s="3">
        <f t="shared" si="407"/>
        <v>2.3361623845603023E-2</v>
      </c>
      <c r="AC875" s="3">
        <f t="shared" si="408"/>
        <v>3.4300204032609027E-2</v>
      </c>
      <c r="AD875" s="3">
        <f t="shared" si="409"/>
        <v>8.0048593691738022E-3</v>
      </c>
      <c r="AF875" s="3">
        <f t="shared" si="410"/>
        <v>-2.1901118005839308E-5</v>
      </c>
      <c r="AG875" s="3">
        <f t="shared" si="411"/>
        <v>3.520818249643307E-4</v>
      </c>
      <c r="AH875" s="3">
        <f t="shared" si="412"/>
        <v>5.1693660133659072E-4</v>
      </c>
      <c r="AI875" s="3">
        <f t="shared" si="413"/>
        <v>1.2064082162730261E-4</v>
      </c>
      <c r="AJ875" s="3">
        <f t="shared" si="414"/>
        <v>-3.394913649631687E-5</v>
      </c>
      <c r="AK875" s="3">
        <f t="shared" si="415"/>
        <v>-4.9845092800504533E-5</v>
      </c>
      <c r="AL875" s="3">
        <f t="shared" si="416"/>
        <v>-1.1632670106921996E-5</v>
      </c>
      <c r="AM875" s="3">
        <f t="shared" si="417"/>
        <v>8.0130846443724802E-4</v>
      </c>
      <c r="AN875" s="3">
        <f t="shared" si="418"/>
        <v>1.8700651351958946E-4</v>
      </c>
      <c r="AO875" s="3">
        <f t="shared" si="419"/>
        <v>2.7456830961500339E-4</v>
      </c>
    </row>
    <row r="876" spans="1:41">
      <c r="A876" s="32">
        <v>40421</v>
      </c>
      <c r="B876" s="33">
        <v>415</v>
      </c>
      <c r="C876" s="33">
        <v>819</v>
      </c>
      <c r="D876" s="33">
        <v>712.2</v>
      </c>
      <c r="E876" s="33">
        <v>3770</v>
      </c>
      <c r="F876" s="33">
        <v>8830</v>
      </c>
      <c r="G876" s="33"/>
      <c r="H876" s="3">
        <f t="shared" si="390"/>
        <v>-1.1904761904761904E-2</v>
      </c>
      <c r="I876" s="3">
        <f t="shared" si="391"/>
        <v>-1.3253012048192771E-2</v>
      </c>
      <c r="J876" s="3">
        <f t="shared" si="392"/>
        <v>-9.4575799721835253E-3</v>
      </c>
      <c r="K876" s="3">
        <f t="shared" si="393"/>
        <v>-1.8740239458615304E-2</v>
      </c>
      <c r="L876" s="3">
        <f t="shared" si="394"/>
        <v>5.0079672205781923E-3</v>
      </c>
      <c r="N876" s="3">
        <f t="shared" si="395"/>
        <v>-1.1904761904761904E-2</v>
      </c>
      <c r="O876" s="3">
        <f t="shared" si="396"/>
        <v>-6.7729083665338641E-2</v>
      </c>
      <c r="P876" s="3">
        <f t="shared" si="397"/>
        <v>-7.5064935064935001E-2</v>
      </c>
      <c r="Q876" s="3">
        <f t="shared" si="398"/>
        <v>-3.9630118890356669E-3</v>
      </c>
      <c r="R876" s="3">
        <f t="shared" si="399"/>
        <v>-1.8888888888888889E-2</v>
      </c>
      <c r="T876" s="3">
        <f t="shared" si="400"/>
        <v>1.2750124543619648E-4</v>
      </c>
      <c r="U876" s="3">
        <f t="shared" si="401"/>
        <v>1.8185093959692587E-4</v>
      </c>
      <c r="V876" s="3">
        <f t="shared" si="402"/>
        <v>9.3796041660540477E-5</v>
      </c>
      <c r="W876" s="3">
        <f t="shared" si="403"/>
        <v>3.6818111068294987E-4</v>
      </c>
      <c r="X876" s="3">
        <f t="shared" si="404"/>
        <v>2.5860344954694823E-5</v>
      </c>
      <c r="Z876" s="3">
        <f t="shared" si="405"/>
        <v>-1.129164493934327E-2</v>
      </c>
      <c r="AA876" s="3">
        <f t="shared" si="406"/>
        <v>-1.3485211885503537E-2</v>
      </c>
      <c r="AB876" s="3">
        <f t="shared" si="407"/>
        <v>-9.6848356548028466E-3</v>
      </c>
      <c r="AC876" s="3">
        <f t="shared" si="408"/>
        <v>-1.918804603608585E-2</v>
      </c>
      <c r="AD876" s="3">
        <f t="shared" si="409"/>
        <v>5.085306770952449E-3</v>
      </c>
      <c r="AF876" s="3">
        <f t="shared" si="410"/>
        <v>1.5227022454291774E-4</v>
      </c>
      <c r="AG876" s="3">
        <f t="shared" si="411"/>
        <v>1.0935772550992582E-4</v>
      </c>
      <c r="AH876" s="3">
        <f t="shared" si="412"/>
        <v>2.1666460291925446E-4</v>
      </c>
      <c r="AI876" s="3">
        <f t="shared" si="413"/>
        <v>-5.7421478465233286E-5</v>
      </c>
      <c r="AJ876" s="3">
        <f t="shared" si="414"/>
        <v>1.3060206088129578E-4</v>
      </c>
      <c r="AK876" s="3">
        <f t="shared" si="415"/>
        <v>2.5875486646541394E-4</v>
      </c>
      <c r="AL876" s="3">
        <f t="shared" si="416"/>
        <v>-6.8576439309079581E-5</v>
      </c>
      <c r="AM876" s="3">
        <f t="shared" si="417"/>
        <v>1.8583307239628268E-4</v>
      </c>
      <c r="AN876" s="3">
        <f t="shared" si="418"/>
        <v>-4.9250360330930612E-5</v>
      </c>
      <c r="AO876" s="3">
        <f t="shared" si="419"/>
        <v>-9.7577100428654668E-5</v>
      </c>
    </row>
    <row r="877" spans="1:41">
      <c r="A877" s="32">
        <v>40420</v>
      </c>
      <c r="B877" s="33">
        <v>420</v>
      </c>
      <c r="C877" s="33">
        <v>830</v>
      </c>
      <c r="D877" s="33">
        <v>719</v>
      </c>
      <c r="E877" s="33">
        <v>3842</v>
      </c>
      <c r="F877" s="33">
        <v>8786</v>
      </c>
      <c r="G877" s="33"/>
      <c r="H877" s="3">
        <f t="shared" si="390"/>
        <v>1.9417475728155338E-2</v>
      </c>
      <c r="I877" s="3">
        <f t="shared" si="391"/>
        <v>4.8426150121065378E-3</v>
      </c>
      <c r="J877" s="3">
        <f t="shared" si="392"/>
        <v>-9.7262748367381606E-4</v>
      </c>
      <c r="K877" s="3">
        <f t="shared" si="393"/>
        <v>1.8252933507170795E-3</v>
      </c>
      <c r="L877" s="3">
        <f t="shared" si="394"/>
        <v>-4.0807073226025847E-3</v>
      </c>
      <c r="N877" s="3">
        <f t="shared" si="395"/>
        <v>5.9880239520958087E-3</v>
      </c>
      <c r="O877" s="3">
        <f t="shared" si="396"/>
        <v>-4.9364333982361723E-2</v>
      </c>
      <c r="P877" s="3">
        <f t="shared" si="397"/>
        <v>-7.8205128205128205E-2</v>
      </c>
      <c r="Q877" s="3">
        <f t="shared" si="398"/>
        <v>1.3720316622691292E-2</v>
      </c>
      <c r="R877" s="3">
        <f t="shared" si="399"/>
        <v>-2.3886234862793024E-2</v>
      </c>
      <c r="T877" s="3">
        <f t="shared" si="400"/>
        <v>4.0122464365585902E-4</v>
      </c>
      <c r="U877" s="3">
        <f t="shared" si="401"/>
        <v>2.1255928083987122E-5</v>
      </c>
      <c r="V877" s="3">
        <f t="shared" si="402"/>
        <v>1.4397196127536431E-6</v>
      </c>
      <c r="W877" s="3">
        <f t="shared" si="403"/>
        <v>1.8974698104691491E-6</v>
      </c>
      <c r="X877" s="3">
        <f t="shared" si="404"/>
        <v>1.6026953519716407E-5</v>
      </c>
      <c r="Z877" s="3">
        <f t="shared" si="405"/>
        <v>2.0030592693573972E-2</v>
      </c>
      <c r="AA877" s="3">
        <f t="shared" si="406"/>
        <v>4.6104151747957713E-3</v>
      </c>
      <c r="AB877" s="3">
        <f t="shared" si="407"/>
        <v>-1.1998831662931367E-3</v>
      </c>
      <c r="AC877" s="3">
        <f t="shared" si="408"/>
        <v>1.3774867732465343E-3</v>
      </c>
      <c r="AD877" s="3">
        <f t="shared" si="409"/>
        <v>-4.003367772228328E-3</v>
      </c>
      <c r="AF877" s="3">
        <f t="shared" si="410"/>
        <v>9.2349348514606747E-5</v>
      </c>
      <c r="AG877" s="3">
        <f t="shared" si="411"/>
        <v>-2.4034370983893708E-5</v>
      </c>
      <c r="AH877" s="3">
        <f t="shared" si="412"/>
        <v>2.7591876495686818E-5</v>
      </c>
      <c r="AI877" s="3">
        <f t="shared" si="413"/>
        <v>-8.0189829248086255E-5</v>
      </c>
      <c r="AJ877" s="3">
        <f t="shared" si="414"/>
        <v>-5.5319595578598751E-6</v>
      </c>
      <c r="AK877" s="3">
        <f t="shared" si="415"/>
        <v>6.3507859224562837E-6</v>
      </c>
      <c r="AL877" s="3">
        <f t="shared" si="416"/>
        <v>-1.8457187527369826E-5</v>
      </c>
      <c r="AM877" s="3">
        <f t="shared" si="417"/>
        <v>-1.6528231910099677E-6</v>
      </c>
      <c r="AN877" s="3">
        <f t="shared" si="418"/>
        <v>4.8035735983772272E-6</v>
      </c>
      <c r="AO877" s="3">
        <f t="shared" si="419"/>
        <v>-5.5145861546859663E-6</v>
      </c>
    </row>
    <row r="878" spans="1:41">
      <c r="A878" s="32">
        <v>40417</v>
      </c>
      <c r="B878" s="33">
        <v>412</v>
      </c>
      <c r="C878" s="33">
        <v>826</v>
      </c>
      <c r="D878" s="33">
        <v>719.7</v>
      </c>
      <c r="E878" s="33">
        <v>3835</v>
      </c>
      <c r="F878" s="33">
        <v>8822</v>
      </c>
      <c r="G878" s="33"/>
      <c r="H878" s="3">
        <f t="shared" si="390"/>
        <v>9.8039215686274508E-3</v>
      </c>
      <c r="I878" s="3">
        <f t="shared" si="391"/>
        <v>-1.2091898428053204E-3</v>
      </c>
      <c r="J878" s="3">
        <f t="shared" si="392"/>
        <v>7.842038930121864E-3</v>
      </c>
      <c r="K878" s="3">
        <f t="shared" si="393"/>
        <v>1.3054830287206266E-3</v>
      </c>
      <c r="L878" s="3">
        <f t="shared" si="394"/>
        <v>2.5000000000000001E-3</v>
      </c>
      <c r="N878" s="3">
        <f t="shared" si="395"/>
        <v>1.7283950617283949E-2</v>
      </c>
      <c r="O878" s="3">
        <f t="shared" si="396"/>
        <v>-5.0683829444891415E-2</v>
      </c>
      <c r="P878" s="3">
        <f t="shared" si="397"/>
        <v>-6.1056751467710314E-2</v>
      </c>
      <c r="Q878" s="3">
        <f t="shared" si="398"/>
        <v>3.7889039242219216E-2</v>
      </c>
      <c r="R878" s="3">
        <f t="shared" si="399"/>
        <v>-8.7640449438202254E-3</v>
      </c>
      <c r="T878" s="3">
        <f t="shared" si="400"/>
        <v>1.0851469181980102E-4</v>
      </c>
      <c r="U878" s="3">
        <f t="shared" si="401"/>
        <v>2.0776042099451547E-6</v>
      </c>
      <c r="V878" s="3">
        <f t="shared" si="402"/>
        <v>5.7984923906445387E-5</v>
      </c>
      <c r="W878" s="3">
        <f t="shared" si="403"/>
        <v>7.3560889502893345E-7</v>
      </c>
      <c r="X878" s="3">
        <f t="shared" si="404"/>
        <v>6.6426791579233731E-6</v>
      </c>
      <c r="Z878" s="3">
        <f t="shared" si="405"/>
        <v>1.0417038534046085E-2</v>
      </c>
      <c r="AA878" s="3">
        <f t="shared" si="406"/>
        <v>-1.4413896801160867E-3</v>
      </c>
      <c r="AB878" s="3">
        <f t="shared" si="407"/>
        <v>7.6147832475025436E-3</v>
      </c>
      <c r="AC878" s="3">
        <f t="shared" si="408"/>
        <v>8.576764512500815E-4</v>
      </c>
      <c r="AD878" s="3">
        <f t="shared" si="409"/>
        <v>2.5773395503742563E-3</v>
      </c>
      <c r="AF878" s="3">
        <f t="shared" si="410"/>
        <v>-1.5015011840345635E-5</v>
      </c>
      <c r="AG878" s="3">
        <f t="shared" si="411"/>
        <v>7.9323490517642589E-5</v>
      </c>
      <c r="AH878" s="3">
        <f t="shared" si="412"/>
        <v>8.9344486424159978E-6</v>
      </c>
      <c r="AI878" s="3">
        <f t="shared" si="413"/>
        <v>2.6848245411569638E-5</v>
      </c>
      <c r="AJ878" s="3">
        <f t="shared" si="414"/>
        <v>-1.0975869989271027E-5</v>
      </c>
      <c r="AK878" s="3">
        <f t="shared" si="415"/>
        <v>-1.2362459857104554E-6</v>
      </c>
      <c r="AL878" s="3">
        <f t="shared" si="416"/>
        <v>-3.7149506300644879E-6</v>
      </c>
      <c r="AM878" s="3">
        <f t="shared" si="417"/>
        <v>6.5310202727565525E-6</v>
      </c>
      <c r="AN878" s="3">
        <f t="shared" si="418"/>
        <v>1.9625882031315623E-5</v>
      </c>
      <c r="AO878" s="3">
        <f t="shared" si="419"/>
        <v>2.2105234392314728E-6</v>
      </c>
    </row>
    <row r="879" spans="1:41">
      <c r="A879" s="32">
        <v>40416</v>
      </c>
      <c r="B879" s="33">
        <v>408</v>
      </c>
      <c r="C879" s="33">
        <v>827</v>
      </c>
      <c r="D879" s="33">
        <v>714.1</v>
      </c>
      <c r="E879" s="33">
        <v>3830</v>
      </c>
      <c r="F879" s="33">
        <v>8800</v>
      </c>
      <c r="G879" s="33"/>
      <c r="H879" s="3">
        <f t="shared" si="390"/>
        <v>1.1403073872087315E-2</v>
      </c>
      <c r="I879" s="3">
        <f t="shared" si="391"/>
        <v>8.5365853658536592E-3</v>
      </c>
      <c r="J879" s="3">
        <f t="shared" si="392"/>
        <v>2.0142857142857174E-2</v>
      </c>
      <c r="K879" s="3">
        <f t="shared" si="393"/>
        <v>-6.2272963155163468E-3</v>
      </c>
      <c r="L879" s="3">
        <f t="shared" si="394"/>
        <v>1.7105871474803514E-2</v>
      </c>
      <c r="N879" s="3">
        <f t="shared" si="395"/>
        <v>1.3916500994035843E-2</v>
      </c>
      <c r="O879" s="3">
        <f t="shared" si="396"/>
        <v>-5.3234115626788779E-2</v>
      </c>
      <c r="P879" s="3">
        <f t="shared" si="397"/>
        <v>-0.1164315763424895</v>
      </c>
      <c r="Q879" s="3">
        <f t="shared" si="398"/>
        <v>3.6535859269282815E-2</v>
      </c>
      <c r="R879" s="3">
        <f t="shared" si="399"/>
        <v>-5.6497175141242938E-3</v>
      </c>
      <c r="T879" s="3">
        <f t="shared" si="400"/>
        <v>1.4438884224336193E-4</v>
      </c>
      <c r="U879" s="3">
        <f t="shared" si="401"/>
        <v>6.8962819006672616E-5</v>
      </c>
      <c r="V879" s="3">
        <f t="shared" si="402"/>
        <v>3.966311815230281E-4</v>
      </c>
      <c r="W879" s="3">
        <f t="shared" si="403"/>
        <v>4.4556998631961966E-5</v>
      </c>
      <c r="X879" s="3">
        <f t="shared" si="404"/>
        <v>2.9526274113579089E-4</v>
      </c>
      <c r="Z879" s="3">
        <f t="shared" si="405"/>
        <v>1.201619083750595E-2</v>
      </c>
      <c r="AA879" s="3">
        <f t="shared" si="406"/>
        <v>8.3043855285428927E-3</v>
      </c>
      <c r="AB879" s="3">
        <f t="shared" si="407"/>
        <v>1.9915601460237853E-2</v>
      </c>
      <c r="AC879" s="3">
        <f t="shared" si="408"/>
        <v>-6.6751028929868915E-3</v>
      </c>
      <c r="AD879" s="3">
        <f t="shared" si="409"/>
        <v>1.718321102517777E-2</v>
      </c>
      <c r="AF879" s="3">
        <f t="shared" si="410"/>
        <v>9.9787081299194114E-5</v>
      </c>
      <c r="AG879" s="3">
        <f t="shared" si="411"/>
        <v>2.393096677899302E-4</v>
      </c>
      <c r="AH879" s="3">
        <f t="shared" si="412"/>
        <v>-8.0209310222118546E-5</v>
      </c>
      <c r="AI879" s="3">
        <f t="shared" si="413"/>
        <v>2.0647674287967233E-4</v>
      </c>
      <c r="AJ879" s="3">
        <f t="shared" si="414"/>
        <v>1.6538683255862692E-4</v>
      </c>
      <c r="AK879" s="3">
        <f t="shared" si="415"/>
        <v>-5.5432627866055141E-5</v>
      </c>
      <c r="AL879" s="3">
        <f t="shared" si="416"/>
        <v>1.4269600897138496E-4</v>
      </c>
      <c r="AM879" s="3">
        <f t="shared" si="417"/>
        <v>-1.3293868892280764E-4</v>
      </c>
      <c r="AN879" s="3">
        <f t="shared" si="418"/>
        <v>3.4221398258460554E-4</v>
      </c>
      <c r="AO879" s="3">
        <f t="shared" si="419"/>
        <v>-1.1469970162496838E-4</v>
      </c>
    </row>
    <row r="880" spans="1:41">
      <c r="A880" s="32">
        <v>40415</v>
      </c>
      <c r="B880" s="33">
        <v>403.4</v>
      </c>
      <c r="C880" s="33">
        <v>820</v>
      </c>
      <c r="D880" s="33">
        <v>700</v>
      </c>
      <c r="E880" s="33">
        <v>3854</v>
      </c>
      <c r="F880" s="33">
        <v>8652</v>
      </c>
      <c r="G880" s="33"/>
      <c r="H880" s="3">
        <f t="shared" si="390"/>
        <v>-2.5603864734299573E-2</v>
      </c>
      <c r="I880" s="3">
        <f t="shared" si="391"/>
        <v>1.221001221001221E-3</v>
      </c>
      <c r="J880" s="3">
        <f t="shared" si="392"/>
        <v>-2.0568070519098983E-2</v>
      </c>
      <c r="K880" s="3">
        <f t="shared" si="393"/>
        <v>-1.1794871794871795E-2</v>
      </c>
      <c r="L880" s="3">
        <f t="shared" si="394"/>
        <v>-1.1425959780621572E-2</v>
      </c>
      <c r="N880" s="3">
        <f t="shared" si="395"/>
        <v>-2.0160310905999543E-2</v>
      </c>
      <c r="O880" s="3">
        <f t="shared" si="396"/>
        <v>-5.2023121387283239E-2</v>
      </c>
      <c r="P880" s="3">
        <f t="shared" si="397"/>
        <v>-0.125</v>
      </c>
      <c r="Q880" s="3">
        <f t="shared" si="398"/>
        <v>3.8814016172506738E-2</v>
      </c>
      <c r="R880" s="3">
        <f t="shared" si="399"/>
        <v>-1.12E-2</v>
      </c>
      <c r="T880" s="3">
        <f t="shared" si="400"/>
        <v>6.2453747404782756E-4</v>
      </c>
      <c r="U880" s="3">
        <f t="shared" si="401"/>
        <v>9.7772817638815783E-7</v>
      </c>
      <c r="V880" s="3">
        <f t="shared" si="402"/>
        <v>4.3244559183587187E-4</v>
      </c>
      <c r="W880" s="3">
        <f t="shared" si="403"/>
        <v>1.4988317372861891E-4</v>
      </c>
      <c r="X880" s="3">
        <f t="shared" si="404"/>
        <v>1.2879118113037866E-4</v>
      </c>
      <c r="Z880" s="3">
        <f t="shared" si="405"/>
        <v>-2.4990747768880939E-2</v>
      </c>
      <c r="AA880" s="3">
        <f t="shared" si="406"/>
        <v>9.8880138369045471E-4</v>
      </c>
      <c r="AB880" s="3">
        <f t="shared" si="407"/>
        <v>-2.0795326201718305E-2</v>
      </c>
      <c r="AC880" s="3">
        <f t="shared" si="408"/>
        <v>-1.2242678372342341E-2</v>
      </c>
      <c r="AD880" s="3">
        <f t="shared" si="409"/>
        <v>-1.1348620230247316E-2</v>
      </c>
      <c r="AF880" s="3">
        <f t="shared" si="410"/>
        <v>-2.4710885973328616E-5</v>
      </c>
      <c r="AG880" s="3">
        <f t="shared" si="411"/>
        <v>5.1969075187874303E-4</v>
      </c>
      <c r="AH880" s="3">
        <f t="shared" si="412"/>
        <v>3.0595368721874125E-4</v>
      </c>
      <c r="AI880" s="3">
        <f t="shared" si="413"/>
        <v>2.8361050569893022E-4</v>
      </c>
      <c r="AJ880" s="3">
        <f t="shared" si="414"/>
        <v>-2.0562447322553426E-5</v>
      </c>
      <c r="AK880" s="3">
        <f t="shared" si="415"/>
        <v>-1.2105577314649311E-5</v>
      </c>
      <c r="AL880" s="3">
        <f t="shared" si="416"/>
        <v>-1.1221531386646033E-5</v>
      </c>
      <c r="AM880" s="3">
        <f t="shared" si="417"/>
        <v>2.5459049033558069E-4</v>
      </c>
      <c r="AN880" s="3">
        <f t="shared" si="418"/>
        <v>2.3599825962741244E-4</v>
      </c>
      <c r="AO880" s="3">
        <f t="shared" si="419"/>
        <v>1.3893750744877557E-4</v>
      </c>
    </row>
    <row r="881" spans="1:41">
      <c r="A881" s="32">
        <v>40414</v>
      </c>
      <c r="B881" s="33">
        <v>414</v>
      </c>
      <c r="C881" s="33">
        <v>819</v>
      </c>
      <c r="D881" s="33">
        <v>714.7</v>
      </c>
      <c r="E881" s="33">
        <v>3900</v>
      </c>
      <c r="F881" s="33">
        <v>8752</v>
      </c>
      <c r="G881" s="33"/>
      <c r="H881" s="3">
        <f t="shared" si="390"/>
        <v>-2.2432113341204249E-2</v>
      </c>
      <c r="I881" s="3">
        <f t="shared" si="391"/>
        <v>-2.5000000000000001E-2</v>
      </c>
      <c r="J881" s="3">
        <f t="shared" si="392"/>
        <v>-2.6957113682777336E-2</v>
      </c>
      <c r="K881" s="3">
        <f t="shared" si="393"/>
        <v>-4.3179587831207067E-2</v>
      </c>
      <c r="L881" s="3">
        <f t="shared" si="394"/>
        <v>-1.651870996741207E-2</v>
      </c>
      <c r="N881" s="3">
        <f t="shared" si="395"/>
        <v>-5.0458715596330278E-2</v>
      </c>
      <c r="O881" s="3">
        <f t="shared" si="396"/>
        <v>-6.0779816513761471E-2</v>
      </c>
      <c r="P881" s="3">
        <f t="shared" si="397"/>
        <v>-0.10326223337515678</v>
      </c>
      <c r="Q881" s="3">
        <f t="shared" si="398"/>
        <v>4.8387096774193547E-2</v>
      </c>
      <c r="R881" s="3">
        <f t="shared" si="399"/>
        <v>-2.212290502793296E-2</v>
      </c>
      <c r="T881" s="3">
        <f t="shared" si="400"/>
        <v>4.760686028465458E-4</v>
      </c>
      <c r="U881" s="3">
        <f t="shared" si="401"/>
        <v>6.3666390862998547E-4</v>
      </c>
      <c r="V881" s="3">
        <f t="shared" si="402"/>
        <v>7.3898993779431628E-4</v>
      </c>
      <c r="W881" s="3">
        <f t="shared" si="403"/>
        <v>1.9033495428903147E-3</v>
      </c>
      <c r="X881" s="3">
        <f t="shared" si="404"/>
        <v>2.7031866119024619E-4</v>
      </c>
      <c r="Z881" s="3">
        <f t="shared" si="405"/>
        <v>-2.1818996375785615E-2</v>
      </c>
      <c r="AA881" s="3">
        <f t="shared" si="406"/>
        <v>-2.5232199837310766E-2</v>
      </c>
      <c r="AB881" s="3">
        <f t="shared" si="407"/>
        <v>-2.7184369365396657E-2</v>
      </c>
      <c r="AC881" s="3">
        <f t="shared" si="408"/>
        <v>-4.3627394408677612E-2</v>
      </c>
      <c r="AD881" s="3">
        <f t="shared" si="409"/>
        <v>-1.6441370417037814E-2</v>
      </c>
      <c r="AF881" s="3">
        <f t="shared" si="410"/>
        <v>5.5054127680338196E-4</v>
      </c>
      <c r="AG881" s="3">
        <f t="shared" si="411"/>
        <v>5.931356566616072E-4</v>
      </c>
      <c r="AH881" s="3">
        <f t="shared" si="412"/>
        <v>9.519059604879064E-4</v>
      </c>
      <c r="AI881" s="3">
        <f t="shared" si="413"/>
        <v>3.5873420154229689E-4</v>
      </c>
      <c r="AJ881" s="3">
        <f t="shared" si="414"/>
        <v>6.8592144027895732E-4</v>
      </c>
      <c r="AK881" s="3">
        <f t="shared" si="415"/>
        <v>1.1008151341009278E-3</v>
      </c>
      <c r="AL881" s="3">
        <f t="shared" si="416"/>
        <v>4.1485194396194761E-4</v>
      </c>
      <c r="AM881" s="3">
        <f t="shared" si="417"/>
        <v>1.185983204055333E-3</v>
      </c>
      <c r="AN881" s="3">
        <f t="shared" si="418"/>
        <v>4.4694828629006161E-4</v>
      </c>
      <c r="AO881" s="3">
        <f t="shared" si="419"/>
        <v>7.1729415180327302E-4</v>
      </c>
    </row>
    <row r="882" spans="1:41">
      <c r="A882" s="32">
        <v>40413</v>
      </c>
      <c r="B882" s="33">
        <v>423.5</v>
      </c>
      <c r="C882" s="33">
        <v>840</v>
      </c>
      <c r="D882" s="33">
        <v>734.5</v>
      </c>
      <c r="E882" s="33">
        <v>4076</v>
      </c>
      <c r="F882" s="33">
        <v>8899</v>
      </c>
      <c r="G882" s="33"/>
      <c r="H882" s="3">
        <f t="shared" si="390"/>
        <v>1.3157894736842105E-2</v>
      </c>
      <c r="I882" s="3">
        <f t="shared" si="391"/>
        <v>4.4242496711706875E-3</v>
      </c>
      <c r="J882" s="3">
        <f t="shared" si="392"/>
        <v>7.5445816186556925E-3</v>
      </c>
      <c r="K882" s="3">
        <f t="shared" si="393"/>
        <v>-2.2031823745410038E-3</v>
      </c>
      <c r="L882" s="3">
        <f t="shared" si="394"/>
        <v>1.5867579908675798E-2</v>
      </c>
      <c r="N882" s="3">
        <f t="shared" si="395"/>
        <v>-1.7173358087723318E-2</v>
      </c>
      <c r="O882" s="3">
        <f t="shared" si="396"/>
        <v>-3.069466882067854E-2</v>
      </c>
      <c r="P882" s="3">
        <f t="shared" si="397"/>
        <v>-4.4863459037711315E-2</v>
      </c>
      <c r="Q882" s="3">
        <f t="shared" si="398"/>
        <v>9.56989247311828E-2</v>
      </c>
      <c r="R882" s="3">
        <f t="shared" si="399"/>
        <v>-1.6685082872928178E-2</v>
      </c>
      <c r="T882" s="3">
        <f t="shared" si="400"/>
        <v>1.896407633038022E-4</v>
      </c>
      <c r="U882" s="3">
        <f t="shared" si="401"/>
        <v>1.7573281809564992E-5</v>
      </c>
      <c r="V882" s="3">
        <f t="shared" si="402"/>
        <v>5.354325885419057E-5</v>
      </c>
      <c r="W882" s="3">
        <f t="shared" si="403"/>
        <v>7.0277424236872909E-6</v>
      </c>
      <c r="X882" s="3">
        <f t="shared" si="404"/>
        <v>2.5424045655559306E-4</v>
      </c>
      <c r="Z882" s="3">
        <f t="shared" si="405"/>
        <v>1.3771011702260739E-2</v>
      </c>
      <c r="AA882" s="3">
        <f t="shared" si="406"/>
        <v>4.192049833859921E-3</v>
      </c>
      <c r="AB882" s="3">
        <f t="shared" si="407"/>
        <v>7.3173259360363721E-3</v>
      </c>
      <c r="AC882" s="3">
        <f t="shared" si="408"/>
        <v>-2.650988952011549E-3</v>
      </c>
      <c r="AD882" s="3">
        <f t="shared" si="409"/>
        <v>1.5944919459050053E-2</v>
      </c>
      <c r="AF882" s="3">
        <f t="shared" si="410"/>
        <v>5.7728767318545156E-5</v>
      </c>
      <c r="AG882" s="3">
        <f t="shared" si="411"/>
        <v>1.007669810944129E-4</v>
      </c>
      <c r="AH882" s="3">
        <f t="shared" si="412"/>
        <v>-3.6506799880714973E-5</v>
      </c>
      <c r="AI882" s="3">
        <f t="shared" si="413"/>
        <v>2.1957767246218326E-4</v>
      </c>
      <c r="AJ882" s="3">
        <f t="shared" si="414"/>
        <v>3.0674594974460167E-5</v>
      </c>
      <c r="AK882" s="3">
        <f t="shared" si="415"/>
        <v>-1.1113077795844501E-5</v>
      </c>
      <c r="AL882" s="3">
        <f t="shared" si="416"/>
        <v>6.6841896969220598E-5</v>
      </c>
      <c r="AM882" s="3">
        <f t="shared" si="417"/>
        <v>-1.9398150214699989E-5</v>
      </c>
      <c r="AN882" s="3">
        <f t="shared" si="418"/>
        <v>1.16674172705718E-4</v>
      </c>
      <c r="AO882" s="3">
        <f t="shared" si="419"/>
        <v>-4.2269805326655654E-5</v>
      </c>
    </row>
    <row r="883" spans="1:41">
      <c r="A883" s="32">
        <v>40410</v>
      </c>
      <c r="B883" s="33">
        <v>418</v>
      </c>
      <c r="C883" s="33">
        <v>836.3</v>
      </c>
      <c r="D883" s="33">
        <v>729</v>
      </c>
      <c r="E883" s="33">
        <v>4085</v>
      </c>
      <c r="F883" s="33">
        <v>8760</v>
      </c>
      <c r="G883" s="33"/>
      <c r="H883" s="3">
        <f t="shared" si="390"/>
        <v>-3.6866359447004608E-2</v>
      </c>
      <c r="I883" s="3">
        <f t="shared" si="391"/>
        <v>-1.3797169811320809E-2</v>
      </c>
      <c r="J883" s="3">
        <f t="shared" si="392"/>
        <v>-1.6194331983805668E-2</v>
      </c>
      <c r="K883" s="3">
        <f t="shared" si="393"/>
        <v>-1.0895883777239709E-2</v>
      </c>
      <c r="L883" s="3">
        <f t="shared" si="394"/>
        <v>-2.1229050279329607E-2</v>
      </c>
      <c r="N883" s="3">
        <f t="shared" si="395"/>
        <v>-1.992966002344666E-2</v>
      </c>
      <c r="O883" s="3">
        <f t="shared" si="396"/>
        <v>-3.718627676721168E-2</v>
      </c>
      <c r="P883" s="3">
        <f t="shared" si="397"/>
        <v>-2.9423512182132901E-2</v>
      </c>
      <c r="Q883" s="3">
        <f t="shared" si="398"/>
        <v>0.10405405405405406</v>
      </c>
      <c r="R883" s="3">
        <f t="shared" si="399"/>
        <v>-1.4401440144014401E-2</v>
      </c>
      <c r="T883" s="3">
        <f t="shared" si="400"/>
        <v>1.3142975904286702E-3</v>
      </c>
      <c r="U883" s="3">
        <f t="shared" si="401"/>
        <v>1.9682321273794485E-4</v>
      </c>
      <c r="V883" s="3">
        <f t="shared" si="402"/>
        <v>2.6966854148608132E-4</v>
      </c>
      <c r="W883" s="3">
        <f t="shared" si="403"/>
        <v>1.2867931086354644E-4</v>
      </c>
      <c r="X883" s="3">
        <f t="shared" si="404"/>
        <v>4.4739486676140494E-4</v>
      </c>
      <c r="Z883" s="3">
        <f t="shared" si="405"/>
        <v>-3.6253242481585977E-2</v>
      </c>
      <c r="AA883" s="3">
        <f t="shared" si="406"/>
        <v>-1.4029369648631575E-2</v>
      </c>
      <c r="AB883" s="3">
        <f t="shared" si="407"/>
        <v>-1.6421587666424989E-2</v>
      </c>
      <c r="AC883" s="3">
        <f t="shared" si="408"/>
        <v>-1.1343690354710254E-2</v>
      </c>
      <c r="AD883" s="3">
        <f t="shared" si="409"/>
        <v>-2.1151710728955352E-2</v>
      </c>
      <c r="AF883" s="3">
        <f t="shared" si="410"/>
        <v>5.0861013973564314E-4</v>
      </c>
      <c r="AG883" s="3">
        <f t="shared" si="411"/>
        <v>5.9533579960352673E-4</v>
      </c>
      <c r="AH883" s="3">
        <f t="shared" si="412"/>
        <v>4.1124555706533887E-4</v>
      </c>
      <c r="AI883" s="3">
        <f t="shared" si="413"/>
        <v>7.6681809795718203E-4</v>
      </c>
      <c r="AJ883" s="3">
        <f t="shared" si="414"/>
        <v>2.3038452358968537E-4</v>
      </c>
      <c r="AK883" s="3">
        <f t="shared" si="415"/>
        <v>1.5914482516584679E-4</v>
      </c>
      <c r="AL883" s="3">
        <f t="shared" si="416"/>
        <v>2.9674516851744106E-4</v>
      </c>
      <c r="AM883" s="3">
        <f t="shared" si="417"/>
        <v>1.8628140562065404E-4</v>
      </c>
      <c r="AN883" s="3">
        <f t="shared" si="418"/>
        <v>3.4734467203040233E-4</v>
      </c>
      <c r="AO883" s="3">
        <f t="shared" si="419"/>
        <v>2.3993845698167224E-4</v>
      </c>
    </row>
    <row r="884" spans="1:41">
      <c r="A884" s="32">
        <v>40409</v>
      </c>
      <c r="B884" s="33">
        <v>434</v>
      </c>
      <c r="C884" s="33">
        <v>848</v>
      </c>
      <c r="D884" s="33">
        <v>741</v>
      </c>
      <c r="E884" s="33">
        <v>4130</v>
      </c>
      <c r="F884" s="33">
        <v>8950</v>
      </c>
      <c r="G884" s="33"/>
      <c r="H884" s="3">
        <f t="shared" si="390"/>
        <v>-1.0487916096671279E-2</v>
      </c>
      <c r="I884" s="3">
        <f t="shared" si="391"/>
        <v>-4.6948356807511738E-3</v>
      </c>
      <c r="J884" s="3">
        <f t="shared" si="392"/>
        <v>-4.9684436685914395E-3</v>
      </c>
      <c r="K884" s="3">
        <f t="shared" si="393"/>
        <v>7.3170731707317077E-3</v>
      </c>
      <c r="L884" s="3">
        <f t="shared" si="394"/>
        <v>2.7554535017221583E-2</v>
      </c>
      <c r="N884" s="3">
        <f t="shared" si="395"/>
        <v>6.9605568445475635E-3</v>
      </c>
      <c r="O884" s="3">
        <f t="shared" si="396"/>
        <v>-3.5267349260523322E-2</v>
      </c>
      <c r="P884" s="3">
        <f t="shared" si="397"/>
        <v>-6.7024128686327079E-3</v>
      </c>
      <c r="Q884" s="3">
        <f t="shared" si="398"/>
        <v>0.11621621621621622</v>
      </c>
      <c r="R884" s="3">
        <f t="shared" si="399"/>
        <v>0</v>
      </c>
      <c r="T884" s="3">
        <f t="shared" si="400"/>
        <v>9.7511657882587974E-5</v>
      </c>
      <c r="U884" s="3">
        <f t="shared" si="401"/>
        <v>2.4275678996243891E-5</v>
      </c>
      <c r="V884" s="3">
        <f t="shared" si="402"/>
        <v>2.6995291748171911E-5</v>
      </c>
      <c r="W884" s="3">
        <f t="shared" si="403"/>
        <v>4.7186823529293823E-5</v>
      </c>
      <c r="X884" s="3">
        <f t="shared" si="404"/>
        <v>7.6352049211934978E-4</v>
      </c>
      <c r="Z884" s="3">
        <f t="shared" si="405"/>
        <v>-9.8747991312526442E-3</v>
      </c>
      <c r="AA884" s="3">
        <f t="shared" si="406"/>
        <v>-4.9270355180619403E-3</v>
      </c>
      <c r="AB884" s="3">
        <f t="shared" si="407"/>
        <v>-5.1956993512107599E-3</v>
      </c>
      <c r="AC884" s="3">
        <f t="shared" si="408"/>
        <v>6.869266593261163E-3</v>
      </c>
      <c r="AD884" s="3">
        <f t="shared" si="409"/>
        <v>2.7631874567595839E-2</v>
      </c>
      <c r="AF884" s="3">
        <f t="shared" si="410"/>
        <v>4.8653486053408971E-5</v>
      </c>
      <c r="AG884" s="3">
        <f t="shared" si="411"/>
        <v>5.1306487439585941E-5</v>
      </c>
      <c r="AH884" s="3">
        <f t="shared" si="412"/>
        <v>-6.7832627787478141E-5</v>
      </c>
      <c r="AI884" s="3">
        <f t="shared" si="413"/>
        <v>-2.7285921097497742E-4</v>
      </c>
      <c r="AJ884" s="3">
        <f t="shared" si="414"/>
        <v>2.5599395244586795E-5</v>
      </c>
      <c r="AK884" s="3">
        <f t="shared" si="415"/>
        <v>-3.3845120488034093E-5</v>
      </c>
      <c r="AL884" s="3">
        <f t="shared" si="416"/>
        <v>-1.3614322742517711E-4</v>
      </c>
      <c r="AM884" s="3">
        <f t="shared" si="417"/>
        <v>-3.569064398190077E-5</v>
      </c>
      <c r="AN884" s="3">
        <f t="shared" si="418"/>
        <v>-1.435669127635948E-4</v>
      </c>
      <c r="AO884" s="3">
        <f t="shared" si="419"/>
        <v>1.8981071287636883E-4</v>
      </c>
    </row>
    <row r="885" spans="1:41">
      <c r="A885" s="32">
        <v>40408</v>
      </c>
      <c r="B885" s="33">
        <v>438.6</v>
      </c>
      <c r="C885" s="33">
        <v>852</v>
      </c>
      <c r="D885" s="33">
        <v>744.7</v>
      </c>
      <c r="E885" s="33">
        <v>4100</v>
      </c>
      <c r="F885" s="33">
        <v>8710</v>
      </c>
      <c r="G885" s="33"/>
      <c r="H885" s="3">
        <f t="shared" si="390"/>
        <v>-2.9552170947941682E-3</v>
      </c>
      <c r="I885" s="3">
        <f t="shared" si="391"/>
        <v>-1.7301038062283738E-2</v>
      </c>
      <c r="J885" s="3">
        <f t="shared" si="392"/>
        <v>-1.5988372093023135E-2</v>
      </c>
      <c r="K885" s="3">
        <f t="shared" si="393"/>
        <v>-2.4330900243309003E-3</v>
      </c>
      <c r="L885" s="3">
        <f t="shared" si="394"/>
        <v>-1.0227272727272727E-2</v>
      </c>
      <c r="N885" s="3">
        <f t="shared" si="395"/>
        <v>3.2000000000000056E-2</v>
      </c>
      <c r="O885" s="3">
        <f t="shared" si="396"/>
        <v>-2.5171624713958809E-2</v>
      </c>
      <c r="P885" s="3">
        <f t="shared" si="397"/>
        <v>1.2783897728818295E-2</v>
      </c>
      <c r="Q885" s="3">
        <f t="shared" si="398"/>
        <v>0.12052473353375238</v>
      </c>
      <c r="R885" s="3">
        <f t="shared" si="399"/>
        <v>-2.6815642458100558E-2</v>
      </c>
      <c r="T885" s="3">
        <f t="shared" si="400"/>
        <v>5.4854330160208967E-6</v>
      </c>
      <c r="U885" s="3">
        <f t="shared" si="401"/>
        <v>3.0741443124377707E-4</v>
      </c>
      <c r="V885" s="3">
        <f t="shared" si="402"/>
        <v>2.6294658415818711E-4</v>
      </c>
      <c r="W885" s="3">
        <f t="shared" si="403"/>
        <v>8.2995652302711162E-6</v>
      </c>
      <c r="X885" s="3">
        <f t="shared" si="404"/>
        <v>1.030211434955043E-4</v>
      </c>
      <c r="Z885" s="3">
        <f t="shared" si="405"/>
        <v>-2.3421001293755348E-3</v>
      </c>
      <c r="AA885" s="3">
        <f t="shared" si="406"/>
        <v>-1.7533237899594503E-2</v>
      </c>
      <c r="AB885" s="3">
        <f t="shared" si="407"/>
        <v>-1.6215627775642456E-2</v>
      </c>
      <c r="AC885" s="3">
        <f t="shared" si="408"/>
        <v>-2.8808966018014455E-3</v>
      </c>
      <c r="AD885" s="3">
        <f t="shared" si="409"/>
        <v>-1.0149933176898471E-2</v>
      </c>
      <c r="AF885" s="3">
        <f t="shared" si="410"/>
        <v>4.1064598753012318E-5</v>
      </c>
      <c r="AG885" s="3">
        <f t="shared" si="411"/>
        <v>3.7978623911237711E-5</v>
      </c>
      <c r="AH885" s="3">
        <f t="shared" si="412"/>
        <v>6.7473483037967041E-6</v>
      </c>
      <c r="AI885" s="3">
        <f t="shared" si="413"/>
        <v>2.3772159806766943E-5</v>
      </c>
      <c r="AJ885" s="3">
        <f t="shared" si="414"/>
        <v>2.8431245948161161E-4</v>
      </c>
      <c r="AK885" s="3">
        <f t="shared" si="415"/>
        <v>5.0511445483518114E-5</v>
      </c>
      <c r="AL885" s="3">
        <f t="shared" si="416"/>
        <v>1.7796119305554792E-4</v>
      </c>
      <c r="AM885" s="3">
        <f t="shared" si="417"/>
        <v>4.6715546954925486E-5</v>
      </c>
      <c r="AN885" s="3">
        <f t="shared" si="418"/>
        <v>1.6458753834422974E-4</v>
      </c>
      <c r="AO885" s="3">
        <f t="shared" si="419"/>
        <v>2.9240907997838557E-5</v>
      </c>
    </row>
    <row r="886" spans="1:41">
      <c r="A886" s="32">
        <v>40407</v>
      </c>
      <c r="B886" s="33">
        <v>439.9</v>
      </c>
      <c r="C886" s="33">
        <v>867</v>
      </c>
      <c r="D886" s="33">
        <v>756.8</v>
      </c>
      <c r="E886" s="33">
        <v>4110</v>
      </c>
      <c r="F886" s="33">
        <v>8800</v>
      </c>
      <c r="G886" s="33"/>
      <c r="H886" s="3">
        <f t="shared" si="390"/>
        <v>1.8522806205140081E-2</v>
      </c>
      <c r="I886" s="3">
        <f t="shared" si="391"/>
        <v>2.8918449971081549E-3</v>
      </c>
      <c r="J886" s="3">
        <f t="shared" si="392"/>
        <v>3.3879781420764962E-2</v>
      </c>
      <c r="K886" s="3">
        <f t="shared" si="393"/>
        <v>7.3529411764705881E-3</v>
      </c>
      <c r="L886" s="3">
        <f t="shared" si="394"/>
        <v>9.1743119266055051E-3</v>
      </c>
      <c r="N886" s="3">
        <f t="shared" si="395"/>
        <v>5.9999999999999942E-2</v>
      </c>
      <c r="O886" s="3">
        <f t="shared" si="396"/>
        <v>4.6349942062572421E-3</v>
      </c>
      <c r="P886" s="3">
        <f t="shared" si="397"/>
        <v>5.6983240223463627E-2</v>
      </c>
      <c r="Q886" s="3">
        <f t="shared" si="398"/>
        <v>0.12448700410396717</v>
      </c>
      <c r="R886" s="3">
        <f t="shared" si="399"/>
        <v>-3.5087719298245612E-2</v>
      </c>
      <c r="T886" s="3">
        <f t="shared" si="400"/>
        <v>3.6618355558952595E-4</v>
      </c>
      <c r="U886" s="3">
        <f t="shared" si="401"/>
        <v>7.0737123760336761E-6</v>
      </c>
      <c r="V886" s="3">
        <f t="shared" si="402"/>
        <v>1.1324924885565552E-3</v>
      </c>
      <c r="W886" s="3">
        <f t="shared" si="403"/>
        <v>4.7680883830307482E-5</v>
      </c>
      <c r="X886" s="3">
        <f t="shared" si="404"/>
        <v>8.5593055051501788E-5</v>
      </c>
      <c r="Z886" s="3">
        <f t="shared" si="405"/>
        <v>1.9135923170558716E-2</v>
      </c>
      <c r="AA886" s="3">
        <f t="shared" si="406"/>
        <v>2.6596451597973884E-3</v>
      </c>
      <c r="AB886" s="3">
        <f t="shared" si="407"/>
        <v>3.3652525738145644E-2</v>
      </c>
      <c r="AC886" s="3">
        <f t="shared" si="408"/>
        <v>6.9051345990000425E-3</v>
      </c>
      <c r="AD886" s="3">
        <f t="shared" si="409"/>
        <v>9.2516514769797609E-3</v>
      </c>
      <c r="AF886" s="3">
        <f t="shared" si="410"/>
        <v>5.0894765438831185E-5</v>
      </c>
      <c r="AG886" s="3">
        <f t="shared" si="411"/>
        <v>6.4397214702040478E-4</v>
      </c>
      <c r="AH886" s="3">
        <f t="shared" si="412"/>
        <v>1.3213612516883158E-4</v>
      </c>
      <c r="AI886" s="3">
        <f t="shared" si="413"/>
        <v>1.7703889186427077E-4</v>
      </c>
      <c r="AJ886" s="3">
        <f t="shared" si="414"/>
        <v>8.9503777194416097E-5</v>
      </c>
      <c r="AK886" s="3">
        <f t="shared" si="415"/>
        <v>1.8365207813979944E-5</v>
      </c>
      <c r="AL886" s="3">
        <f t="shared" si="416"/>
        <v>2.4606110070881579E-5</v>
      </c>
      <c r="AM886" s="3">
        <f t="shared" si="417"/>
        <v>2.3237521981820893E-4</v>
      </c>
      <c r="AN886" s="3">
        <f t="shared" si="418"/>
        <v>3.1134143944941455E-4</v>
      </c>
      <c r="AO886" s="3">
        <f t="shared" si="419"/>
        <v>6.3883898711582799E-5</v>
      </c>
    </row>
    <row r="887" spans="1:41">
      <c r="A887" s="32">
        <v>40406</v>
      </c>
      <c r="B887" s="33">
        <v>431.9</v>
      </c>
      <c r="C887" s="33">
        <v>864.5</v>
      </c>
      <c r="D887" s="33">
        <v>732</v>
      </c>
      <c r="E887" s="33">
        <v>4080</v>
      </c>
      <c r="F887" s="33">
        <v>8720</v>
      </c>
      <c r="G887" s="33"/>
      <c r="H887" s="3">
        <f t="shared" si="390"/>
        <v>3.0787589498806629E-2</v>
      </c>
      <c r="I887" s="3">
        <f t="shared" si="391"/>
        <v>5.2325581395348836E-3</v>
      </c>
      <c r="J887" s="3">
        <f t="shared" si="392"/>
        <v>1.0630954024575515E-2</v>
      </c>
      <c r="K887" s="3">
        <f t="shared" si="393"/>
        <v>1.1152416356877323E-2</v>
      </c>
      <c r="L887" s="3">
        <f t="shared" si="394"/>
        <v>-3.4285714285714284E-3</v>
      </c>
      <c r="N887" s="3">
        <f t="shared" si="395"/>
        <v>9.3479784996494519E-3</v>
      </c>
      <c r="O887" s="3">
        <f t="shared" si="396"/>
        <v>-2.6534379326256974E-3</v>
      </c>
      <c r="P887" s="3">
        <f t="shared" si="397"/>
        <v>1.9498607242339833E-2</v>
      </c>
      <c r="Q887" s="3">
        <f t="shared" si="398"/>
        <v>0.11780821917808219</v>
      </c>
      <c r="R887" s="3">
        <f t="shared" si="399"/>
        <v>-6.4377682403433473E-2</v>
      </c>
      <c r="T887" s="3">
        <f t="shared" si="400"/>
        <v>9.8600436645243823E-4</v>
      </c>
      <c r="U887" s="3">
        <f t="shared" si="401"/>
        <v>2.5003583150621654E-5</v>
      </c>
      <c r="V887" s="3">
        <f t="shared" si="402"/>
        <v>1.0823693919042206E-4</v>
      </c>
      <c r="W887" s="3">
        <f t="shared" si="403"/>
        <v>1.1458867052937121E-4</v>
      </c>
      <c r="X887" s="3">
        <f t="shared" si="404"/>
        <v>1.1230755101444946E-5</v>
      </c>
      <c r="Z887" s="3">
        <f t="shared" si="405"/>
        <v>3.1400706464225263E-2</v>
      </c>
      <c r="AA887" s="3">
        <f t="shared" si="406"/>
        <v>5.0003583022241171E-3</v>
      </c>
      <c r="AB887" s="3">
        <f t="shared" si="407"/>
        <v>1.0403698341956194E-2</v>
      </c>
      <c r="AC887" s="3">
        <f t="shared" si="408"/>
        <v>1.0704609779406777E-2</v>
      </c>
      <c r="AD887" s="3">
        <f t="shared" si="409"/>
        <v>-3.3512318781971722E-3</v>
      </c>
      <c r="AF887" s="3">
        <f t="shared" si="410"/>
        <v>1.5701478326409131E-4</v>
      </c>
      <c r="AG887" s="3">
        <f t="shared" si="411"/>
        <v>3.2668347777811349E-4</v>
      </c>
      <c r="AH887" s="3">
        <f t="shared" si="412"/>
        <v>3.3613230949722738E-4</v>
      </c>
      <c r="AI887" s="3">
        <f t="shared" si="413"/>
        <v>-1.0523104850082371E-4</v>
      </c>
      <c r="AJ887" s="3">
        <f t="shared" si="414"/>
        <v>5.2022219378035937E-5</v>
      </c>
      <c r="AK887" s="3">
        <f t="shared" si="415"/>
        <v>5.3526884382526151E-5</v>
      </c>
      <c r="AL887" s="3">
        <f t="shared" si="416"/>
        <v>-1.675736014482135E-5</v>
      </c>
      <c r="AM887" s="3">
        <f t="shared" si="417"/>
        <v>1.1136753101330235E-4</v>
      </c>
      <c r="AN887" s="3">
        <f t="shared" si="418"/>
        <v>-3.4865205534710663E-5</v>
      </c>
      <c r="AO887" s="3">
        <f t="shared" si="419"/>
        <v>-3.5873629536409188E-5</v>
      </c>
    </row>
    <row r="888" spans="1:41">
      <c r="A888" s="32">
        <v>40403</v>
      </c>
      <c r="B888" s="33">
        <v>419</v>
      </c>
      <c r="C888" s="33">
        <v>860</v>
      </c>
      <c r="D888" s="33">
        <v>724.3</v>
      </c>
      <c r="E888" s="33">
        <v>4035</v>
      </c>
      <c r="F888" s="33">
        <v>8750</v>
      </c>
      <c r="G888" s="33"/>
      <c r="H888" s="3">
        <f t="shared" si="390"/>
        <v>1.7484215638659515E-2</v>
      </c>
      <c r="I888" s="3">
        <f t="shared" si="391"/>
        <v>1.5468178061164274E-2</v>
      </c>
      <c r="J888" s="3">
        <f t="shared" si="392"/>
        <v>1.0040440663784593E-2</v>
      </c>
      <c r="K888" s="3">
        <f t="shared" si="393"/>
        <v>-2.472187886279357E-3</v>
      </c>
      <c r="L888" s="3">
        <f t="shared" si="394"/>
        <v>-1.6853932584269662E-2</v>
      </c>
      <c r="N888" s="3">
        <f t="shared" si="395"/>
        <v>-1.873536299765808E-2</v>
      </c>
      <c r="O888" s="3">
        <f t="shared" si="396"/>
        <v>-8.0738177623990767E-3</v>
      </c>
      <c r="P888" s="3">
        <f t="shared" si="397"/>
        <v>-1.989174560216515E-2</v>
      </c>
      <c r="Q888" s="3">
        <f t="shared" si="398"/>
        <v>0.13502109704641349</v>
      </c>
      <c r="R888" s="3">
        <f t="shared" si="399"/>
        <v>-4.8913043478260872E-2</v>
      </c>
      <c r="T888" s="3">
        <f t="shared" si="400"/>
        <v>3.2751344738263E-4</v>
      </c>
      <c r="U888" s="3">
        <f t="shared" si="401"/>
        <v>2.3213503243773827E-4</v>
      </c>
      <c r="V888" s="3">
        <f t="shared" si="402"/>
        <v>9.6298599474567648E-5</v>
      </c>
      <c r="W888" s="3">
        <f t="shared" si="403"/>
        <v>8.526367668330078E-6</v>
      </c>
      <c r="X888" s="3">
        <f t="shared" si="404"/>
        <v>2.8145407382494788E-4</v>
      </c>
      <c r="Z888" s="3">
        <f t="shared" si="405"/>
        <v>1.8097332604078149E-2</v>
      </c>
      <c r="AA888" s="3">
        <f t="shared" si="406"/>
        <v>1.5235978223853508E-2</v>
      </c>
      <c r="AB888" s="3">
        <f t="shared" si="407"/>
        <v>9.8131849811652714E-3</v>
      </c>
      <c r="AC888" s="3">
        <f t="shared" si="408"/>
        <v>-2.9199944637499022E-3</v>
      </c>
      <c r="AD888" s="3">
        <f t="shared" si="409"/>
        <v>-1.6776593033895407E-2</v>
      </c>
      <c r="AF888" s="3">
        <f t="shared" si="410"/>
        <v>2.7573056546556876E-4</v>
      </c>
      <c r="AG888" s="3">
        <f t="shared" si="411"/>
        <v>1.775924725094923E-4</v>
      </c>
      <c r="AH888" s="3">
        <f t="shared" si="412"/>
        <v>-5.2844111012548794E-5</v>
      </c>
      <c r="AI888" s="3">
        <f t="shared" si="413"/>
        <v>-3.0361158409766571E-4</v>
      </c>
      <c r="AJ888" s="3">
        <f t="shared" si="414"/>
        <v>1.4951347267968038E-4</v>
      </c>
      <c r="AK888" s="3">
        <f t="shared" si="415"/>
        <v>-4.4488972063466312E-5</v>
      </c>
      <c r="AL888" s="3">
        <f t="shared" si="416"/>
        <v>-2.5560780613488284E-4</v>
      </c>
      <c r="AM888" s="3">
        <f t="shared" si="417"/>
        <v>-2.8654445816756281E-5</v>
      </c>
      <c r="AN888" s="3">
        <f t="shared" si="418"/>
        <v>-1.6463181079534432E-4</v>
      </c>
      <c r="AO888" s="3">
        <f t="shared" si="419"/>
        <v>4.8987558779559763E-5</v>
      </c>
    </row>
    <row r="889" spans="1:41">
      <c r="A889" s="32">
        <v>40402</v>
      </c>
      <c r="B889" s="33">
        <v>411.8</v>
      </c>
      <c r="C889" s="33">
        <v>846.9</v>
      </c>
      <c r="D889" s="33">
        <v>717.1</v>
      </c>
      <c r="E889" s="33">
        <v>4045</v>
      </c>
      <c r="F889" s="33">
        <v>8900</v>
      </c>
      <c r="G889" s="33"/>
      <c r="H889" s="3">
        <f t="shared" si="390"/>
        <v>4.145330407217724E-3</v>
      </c>
      <c r="I889" s="3">
        <f t="shared" si="391"/>
        <v>-7.0348223707351392E-3</v>
      </c>
      <c r="J889" s="3">
        <f t="shared" si="392"/>
        <v>-1.1578221915920024E-2</v>
      </c>
      <c r="K889" s="3">
        <f t="shared" si="393"/>
        <v>3.7220843672456576E-3</v>
      </c>
      <c r="L889" s="3">
        <f t="shared" si="394"/>
        <v>2.1462182945024676E-2</v>
      </c>
      <c r="N889" s="3">
        <f t="shared" si="395"/>
        <v>-7.460674157303368E-2</v>
      </c>
      <c r="O889" s="3">
        <f t="shared" si="396"/>
        <v>-3.5311538899646888E-2</v>
      </c>
      <c r="P889" s="3">
        <f t="shared" si="397"/>
        <v>-5.3333333333333302E-2</v>
      </c>
      <c r="Q889" s="3">
        <f t="shared" si="398"/>
        <v>0.11126373626373626</v>
      </c>
      <c r="R889" s="3">
        <f t="shared" si="399"/>
        <v>-3.2187907785993911E-2</v>
      </c>
      <c r="T889" s="3">
        <f t="shared" si="400"/>
        <v>2.2642821398149853E-5</v>
      </c>
      <c r="U889" s="3">
        <f t="shared" si="401"/>
        <v>5.2809611772232389E-5</v>
      </c>
      <c r="V889" s="3">
        <f t="shared" si="402"/>
        <v>1.3936930132961428E-4</v>
      </c>
      <c r="W889" s="3">
        <f t="shared" si="403"/>
        <v>1.0720895044614595E-5</v>
      </c>
      <c r="X889" s="3">
        <f t="shared" si="404"/>
        <v>4.6395102932979667E-4</v>
      </c>
      <c r="Z889" s="3">
        <f t="shared" si="405"/>
        <v>4.7584473726363574E-3</v>
      </c>
      <c r="AA889" s="3">
        <f t="shared" si="406"/>
        <v>-7.2670222080459057E-3</v>
      </c>
      <c r="AB889" s="3">
        <f t="shared" si="407"/>
        <v>-1.1805477598539345E-2</v>
      </c>
      <c r="AC889" s="3">
        <f t="shared" si="408"/>
        <v>3.2742777897751124E-3</v>
      </c>
      <c r="AD889" s="3">
        <f t="shared" si="409"/>
        <v>2.1539522495398932E-2</v>
      </c>
      <c r="AF889" s="3">
        <f t="shared" si="410"/>
        <v>-3.4579742732766101E-5</v>
      </c>
      <c r="AG889" s="3">
        <f t="shared" si="411"/>
        <v>-5.6175743861486917E-5</v>
      </c>
      <c r="AH889" s="3">
        <f t="shared" si="412"/>
        <v>1.5580478546036965E-5</v>
      </c>
      <c r="AI889" s="3">
        <f t="shared" si="413"/>
        <v>1.0249468422607277E-4</v>
      </c>
      <c r="AJ889" s="3">
        <f t="shared" si="414"/>
        <v>8.579066788517386E-5</v>
      </c>
      <c r="AK889" s="3">
        <f t="shared" si="415"/>
        <v>-2.3794249413607205E-5</v>
      </c>
      <c r="AL889" s="3">
        <f t="shared" si="416"/>
        <v>-1.5652818832476839E-4</v>
      </c>
      <c r="AM889" s="3">
        <f t="shared" si="417"/>
        <v>-3.8654413098585009E-5</v>
      </c>
      <c r="AN889" s="3">
        <f t="shared" si="418"/>
        <v>-2.542843503026664E-4</v>
      </c>
      <c r="AO889" s="3">
        <f t="shared" si="419"/>
        <v>7.0526380109046135E-5</v>
      </c>
    </row>
    <row r="890" spans="1:41">
      <c r="A890" s="32">
        <v>40401</v>
      </c>
      <c r="B890" s="33">
        <v>410.1</v>
      </c>
      <c r="C890" s="33">
        <v>852.9</v>
      </c>
      <c r="D890" s="33">
        <v>725.5</v>
      </c>
      <c r="E890" s="33">
        <v>4030</v>
      </c>
      <c r="F890" s="33">
        <v>8713</v>
      </c>
      <c r="G890" s="33"/>
      <c r="H890" s="3">
        <f t="shared" si="390"/>
        <v>-3.1641086186540678E-2</v>
      </c>
      <c r="I890" s="3">
        <f t="shared" si="391"/>
        <v>-2.078071182548797E-2</v>
      </c>
      <c r="J890" s="3">
        <f t="shared" si="392"/>
        <v>-1.8002165674065991E-2</v>
      </c>
      <c r="K890" s="3">
        <f t="shared" si="393"/>
        <v>4.9875311720698253E-3</v>
      </c>
      <c r="L890" s="3">
        <f t="shared" si="394"/>
        <v>-2.8651059085841694E-2</v>
      </c>
      <c r="N890" s="3">
        <f t="shared" si="395"/>
        <v>-8.9678135405105386E-2</v>
      </c>
      <c r="O890" s="3">
        <f t="shared" si="396"/>
        <v>-3.3869506116900747E-2</v>
      </c>
      <c r="P890" s="3">
        <f t="shared" si="397"/>
        <v>-4.5269114357152231E-2</v>
      </c>
      <c r="Q890" s="3">
        <f t="shared" si="398"/>
        <v>0.11603433951813902</v>
      </c>
      <c r="R890" s="3">
        <f t="shared" si="399"/>
        <v>-6.0086299892125133E-2</v>
      </c>
      <c r="T890" s="3">
        <f t="shared" si="400"/>
        <v>9.6273487398689688E-4</v>
      </c>
      <c r="U890" s="3">
        <f t="shared" si="401"/>
        <v>4.4154245654858307E-4</v>
      </c>
      <c r="V890" s="3">
        <f t="shared" si="402"/>
        <v>3.3231180299957456E-4</v>
      </c>
      <c r="W890" s="3">
        <f t="shared" si="403"/>
        <v>2.0609099394809595E-5</v>
      </c>
      <c r="X890" s="3">
        <f t="shared" si="404"/>
        <v>8.1645744809155359E-4</v>
      </c>
      <c r="Z890" s="3">
        <f t="shared" si="405"/>
        <v>-3.1027969221122043E-2</v>
      </c>
      <c r="AA890" s="3">
        <f t="shared" si="406"/>
        <v>-2.1012911662798735E-2</v>
      </c>
      <c r="AB890" s="3">
        <f t="shared" si="407"/>
        <v>-1.8229421356685312E-2</v>
      </c>
      <c r="AC890" s="3">
        <f t="shared" si="408"/>
        <v>4.5397245945992797E-3</v>
      </c>
      <c r="AD890" s="3">
        <f t="shared" si="409"/>
        <v>-2.8573719535467439E-2</v>
      </c>
      <c r="AF890" s="3">
        <f t="shared" si="410"/>
        <v>6.519879763194756E-4</v>
      </c>
      <c r="AG890" s="3">
        <f t="shared" si="411"/>
        <v>5.6562192477409669E-4</v>
      </c>
      <c r="AH890" s="3">
        <f t="shared" si="412"/>
        <v>-1.4085843499359719E-4</v>
      </c>
      <c r="AI890" s="3">
        <f t="shared" si="413"/>
        <v>8.8658449027945738E-4</v>
      </c>
      <c r="AJ890" s="3">
        <f t="shared" si="414"/>
        <v>3.8305322063196512E-4</v>
      </c>
      <c r="AK890" s="3">
        <f t="shared" si="415"/>
        <v>-9.5392831879749463E-5</v>
      </c>
      <c r="AL890" s="3">
        <f t="shared" si="416"/>
        <v>6.0041704447636379E-4</v>
      </c>
      <c r="AM890" s="3">
        <f t="shared" si="417"/>
        <v>-8.2756552478257687E-5</v>
      </c>
      <c r="AN890" s="3">
        <f t="shared" si="418"/>
        <v>5.208823731397865E-4</v>
      </c>
      <c r="AO890" s="3">
        <f t="shared" si="419"/>
        <v>-1.2971681733434342E-4</v>
      </c>
    </row>
    <row r="891" spans="1:41">
      <c r="A891" s="32">
        <v>40400</v>
      </c>
      <c r="B891" s="33">
        <v>423.5</v>
      </c>
      <c r="C891" s="33">
        <v>871</v>
      </c>
      <c r="D891" s="33">
        <v>738.8</v>
      </c>
      <c r="E891" s="33">
        <v>4010</v>
      </c>
      <c r="F891" s="33">
        <v>8970</v>
      </c>
      <c r="G891" s="33"/>
      <c r="H891" s="3">
        <f t="shared" si="390"/>
        <v>-1.8539976825028968E-2</v>
      </c>
      <c r="I891" s="3">
        <f t="shared" si="391"/>
        <v>-6.7282472345763225E-3</v>
      </c>
      <c r="J891" s="3">
        <f t="shared" si="392"/>
        <v>-1.2959251837007409E-2</v>
      </c>
      <c r="K891" s="3">
        <f t="shared" si="393"/>
        <v>2.2494376405898524E-3</v>
      </c>
      <c r="L891" s="3">
        <f t="shared" si="394"/>
        <v>2.6198375471913969E-2</v>
      </c>
      <c r="N891" s="3">
        <f t="shared" si="395"/>
        <v>-7.7342047930283223E-2</v>
      </c>
      <c r="O891" s="3">
        <f t="shared" si="396"/>
        <v>-4.2300217217332171E-3</v>
      </c>
      <c r="P891" s="3">
        <f t="shared" si="397"/>
        <v>-2.8533859303090131E-2</v>
      </c>
      <c r="Q891" s="3">
        <f t="shared" si="398"/>
        <v>9.832922486989866E-2</v>
      </c>
      <c r="R891" s="3">
        <f t="shared" si="399"/>
        <v>-1.6447368421052631E-2</v>
      </c>
      <c r="T891" s="3">
        <f t="shared" si="400"/>
        <v>3.2137230442610824E-4</v>
      </c>
      <c r="U891" s="3">
        <f t="shared" si="401"/>
        <v>4.8447823440541548E-5</v>
      </c>
      <c r="V891" s="3">
        <f t="shared" si="402"/>
        <v>1.738839805651723E-4</v>
      </c>
      <c r="W891" s="3">
        <f t="shared" si="403"/>
        <v>3.2458744875964052E-6</v>
      </c>
      <c r="X891" s="3">
        <f t="shared" si="404"/>
        <v>6.9041319993250313E-4</v>
      </c>
      <c r="Z891" s="3">
        <f t="shared" si="405"/>
        <v>-1.7926859859610334E-2</v>
      </c>
      <c r="AA891" s="3">
        <f t="shared" si="406"/>
        <v>-6.960447071887089E-3</v>
      </c>
      <c r="AB891" s="3">
        <f t="shared" si="407"/>
        <v>-1.3186507519626731E-2</v>
      </c>
      <c r="AC891" s="3">
        <f t="shared" si="408"/>
        <v>1.8016310631193072E-3</v>
      </c>
      <c r="AD891" s="3">
        <f t="shared" si="409"/>
        <v>2.6275715022288225E-2</v>
      </c>
      <c r="AF891" s="3">
        <f t="shared" si="410"/>
        <v>1.2477895921795493E-4</v>
      </c>
      <c r="AG891" s="3">
        <f t="shared" si="411"/>
        <v>2.3639267234204628E-4</v>
      </c>
      <c r="AH891" s="3">
        <f t="shared" si="412"/>
        <v>-3.2297587587260599E-5</v>
      </c>
      <c r="AI891" s="3">
        <f t="shared" si="413"/>
        <v>-4.7104106091561902E-4</v>
      </c>
      <c r="AJ891" s="3">
        <f t="shared" si="414"/>
        <v>9.1783987653402962E-5</v>
      </c>
      <c r="AK891" s="3">
        <f t="shared" si="415"/>
        <v>-1.2540157657909606E-5</v>
      </c>
      <c r="AL891" s="3">
        <f t="shared" si="416"/>
        <v>-1.8289072368862566E-4</v>
      </c>
      <c r="AM891" s="3">
        <f t="shared" si="417"/>
        <v>-2.3757221561415847E-5</v>
      </c>
      <c r="AN891" s="3">
        <f t="shared" si="418"/>
        <v>-3.4648491372497273E-4</v>
      </c>
      <c r="AO891" s="3">
        <f t="shared" si="419"/>
        <v>4.7339144389825083E-5</v>
      </c>
    </row>
    <row r="892" spans="1:41">
      <c r="A892" s="32">
        <v>40399</v>
      </c>
      <c r="B892" s="33">
        <v>431.5</v>
      </c>
      <c r="C892" s="33">
        <v>876.9</v>
      </c>
      <c r="D892" s="33">
        <v>748.5</v>
      </c>
      <c r="E892" s="33">
        <v>4001</v>
      </c>
      <c r="F892" s="33">
        <v>8741</v>
      </c>
      <c r="G892" s="33"/>
      <c r="H892" s="3">
        <f t="shared" si="390"/>
        <v>-1.1574074074074073E-3</v>
      </c>
      <c r="I892" s="3">
        <f t="shared" si="391"/>
        <v>-2.3890784982935412E-3</v>
      </c>
      <c r="J892" s="3">
        <f t="shared" si="392"/>
        <v>-7.2944297082228118E-3</v>
      </c>
      <c r="K892" s="3">
        <f t="shared" si="393"/>
        <v>2.5000000000000001E-4</v>
      </c>
      <c r="L892" s="3">
        <f t="shared" si="394"/>
        <v>-4.2150831624515831E-3</v>
      </c>
      <c r="N892" s="3">
        <f t="shared" si="395"/>
        <v>-4.7671595674244144E-2</v>
      </c>
      <c r="O892" s="3">
        <f t="shared" si="396"/>
        <v>-1.366586949094688E-3</v>
      </c>
      <c r="P892" s="3">
        <f t="shared" si="397"/>
        <v>3.2413793103448274E-2</v>
      </c>
      <c r="Q892" s="3">
        <f t="shared" si="398"/>
        <v>0.12198541783510937</v>
      </c>
      <c r="R892" s="3">
        <f t="shared" si="399"/>
        <v>-6.7045454545454543E-3</v>
      </c>
      <c r="T892" s="3">
        <f t="shared" si="400"/>
        <v>2.9625208524033476E-7</v>
      </c>
      <c r="U892" s="3">
        <f t="shared" si="401"/>
        <v>6.8711001127084894E-6</v>
      </c>
      <c r="V892" s="3">
        <f t="shared" si="402"/>
        <v>5.6575751118807959E-5</v>
      </c>
      <c r="W892" s="3">
        <f t="shared" si="403"/>
        <v>3.9127442090610779E-8</v>
      </c>
      <c r="X892" s="3">
        <f t="shared" si="404"/>
        <v>1.7120922199286721E-5</v>
      </c>
      <c r="Z892" s="3">
        <f t="shared" si="405"/>
        <v>-5.4429044198877382E-4</v>
      </c>
      <c r="AA892" s="3">
        <f t="shared" si="406"/>
        <v>-2.6212783356043077E-3</v>
      </c>
      <c r="AB892" s="3">
        <f t="shared" si="407"/>
        <v>-7.5216853908421323E-3</v>
      </c>
      <c r="AC892" s="3">
        <f t="shared" si="408"/>
        <v>-1.9780657747054515E-4</v>
      </c>
      <c r="AD892" s="3">
        <f t="shared" si="409"/>
        <v>-4.1377436120773265E-3</v>
      </c>
      <c r="AF892" s="3">
        <f t="shared" si="410"/>
        <v>1.4267367438616661E-6</v>
      </c>
      <c r="AG892" s="3">
        <f t="shared" si="411"/>
        <v>4.0939814658819672E-6</v>
      </c>
      <c r="AH892" s="3">
        <f t="shared" si="412"/>
        <v>1.0766422947972964E-7</v>
      </c>
      <c r="AI892" s="3">
        <f t="shared" si="413"/>
        <v>2.2521342994537937E-6</v>
      </c>
      <c r="AJ892" s="3">
        <f t="shared" si="414"/>
        <v>1.97164309622459E-5</v>
      </c>
      <c r="AK892" s="3">
        <f t="shared" si="415"/>
        <v>5.1850609616357517E-7</v>
      </c>
      <c r="AL892" s="3">
        <f t="shared" si="416"/>
        <v>1.084617768862341E-5</v>
      </c>
      <c r="AM892" s="3">
        <f t="shared" si="417"/>
        <v>1.487838843972682E-6</v>
      </c>
      <c r="AN892" s="3">
        <f t="shared" si="418"/>
        <v>3.1122805678012381E-5</v>
      </c>
      <c r="AO892" s="3">
        <f t="shared" si="419"/>
        <v>8.1847290235562704E-7</v>
      </c>
    </row>
    <row r="893" spans="1:41">
      <c r="A893" s="32">
        <v>40396</v>
      </c>
      <c r="B893" s="33">
        <v>432</v>
      </c>
      <c r="C893" s="33">
        <v>879</v>
      </c>
      <c r="D893" s="33">
        <v>754</v>
      </c>
      <c r="E893" s="33">
        <v>4000</v>
      </c>
      <c r="F893" s="33">
        <v>8778</v>
      </c>
      <c r="G893" s="33"/>
      <c r="H893" s="3">
        <f t="shared" si="390"/>
        <v>-7.1247988968053842E-3</v>
      </c>
      <c r="I893" s="3">
        <f t="shared" si="391"/>
        <v>3.8830516217450632E-3</v>
      </c>
      <c r="J893" s="3">
        <f t="shared" si="392"/>
        <v>-1.4379084967320261E-2</v>
      </c>
      <c r="K893" s="3">
        <f t="shared" si="393"/>
        <v>1.0866818296689411E-2</v>
      </c>
      <c r="L893" s="3">
        <f t="shared" si="394"/>
        <v>9.122006841505131E-4</v>
      </c>
      <c r="N893" s="3">
        <f t="shared" si="395"/>
        <v>-0.04</v>
      </c>
      <c r="O893" s="3">
        <f t="shared" si="396"/>
        <v>0</v>
      </c>
      <c r="P893" s="3">
        <f t="shared" si="397"/>
        <v>3.3584647018505824E-2</v>
      </c>
      <c r="Q893" s="3">
        <f t="shared" si="398"/>
        <v>0.11982082866741321</v>
      </c>
      <c r="R893" s="3">
        <f t="shared" si="399"/>
        <v>6.0744985673352432E-3</v>
      </c>
      <c r="T893" s="3">
        <f t="shared" si="400"/>
        <v>4.2402001575548684E-5</v>
      </c>
      <c r="U893" s="3">
        <f t="shared" si="401"/>
        <v>1.3328718751907089E-5</v>
      </c>
      <c r="V893" s="3">
        <f t="shared" si="402"/>
        <v>2.1334518718207744E-4</v>
      </c>
      <c r="W893" s="3">
        <f t="shared" si="403"/>
        <v>1.0855580520522007E-4</v>
      </c>
      <c r="X893" s="3">
        <f t="shared" si="404"/>
        <v>9.7918987574333588E-7</v>
      </c>
      <c r="Z893" s="3">
        <f t="shared" si="405"/>
        <v>-6.5116819313867508E-3</v>
      </c>
      <c r="AA893" s="3">
        <f t="shared" si="406"/>
        <v>3.6508517844342967E-3</v>
      </c>
      <c r="AB893" s="3">
        <f t="shared" si="407"/>
        <v>-1.4606340649939582E-2</v>
      </c>
      <c r="AC893" s="3">
        <f t="shared" si="408"/>
        <v>1.0419011719218866E-2</v>
      </c>
      <c r="AD893" s="3">
        <f t="shared" si="409"/>
        <v>9.8954023452476952E-4</v>
      </c>
      <c r="AF893" s="3">
        <f t="shared" si="410"/>
        <v>-2.3773185598871888E-5</v>
      </c>
      <c r="AG893" s="3">
        <f t="shared" si="411"/>
        <v>9.5111844493891379E-5</v>
      </c>
      <c r="AH893" s="3">
        <f t="shared" si="412"/>
        <v>-6.7845290354944296E-5</v>
      </c>
      <c r="AI893" s="3">
        <f t="shared" si="413"/>
        <v>-6.4435712655351494E-6</v>
      </c>
      <c r="AJ893" s="3">
        <f t="shared" si="414"/>
        <v>-5.3325584825887128E-5</v>
      </c>
      <c r="AK893" s="3">
        <f t="shared" si="415"/>
        <v>3.8038267527152047E-5</v>
      </c>
      <c r="AL893" s="3">
        <f t="shared" si="416"/>
        <v>3.6126647309842873E-6</v>
      </c>
      <c r="AM893" s="3">
        <f t="shared" si="417"/>
        <v>-1.5218363440662342E-4</v>
      </c>
      <c r="AN893" s="3">
        <f t="shared" si="418"/>
        <v>-1.4453561752289888E-5</v>
      </c>
      <c r="AO893" s="3">
        <f t="shared" si="419"/>
        <v>1.0310031300152158E-5</v>
      </c>
    </row>
    <row r="894" spans="1:41">
      <c r="A894" s="32">
        <v>40395</v>
      </c>
      <c r="B894" s="33">
        <v>435.1</v>
      </c>
      <c r="C894" s="33">
        <v>875.6</v>
      </c>
      <c r="D894" s="33">
        <v>765</v>
      </c>
      <c r="E894" s="33">
        <v>3957</v>
      </c>
      <c r="F894" s="33">
        <v>8770</v>
      </c>
      <c r="G894" s="33"/>
      <c r="H894" s="3">
        <f t="shared" si="390"/>
        <v>2.2988505747131664E-4</v>
      </c>
      <c r="I894" s="3">
        <f t="shared" si="391"/>
        <v>2.9782359679267154E-3</v>
      </c>
      <c r="J894" s="3">
        <f t="shared" si="392"/>
        <v>-1.1627906976744186E-2</v>
      </c>
      <c r="K894" s="3">
        <f t="shared" si="393"/>
        <v>-3.0147058823529412E-2</v>
      </c>
      <c r="L894" s="3">
        <f t="shared" si="394"/>
        <v>-1.7917133258678612E-2</v>
      </c>
      <c r="N894" s="3">
        <f t="shared" si="395"/>
        <v>0</v>
      </c>
      <c r="O894" s="3">
        <f t="shared" si="396"/>
        <v>-3.7546933667083338E-3</v>
      </c>
      <c r="P894" s="3">
        <f t="shared" si="397"/>
        <v>5.6629834254143648E-2</v>
      </c>
      <c r="Q894" s="3">
        <f t="shared" si="398"/>
        <v>0.12735042735042734</v>
      </c>
      <c r="R894" s="3">
        <f t="shared" si="399"/>
        <v>8.0459770114942528E-3</v>
      </c>
      <c r="T894" s="3">
        <f t="shared" si="400"/>
        <v>7.1065241059654803E-7</v>
      </c>
      <c r="U894" s="3">
        <f t="shared" si="401"/>
        <v>7.5407144306482128E-6</v>
      </c>
      <c r="V894" s="3">
        <f t="shared" si="402"/>
        <v>1.4054488167996682E-4</v>
      </c>
      <c r="W894" s="3">
        <f t="shared" si="403"/>
        <v>9.360457889053043E-4</v>
      </c>
      <c r="X894" s="3">
        <f t="shared" si="404"/>
        <v>3.1825823955485569E-4</v>
      </c>
      <c r="Z894" s="3">
        <f t="shared" si="405"/>
        <v>8.4300202288995017E-4</v>
      </c>
      <c r="AA894" s="3">
        <f t="shared" si="406"/>
        <v>2.7460361306159489E-3</v>
      </c>
      <c r="AB894" s="3">
        <f t="shared" si="407"/>
        <v>-1.1855162659363507E-2</v>
      </c>
      <c r="AC894" s="3">
        <f t="shared" si="408"/>
        <v>-3.0594865400999958E-2</v>
      </c>
      <c r="AD894" s="3">
        <f t="shared" si="409"/>
        <v>-1.7839793708304356E-2</v>
      </c>
      <c r="AF894" s="3">
        <f t="shared" si="410"/>
        <v>2.3149140130381364E-6</v>
      </c>
      <c r="AG894" s="3">
        <f t="shared" si="411"/>
        <v>-9.9939261035328376E-6</v>
      </c>
      <c r="AH894" s="3">
        <f t="shared" si="412"/>
        <v>-2.5791533423088711E-5</v>
      </c>
      <c r="AI894" s="3">
        <f t="shared" si="413"/>
        <v>-1.5038982184039977E-5</v>
      </c>
      <c r="AJ894" s="3">
        <f t="shared" si="414"/>
        <v>-3.2554704996941251E-5</v>
      </c>
      <c r="AK894" s="3">
        <f t="shared" si="415"/>
        <v>-8.4014605802477693E-5</v>
      </c>
      <c r="AL894" s="3">
        <f t="shared" si="416"/>
        <v>-4.8988718085738847E-5</v>
      </c>
      <c r="AM894" s="3">
        <f t="shared" si="417"/>
        <v>3.6270710587018722E-4</v>
      </c>
      <c r="AN894" s="3">
        <f t="shared" si="418"/>
        <v>2.1149365622143783E-4</v>
      </c>
      <c r="AO894" s="3">
        <f t="shared" si="419"/>
        <v>5.4580608728717762E-4</v>
      </c>
    </row>
    <row r="895" spans="1:41">
      <c r="A895" s="32">
        <v>40394</v>
      </c>
      <c r="B895" s="33">
        <v>435</v>
      </c>
      <c r="C895" s="33">
        <v>873</v>
      </c>
      <c r="D895" s="33">
        <v>774</v>
      </c>
      <c r="E895" s="33">
        <v>4080</v>
      </c>
      <c r="F895" s="33">
        <v>8930</v>
      </c>
      <c r="G895" s="33"/>
      <c r="H895" s="3">
        <f t="shared" si="390"/>
        <v>3.5714285714285712E-2</v>
      </c>
      <c r="I895" s="3">
        <f t="shared" si="391"/>
        <v>-6.2606715993170177E-3</v>
      </c>
      <c r="J895" s="3">
        <f t="shared" si="392"/>
        <v>5.1948051948051948E-3</v>
      </c>
      <c r="K895" s="3">
        <f t="shared" si="393"/>
        <v>7.7939233817701459E-2</v>
      </c>
      <c r="L895" s="3">
        <f t="shared" si="394"/>
        <v>-7.7777777777777776E-3</v>
      </c>
      <c r="N895" s="3">
        <f t="shared" si="395"/>
        <v>1.873536299765808E-2</v>
      </c>
      <c r="O895" s="3">
        <f t="shared" si="396"/>
        <v>-5.8079945336522295E-3</v>
      </c>
      <c r="P895" s="3">
        <f t="shared" si="397"/>
        <v>0.14327917282127031</v>
      </c>
      <c r="Q895" s="3">
        <f t="shared" si="398"/>
        <v>0.15942028985507245</v>
      </c>
      <c r="R895" s="3">
        <f t="shared" si="399"/>
        <v>3.8372093023255817E-2</v>
      </c>
      <c r="T895" s="3">
        <f t="shared" si="400"/>
        <v>1.3196801854533902E-3</v>
      </c>
      <c r="U895" s="3">
        <f t="shared" si="401"/>
        <v>4.2157379492576947E-5</v>
      </c>
      <c r="V895" s="3">
        <f t="shared" si="402"/>
        <v>2.4676548156018117E-5</v>
      </c>
      <c r="W895" s="3">
        <f t="shared" si="403"/>
        <v>6.0049212957280027E-3</v>
      </c>
      <c r="X895" s="3">
        <f t="shared" si="404"/>
        <v>5.9296748894057481E-5</v>
      </c>
      <c r="Z895" s="3">
        <f t="shared" si="405"/>
        <v>3.6327402679704343E-2</v>
      </c>
      <c r="AA895" s="3">
        <f t="shared" si="406"/>
        <v>-6.4928714366277842E-3</v>
      </c>
      <c r="AB895" s="3">
        <f t="shared" si="407"/>
        <v>4.9675495121858744E-3</v>
      </c>
      <c r="AC895" s="3">
        <f t="shared" si="408"/>
        <v>7.749142724023092E-2</v>
      </c>
      <c r="AD895" s="3">
        <f t="shared" si="409"/>
        <v>-7.7004382274035209E-3</v>
      </c>
      <c r="AF895" s="3">
        <f t="shared" si="410"/>
        <v>-2.3586915522592796E-4</v>
      </c>
      <c r="AG895" s="3">
        <f t="shared" si="411"/>
        <v>1.8045817146054513E-4</v>
      </c>
      <c r="AH895" s="3">
        <f t="shared" si="412"/>
        <v>2.815062281580879E-3</v>
      </c>
      <c r="AI895" s="3">
        <f t="shared" si="413"/>
        <v>-2.7973692029707644E-4</v>
      </c>
      <c r="AJ895" s="3">
        <f t="shared" si="414"/>
        <v>-3.2253660337705947E-5</v>
      </c>
      <c r="AK895" s="3">
        <f t="shared" si="415"/>
        <v>-5.0314187451161549E-4</v>
      </c>
      <c r="AL895" s="3">
        <f t="shared" si="416"/>
        <v>4.9997955416225006E-5</v>
      </c>
      <c r="AM895" s="3">
        <f t="shared" si="417"/>
        <v>3.8494250158579627E-4</v>
      </c>
      <c r="AN895" s="3">
        <f t="shared" si="418"/>
        <v>-3.8252308160155819E-5</v>
      </c>
      <c r="AO895" s="3">
        <f t="shared" si="419"/>
        <v>-5.9671794861673266E-4</v>
      </c>
    </row>
    <row r="896" spans="1:41">
      <c r="A896" s="32">
        <v>40393</v>
      </c>
      <c r="B896" s="33">
        <v>420</v>
      </c>
      <c r="C896" s="33">
        <v>878.5</v>
      </c>
      <c r="D896" s="33">
        <v>770</v>
      </c>
      <c r="E896" s="33">
        <v>3785</v>
      </c>
      <c r="F896" s="33">
        <v>9000</v>
      </c>
      <c r="G896" s="33"/>
      <c r="H896" s="3">
        <f t="shared" si="390"/>
        <v>5.9880239520958087E-3</v>
      </c>
      <c r="I896" s="3">
        <f t="shared" si="391"/>
        <v>6.1848585499942469E-3</v>
      </c>
      <c r="J896" s="3">
        <f t="shared" si="392"/>
        <v>-1.282051282051282E-2</v>
      </c>
      <c r="K896" s="3">
        <f t="shared" si="393"/>
        <v>-1.3192612137203166E-3</v>
      </c>
      <c r="L896" s="3">
        <f t="shared" si="394"/>
        <v>-1.1109876680368848E-4</v>
      </c>
      <c r="N896" s="3">
        <f t="shared" si="395"/>
        <v>2.3815194093837282E-4</v>
      </c>
      <c r="O896" s="3">
        <f t="shared" si="396"/>
        <v>-3.968253968253968E-3</v>
      </c>
      <c r="P896" s="3">
        <f t="shared" si="397"/>
        <v>0.11626558422731234</v>
      </c>
      <c r="Q896" s="3">
        <f t="shared" si="398"/>
        <v>0.11258083480305703</v>
      </c>
      <c r="R896" s="3">
        <f t="shared" si="399"/>
        <v>4.6511627906976744E-2</v>
      </c>
      <c r="T896" s="3">
        <f t="shared" si="400"/>
        <v>4.3575061412883414E-5</v>
      </c>
      <c r="U896" s="3">
        <f t="shared" si="401"/>
        <v>3.5434145749686551E-5</v>
      </c>
      <c r="V896" s="3">
        <f t="shared" si="402"/>
        <v>1.7024426291132715E-4</v>
      </c>
      <c r="W896" s="3">
        <f t="shared" si="403"/>
        <v>3.1225285786641508E-6</v>
      </c>
      <c r="X896" s="3">
        <f t="shared" si="404"/>
        <v>1.1396846939292365E-9</v>
      </c>
      <c r="Z896" s="3">
        <f t="shared" si="405"/>
        <v>6.6011409175144422E-3</v>
      </c>
      <c r="AA896" s="3">
        <f t="shared" si="406"/>
        <v>5.9526587126834804E-3</v>
      </c>
      <c r="AB896" s="3">
        <f t="shared" si="407"/>
        <v>-1.3047768503132141E-2</v>
      </c>
      <c r="AC896" s="3">
        <f t="shared" si="408"/>
        <v>-1.7670677911908617E-3</v>
      </c>
      <c r="AD896" s="3">
        <f t="shared" si="409"/>
        <v>-3.3759216429432075E-5</v>
      </c>
      <c r="AF896" s="3">
        <f t="shared" si="410"/>
        <v>3.9294338996293771E-5</v>
      </c>
      <c r="AG896" s="3">
        <f t="shared" si="411"/>
        <v>-8.6130158548281739E-5</v>
      </c>
      <c r="AH896" s="3">
        <f t="shared" si="412"/>
        <v>-1.1664663500451864E-5</v>
      </c>
      <c r="AI896" s="3">
        <f t="shared" si="413"/>
        <v>-2.2284934491554988E-7</v>
      </c>
      <c r="AJ896" s="3">
        <f t="shared" si="414"/>
        <v>-7.7668912861246638E-5</v>
      </c>
      <c r="AK896" s="3">
        <f t="shared" si="415"/>
        <v>-1.0518751483134636E-5</v>
      </c>
      <c r="AL896" s="3">
        <f t="shared" si="416"/>
        <v>-2.0095709381202614E-7</v>
      </c>
      <c r="AM896" s="3">
        <f t="shared" si="417"/>
        <v>2.3056291468799411E-5</v>
      </c>
      <c r="AN896" s="3">
        <f t="shared" si="418"/>
        <v>4.4048244081836495E-7</v>
      </c>
      <c r="AO896" s="3">
        <f t="shared" si="419"/>
        <v>5.9654824008290782E-8</v>
      </c>
    </row>
    <row r="897" spans="1:41">
      <c r="A897" s="32">
        <v>40392</v>
      </c>
      <c r="B897" s="33">
        <v>417.5</v>
      </c>
      <c r="C897" s="33">
        <v>873.1</v>
      </c>
      <c r="D897" s="33">
        <v>780</v>
      </c>
      <c r="E897" s="33">
        <v>3790</v>
      </c>
      <c r="F897" s="33">
        <v>9001</v>
      </c>
      <c r="G897" s="33"/>
      <c r="H897" s="3">
        <f t="shared" si="390"/>
        <v>3.0864197530864196E-2</v>
      </c>
      <c r="I897" s="3">
        <f t="shared" si="391"/>
        <v>3.4478795540742444E-3</v>
      </c>
      <c r="J897" s="3">
        <f t="shared" si="392"/>
        <v>1.7612524461839529E-2</v>
      </c>
      <c r="K897" s="3">
        <f t="shared" si="393"/>
        <v>2.571041948579161E-2</v>
      </c>
      <c r="L897" s="3">
        <f t="shared" si="394"/>
        <v>1.1348314606741574E-2</v>
      </c>
      <c r="N897" s="3">
        <f t="shared" si="395"/>
        <v>1.3349514563106795E-2</v>
      </c>
      <c r="O897" s="3">
        <f t="shared" si="396"/>
        <v>1.7599067599067625E-2</v>
      </c>
      <c r="P897" s="3">
        <f t="shared" si="397"/>
        <v>0.15384615384615385</v>
      </c>
      <c r="Q897" s="3">
        <f t="shared" si="398"/>
        <v>0.12196566015393724</v>
      </c>
      <c r="R897" s="3">
        <f t="shared" si="399"/>
        <v>5.2748538011695906E-2</v>
      </c>
      <c r="T897" s="3">
        <f t="shared" si="400"/>
        <v>9.90821327897897E-4</v>
      </c>
      <c r="U897" s="3">
        <f t="shared" si="401"/>
        <v>1.0340596040804042E-5</v>
      </c>
      <c r="V897" s="3">
        <f t="shared" si="402"/>
        <v>3.0224757052572888E-4</v>
      </c>
      <c r="W897" s="3">
        <f t="shared" si="403"/>
        <v>6.3819961095567005E-4</v>
      </c>
      <c r="X897" s="3">
        <f t="shared" si="404"/>
        <v>1.3054557291801823E-4</v>
      </c>
      <c r="Z897" s="3">
        <f t="shared" si="405"/>
        <v>3.1477314496282827E-2</v>
      </c>
      <c r="AA897" s="3">
        <f t="shared" si="406"/>
        <v>3.2156797167634779E-3</v>
      </c>
      <c r="AB897" s="3">
        <f t="shared" si="407"/>
        <v>1.7385268779220208E-2</v>
      </c>
      <c r="AC897" s="3">
        <f t="shared" si="408"/>
        <v>2.5262612908321064E-2</v>
      </c>
      <c r="AD897" s="3">
        <f t="shared" si="409"/>
        <v>1.1425654157115829E-2</v>
      </c>
      <c r="AF897" s="3">
        <f t="shared" si="410"/>
        <v>1.0122096176388168E-4</v>
      </c>
      <c r="AG897" s="3">
        <f t="shared" si="411"/>
        <v>5.4724157296592152E-4</v>
      </c>
      <c r="AH897" s="3">
        <f t="shared" si="412"/>
        <v>7.9519921151307627E-4</v>
      </c>
      <c r="AI897" s="3">
        <f t="shared" si="413"/>
        <v>3.5964890922929625E-4</v>
      </c>
      <c r="AJ897" s="3">
        <f t="shared" si="414"/>
        <v>5.5905456183819771E-5</v>
      </c>
      <c r="AK897" s="3">
        <f t="shared" si="415"/>
        <v>8.1236471921735257E-5</v>
      </c>
      <c r="AL897" s="3">
        <f t="shared" si="416"/>
        <v>3.6741244323791687E-5</v>
      </c>
      <c r="AM897" s="3">
        <f t="shared" si="417"/>
        <v>4.3919731547655965E-4</v>
      </c>
      <c r="AN897" s="3">
        <f t="shared" si="418"/>
        <v>1.9863806849987342E-4</v>
      </c>
      <c r="AO897" s="3">
        <f t="shared" si="419"/>
        <v>2.8864187819556658E-4</v>
      </c>
    </row>
    <row r="898" spans="1:41">
      <c r="A898" s="32">
        <v>40389</v>
      </c>
      <c r="B898" s="33">
        <v>405</v>
      </c>
      <c r="C898" s="33">
        <v>870.1</v>
      </c>
      <c r="D898" s="33">
        <v>766.5</v>
      </c>
      <c r="E898" s="33">
        <v>3695</v>
      </c>
      <c r="F898" s="33">
        <v>8900</v>
      </c>
      <c r="G898" s="33"/>
      <c r="H898" s="3">
        <f t="shared" si="390"/>
        <v>6.4612326043738139E-3</v>
      </c>
      <c r="I898" s="3">
        <f t="shared" si="391"/>
        <v>-3.8923869490554977E-3</v>
      </c>
      <c r="J898" s="3">
        <f t="shared" si="392"/>
        <v>-5.1596139569413564E-2</v>
      </c>
      <c r="K898" s="3">
        <f t="shared" si="393"/>
        <v>0</v>
      </c>
      <c r="L898" s="3">
        <f t="shared" si="394"/>
        <v>5.6497175141242938E-3</v>
      </c>
      <c r="N898" s="3">
        <f t="shared" si="395"/>
        <v>-6.8965517241379309E-2</v>
      </c>
      <c r="O898" s="3">
        <f t="shared" si="396"/>
        <v>1.0803903345724987E-2</v>
      </c>
      <c r="P898" s="3">
        <f t="shared" si="397"/>
        <v>0.13909942041908163</v>
      </c>
      <c r="Q898" s="3">
        <f t="shared" si="398"/>
        <v>8.6764705882352938E-2</v>
      </c>
      <c r="R898" s="3">
        <f t="shared" si="399"/>
        <v>1.7724413950829045E-2</v>
      </c>
      <c r="T898" s="3">
        <f t="shared" si="400"/>
        <v>5.0046421835622587E-5</v>
      </c>
      <c r="U898" s="3">
        <f t="shared" si="401"/>
        <v>1.7012216158267188E-5</v>
      </c>
      <c r="V898" s="3">
        <f t="shared" si="402"/>
        <v>2.6856642954484243E-3</v>
      </c>
      <c r="W898" s="3">
        <f t="shared" si="403"/>
        <v>2.0053073082588337E-7</v>
      </c>
      <c r="X898" s="3">
        <f t="shared" si="404"/>
        <v>3.2799182620022751E-5</v>
      </c>
      <c r="Z898" s="3">
        <f t="shared" si="405"/>
        <v>7.0743495697924473E-3</v>
      </c>
      <c r="AA898" s="3">
        <f t="shared" si="406"/>
        <v>-4.1245867863662642E-3</v>
      </c>
      <c r="AB898" s="3">
        <f t="shared" si="407"/>
        <v>-5.1823395252032882E-2</v>
      </c>
      <c r="AC898" s="3">
        <f t="shared" si="408"/>
        <v>-4.4780657747054515E-4</v>
      </c>
      <c r="AD898" s="3">
        <f t="shared" si="409"/>
        <v>5.7270570644985504E-3</v>
      </c>
      <c r="AF898" s="3">
        <f t="shared" si="410"/>
        <v>-2.9178768757701795E-5</v>
      </c>
      <c r="AG898" s="3">
        <f t="shared" si="411"/>
        <v>-3.6661681390640278E-4</v>
      </c>
      <c r="AH898" s="3">
        <f t="shared" si="412"/>
        <v>-3.1679402686789792E-6</v>
      </c>
      <c r="AI898" s="3">
        <f t="shared" si="413"/>
        <v>4.0515203680412117E-5</v>
      </c>
      <c r="AJ898" s="3">
        <f t="shared" si="414"/>
        <v>2.1375009128117101E-4</v>
      </c>
      <c r="AK898" s="3">
        <f t="shared" si="415"/>
        <v>1.8470170922829114E-6</v>
      </c>
      <c r="AL898" s="3">
        <f t="shared" si="416"/>
        <v>-2.3621743892996288E-5</v>
      </c>
      <c r="AM898" s="3">
        <f t="shared" si="417"/>
        <v>2.3206857260716144E-5</v>
      </c>
      <c r="AN898" s="3">
        <f t="shared" si="418"/>
        <v>-2.9679554188445553E-4</v>
      </c>
      <c r="AO898" s="3">
        <f t="shared" si="419"/>
        <v>-2.564613823031603E-6</v>
      </c>
    </row>
    <row r="899" spans="1:41">
      <c r="A899" s="32">
        <v>40388</v>
      </c>
      <c r="B899" s="33">
        <v>402.4</v>
      </c>
      <c r="C899" s="33">
        <v>873.5</v>
      </c>
      <c r="D899" s="33">
        <v>808.2</v>
      </c>
      <c r="E899" s="33">
        <v>3695</v>
      </c>
      <c r="F899" s="33">
        <v>8850</v>
      </c>
      <c r="G899" s="33"/>
      <c r="H899" s="3">
        <f t="shared" ref="H899:H962" si="420">(B899-B900)/B900</f>
        <v>-2.2589264027204303E-2</v>
      </c>
      <c r="I899" s="3">
        <f t="shared" ref="I899:I962" si="421">(C899-C900)/C900</f>
        <v>9.8265895953757228E-3</v>
      </c>
      <c r="J899" s="3">
        <f t="shared" ref="J899:J962" si="422">(D899-D900)/D900</f>
        <v>1.0250000000000058E-2</v>
      </c>
      <c r="K899" s="3">
        <f t="shared" ref="K899:K962" si="423">(E899-E900)/E900</f>
        <v>-4.0431266846361188E-3</v>
      </c>
      <c r="L899" s="3">
        <f t="shared" ref="L899:L962" si="424">(F899-F900)/F900</f>
        <v>1.1428571428571429E-2</v>
      </c>
      <c r="N899" s="3">
        <f t="shared" ref="N899:N962" si="425">(B899-B919)/B919</f>
        <v>-7.7487391104997735E-2</v>
      </c>
      <c r="O899" s="3">
        <f t="shared" ref="O899:O962" si="426">(C899-C919)/C919</f>
        <v>2.1637426900584796E-2</v>
      </c>
      <c r="P899" s="3">
        <f t="shared" ref="P899:P962" si="427">(D899-D919)/D919</f>
        <v>0.17830587549205434</v>
      </c>
      <c r="Q899" s="3">
        <f t="shared" ref="Q899:Q962" si="428">(E899-E919)/E919</f>
        <v>5.5714285714285716E-2</v>
      </c>
      <c r="R899" s="3">
        <f t="shared" ref="R899:R962" si="429">(F899-F919)/F919</f>
        <v>5.3571428571428568E-2</v>
      </c>
      <c r="T899" s="3">
        <f t="shared" ref="T899:T962" si="430">(H899-H$2168)^2</f>
        <v>4.8295103968123087E-4</v>
      </c>
      <c r="U899" s="3">
        <f t="shared" ref="U899:U962" si="431">(I899-I$2168)^2</f>
        <v>9.2052314829661736E-5</v>
      </c>
      <c r="V899" s="3">
        <f t="shared" ref="V899:V962" si="432">(J899-J$2168)^2</f>
        <v>1.0045540365158785E-4</v>
      </c>
      <c r="W899" s="3">
        <f t="shared" ref="W899:W962" si="433">(K899-K$2168)^2</f>
        <v>2.0168481564695998E-5</v>
      </c>
      <c r="X899" s="3">
        <f t="shared" ref="X899:X962" si="434">(L899-L$2168)^2</f>
        <v>1.3238598745542282E-4</v>
      </c>
      <c r="Z899" s="3">
        <f t="shared" ref="Z899:Z962" si="435">(H899-H$2168)</f>
        <v>-2.1976147061785668E-2</v>
      </c>
      <c r="AA899" s="3">
        <f t="shared" ref="AA899:AA962" si="436">(I899-I$2168)</f>
        <v>9.5943897580649563E-3</v>
      </c>
      <c r="AB899" s="3">
        <f t="shared" ref="AB899:AB962" si="437">(J899-J$2168)</f>
        <v>1.0022744317380736E-2</v>
      </c>
      <c r="AC899" s="3">
        <f t="shared" ref="AC899:AC962" si="438">(K899-K$2168)</f>
        <v>-4.4909332621066635E-3</v>
      </c>
      <c r="AD899" s="3">
        <f t="shared" ref="AD899:AD962" si="439">(L899-L$2168)</f>
        <v>1.1505910978945684E-2</v>
      </c>
      <c r="AF899" s="3">
        <f t="shared" ref="AF899:AF962" si="440">$Z899*AA899</f>
        <v>-2.108477202913257E-4</v>
      </c>
      <c r="AG899" s="3">
        <f t="shared" ref="AG899:AG962" si="441">$Z899*AB899</f>
        <v>-2.2026130308143568E-4</v>
      </c>
      <c r="AH899" s="3">
        <f t="shared" ref="AH899:AH962" si="442">$Z899*AC899</f>
        <v>9.869340981272088E-5</v>
      </c>
      <c r="AI899" s="3">
        <f t="shared" ref="AI899:AI962" si="443">$Z899*AD899</f>
        <v>-2.5285559175312465E-4</v>
      </c>
      <c r="AJ899" s="3">
        <f t="shared" ref="AJ899:AJ962" si="444">$AA899*AB899</f>
        <v>9.6162115426381484E-5</v>
      </c>
      <c r="AK899" s="3">
        <f t="shared" ref="AK899:AK962" si="445">$AA899*AC899</f>
        <v>-4.3087764094109419E-5</v>
      </c>
      <c r="AL899" s="3">
        <f t="shared" ref="AL899:AL962" si="446">$AA899*AD899</f>
        <v>1.1039219445360361E-4</v>
      </c>
      <c r="AM899" s="3">
        <f t="shared" ref="AM899:AM962" si="447">$AB899*AC899</f>
        <v>-4.5011475832515696E-5</v>
      </c>
      <c r="AN899" s="3">
        <f t="shared" ref="AN899:AN962" si="448">$AB899*AD899</f>
        <v>1.1532080388051649E-4</v>
      </c>
      <c r="AO899" s="3">
        <f t="shared" ref="AO899:AO962" si="449">$AC899*AD899</f>
        <v>-5.1672278326185418E-5</v>
      </c>
    </row>
    <row r="900" spans="1:41">
      <c r="A900" s="32">
        <v>40387</v>
      </c>
      <c r="B900" s="33">
        <v>411.7</v>
      </c>
      <c r="C900" s="33">
        <v>865</v>
      </c>
      <c r="D900" s="33">
        <v>800</v>
      </c>
      <c r="E900" s="33">
        <v>3710</v>
      </c>
      <c r="F900" s="33">
        <v>8750</v>
      </c>
      <c r="G900" s="33"/>
      <c r="H900" s="3">
        <f t="shared" si="420"/>
        <v>-5.5733944954128464E-2</v>
      </c>
      <c r="I900" s="3">
        <f t="shared" si="421"/>
        <v>-8.027522935779817E-3</v>
      </c>
      <c r="J900" s="3">
        <f t="shared" si="422"/>
        <v>3.7641154328732747E-3</v>
      </c>
      <c r="K900" s="3">
        <f t="shared" si="423"/>
        <v>-2.6881720430107529E-3</v>
      </c>
      <c r="L900" s="3">
        <f t="shared" si="424"/>
        <v>-2.23463687150838E-2</v>
      </c>
      <c r="N900" s="3">
        <f t="shared" si="425"/>
        <v>-8.9159292035398255E-2</v>
      </c>
      <c r="O900" s="3">
        <f t="shared" si="426"/>
        <v>2.4336539575849146E-3</v>
      </c>
      <c r="P900" s="3">
        <f t="shared" si="427"/>
        <v>0.13314447592067988</v>
      </c>
      <c r="Q900" s="3">
        <f t="shared" si="428"/>
        <v>3.0841900527924425E-2</v>
      </c>
      <c r="R900" s="3">
        <f t="shared" si="429"/>
        <v>3.5502958579881658E-2</v>
      </c>
      <c r="T900" s="3">
        <f t="shared" si="430"/>
        <v>3.0383056781609374E-3</v>
      </c>
      <c r="U900" s="3">
        <f t="shared" si="431"/>
        <v>6.8223020288311193E-5</v>
      </c>
      <c r="V900" s="3">
        <f t="shared" si="432"/>
        <v>1.2509376892966463E-5</v>
      </c>
      <c r="W900" s="3">
        <f t="shared" si="433"/>
        <v>9.8343619081157849E-6</v>
      </c>
      <c r="X900" s="3">
        <f t="shared" si="434"/>
        <v>4.9590965993868421E-4</v>
      </c>
      <c r="Z900" s="3">
        <f t="shared" si="435"/>
        <v>-5.5120827988709833E-2</v>
      </c>
      <c r="AA900" s="3">
        <f t="shared" si="436"/>
        <v>-8.2597227730905835E-3</v>
      </c>
      <c r="AB900" s="3">
        <f t="shared" si="437"/>
        <v>3.5368597502539543E-3</v>
      </c>
      <c r="AC900" s="3">
        <f t="shared" si="438"/>
        <v>-3.1359786204812981E-3</v>
      </c>
      <c r="AD900" s="3">
        <f t="shared" si="439"/>
        <v>-2.2269029164709544E-2</v>
      </c>
      <c r="AF900" s="3">
        <f t="shared" si="440"/>
        <v>4.5528275820995543E-4</v>
      </c>
      <c r="AG900" s="3">
        <f t="shared" si="441"/>
        <v>-1.9495463791393942E-4</v>
      </c>
      <c r="AH900" s="3">
        <f t="shared" si="442"/>
        <v>1.7285773811582118E-4</v>
      </c>
      <c r="AI900" s="3">
        <f t="shared" si="443"/>
        <v>1.2274873260635173E-3</v>
      </c>
      <c r="AJ900" s="3">
        <f t="shared" si="444"/>
        <v>-2.921348102440006E-5</v>
      </c>
      <c r="AK900" s="3">
        <f t="shared" si="445"/>
        <v>2.590231402751457E-5</v>
      </c>
      <c r="AL900" s="3">
        <f t="shared" si="446"/>
        <v>1.8393600732636979E-4</v>
      </c>
      <c r="AM900" s="3">
        <f t="shared" si="447"/>
        <v>-1.1091516560437224E-5</v>
      </c>
      <c r="AN900" s="3">
        <f t="shared" si="448"/>
        <v>-7.8762432929892621E-5</v>
      </c>
      <c r="AO900" s="3">
        <f t="shared" si="449"/>
        <v>6.9835199359403631E-5</v>
      </c>
    </row>
    <row r="901" spans="1:41">
      <c r="A901" s="32">
        <v>40386</v>
      </c>
      <c r="B901" s="33">
        <v>436</v>
      </c>
      <c r="C901" s="33">
        <v>872</v>
      </c>
      <c r="D901" s="33">
        <v>797</v>
      </c>
      <c r="E901" s="33">
        <v>3720</v>
      </c>
      <c r="F901" s="33">
        <v>8950</v>
      </c>
      <c r="G901" s="33"/>
      <c r="H901" s="3">
        <f t="shared" si="420"/>
        <v>1.1835692736133727E-2</v>
      </c>
      <c r="I901" s="3">
        <f t="shared" si="421"/>
        <v>6.2312485575813257E-3</v>
      </c>
      <c r="J901" s="3">
        <f t="shared" si="422"/>
        <v>3.6410923276983094E-2</v>
      </c>
      <c r="K901" s="3">
        <f t="shared" si="423"/>
        <v>0</v>
      </c>
      <c r="L901" s="3">
        <f t="shared" si="424"/>
        <v>-1.1049723756906077E-2</v>
      </c>
      <c r="N901" s="3">
        <f t="shared" si="425"/>
        <v>-4.3859649122807015E-2</v>
      </c>
      <c r="O901" s="3">
        <f t="shared" si="426"/>
        <v>6.9284064665127024E-3</v>
      </c>
      <c r="P901" s="3">
        <f t="shared" si="427"/>
        <v>0.12174524982406756</v>
      </c>
      <c r="Q901" s="3">
        <f t="shared" si="428"/>
        <v>5.5019852524106634E-2</v>
      </c>
      <c r="R901" s="3">
        <f t="shared" si="429"/>
        <v>7.1727936774039033E-2</v>
      </c>
      <c r="T901" s="3">
        <f t="shared" si="430"/>
        <v>1.549728629854642E-4</v>
      </c>
      <c r="U901" s="3">
        <f t="shared" si="431"/>
        <v>3.5988585548179837E-5</v>
      </c>
      <c r="V901" s="3">
        <f t="shared" si="432"/>
        <v>1.3092578005794112E-3</v>
      </c>
      <c r="W901" s="3">
        <f t="shared" si="433"/>
        <v>2.0053073082588337E-7</v>
      </c>
      <c r="X901" s="3">
        <f t="shared" si="434"/>
        <v>1.2039321517574895E-4</v>
      </c>
      <c r="Z901" s="3">
        <f t="shared" si="435"/>
        <v>1.2448809701552361E-2</v>
      </c>
      <c r="AA901" s="3">
        <f t="shared" si="436"/>
        <v>5.9990487202705592E-3</v>
      </c>
      <c r="AB901" s="3">
        <f t="shared" si="437"/>
        <v>3.6183667594363776E-2</v>
      </c>
      <c r="AC901" s="3">
        <f t="shared" si="438"/>
        <v>-4.4780657747054515E-4</v>
      </c>
      <c r="AD901" s="3">
        <f t="shared" si="439"/>
        <v>-1.0972384206531821E-2</v>
      </c>
      <c r="AF901" s="3">
        <f t="shared" si="440"/>
        <v>7.4681015908989416E-5</v>
      </c>
      <c r="AG901" s="3">
        <f t="shared" si="441"/>
        <v>4.5044359218646157E-4</v>
      </c>
      <c r="AH901" s="3">
        <f t="shared" si="442"/>
        <v>-5.5746588660342818E-6</v>
      </c>
      <c r="AI901" s="3">
        <f t="shared" si="443"/>
        <v>-1.3659312295943326E-4</v>
      </c>
      <c r="AJ901" s="3">
        <f t="shared" si="444"/>
        <v>2.170675847766633E-4</v>
      </c>
      <c r="AK901" s="3">
        <f t="shared" si="445"/>
        <v>-2.6864134755034129E-6</v>
      </c>
      <c r="AL901" s="3">
        <f t="shared" si="446"/>
        <v>-6.5823867432511613E-5</v>
      </c>
      <c r="AM901" s="3">
        <f t="shared" si="447"/>
        <v>-1.6203284345763915E-5</v>
      </c>
      <c r="AN901" s="3">
        <f t="shared" si="448"/>
        <v>-3.9702110284679435E-4</v>
      </c>
      <c r="AO901" s="3">
        <f t="shared" si="449"/>
        <v>4.9135058182188777E-6</v>
      </c>
    </row>
    <row r="902" spans="1:41">
      <c r="A902" s="32">
        <v>40385</v>
      </c>
      <c r="B902" s="33">
        <v>430.9</v>
      </c>
      <c r="C902" s="33">
        <v>866.6</v>
      </c>
      <c r="D902" s="33">
        <v>769</v>
      </c>
      <c r="E902" s="33">
        <v>3720</v>
      </c>
      <c r="F902" s="33">
        <v>9050</v>
      </c>
      <c r="G902" s="33"/>
      <c r="H902" s="3">
        <f t="shared" si="420"/>
        <v>1.0316529894489982E-2</v>
      </c>
      <c r="I902" s="3">
        <f t="shared" si="421"/>
        <v>-2.3025558369790468E-3</v>
      </c>
      <c r="J902" s="3">
        <f t="shared" si="422"/>
        <v>2.3831713486885869E-2</v>
      </c>
      <c r="K902" s="3">
        <f t="shared" si="423"/>
        <v>5.4054054054054057E-3</v>
      </c>
      <c r="L902" s="3">
        <f t="shared" si="424"/>
        <v>1.8226822682268228E-2</v>
      </c>
      <c r="N902" s="3">
        <f t="shared" si="425"/>
        <v>-5.7111597374179479E-2</v>
      </c>
      <c r="O902" s="3">
        <f t="shared" si="426"/>
        <v>-3.908045977011468E-3</v>
      </c>
      <c r="P902" s="3">
        <f t="shared" si="427"/>
        <v>7.6126504338091205E-2</v>
      </c>
      <c r="Q902" s="3">
        <f t="shared" si="428"/>
        <v>4.0850587576944597E-2</v>
      </c>
      <c r="R902" s="3">
        <f t="shared" si="429"/>
        <v>8.3832335329341312E-2</v>
      </c>
      <c r="T902" s="3">
        <f t="shared" si="430"/>
        <v>1.1945718048231027E-4</v>
      </c>
      <c r="U902" s="3">
        <f t="shared" si="431"/>
        <v>6.424986328344406E-6</v>
      </c>
      <c r="V902" s="3">
        <f t="shared" si="432"/>
        <v>5.5717042823339997E-4</v>
      </c>
      <c r="W902" s="3">
        <f t="shared" si="433"/>
        <v>2.4577786138741099E-5</v>
      </c>
      <c r="X902" s="3">
        <f t="shared" si="434"/>
        <v>3.3504235503889549E-4</v>
      </c>
      <c r="Z902" s="3">
        <f t="shared" si="435"/>
        <v>1.0929646859908616E-2</v>
      </c>
      <c r="AA902" s="3">
        <f t="shared" si="436"/>
        <v>-2.5347556742898133E-3</v>
      </c>
      <c r="AB902" s="3">
        <f t="shared" si="437"/>
        <v>2.3604457804266548E-2</v>
      </c>
      <c r="AC902" s="3">
        <f t="shared" si="438"/>
        <v>4.9575988279348601E-3</v>
      </c>
      <c r="AD902" s="3">
        <f t="shared" si="439"/>
        <v>1.8304162232642484E-2</v>
      </c>
      <c r="AF902" s="3">
        <f t="shared" si="440"/>
        <v>-2.7703984396137205E-5</v>
      </c>
      <c r="AG902" s="3">
        <f t="shared" si="441"/>
        <v>2.5798838812024732E-4</v>
      </c>
      <c r="AH902" s="3">
        <f t="shared" si="442"/>
        <v>5.4184804462424879E-5</v>
      </c>
      <c r="AI902" s="3">
        <f t="shared" si="443"/>
        <v>2.0005802926925881E-4</v>
      </c>
      <c r="AJ902" s="3">
        <f t="shared" si="444"/>
        <v>-5.9831533357899103E-5</v>
      </c>
      <c r="AK902" s="3">
        <f t="shared" si="445"/>
        <v>-1.2566301759960415E-5</v>
      </c>
      <c r="AL902" s="3">
        <f t="shared" si="446"/>
        <v>-4.6396579082311834E-5</v>
      </c>
      <c r="AM902" s="3">
        <f t="shared" si="447"/>
        <v>1.170214323444697E-4</v>
      </c>
      <c r="AN902" s="3">
        <f t="shared" si="448"/>
        <v>4.320598250628589E-4</v>
      </c>
      <c r="AO902" s="3">
        <f t="shared" si="449"/>
        <v>9.0744693230877905E-5</v>
      </c>
    </row>
    <row r="903" spans="1:41">
      <c r="A903" s="32">
        <v>40382</v>
      </c>
      <c r="B903" s="33">
        <v>426.5</v>
      </c>
      <c r="C903" s="33">
        <v>868.6</v>
      </c>
      <c r="D903" s="33">
        <v>751.1</v>
      </c>
      <c r="E903" s="33">
        <v>3700</v>
      </c>
      <c r="F903" s="33">
        <v>8888</v>
      </c>
      <c r="G903" s="33"/>
      <c r="H903" s="3">
        <f t="shared" si="420"/>
        <v>-1.0440835266821345E-2</v>
      </c>
      <c r="I903" s="3">
        <f t="shared" si="421"/>
        <v>-1.1831626848691669E-2</v>
      </c>
      <c r="J903" s="3">
        <f t="shared" si="422"/>
        <v>6.8364611260053922E-3</v>
      </c>
      <c r="K903" s="3">
        <f t="shared" si="423"/>
        <v>0</v>
      </c>
      <c r="L903" s="3">
        <f t="shared" si="424"/>
        <v>-6.9273743016759776E-3</v>
      </c>
      <c r="N903" s="3">
        <f t="shared" si="425"/>
        <v>-7.38327904451683E-2</v>
      </c>
      <c r="O903" s="3">
        <f t="shared" si="426"/>
        <v>-1.2730165946806015E-2</v>
      </c>
      <c r="P903" s="3">
        <f t="shared" si="427"/>
        <v>3.1730769230769264E-2</v>
      </c>
      <c r="Q903" s="3">
        <f t="shared" si="428"/>
        <v>1.5367727771679473E-2</v>
      </c>
      <c r="R903" s="3">
        <f t="shared" si="429"/>
        <v>7.0714371762438263E-2</v>
      </c>
      <c r="T903" s="3">
        <f t="shared" si="430"/>
        <v>9.6584047011725793E-5</v>
      </c>
      <c r="U903" s="3">
        <f t="shared" si="431"/>
        <v>1.455359143099045E-4</v>
      </c>
      <c r="V903" s="3">
        <f t="shared" si="432"/>
        <v>4.368159659288408E-5</v>
      </c>
      <c r="W903" s="3">
        <f t="shared" si="433"/>
        <v>2.0053073082588337E-7</v>
      </c>
      <c r="X903" s="3">
        <f t="shared" si="434"/>
        <v>4.6922976094041229E-5</v>
      </c>
      <c r="Z903" s="3">
        <f t="shared" si="435"/>
        <v>-9.827718301402711E-3</v>
      </c>
      <c r="AA903" s="3">
        <f t="shared" si="436"/>
        <v>-1.2063826686002435E-2</v>
      </c>
      <c r="AB903" s="3">
        <f t="shared" si="437"/>
        <v>6.6092054433860717E-3</v>
      </c>
      <c r="AC903" s="3">
        <f t="shared" si="438"/>
        <v>-4.4780657747054515E-4</v>
      </c>
      <c r="AD903" s="3">
        <f t="shared" si="439"/>
        <v>-6.850034751301721E-3</v>
      </c>
      <c r="AF903" s="3">
        <f t="shared" si="440"/>
        <v>1.1855989030697655E-4</v>
      </c>
      <c r="AG903" s="3">
        <f t="shared" si="441"/>
        <v>-6.495340929369571E-5</v>
      </c>
      <c r="AH903" s="3">
        <f t="shared" si="442"/>
        <v>4.4009168968957873E-6</v>
      </c>
      <c r="AI903" s="3">
        <f t="shared" si="443"/>
        <v>6.7320211890612491E-5</v>
      </c>
      <c r="AJ903" s="3">
        <f t="shared" si="444"/>
        <v>-7.9732309001193449E-5</v>
      </c>
      <c r="AK903" s="3">
        <f t="shared" si="445"/>
        <v>5.4022609394565794E-6</v>
      </c>
      <c r="AL903" s="3">
        <f t="shared" si="446"/>
        <v>8.263763203279775E-5</v>
      </c>
      <c r="AM903" s="3">
        <f t="shared" si="447"/>
        <v>-2.9596456694024135E-6</v>
      </c>
      <c r="AN903" s="3">
        <f t="shared" si="448"/>
        <v>-4.5273286965687092E-5</v>
      </c>
      <c r="AO903" s="3">
        <f t="shared" si="449"/>
        <v>3.0674906175347205E-6</v>
      </c>
    </row>
    <row r="904" spans="1:41">
      <c r="A904" s="32">
        <v>40381</v>
      </c>
      <c r="B904" s="33">
        <v>431</v>
      </c>
      <c r="C904" s="33">
        <v>879</v>
      </c>
      <c r="D904" s="33">
        <v>746</v>
      </c>
      <c r="E904" s="33">
        <v>3700</v>
      </c>
      <c r="F904" s="33">
        <v>8950</v>
      </c>
      <c r="G904" s="33"/>
      <c r="H904" s="3">
        <f t="shared" si="420"/>
        <v>1.411764705882353E-2</v>
      </c>
      <c r="I904" s="3">
        <f t="shared" si="421"/>
        <v>5.7208237986270021E-3</v>
      </c>
      <c r="J904" s="3">
        <f t="shared" si="422"/>
        <v>1.4551883584931383E-2</v>
      </c>
      <c r="K904" s="3">
        <f t="shared" si="423"/>
        <v>1.1205247335337523E-2</v>
      </c>
      <c r="L904" s="3">
        <f t="shared" si="424"/>
        <v>0</v>
      </c>
      <c r="N904" s="3">
        <f t="shared" si="425"/>
        <v>-0.10580912863070539</v>
      </c>
      <c r="O904" s="3">
        <f t="shared" si="426"/>
        <v>-5.8180649308903841E-2</v>
      </c>
      <c r="P904" s="3">
        <f t="shared" si="427"/>
        <v>1.7735334242837655E-2</v>
      </c>
      <c r="Q904" s="3">
        <f t="shared" si="428"/>
        <v>9.5497953615279671E-3</v>
      </c>
      <c r="R904" s="3">
        <f t="shared" si="429"/>
        <v>7.8313253012048195E-2</v>
      </c>
      <c r="T904" s="3">
        <f t="shared" si="430"/>
        <v>2.169954087379072E-4</v>
      </c>
      <c r="U904" s="3">
        <f t="shared" si="431"/>
        <v>3.0124992988734727E-5</v>
      </c>
      <c r="V904" s="3">
        <f t="shared" si="432"/>
        <v>2.0519496453969726E-4</v>
      </c>
      <c r="W904" s="3">
        <f t="shared" si="433"/>
        <v>1.1572253165901765E-4</v>
      </c>
      <c r="X904" s="3">
        <f t="shared" si="434"/>
        <v>5.9814060520921444E-9</v>
      </c>
      <c r="Z904" s="3">
        <f t="shared" si="435"/>
        <v>1.4730764024242164E-2</v>
      </c>
      <c r="AA904" s="3">
        <f t="shared" si="436"/>
        <v>5.4886239613162356E-3</v>
      </c>
      <c r="AB904" s="3">
        <f t="shared" si="437"/>
        <v>1.4324627902312061E-2</v>
      </c>
      <c r="AC904" s="3">
        <f t="shared" si="438"/>
        <v>1.0757440757866978E-2</v>
      </c>
      <c r="AD904" s="3">
        <f t="shared" si="439"/>
        <v>7.7339550374256409E-5</v>
      </c>
      <c r="AF904" s="3">
        <f t="shared" si="440"/>
        <v>8.0851624391950716E-5</v>
      </c>
      <c r="AG904" s="3">
        <f t="shared" si="441"/>
        <v>2.11012713364034E-4</v>
      </c>
      <c r="AH904" s="3">
        <f t="shared" si="442"/>
        <v>1.5846532130890323E-4</v>
      </c>
      <c r="AI904" s="3">
        <f t="shared" si="443"/>
        <v>1.139270666304161E-6</v>
      </c>
      <c r="AJ904" s="3">
        <f t="shared" si="444"/>
        <v>7.862249594156911E-5</v>
      </c>
      <c r="AK904" s="3">
        <f t="shared" si="445"/>
        <v>5.9043547106068576E-5</v>
      </c>
      <c r="AL904" s="3">
        <f t="shared" si="446"/>
        <v>4.2448770934156774E-7</v>
      </c>
      <c r="AM904" s="3">
        <f t="shared" si="447"/>
        <v>1.540963360376103E-4</v>
      </c>
      <c r="AN904" s="3">
        <f t="shared" si="448"/>
        <v>1.1078602812433426E-6</v>
      </c>
      <c r="AO904" s="3">
        <f t="shared" si="449"/>
        <v>8.3197563139113212E-7</v>
      </c>
    </row>
    <row r="905" spans="1:41">
      <c r="A905" s="32">
        <v>40380</v>
      </c>
      <c r="B905" s="33">
        <v>425</v>
      </c>
      <c r="C905" s="33">
        <v>874</v>
      </c>
      <c r="D905" s="33">
        <v>735.3</v>
      </c>
      <c r="E905" s="33">
        <v>3659</v>
      </c>
      <c r="F905" s="33">
        <v>8950</v>
      </c>
      <c r="G905" s="33"/>
      <c r="H905" s="3">
        <f t="shared" si="420"/>
        <v>2.4096385542168676E-2</v>
      </c>
      <c r="I905" s="3">
        <f t="shared" si="421"/>
        <v>1.2746234067207415E-2</v>
      </c>
      <c r="J905" s="3">
        <f t="shared" si="422"/>
        <v>2.6955307262569769E-2</v>
      </c>
      <c r="K905" s="3">
        <f t="shared" si="423"/>
        <v>1.094391244870041E-3</v>
      </c>
      <c r="L905" s="3">
        <f t="shared" si="424"/>
        <v>-1.8640350877192981E-2</v>
      </c>
      <c r="N905" s="3">
        <f t="shared" si="425"/>
        <v>-0.14486921529175051</v>
      </c>
      <c r="O905" s="3">
        <f t="shared" si="426"/>
        <v>-6.9222577209797659E-2</v>
      </c>
      <c r="P905" s="3">
        <f t="shared" si="427"/>
        <v>-2.1035814139262504E-2</v>
      </c>
      <c r="Q905" s="3">
        <f t="shared" si="428"/>
        <v>-1.1081081081081081E-2</v>
      </c>
      <c r="R905" s="3">
        <f t="shared" si="429"/>
        <v>7.6886054626398748E-2</v>
      </c>
      <c r="T905" s="3">
        <f t="shared" si="430"/>
        <v>6.1055951417246361E-4</v>
      </c>
      <c r="U905" s="3">
        <f t="shared" si="431"/>
        <v>1.5660105270702502E-4</v>
      </c>
      <c r="V905" s="3">
        <f t="shared" si="432"/>
        <v>7.1438874126049162E-4</v>
      </c>
      <c r="W905" s="3">
        <f t="shared" si="433"/>
        <v>4.180717321161167E-7</v>
      </c>
      <c r="X905" s="3">
        <f t="shared" si="434"/>
        <v>3.4458538951960029E-4</v>
      </c>
      <c r="Z905" s="3">
        <f t="shared" si="435"/>
        <v>2.470950250758731E-2</v>
      </c>
      <c r="AA905" s="3">
        <f t="shared" si="436"/>
        <v>1.2514034229896649E-2</v>
      </c>
      <c r="AB905" s="3">
        <f t="shared" si="437"/>
        <v>2.6728051579950448E-2</v>
      </c>
      <c r="AC905" s="3">
        <f t="shared" si="438"/>
        <v>6.4658466739949587E-4</v>
      </c>
      <c r="AD905" s="3">
        <f t="shared" si="439"/>
        <v>-1.8563011326818726E-2</v>
      </c>
      <c r="AF905" s="3">
        <f t="shared" si="440"/>
        <v>3.092155601836647E-4</v>
      </c>
      <c r="AG905" s="3">
        <f t="shared" si="441"/>
        <v>6.6043685753770852E-4</v>
      </c>
      <c r="AH905" s="3">
        <f t="shared" si="442"/>
        <v>1.5976785460475352E-5</v>
      </c>
      <c r="AI905" s="3">
        <f t="shared" si="443"/>
        <v>-4.5868277492839893E-4</v>
      </c>
      <c r="AJ905" s="3">
        <f t="shared" si="444"/>
        <v>3.3447575236994313E-4</v>
      </c>
      <c r="AK905" s="3">
        <f t="shared" si="445"/>
        <v>8.0913826603636308E-6</v>
      </c>
      <c r="AL905" s="3">
        <f t="shared" si="446"/>
        <v>-2.3229815915376875E-4</v>
      </c>
      <c r="AM905" s="3">
        <f t="shared" si="447"/>
        <v>1.7281948341058832E-5</v>
      </c>
      <c r="AN905" s="3">
        <f t="shared" si="448"/>
        <v>-4.9615312422241528E-4</v>
      </c>
      <c r="AO905" s="3">
        <f t="shared" si="449"/>
        <v>-1.2002558504684161E-5</v>
      </c>
    </row>
    <row r="906" spans="1:41">
      <c r="A906" s="32">
        <v>40379</v>
      </c>
      <c r="B906" s="33">
        <v>415</v>
      </c>
      <c r="C906" s="33">
        <v>863</v>
      </c>
      <c r="D906" s="33">
        <v>716</v>
      </c>
      <c r="E906" s="33">
        <v>3655</v>
      </c>
      <c r="F906" s="33">
        <v>9120</v>
      </c>
      <c r="G906" s="33"/>
      <c r="H906" s="3">
        <f t="shared" si="420"/>
        <v>-3.0147230661369429E-2</v>
      </c>
      <c r="I906" s="3">
        <f t="shared" si="421"/>
        <v>-4.3839409321642306E-3</v>
      </c>
      <c r="J906" s="3">
        <f t="shared" si="422"/>
        <v>-2.7855153203342618E-3</v>
      </c>
      <c r="K906" s="3">
        <f t="shared" si="423"/>
        <v>1.3698630136986301E-3</v>
      </c>
      <c r="L906" s="3">
        <f t="shared" si="424"/>
        <v>-2.1459227467811159E-2</v>
      </c>
      <c r="N906" s="3">
        <f t="shared" si="425"/>
        <v>-0.12631578947368421</v>
      </c>
      <c r="O906" s="3">
        <f t="shared" si="426"/>
        <v>-8.0937167199148036E-2</v>
      </c>
      <c r="P906" s="3">
        <f t="shared" si="427"/>
        <v>-2.6512576478585997E-2</v>
      </c>
      <c r="Q906" s="3">
        <f t="shared" si="428"/>
        <v>2.2377622377622378E-2</v>
      </c>
      <c r="R906" s="3">
        <f t="shared" si="429"/>
        <v>0.11205950493842215</v>
      </c>
      <c r="T906" s="3">
        <f t="shared" si="430"/>
        <v>8.7226387180534826E-4</v>
      </c>
      <c r="U906" s="3">
        <f t="shared" si="431"/>
        <v>2.1308755603609219E-5</v>
      </c>
      <c r="V906" s="3">
        <f t="shared" si="432"/>
        <v>9.0767891162379341E-6</v>
      </c>
      <c r="W906" s="3">
        <f t="shared" si="433"/>
        <v>8.5018807158963653E-7</v>
      </c>
      <c r="X906" s="3">
        <f t="shared" si="434"/>
        <v>4.5718513091383422E-4</v>
      </c>
      <c r="Z906" s="3">
        <f t="shared" si="435"/>
        <v>-2.9534113695950794E-2</v>
      </c>
      <c r="AA906" s="3">
        <f t="shared" si="436"/>
        <v>-4.6161407694749971E-3</v>
      </c>
      <c r="AB906" s="3">
        <f t="shared" si="437"/>
        <v>-3.0127710029535823E-3</v>
      </c>
      <c r="AC906" s="3">
        <f t="shared" si="438"/>
        <v>9.22056436228085E-4</v>
      </c>
      <c r="AD906" s="3">
        <f t="shared" si="439"/>
        <v>-2.1381887917436903E-2</v>
      </c>
      <c r="AF906" s="3">
        <f t="shared" si="440"/>
        <v>1.3633362632218835E-4</v>
      </c>
      <c r="AG906" s="3">
        <f t="shared" si="441"/>
        <v>8.8979521341094809E-5</v>
      </c>
      <c r="AH906" s="3">
        <f t="shared" si="442"/>
        <v>-2.7232119621643465E-5</v>
      </c>
      <c r="AI906" s="3">
        <f t="shared" si="443"/>
        <v>6.3149510878765806E-4</v>
      </c>
      <c r="AJ906" s="3">
        <f t="shared" si="444"/>
        <v>1.3907375055826109E-5</v>
      </c>
      <c r="AK906" s="3">
        <f t="shared" si="445"/>
        <v>-4.2563423070292858E-6</v>
      </c>
      <c r="AL906" s="3">
        <f t="shared" si="446"/>
        <v>9.870180454402533E-5</v>
      </c>
      <c r="AM906" s="3">
        <f t="shared" si="447"/>
        <v>-2.7779448941546933E-6</v>
      </c>
      <c r="AN906" s="3">
        <f t="shared" si="448"/>
        <v>6.4418731906057454E-5</v>
      </c>
      <c r="AO906" s="3">
        <f t="shared" si="449"/>
        <v>-1.9715307372980221E-5</v>
      </c>
    </row>
    <row r="907" spans="1:41">
      <c r="A907" s="32">
        <v>40378</v>
      </c>
      <c r="B907" s="33">
        <v>427.9</v>
      </c>
      <c r="C907" s="33">
        <v>866.8</v>
      </c>
      <c r="D907" s="33">
        <v>718</v>
      </c>
      <c r="E907" s="33">
        <v>3650</v>
      </c>
      <c r="F907" s="33">
        <v>9320</v>
      </c>
      <c r="G907" s="33"/>
      <c r="H907" s="3">
        <f t="shared" si="420"/>
        <v>2.1077283372364806E-3</v>
      </c>
      <c r="I907" s="3">
        <f t="shared" si="421"/>
        <v>-2.3068050749716894E-4</v>
      </c>
      <c r="J907" s="3">
        <f t="shared" si="422"/>
        <v>-2.8416779431664412E-2</v>
      </c>
      <c r="K907" s="3">
        <f t="shared" si="423"/>
        <v>2.6722925457102673E-2</v>
      </c>
      <c r="L907" s="3">
        <f t="shared" si="424"/>
        <v>1.3043478260869565E-2</v>
      </c>
      <c r="N907" s="3">
        <f t="shared" si="425"/>
        <v>-0.10854166666666672</v>
      </c>
      <c r="O907" s="3">
        <f t="shared" si="426"/>
        <v>-5.8849077090119488E-2</v>
      </c>
      <c r="P907" s="3">
        <f t="shared" si="427"/>
        <v>-1.5089163237311385E-2</v>
      </c>
      <c r="Q907" s="3">
        <f t="shared" si="428"/>
        <v>8.2872928176795577E-3</v>
      </c>
      <c r="R907" s="3">
        <f t="shared" si="429"/>
        <v>0.13271754982984929</v>
      </c>
      <c r="T907" s="3">
        <f t="shared" si="430"/>
        <v>7.4029991609803987E-6</v>
      </c>
      <c r="U907" s="3">
        <f t="shared" si="431"/>
        <v>2.1425821360951307E-7</v>
      </c>
      <c r="V907" s="3">
        <f t="shared" si="432"/>
        <v>8.2048074762831956E-4</v>
      </c>
      <c r="W907" s="3">
        <f t="shared" si="433"/>
        <v>6.9038187213880063E-4</v>
      </c>
      <c r="X907" s="3">
        <f t="shared" si="434"/>
        <v>1.7215586003585306E-4</v>
      </c>
      <c r="Z907" s="3">
        <f t="shared" si="435"/>
        <v>2.720845302655114E-3</v>
      </c>
      <c r="AA907" s="3">
        <f t="shared" si="436"/>
        <v>-4.6288034480793528E-4</v>
      </c>
      <c r="AB907" s="3">
        <f t="shared" si="437"/>
        <v>-2.8644035114283734E-2</v>
      </c>
      <c r="AC907" s="3">
        <f t="shared" si="438"/>
        <v>2.6275118879632128E-2</v>
      </c>
      <c r="AD907" s="3">
        <f t="shared" si="439"/>
        <v>1.312081781124382E-2</v>
      </c>
      <c r="AF907" s="3">
        <f t="shared" si="440"/>
        <v>-1.2594258118620503E-6</v>
      </c>
      <c r="AG907" s="3">
        <f t="shared" si="441"/>
        <v>-7.793598838978704E-5</v>
      </c>
      <c r="AH907" s="3">
        <f t="shared" si="442"/>
        <v>7.1490533780351782E-5</v>
      </c>
      <c r="AI907" s="3">
        <f t="shared" si="443"/>
        <v>3.56997155087163E-5</v>
      </c>
      <c r="AJ907" s="3">
        <f t="shared" si="444"/>
        <v>1.325876085039026E-5</v>
      </c>
      <c r="AK907" s="3">
        <f t="shared" si="445"/>
        <v>-1.2162236086873609E-5</v>
      </c>
      <c r="AL907" s="3">
        <f t="shared" si="446"/>
        <v>-6.0733686726306381E-6</v>
      </c>
      <c r="AM907" s="3">
        <f t="shared" si="447"/>
        <v>-7.5262542782016215E-4</v>
      </c>
      <c r="AN907" s="3">
        <f t="shared" si="448"/>
        <v>-3.7583316611338743E-4</v>
      </c>
      <c r="AO907" s="3">
        <f t="shared" si="449"/>
        <v>3.4475104778842601E-4</v>
      </c>
    </row>
    <row r="908" spans="1:41">
      <c r="A908" s="32">
        <v>40375</v>
      </c>
      <c r="B908" s="33">
        <v>427</v>
      </c>
      <c r="C908" s="33">
        <v>867</v>
      </c>
      <c r="D908" s="33">
        <v>739</v>
      </c>
      <c r="E908" s="33">
        <v>3555</v>
      </c>
      <c r="F908" s="33">
        <v>9200</v>
      </c>
      <c r="G908" s="33"/>
      <c r="H908" s="3">
        <f t="shared" si="420"/>
        <v>-4.0449438202247189E-2</v>
      </c>
      <c r="I908" s="3">
        <f t="shared" si="421"/>
        <v>-1.2415992709875815E-2</v>
      </c>
      <c r="J908" s="3">
        <f t="shared" si="422"/>
        <v>-2.4422442244224421E-2</v>
      </c>
      <c r="K908" s="3">
        <f t="shared" si="423"/>
        <v>-2.3351648351648352E-2</v>
      </c>
      <c r="L908" s="3">
        <f t="shared" si="424"/>
        <v>4.3497172683775554E-4</v>
      </c>
      <c r="N908" s="3">
        <f t="shared" si="425"/>
        <v>-0.11776859504132231</v>
      </c>
      <c r="O908" s="3">
        <f t="shared" si="426"/>
        <v>-5.6583242655059846E-2</v>
      </c>
      <c r="P908" s="3">
        <f t="shared" si="427"/>
        <v>-1.3513513513513514E-3</v>
      </c>
      <c r="Q908" s="3">
        <f t="shared" si="428"/>
        <v>-1.2500000000000001E-2</v>
      </c>
      <c r="R908" s="3">
        <f t="shared" si="429"/>
        <v>8.2480291799035182E-2</v>
      </c>
      <c r="T908" s="3">
        <f t="shared" si="430"/>
        <v>1.586932489683798E-3</v>
      </c>
      <c r="U908" s="3">
        <f t="shared" si="431"/>
        <v>1.5997677471070619E-4</v>
      </c>
      <c r="V908" s="3">
        <f t="shared" si="432"/>
        <v>6.0760760788464466E-4</v>
      </c>
      <c r="W908" s="3">
        <f t="shared" si="433"/>
        <v>5.6641405492316183E-4</v>
      </c>
      <c r="X908" s="3">
        <f t="shared" si="434"/>
        <v>2.624628447586029E-7</v>
      </c>
      <c r="Z908" s="3">
        <f t="shared" si="435"/>
        <v>-3.9836321236828558E-2</v>
      </c>
      <c r="AA908" s="3">
        <f t="shared" si="436"/>
        <v>-1.2648192547186582E-2</v>
      </c>
      <c r="AB908" s="3">
        <f t="shared" si="437"/>
        <v>-2.4649697926843742E-2</v>
      </c>
      <c r="AC908" s="3">
        <f t="shared" si="438"/>
        <v>-2.3799454929118898E-2</v>
      </c>
      <c r="AD908" s="3">
        <f t="shared" si="439"/>
        <v>5.1231127721201191E-4</v>
      </c>
      <c r="AF908" s="3">
        <f t="shared" si="440"/>
        <v>5.0385746137498555E-4</v>
      </c>
      <c r="AG908" s="3">
        <f t="shared" si="441"/>
        <v>9.8195328500453433E-4</v>
      </c>
      <c r="AH908" s="3">
        <f t="shared" si="442"/>
        <v>9.4808273181780324E-4</v>
      </c>
      <c r="AI908" s="3">
        <f t="shared" si="443"/>
        <v>-2.0408596612267631E-5</v>
      </c>
      <c r="AJ908" s="3">
        <f t="shared" si="444"/>
        <v>3.1177412560870553E-4</v>
      </c>
      <c r="AK908" s="3">
        <f t="shared" si="445"/>
        <v>3.0102008846158462E-4</v>
      </c>
      <c r="AL908" s="3">
        <f t="shared" si="446"/>
        <v>-6.4798116782726078E-6</v>
      </c>
      <c r="AM908" s="3">
        <f t="shared" si="447"/>
        <v>5.8664937482631318E-4</v>
      </c>
      <c r="AN908" s="3">
        <f t="shared" si="448"/>
        <v>-1.26283182277916E-5</v>
      </c>
      <c r="AO908" s="3">
        <f t="shared" si="449"/>
        <v>-1.2192729151686615E-5</v>
      </c>
    </row>
    <row r="909" spans="1:41">
      <c r="A909" s="32">
        <v>40374</v>
      </c>
      <c r="B909" s="33">
        <v>445</v>
      </c>
      <c r="C909" s="33">
        <v>877.9</v>
      </c>
      <c r="D909" s="33">
        <v>757.5</v>
      </c>
      <c r="E909" s="33">
        <v>3640</v>
      </c>
      <c r="F909" s="33">
        <v>9196</v>
      </c>
      <c r="G909" s="33"/>
      <c r="H909" s="3">
        <f t="shared" si="420"/>
        <v>-1.2208657047724751E-2</v>
      </c>
      <c r="I909" s="3">
        <f t="shared" si="421"/>
        <v>-5.5505210693248498E-3</v>
      </c>
      <c r="J909" s="3">
        <f t="shared" si="422"/>
        <v>-3.1583103039873367E-3</v>
      </c>
      <c r="K909" s="3">
        <f t="shared" si="423"/>
        <v>8.0310163389642752E-3</v>
      </c>
      <c r="L909" s="3">
        <f t="shared" si="424"/>
        <v>-7.982740021574973E-3</v>
      </c>
      <c r="N909" s="3">
        <f t="shared" si="425"/>
        <v>-4.2804904280490379E-2</v>
      </c>
      <c r="O909" s="3">
        <f t="shared" si="426"/>
        <v>-4.4722524483133866E-2</v>
      </c>
      <c r="P909" s="3">
        <f t="shared" si="427"/>
        <v>3.6251709986320109E-2</v>
      </c>
      <c r="Q909" s="3">
        <f t="shared" si="428"/>
        <v>1.375515818431912E-3</v>
      </c>
      <c r="R909" s="3">
        <f t="shared" si="429"/>
        <v>8.6997635933806147E-2</v>
      </c>
      <c r="T909" s="3">
        <f t="shared" si="430"/>
        <v>1.3445654980036775E-4</v>
      </c>
      <c r="U909" s="3">
        <f t="shared" si="431"/>
        <v>3.3439861084040642E-5</v>
      </c>
      <c r="V909" s="3">
        <f t="shared" si="432"/>
        <v>1.1462057049667909E-5</v>
      </c>
      <c r="W909" s="3">
        <f t="shared" si="433"/>
        <v>5.750507028681379E-5</v>
      </c>
      <c r="X909" s="3">
        <f t="shared" si="434"/>
        <v>6.2495356610060523E-5</v>
      </c>
      <c r="Z909" s="3">
        <f t="shared" si="435"/>
        <v>-1.1595540082306116E-2</v>
      </c>
      <c r="AA909" s="3">
        <f t="shared" si="436"/>
        <v>-5.7827209066356163E-3</v>
      </c>
      <c r="AB909" s="3">
        <f t="shared" si="437"/>
        <v>-3.3855659866066572E-3</v>
      </c>
      <c r="AC909" s="3">
        <f t="shared" si="438"/>
        <v>7.5832097614937297E-3</v>
      </c>
      <c r="AD909" s="3">
        <f t="shared" si="439"/>
        <v>-7.9054004712007173E-3</v>
      </c>
      <c r="AF909" s="3">
        <f t="shared" si="440"/>
        <v>6.7053772057682851E-5</v>
      </c>
      <c r="AG909" s="3">
        <f t="shared" si="441"/>
        <v>3.9257466098989747E-5</v>
      </c>
      <c r="AH909" s="3">
        <f t="shared" si="442"/>
        <v>-8.7931412741935541E-5</v>
      </c>
      <c r="AI909" s="3">
        <f t="shared" si="443"/>
        <v>9.1667388030489577E-5</v>
      </c>
      <c r="AJ909" s="3">
        <f t="shared" si="444"/>
        <v>1.9577783211544752E-5</v>
      </c>
      <c r="AK909" s="3">
        <f t="shared" si="445"/>
        <v>-4.3851585627193079E-5</v>
      </c>
      <c r="AL909" s="3">
        <f t="shared" si="446"/>
        <v>4.5714724580139442E-5</v>
      </c>
      <c r="AM909" s="3">
        <f t="shared" si="447"/>
        <v>-2.5673457037816751E-5</v>
      </c>
      <c r="AN909" s="3">
        <f t="shared" si="448"/>
        <v>2.6764254945801388E-5</v>
      </c>
      <c r="AO909" s="3">
        <f t="shared" si="449"/>
        <v>-5.9948310021726406E-5</v>
      </c>
    </row>
    <row r="910" spans="1:41">
      <c r="A910" s="32">
        <v>40373</v>
      </c>
      <c r="B910" s="33">
        <v>450.5</v>
      </c>
      <c r="C910" s="33">
        <v>882.8</v>
      </c>
      <c r="D910" s="33">
        <v>759.9</v>
      </c>
      <c r="E910" s="33">
        <v>3611</v>
      </c>
      <c r="F910" s="33">
        <v>9270</v>
      </c>
      <c r="G910" s="33"/>
      <c r="H910" s="3">
        <f t="shared" si="420"/>
        <v>-1.8518518518518517E-2</v>
      </c>
      <c r="I910" s="3">
        <f t="shared" si="421"/>
        <v>9.2603178232535822E-3</v>
      </c>
      <c r="J910" s="3">
        <f t="shared" si="422"/>
        <v>-7.8895463510851116E-4</v>
      </c>
      <c r="K910" s="3">
        <f t="shared" si="423"/>
        <v>-1.0955902492467817E-2</v>
      </c>
      <c r="L910" s="3">
        <f t="shared" si="424"/>
        <v>1.6447368421052631E-2</v>
      </c>
      <c r="N910" s="3">
        <f t="shared" si="425"/>
        <v>1.0089686098654708E-2</v>
      </c>
      <c r="O910" s="3">
        <f t="shared" si="426"/>
        <v>-3.8448970700359512E-2</v>
      </c>
      <c r="P910" s="3">
        <f t="shared" si="427"/>
        <v>4.6694214876033029E-2</v>
      </c>
      <c r="Q910" s="3">
        <f t="shared" si="428"/>
        <v>-4.685777287761852E-3</v>
      </c>
      <c r="R910" s="3">
        <f t="shared" si="429"/>
        <v>0.10344006665873111</v>
      </c>
      <c r="T910" s="3">
        <f t="shared" si="430"/>
        <v>3.2060340477775172E-4</v>
      </c>
      <c r="U910" s="3">
        <f t="shared" si="431"/>
        <v>8.1506914368104156E-5</v>
      </c>
      <c r="V910" s="3">
        <f t="shared" si="432"/>
        <v>1.0326834098565006E-6</v>
      </c>
      <c r="W910" s="3">
        <f t="shared" si="433"/>
        <v>1.3004458055179447E-4</v>
      </c>
      <c r="X910" s="3">
        <f t="shared" si="434"/>
        <v>2.7306597354093929E-4</v>
      </c>
      <c r="Z910" s="3">
        <f t="shared" si="435"/>
        <v>-1.7905401553099883E-2</v>
      </c>
      <c r="AA910" s="3">
        <f t="shared" si="436"/>
        <v>9.0281179859428157E-3</v>
      </c>
      <c r="AB910" s="3">
        <f t="shared" si="437"/>
        <v>-1.0162103177278317E-3</v>
      </c>
      <c r="AC910" s="3">
        <f t="shared" si="438"/>
        <v>-1.1403709069938362E-2</v>
      </c>
      <c r="AD910" s="3">
        <f t="shared" si="439"/>
        <v>1.6524707971426886E-2</v>
      </c>
      <c r="AF910" s="3">
        <f t="shared" si="440"/>
        <v>-1.6165207780706949E-4</v>
      </c>
      <c r="AG910" s="3">
        <f t="shared" si="441"/>
        <v>1.8195653801320043E-5</v>
      </c>
      <c r="AH910" s="3">
        <f t="shared" si="442"/>
        <v>2.0418799009197356E-4</v>
      </c>
      <c r="AI910" s="3">
        <f t="shared" si="443"/>
        <v>-2.95881531776109E-4</v>
      </c>
      <c r="AJ910" s="3">
        <f t="shared" si="444"/>
        <v>-9.1744666469793E-6</v>
      </c>
      <c r="AK910" s="3">
        <f t="shared" si="445"/>
        <v>-1.0295403096076975E-4</v>
      </c>
      <c r="AL910" s="3">
        <f t="shared" si="446"/>
        <v>1.491870132492917E-4</v>
      </c>
      <c r="AM910" s="3">
        <f t="shared" si="447"/>
        <v>1.1588566817237819E-5</v>
      </c>
      <c r="AN910" s="3">
        <f t="shared" si="448"/>
        <v>-1.679257873800335E-5</v>
      </c>
      <c r="AO910" s="3">
        <f t="shared" si="449"/>
        <v>-1.8844296217184354E-4</v>
      </c>
    </row>
    <row r="911" spans="1:41">
      <c r="A911" s="32">
        <v>40372</v>
      </c>
      <c r="B911" s="33">
        <v>459</v>
      </c>
      <c r="C911" s="33">
        <v>874.7</v>
      </c>
      <c r="D911" s="33">
        <v>760.5</v>
      </c>
      <c r="E911" s="33">
        <v>3651</v>
      </c>
      <c r="F911" s="33">
        <v>9120</v>
      </c>
      <c r="G911" s="33"/>
      <c r="H911" s="3">
        <f t="shared" si="420"/>
        <v>1.3021408077686994E-2</v>
      </c>
      <c r="I911" s="3">
        <f t="shared" si="421"/>
        <v>-3.8719963557681098E-3</v>
      </c>
      <c r="J911" s="3">
        <f t="shared" si="422"/>
        <v>4.8965517241379312E-2</v>
      </c>
      <c r="K911" s="3">
        <f t="shared" si="423"/>
        <v>2.3836231071228266E-2</v>
      </c>
      <c r="L911" s="3">
        <f t="shared" si="424"/>
        <v>3.6363636363636362E-2</v>
      </c>
      <c r="N911" s="3">
        <f t="shared" si="425"/>
        <v>4.8423937871174022E-2</v>
      </c>
      <c r="O911" s="3">
        <f t="shared" si="426"/>
        <v>-4.5087336244541434E-2</v>
      </c>
      <c r="P911" s="3">
        <f t="shared" si="427"/>
        <v>5.6396721766912107E-2</v>
      </c>
      <c r="Q911" s="3">
        <f t="shared" si="428"/>
        <v>1.8410041841004185E-2</v>
      </c>
      <c r="R911" s="3">
        <f t="shared" si="429"/>
        <v>6.355685131195335E-2</v>
      </c>
      <c r="T911" s="3">
        <f t="shared" si="430"/>
        <v>1.8590027315107453E-4</v>
      </c>
      <c r="U911" s="3">
        <f t="shared" si="431"/>
        <v>1.6844426391283138E-5</v>
      </c>
      <c r="V911" s="3">
        <f t="shared" si="432"/>
        <v>2.3754181397701024E-3</v>
      </c>
      <c r="W911" s="3">
        <f t="shared" si="433"/>
        <v>5.470184003002061E-4</v>
      </c>
      <c r="X911" s="3">
        <f t="shared" si="434"/>
        <v>1.327944725565502E-3</v>
      </c>
      <c r="Z911" s="3">
        <f t="shared" si="435"/>
        <v>1.3634525043105628E-2</v>
      </c>
      <c r="AA911" s="3">
        <f t="shared" si="436"/>
        <v>-4.1041961930788759E-3</v>
      </c>
      <c r="AB911" s="3">
        <f t="shared" si="437"/>
        <v>4.8738261558759995E-2</v>
      </c>
      <c r="AC911" s="3">
        <f t="shared" si="438"/>
        <v>2.338842449375772E-2</v>
      </c>
      <c r="AD911" s="3">
        <f t="shared" si="439"/>
        <v>3.6440975914010618E-2</v>
      </c>
      <c r="AF911" s="3">
        <f t="shared" si="440"/>
        <v>-5.5958765776352718E-5</v>
      </c>
      <c r="AG911" s="3">
        <f t="shared" si="441"/>
        <v>6.6452304778034552E-4</v>
      </c>
      <c r="AH911" s="3">
        <f t="shared" si="442"/>
        <v>3.1889005947892472E-4</v>
      </c>
      <c r="AI911" s="3">
        <f t="shared" si="443"/>
        <v>4.9685539869478675E-4</v>
      </c>
      <c r="AJ911" s="3">
        <f t="shared" si="444"/>
        <v>-2.0003138754674527E-4</v>
      </c>
      <c r="AK911" s="3">
        <f t="shared" si="445"/>
        <v>-9.5990682769393168E-5</v>
      </c>
      <c r="AL911" s="3">
        <f t="shared" si="446"/>
        <v>-1.4956091461836138E-4</v>
      </c>
      <c r="AM911" s="3">
        <f t="shared" si="447"/>
        <v>1.1399111504240727E-3</v>
      </c>
      <c r="AN911" s="3">
        <f t="shared" si="448"/>
        <v>1.7760698155535226E-3</v>
      </c>
      <c r="AO911" s="3">
        <f t="shared" si="449"/>
        <v>8.5229701364368104E-4</v>
      </c>
    </row>
    <row r="912" spans="1:41">
      <c r="A912" s="32">
        <v>40371</v>
      </c>
      <c r="B912" s="33">
        <v>453.1</v>
      </c>
      <c r="C912" s="33">
        <v>878.1</v>
      </c>
      <c r="D912" s="33">
        <v>725</v>
      </c>
      <c r="E912" s="33">
        <v>3566</v>
      </c>
      <c r="F912" s="33">
        <v>8800</v>
      </c>
      <c r="G912" s="33"/>
      <c r="H912" s="3">
        <f t="shared" si="420"/>
        <v>6.8888888888889391E-3</v>
      </c>
      <c r="I912" s="3">
        <f t="shared" si="421"/>
        <v>-1.0238907849829094E-3</v>
      </c>
      <c r="J912" s="3">
        <f t="shared" si="422"/>
        <v>-6.1686086360520902E-3</v>
      </c>
      <c r="K912" s="3">
        <f t="shared" si="423"/>
        <v>-1.6797312430011197E-3</v>
      </c>
      <c r="L912" s="3">
        <f t="shared" si="424"/>
        <v>8.5959885386819486E-3</v>
      </c>
      <c r="N912" s="3">
        <f t="shared" si="425"/>
        <v>3.2118451025056997E-2</v>
      </c>
      <c r="O912" s="3">
        <f t="shared" si="426"/>
        <v>-3.4948895483020062E-2</v>
      </c>
      <c r="P912" s="3">
        <f t="shared" si="427"/>
        <v>3.4236804564907276E-2</v>
      </c>
      <c r="Q912" s="3">
        <f t="shared" si="428"/>
        <v>-5.2998605299860533E-3</v>
      </c>
      <c r="R912" s="3">
        <f t="shared" si="429"/>
        <v>4.7619047619047616E-2</v>
      </c>
      <c r="T912" s="3">
        <f t="shared" si="430"/>
        <v>5.628009183806509E-5</v>
      </c>
      <c r="U912" s="3">
        <f t="shared" si="431"/>
        <v>1.5777636514141133E-6</v>
      </c>
      <c r="V912" s="3">
        <f t="shared" si="432"/>
        <v>4.0907080382854107E-5</v>
      </c>
      <c r="W912" s="3">
        <f t="shared" si="433"/>
        <v>4.5264171775373233E-6</v>
      </c>
      <c r="X912" s="3">
        <f t="shared" si="434"/>
        <v>7.5226620140411354E-5</v>
      </c>
      <c r="Z912" s="3">
        <f t="shared" si="435"/>
        <v>7.5020058543075726E-3</v>
      </c>
      <c r="AA912" s="3">
        <f t="shared" si="436"/>
        <v>-1.2560906222936756E-3</v>
      </c>
      <c r="AB912" s="3">
        <f t="shared" si="437"/>
        <v>-6.3958643186714107E-3</v>
      </c>
      <c r="AC912" s="3">
        <f t="shared" si="438"/>
        <v>-2.1275378204716651E-3</v>
      </c>
      <c r="AD912" s="3">
        <f t="shared" si="439"/>
        <v>8.6733280890562044E-3</v>
      </c>
      <c r="AF912" s="3">
        <f t="shared" si="440"/>
        <v>-9.4231992019879968E-6</v>
      </c>
      <c r="AG912" s="3">
        <f t="shared" si="441"/>
        <v>-4.7981811562029839E-5</v>
      </c>
      <c r="AH912" s="3">
        <f t="shared" si="442"/>
        <v>-1.5960801184439206E-5</v>
      </c>
      <c r="AI912" s="3">
        <f t="shared" si="443"/>
        <v>6.5067358100429957E-5</v>
      </c>
      <c r="AJ912" s="3">
        <f t="shared" si="444"/>
        <v>8.0337851921458884E-6</v>
      </c>
      <c r="AK912" s="3">
        <f t="shared" si="445"/>
        <v>2.6723803048695841E-6</v>
      </c>
      <c r="AL912" s="3">
        <f t="shared" si="446"/>
        <v>-1.0894486076739825E-5</v>
      </c>
      <c r="AM912" s="3">
        <f t="shared" si="447"/>
        <v>1.3607443232578665E-5</v>
      </c>
      <c r="AN912" s="3">
        <f t="shared" si="448"/>
        <v>-5.5473429648925069E-5</v>
      </c>
      <c r="AO912" s="3">
        <f t="shared" si="449"/>
        <v>-1.8452833538826309E-5</v>
      </c>
    </row>
    <row r="913" spans="1:41">
      <c r="A913" s="32">
        <v>40368</v>
      </c>
      <c r="B913" s="33">
        <v>450</v>
      </c>
      <c r="C913" s="33">
        <v>879</v>
      </c>
      <c r="D913" s="33">
        <v>729.5</v>
      </c>
      <c r="E913" s="33">
        <v>3572</v>
      </c>
      <c r="F913" s="33">
        <v>8725</v>
      </c>
      <c r="G913" s="33"/>
      <c r="H913" s="3">
        <f t="shared" si="420"/>
        <v>3.4245001149161056E-2</v>
      </c>
      <c r="I913" s="3">
        <f t="shared" si="421"/>
        <v>1.1377858686997695E-4</v>
      </c>
      <c r="J913" s="3">
        <f t="shared" si="422"/>
        <v>7.5966850828729279E-3</v>
      </c>
      <c r="K913" s="3">
        <f t="shared" si="423"/>
        <v>1.7663817663817662E-2</v>
      </c>
      <c r="L913" s="3">
        <f t="shared" si="424"/>
        <v>2.8735632183908046E-3</v>
      </c>
      <c r="N913" s="3">
        <f t="shared" si="425"/>
        <v>3.5911602209944805E-2</v>
      </c>
      <c r="O913" s="3">
        <f t="shared" si="426"/>
        <v>-1.0135135135135136E-2</v>
      </c>
      <c r="P913" s="3">
        <f t="shared" si="427"/>
        <v>9.8644578313253017E-2</v>
      </c>
      <c r="Q913" s="3">
        <f t="shared" si="428"/>
        <v>9.6099491237987555E-3</v>
      </c>
      <c r="R913" s="3">
        <f t="shared" si="429"/>
        <v>6.7931456548347618E-2</v>
      </c>
      <c r="T913" s="3">
        <f t="shared" si="430"/>
        <v>1.2150883984899884E-3</v>
      </c>
      <c r="U913" s="3">
        <f t="shared" si="431"/>
        <v>1.4023592555960154E-8</v>
      </c>
      <c r="V913" s="3">
        <f t="shared" si="432"/>
        <v>5.4308489685322242E-5</v>
      </c>
      <c r="W913" s="3">
        <f t="shared" si="433"/>
        <v>2.9639103772522682E-4</v>
      </c>
      <c r="X913" s="3">
        <f t="shared" si="434"/>
        <v>8.7078271507053018E-6</v>
      </c>
      <c r="Z913" s="3">
        <f t="shared" si="435"/>
        <v>3.4858118114579686E-2</v>
      </c>
      <c r="AA913" s="3">
        <f t="shared" si="436"/>
        <v>-1.1842125044078936E-4</v>
      </c>
      <c r="AB913" s="3">
        <f t="shared" si="437"/>
        <v>7.3694294002536074E-3</v>
      </c>
      <c r="AC913" s="3">
        <f t="shared" si="438"/>
        <v>1.7216011086347117E-2</v>
      </c>
      <c r="AD913" s="3">
        <f t="shared" si="439"/>
        <v>2.9509027687650608E-3</v>
      </c>
      <c r="AF913" s="3">
        <f t="shared" si="440"/>
        <v>-4.1279419351412572E-6</v>
      </c>
      <c r="AG913" s="3">
        <f t="shared" si="441"/>
        <v>2.5688444047109637E-4</v>
      </c>
      <c r="AH913" s="3">
        <f t="shared" si="442"/>
        <v>6.0011774790980109E-4</v>
      </c>
      <c r="AI913" s="3">
        <f t="shared" si="443"/>
        <v>1.0286291725825272E-4</v>
      </c>
      <c r="AJ913" s="3">
        <f t="shared" si="444"/>
        <v>-8.7269704461314862E-7</v>
      </c>
      <c r="AK913" s="3">
        <f t="shared" si="445"/>
        <v>-2.0387415604477179E-6</v>
      </c>
      <c r="AL913" s="3">
        <f t="shared" si="446"/>
        <v>-3.4944959580634599E-7</v>
      </c>
      <c r="AM913" s="3">
        <f t="shared" si="447"/>
        <v>1.268721782548185E-4</v>
      </c>
      <c r="AN913" s="3">
        <f t="shared" si="448"/>
        <v>2.174646962142701E-5</v>
      </c>
      <c r="AO913" s="3">
        <f t="shared" si="449"/>
        <v>5.0802774781791688E-5</v>
      </c>
    </row>
    <row r="914" spans="1:41">
      <c r="A914" s="32">
        <v>40367</v>
      </c>
      <c r="B914" s="33">
        <v>435.1</v>
      </c>
      <c r="C914" s="33">
        <v>878.9</v>
      </c>
      <c r="D914" s="33">
        <v>724</v>
      </c>
      <c r="E914" s="33">
        <v>3510</v>
      </c>
      <c r="F914" s="33">
        <v>8700</v>
      </c>
      <c r="G914" s="33"/>
      <c r="H914" s="3">
        <f t="shared" si="420"/>
        <v>1.8969555035128857E-2</v>
      </c>
      <c r="I914" s="3">
        <f t="shared" si="421"/>
        <v>9.1105796606303897E-4</v>
      </c>
      <c r="J914" s="3">
        <f t="shared" si="422"/>
        <v>6.9423929098966025E-2</v>
      </c>
      <c r="K914" s="3">
        <f t="shared" si="423"/>
        <v>-2.5575447570332483E-3</v>
      </c>
      <c r="L914" s="3">
        <f t="shared" si="424"/>
        <v>1.1627906976744186E-2</v>
      </c>
      <c r="N914" s="3">
        <f t="shared" si="425"/>
        <v>-9.5426195426195376E-2</v>
      </c>
      <c r="O914" s="3">
        <f t="shared" si="426"/>
        <v>-1.2471910112359576E-2</v>
      </c>
      <c r="P914" s="3">
        <f t="shared" si="427"/>
        <v>0.11042944785276074</v>
      </c>
      <c r="Q914" s="3">
        <f t="shared" si="428"/>
        <v>-7.9140757490107402E-3</v>
      </c>
      <c r="R914" s="3">
        <f t="shared" si="429"/>
        <v>6.7353698932646297E-2</v>
      </c>
      <c r="T914" s="3">
        <f t="shared" si="430"/>
        <v>3.8348104268102671E-4</v>
      </c>
      <c r="U914" s="3">
        <f t="shared" si="431"/>
        <v>4.6084835897303722E-7</v>
      </c>
      <c r="V914" s="3">
        <f t="shared" si="432"/>
        <v>4.7881796118885434E-3</v>
      </c>
      <c r="W914" s="3">
        <f t="shared" si="433"/>
        <v>9.0321366438037321E-6</v>
      </c>
      <c r="X914" s="3">
        <f t="shared" si="434"/>
        <v>1.3701279626061834E-4</v>
      </c>
      <c r="Z914" s="3">
        <f t="shared" si="435"/>
        <v>1.9582672000547491E-2</v>
      </c>
      <c r="AA914" s="3">
        <f t="shared" si="436"/>
        <v>6.7885812875227269E-4</v>
      </c>
      <c r="AB914" s="3">
        <f t="shared" si="437"/>
        <v>6.9196673416346707E-2</v>
      </c>
      <c r="AC914" s="3">
        <f t="shared" si="438"/>
        <v>-3.0053513345037934E-3</v>
      </c>
      <c r="AD914" s="3">
        <f t="shared" si="439"/>
        <v>1.1705246527118442E-2</v>
      </c>
      <c r="AF914" s="3">
        <f t="shared" si="440"/>
        <v>1.3293856070261194E-5</v>
      </c>
      <c r="AG914" s="3">
        <f t="shared" si="441"/>
        <v>1.3550557590413215E-3</v>
      </c>
      <c r="AH914" s="3">
        <f t="shared" si="442"/>
        <v>-5.8852809429995474E-5</v>
      </c>
      <c r="AI914" s="3">
        <f t="shared" si="443"/>
        <v>2.2922000342610806E-4</v>
      </c>
      <c r="AJ914" s="3">
        <f t="shared" si="444"/>
        <v>4.697472423130326E-5</v>
      </c>
      <c r="AK914" s="3">
        <f t="shared" si="445"/>
        <v>-2.0402071831843909E-6</v>
      </c>
      <c r="AL914" s="3">
        <f t="shared" si="446"/>
        <v>7.9462017539836638E-6</v>
      </c>
      <c r="AM914" s="3">
        <f t="shared" si="447"/>
        <v>-2.0796031479504074E-4</v>
      </c>
      <c r="AN914" s="3">
        <f t="shared" si="448"/>
        <v>8.0996412119484131E-4</v>
      </c>
      <c r="AO914" s="3">
        <f t="shared" si="449"/>
        <v>-3.5178378270971303E-5</v>
      </c>
    </row>
    <row r="915" spans="1:41">
      <c r="A915" s="32">
        <v>40366</v>
      </c>
      <c r="B915" s="33">
        <v>427</v>
      </c>
      <c r="C915" s="33">
        <v>878.1</v>
      </c>
      <c r="D915" s="33">
        <v>677</v>
      </c>
      <c r="E915" s="33">
        <v>3519</v>
      </c>
      <c r="F915" s="33">
        <v>8600</v>
      </c>
      <c r="G915" s="33"/>
      <c r="H915" s="3">
        <f t="shared" si="420"/>
        <v>1.6908787806620678E-2</v>
      </c>
      <c r="I915" s="3">
        <f t="shared" si="421"/>
        <v>-4.4217687074829676E-3</v>
      </c>
      <c r="J915" s="3">
        <f t="shared" si="422"/>
        <v>-1.8556103218324089E-2</v>
      </c>
      <c r="K915" s="3">
        <f t="shared" si="423"/>
        <v>3.439153439153439E-2</v>
      </c>
      <c r="L915" s="3">
        <f t="shared" si="424"/>
        <v>0</v>
      </c>
      <c r="N915" s="3">
        <f t="shared" si="425"/>
        <v>-0.17392145482685234</v>
      </c>
      <c r="O915" s="3">
        <f t="shared" si="426"/>
        <v>-6.6742081447963546E-3</v>
      </c>
      <c r="P915" s="3">
        <f t="shared" si="427"/>
        <v>1.3624794130857947E-2</v>
      </c>
      <c r="Q915" s="3">
        <f t="shared" si="428"/>
        <v>1.4228799089356858E-3</v>
      </c>
      <c r="R915" s="3">
        <f t="shared" si="429"/>
        <v>4.878048780487805E-2</v>
      </c>
      <c r="T915" s="3">
        <f t="shared" si="430"/>
        <v>3.0701714684041405E-4</v>
      </c>
      <c r="U915" s="3">
        <f t="shared" si="431"/>
        <v>2.1659423215929506E-5</v>
      </c>
      <c r="V915" s="3">
        <f t="shared" si="432"/>
        <v>3.5281457160165003E-4</v>
      </c>
      <c r="W915" s="3">
        <f t="shared" si="433"/>
        <v>1.1521766579152513E-3</v>
      </c>
      <c r="X915" s="3">
        <f t="shared" si="434"/>
        <v>5.9814060520921444E-9</v>
      </c>
      <c r="Z915" s="3">
        <f t="shared" si="435"/>
        <v>1.7521904772039312E-2</v>
      </c>
      <c r="AA915" s="3">
        <f t="shared" si="436"/>
        <v>-4.6539685447937341E-3</v>
      </c>
      <c r="AB915" s="3">
        <f t="shared" si="437"/>
        <v>-1.878335890094341E-2</v>
      </c>
      <c r="AC915" s="3">
        <f t="shared" si="438"/>
        <v>3.3943727814063844E-2</v>
      </c>
      <c r="AD915" s="3">
        <f t="shared" si="439"/>
        <v>7.7339550374256409E-5</v>
      </c>
      <c r="AF915" s="3">
        <f t="shared" si="440"/>
        <v>-8.1546393653942188E-5</v>
      </c>
      <c r="AG915" s="3">
        <f t="shared" si="441"/>
        <v>-3.2912022596136742E-4</v>
      </c>
      <c r="AH915" s="3">
        <f t="shared" si="442"/>
        <v>5.9475876636604877E-4</v>
      </c>
      <c r="AI915" s="3">
        <f t="shared" si="443"/>
        <v>1.3551362367700581E-6</v>
      </c>
      <c r="AJ915" s="3">
        <f t="shared" si="444"/>
        <v>8.7417161490562032E-5</v>
      </c>
      <c r="AK915" s="3">
        <f t="shared" si="445"/>
        <v>-1.5797304153969332E-4</v>
      </c>
      <c r="AL915" s="3">
        <f t="shared" si="446"/>
        <v>-3.599358347102798E-7</v>
      </c>
      <c r="AM915" s="3">
        <f t="shared" si="447"/>
        <v>-6.3757722196749653E-4</v>
      </c>
      <c r="AN915" s="3">
        <f t="shared" si="448"/>
        <v>-1.4526965319172504E-6</v>
      </c>
      <c r="AO915" s="3">
        <f t="shared" si="449"/>
        <v>2.6251926471658389E-6</v>
      </c>
    </row>
    <row r="916" spans="1:41">
      <c r="A916" s="32">
        <v>40361</v>
      </c>
      <c r="B916" s="33">
        <v>419.9</v>
      </c>
      <c r="C916" s="33">
        <v>882</v>
      </c>
      <c r="D916" s="33">
        <v>689.8</v>
      </c>
      <c r="E916" s="33">
        <v>3402</v>
      </c>
      <c r="F916" s="33">
        <v>8600</v>
      </c>
      <c r="G916" s="33"/>
      <c r="H916" s="3">
        <f t="shared" si="420"/>
        <v>1.9174757281553344E-2</v>
      </c>
      <c r="I916" s="3">
        <f t="shared" si="421"/>
        <v>2.7972027972027972E-2</v>
      </c>
      <c r="J916" s="3">
        <f t="shared" si="422"/>
        <v>2.0414201183431884E-2</v>
      </c>
      <c r="K916" s="3">
        <f t="shared" si="423"/>
        <v>7.104795737122558E-3</v>
      </c>
      <c r="L916" s="3">
        <f t="shared" si="424"/>
        <v>5.8479532163742687E-3</v>
      </c>
      <c r="N916" s="3">
        <f t="shared" si="425"/>
        <v>-0.20773584905660381</v>
      </c>
      <c r="O916" s="3">
        <f t="shared" si="426"/>
        <v>-1.7817371937639197E-2</v>
      </c>
      <c r="P916" s="3">
        <f t="shared" si="427"/>
        <v>1.8906942392909829E-2</v>
      </c>
      <c r="Q916" s="3">
        <f t="shared" si="428"/>
        <v>-7.0491803278688522E-2</v>
      </c>
      <c r="R916" s="3">
        <f t="shared" si="429"/>
        <v>4.2424242424242427E-2</v>
      </c>
      <c r="T916" s="3">
        <f t="shared" si="430"/>
        <v>3.9155996721397681E-4</v>
      </c>
      <c r="U916" s="3">
        <f t="shared" si="431"/>
        <v>7.694980649436483E-4</v>
      </c>
      <c r="V916" s="3">
        <f t="shared" si="432"/>
        <v>4.0751276865277658E-4</v>
      </c>
      <c r="W916" s="3">
        <f t="shared" si="433"/>
        <v>4.4315504671724405E-5</v>
      </c>
      <c r="X916" s="3">
        <f t="shared" si="434"/>
        <v>3.5109094371682397E-5</v>
      </c>
      <c r="Z916" s="3">
        <f t="shared" si="435"/>
        <v>1.9787874246971978E-2</v>
      </c>
      <c r="AA916" s="3">
        <f t="shared" si="436"/>
        <v>2.7739828134717207E-2</v>
      </c>
      <c r="AB916" s="3">
        <f t="shared" si="437"/>
        <v>2.0186945500812563E-2</v>
      </c>
      <c r="AC916" s="3">
        <f t="shared" si="438"/>
        <v>6.6569891596520124E-3</v>
      </c>
      <c r="AD916" s="3">
        <f t="shared" si="439"/>
        <v>5.9252927667485253E-3</v>
      </c>
      <c r="AF916" s="3">
        <f t="shared" si="440"/>
        <v>5.4891223076239935E-4</v>
      </c>
      <c r="AG916" s="3">
        <f t="shared" si="441"/>
        <v>3.9945673900055576E-4</v>
      </c>
      <c r="AH916" s="3">
        <f t="shared" si="442"/>
        <v>1.3172766435464968E-4</v>
      </c>
      <c r="AI916" s="3">
        <f t="shared" si="443"/>
        <v>1.1724894814491249E-4</v>
      </c>
      <c r="AJ916" s="3">
        <f t="shared" si="444"/>
        <v>5.5998239875744329E-4</v>
      </c>
      <c r="AK916" s="3">
        <f t="shared" si="445"/>
        <v>1.8466373518342236E-4</v>
      </c>
      <c r="AL916" s="3">
        <f t="shared" si="446"/>
        <v>1.6436660299748711E-4</v>
      </c>
      <c r="AM916" s="3">
        <f t="shared" si="447"/>
        <v>1.343842773653952E-4</v>
      </c>
      <c r="AN916" s="3">
        <f t="shared" si="448"/>
        <v>1.1961356215871137E-4</v>
      </c>
      <c r="AO916" s="3">
        <f t="shared" si="449"/>
        <v>3.9444609716009415E-5</v>
      </c>
    </row>
    <row r="917" spans="1:41">
      <c r="A917" s="32">
        <v>40360</v>
      </c>
      <c r="B917" s="33">
        <v>412</v>
      </c>
      <c r="C917" s="33">
        <v>858</v>
      </c>
      <c r="D917" s="33">
        <v>676</v>
      </c>
      <c r="E917" s="33">
        <v>3378</v>
      </c>
      <c r="F917" s="33">
        <v>8550</v>
      </c>
      <c r="G917" s="33"/>
      <c r="H917" s="3">
        <f t="shared" si="420"/>
        <v>-5.2873563218390804E-2</v>
      </c>
      <c r="I917" s="3">
        <f t="shared" si="421"/>
        <v>-3.2527881040891665E-3</v>
      </c>
      <c r="J917" s="3">
        <f t="shared" si="422"/>
        <v>4.6069252489226078E-3</v>
      </c>
      <c r="K917" s="3">
        <f t="shared" si="423"/>
        <v>-6.4705882352941177E-3</v>
      </c>
      <c r="L917" s="3">
        <f t="shared" si="424"/>
        <v>-2.2298456260720412E-2</v>
      </c>
      <c r="N917" s="3">
        <f t="shared" si="425"/>
        <v>-0.27706615195648354</v>
      </c>
      <c r="O917" s="3">
        <f t="shared" si="426"/>
        <v>-5.6105610561056105E-2</v>
      </c>
      <c r="P917" s="3">
        <f t="shared" si="427"/>
        <v>-9.5046854082998664E-2</v>
      </c>
      <c r="Q917" s="3">
        <f t="shared" si="428"/>
        <v>-8.4552845528455281E-2</v>
      </c>
      <c r="R917" s="3">
        <f t="shared" si="429"/>
        <v>2.7027027027027029E-2</v>
      </c>
      <c r="T917" s="3">
        <f t="shared" si="430"/>
        <v>2.7311542425597934E-3</v>
      </c>
      <c r="U917" s="3">
        <f t="shared" si="431"/>
        <v>1.2145140951702942E-5</v>
      </c>
      <c r="V917" s="3">
        <f t="shared" si="432"/>
        <v>1.9181505510003226E-5</v>
      </c>
      <c r="W917" s="3">
        <f t="shared" si="433"/>
        <v>4.7864186785288992E-5</v>
      </c>
      <c r="X917" s="3">
        <f t="shared" si="434"/>
        <v>4.9377802785482516E-4</v>
      </c>
      <c r="Z917" s="3">
        <f t="shared" si="435"/>
        <v>-5.2260446252972173E-2</v>
      </c>
      <c r="AA917" s="3">
        <f t="shared" si="436"/>
        <v>-3.484987941399933E-3</v>
      </c>
      <c r="AB917" s="3">
        <f t="shared" si="437"/>
        <v>4.3796695663032873E-3</v>
      </c>
      <c r="AC917" s="3">
        <f t="shared" si="438"/>
        <v>-6.9183948127646624E-3</v>
      </c>
      <c r="AD917" s="3">
        <f t="shared" si="439"/>
        <v>-2.2221116710346156E-2</v>
      </c>
      <c r="AF917" s="3">
        <f t="shared" si="440"/>
        <v>1.8212702500378734E-4</v>
      </c>
      <c r="AG917" s="3">
        <f t="shared" si="441"/>
        <v>-2.2888348597557089E-4</v>
      </c>
      <c r="AH917" s="3">
        <f t="shared" si="442"/>
        <v>3.6155840026932913E-4</v>
      </c>
      <c r="AI917" s="3">
        <f t="shared" si="443"/>
        <v>1.161285475522067E-3</v>
      </c>
      <c r="AJ917" s="3">
        <f t="shared" si="444"/>
        <v>-1.5263095625883232E-5</v>
      </c>
      <c r="AK917" s="3">
        <f t="shared" si="445"/>
        <v>2.4110522496328695E-5</v>
      </c>
      <c r="AL917" s="3">
        <f t="shared" si="446"/>
        <v>7.7440323779996904E-5</v>
      </c>
      <c r="AM917" s="3">
        <f t="shared" si="447"/>
        <v>-3.0300283209135923E-5</v>
      </c>
      <c r="AN917" s="3">
        <f t="shared" si="448"/>
        <v>-9.7321148585576486E-5</v>
      </c>
      <c r="AO917" s="3">
        <f t="shared" si="449"/>
        <v>1.5373445858269701E-4</v>
      </c>
    </row>
    <row r="918" spans="1:41">
      <c r="A918" s="32">
        <v>40359</v>
      </c>
      <c r="B918" s="33">
        <v>435</v>
      </c>
      <c r="C918" s="33">
        <v>860.8</v>
      </c>
      <c r="D918" s="33">
        <v>672.9</v>
      </c>
      <c r="E918" s="33">
        <v>3400</v>
      </c>
      <c r="F918" s="33">
        <v>8745</v>
      </c>
      <c r="G918" s="33"/>
      <c r="H918" s="3">
        <f t="shared" si="420"/>
        <v>-2.7510316368637979E-3</v>
      </c>
      <c r="I918" s="3">
        <f t="shared" si="421"/>
        <v>6.7836257309940992E-3</v>
      </c>
      <c r="J918" s="3">
        <f t="shared" si="422"/>
        <v>-1.8953200174952618E-2</v>
      </c>
      <c r="K918" s="3">
        <f t="shared" si="423"/>
        <v>-2.8571428571428571E-2</v>
      </c>
      <c r="L918" s="3">
        <f t="shared" si="424"/>
        <v>4.1071428571428571E-2</v>
      </c>
      <c r="N918" s="3">
        <f t="shared" si="425"/>
        <v>-0.20765027322404372</v>
      </c>
      <c r="O918" s="3">
        <f t="shared" si="426"/>
        <v>-3.5950274386829462E-2</v>
      </c>
      <c r="P918" s="3">
        <f t="shared" si="427"/>
        <v>-7.9480164158686764E-2</v>
      </c>
      <c r="Q918" s="3">
        <f t="shared" si="428"/>
        <v>-5.5555555555555552E-2</v>
      </c>
      <c r="R918" s="3">
        <f t="shared" si="429"/>
        <v>4.7179978445695124E-2</v>
      </c>
      <c r="T918" s="3">
        <f t="shared" si="430"/>
        <v>4.5706791423804856E-6</v>
      </c>
      <c r="U918" s="3">
        <f t="shared" si="431"/>
        <v>4.2921181240424454E-5</v>
      </c>
      <c r="V918" s="3">
        <f t="shared" si="432"/>
        <v>3.6788988690426573E-4</v>
      </c>
      <c r="W918" s="3">
        <f t="shared" si="433"/>
        <v>8.4211600862710192E-4</v>
      </c>
      <c r="X918" s="3">
        <f t="shared" si="434"/>
        <v>1.6932211179418967E-3</v>
      </c>
      <c r="Z918" s="3">
        <f t="shared" si="435"/>
        <v>-2.1379146714451645E-3</v>
      </c>
      <c r="AA918" s="3">
        <f t="shared" si="436"/>
        <v>6.5514258936833327E-3</v>
      </c>
      <c r="AB918" s="3">
        <f t="shared" si="437"/>
        <v>-1.918045585757194E-2</v>
      </c>
      <c r="AC918" s="3">
        <f t="shared" si="438"/>
        <v>-2.9019235148899116E-2</v>
      </c>
      <c r="AD918" s="3">
        <f t="shared" si="439"/>
        <v>4.1148768121802827E-2</v>
      </c>
      <c r="AF918" s="3">
        <f t="shared" si="440"/>
        <v>-1.4006389536991345E-5</v>
      </c>
      <c r="AG918" s="3">
        <f t="shared" si="441"/>
        <v>4.1006177982909396E-5</v>
      </c>
      <c r="AH918" s="3">
        <f t="shared" si="442"/>
        <v>6.2040648578948627E-5</v>
      </c>
      <c r="AI918" s="3">
        <f t="shared" si="443"/>
        <v>-8.7972555079497344E-5</v>
      </c>
      <c r="AJ918" s="3">
        <f t="shared" si="444"/>
        <v>-1.2565933515794697E-4</v>
      </c>
      <c r="AK918" s="3">
        <f t="shared" si="445"/>
        <v>-1.9011736856938317E-4</v>
      </c>
      <c r="AL918" s="3">
        <f t="shared" si="446"/>
        <v>2.6958310496635033E-4</v>
      </c>
      <c r="AM918" s="3">
        <f t="shared" si="447"/>
        <v>5.5660215879395954E-4</v>
      </c>
      <c r="AN918" s="3">
        <f t="shared" si="448"/>
        <v>-7.8925213055370256E-4</v>
      </c>
      <c r="AO918" s="3">
        <f t="shared" si="449"/>
        <v>-1.1941057782141201E-3</v>
      </c>
    </row>
    <row r="919" spans="1:41">
      <c r="A919" s="32">
        <v>40358</v>
      </c>
      <c r="B919" s="33">
        <v>436.2</v>
      </c>
      <c r="C919" s="33">
        <v>855</v>
      </c>
      <c r="D919" s="33">
        <v>685.9</v>
      </c>
      <c r="E919" s="33">
        <v>3500</v>
      </c>
      <c r="F919" s="33">
        <v>8400</v>
      </c>
      <c r="G919" s="33"/>
      <c r="H919" s="3">
        <f t="shared" si="420"/>
        <v>-3.4955752212389404E-2</v>
      </c>
      <c r="I919" s="3">
        <f t="shared" si="421"/>
        <v>-9.155174411866935E-3</v>
      </c>
      <c r="J919" s="3">
        <f t="shared" si="422"/>
        <v>-2.8470254957507116E-2</v>
      </c>
      <c r="K919" s="3">
        <f t="shared" si="423"/>
        <v>-2.7507641011392053E-2</v>
      </c>
      <c r="L919" s="3">
        <f t="shared" si="424"/>
        <v>-5.9171597633136093E-3</v>
      </c>
      <c r="N919" s="3">
        <f t="shared" si="425"/>
        <v>-0.18192048012003009</v>
      </c>
      <c r="O919" s="3">
        <f t="shared" si="426"/>
        <v>-2.8409090909090908E-2</v>
      </c>
      <c r="P919" s="3">
        <f t="shared" si="427"/>
        <v>-7.1853856562922896E-2</v>
      </c>
      <c r="Q919" s="3">
        <f t="shared" si="428"/>
        <v>-1.4084507042253521E-2</v>
      </c>
      <c r="R919" s="3">
        <f t="shared" si="429"/>
        <v>4.4242496711706328E-3</v>
      </c>
      <c r="T919" s="3">
        <f t="shared" si="430"/>
        <v>1.1794165957064793E-3</v>
      </c>
      <c r="U919" s="3">
        <f t="shared" si="431"/>
        <v>8.8122795294124617E-5</v>
      </c>
      <c r="V919" s="3">
        <f t="shared" si="432"/>
        <v>8.2354711694017011E-4</v>
      </c>
      <c r="W919" s="3">
        <f t="shared" si="433"/>
        <v>7.8150704989364366E-4</v>
      </c>
      <c r="X919" s="3">
        <f t="shared" si="434"/>
        <v>3.4103500119455027E-5</v>
      </c>
      <c r="Z919" s="3">
        <f t="shared" si="435"/>
        <v>-3.4342635246970774E-2</v>
      </c>
      <c r="AA919" s="3">
        <f t="shared" si="436"/>
        <v>-9.3873742491777015E-3</v>
      </c>
      <c r="AB919" s="3">
        <f t="shared" si="437"/>
        <v>-2.8697510640126437E-2</v>
      </c>
      <c r="AC919" s="3">
        <f t="shared" si="438"/>
        <v>-2.7955447588862599E-2</v>
      </c>
      <c r="AD919" s="3">
        <f t="shared" si="439"/>
        <v>-5.8398202129393527E-3</v>
      </c>
      <c r="AF919" s="3">
        <f t="shared" si="440"/>
        <v>3.2238716976631596E-4</v>
      </c>
      <c r="AG919" s="3">
        <f t="shared" si="441"/>
        <v>9.8554814040992494E-4</v>
      </c>
      <c r="AH919" s="3">
        <f t="shared" si="442"/>
        <v>9.6006373971011677E-4</v>
      </c>
      <c r="AI919" s="3">
        <f t="shared" si="443"/>
        <v>2.0055481548086337E-4</v>
      </c>
      <c r="AJ919" s="3">
        <f t="shared" si="444"/>
        <v>2.6939427239862601E-4</v>
      </c>
      <c r="AK919" s="3">
        <f t="shared" si="445"/>
        <v>2.6242824881992564E-4</v>
      </c>
      <c r="AL919" s="3">
        <f t="shared" si="446"/>
        <v>5.4820577886774322E-5</v>
      </c>
      <c r="AM919" s="3">
        <f t="shared" si="447"/>
        <v>8.0225175463088136E-4</v>
      </c>
      <c r="AN919" s="3">
        <f t="shared" si="448"/>
        <v>1.675883026972525E-4</v>
      </c>
      <c r="AO919" s="3">
        <f t="shared" si="449"/>
        <v>1.6325478789120651E-4</v>
      </c>
    </row>
    <row r="920" spans="1:41">
      <c r="A920" s="32">
        <v>40357</v>
      </c>
      <c r="B920" s="33">
        <v>452</v>
      </c>
      <c r="C920" s="33">
        <v>862.9</v>
      </c>
      <c r="D920" s="33">
        <v>706</v>
      </c>
      <c r="E920" s="33">
        <v>3599</v>
      </c>
      <c r="F920" s="33">
        <v>8450</v>
      </c>
      <c r="G920" s="33"/>
      <c r="H920" s="3">
        <f t="shared" si="420"/>
        <v>-8.771929824561403E-3</v>
      </c>
      <c r="I920" s="3">
        <f t="shared" si="421"/>
        <v>-3.5796766743649224E-3</v>
      </c>
      <c r="J920" s="3">
        <f t="shared" si="422"/>
        <v>-6.3335679099225895E-3</v>
      </c>
      <c r="K920" s="3">
        <f t="shared" si="423"/>
        <v>2.0703346568349403E-2</v>
      </c>
      <c r="L920" s="3">
        <f t="shared" si="424"/>
        <v>1.1854867680517304E-2</v>
      </c>
      <c r="N920" s="3">
        <f t="shared" si="425"/>
        <v>-0.17427840701497987</v>
      </c>
      <c r="O920" s="3">
        <f t="shared" si="426"/>
        <v>-3.0449438202247218E-2</v>
      </c>
      <c r="P920" s="3">
        <f t="shared" si="427"/>
        <v>-7.0930385577049587E-2</v>
      </c>
      <c r="Q920" s="3">
        <f t="shared" si="428"/>
        <v>-1.8543768748295608E-2</v>
      </c>
      <c r="R920" s="3">
        <f t="shared" si="429"/>
        <v>2.3724792408066431E-3</v>
      </c>
      <c r="T920" s="3">
        <f t="shared" si="430"/>
        <v>6.6566227270513403E-5</v>
      </c>
      <c r="U920" s="3">
        <f t="shared" si="431"/>
        <v>1.4530402540264818E-5</v>
      </c>
      <c r="V920" s="3">
        <f t="shared" si="432"/>
        <v>4.3044406212454532E-5</v>
      </c>
      <c r="W920" s="3">
        <f t="shared" si="433"/>
        <v>4.102869003220927E-4</v>
      </c>
      <c r="X920" s="3">
        <f t="shared" si="434"/>
        <v>1.4237756940094082E-4</v>
      </c>
      <c r="Z920" s="3">
        <f t="shared" si="435"/>
        <v>-8.1588128591427687E-3</v>
      </c>
      <c r="AA920" s="3">
        <f t="shared" si="436"/>
        <v>-3.8118765116756889E-3</v>
      </c>
      <c r="AB920" s="3">
        <f t="shared" si="437"/>
        <v>-6.56082359254191E-3</v>
      </c>
      <c r="AC920" s="3">
        <f t="shared" si="438"/>
        <v>2.0255539990878858E-2</v>
      </c>
      <c r="AD920" s="3">
        <f t="shared" si="439"/>
        <v>1.193220723089156E-2</v>
      </c>
      <c r="AF920" s="3">
        <f t="shared" si="440"/>
        <v>3.110038710092389E-5</v>
      </c>
      <c r="AG920" s="3">
        <f t="shared" si="441"/>
        <v>5.3528531893398195E-5</v>
      </c>
      <c r="AH920" s="3">
        <f t="shared" si="442"/>
        <v>-1.6526116014646303E-4</v>
      </c>
      <c r="AI920" s="3">
        <f t="shared" si="443"/>
        <v>-9.7352645793354379E-5</v>
      </c>
      <c r="AJ920" s="3">
        <f t="shared" si="444"/>
        <v>2.5009049349658217E-5</v>
      </c>
      <c r="AK920" s="3">
        <f t="shared" si="445"/>
        <v>-7.7211617122538716E-5</v>
      </c>
      <c r="AL920" s="3">
        <f t="shared" si="446"/>
        <v>-4.5484100475882348E-5</v>
      </c>
      <c r="AM920" s="3">
        <f t="shared" si="447"/>
        <v>-1.3289302465183415E-4</v>
      </c>
      <c r="AN920" s="3">
        <f t="shared" si="448"/>
        <v>-7.8285106711532514E-5</v>
      </c>
      <c r="AO920" s="3">
        <f t="shared" si="449"/>
        <v>2.4169330074477787E-4</v>
      </c>
    </row>
    <row r="921" spans="1:41">
      <c r="A921" s="32">
        <v>40354</v>
      </c>
      <c r="B921" s="33">
        <v>456</v>
      </c>
      <c r="C921" s="33">
        <v>866</v>
      </c>
      <c r="D921" s="33">
        <v>710.5</v>
      </c>
      <c r="E921" s="33">
        <v>3526</v>
      </c>
      <c r="F921" s="33">
        <v>8351</v>
      </c>
      <c r="G921" s="33"/>
      <c r="H921" s="3">
        <f t="shared" si="420"/>
        <v>-2.1881838074398249E-3</v>
      </c>
      <c r="I921" s="3">
        <f t="shared" si="421"/>
        <v>-4.5977011494252873E-3</v>
      </c>
      <c r="J921" s="3">
        <f t="shared" si="422"/>
        <v>-5.7374755107752907E-3</v>
      </c>
      <c r="K921" s="3">
        <f t="shared" si="423"/>
        <v>-1.3430330162283156E-2</v>
      </c>
      <c r="L921" s="3">
        <f t="shared" si="424"/>
        <v>1.1976047904191617E-4</v>
      </c>
      <c r="N921" s="3">
        <f t="shared" si="425"/>
        <v>-0.1709090909090909</v>
      </c>
      <c r="O921" s="3">
        <f t="shared" si="426"/>
        <v>-1.5461573442473878E-2</v>
      </c>
      <c r="P921" s="3">
        <f t="shared" si="427"/>
        <v>-7.1241830065359474E-2</v>
      </c>
      <c r="Q921" s="3">
        <f t="shared" si="428"/>
        <v>-2.3268698060941829E-2</v>
      </c>
      <c r="R921" s="3">
        <f t="shared" si="429"/>
        <v>-1.4049586776859505E-2</v>
      </c>
      <c r="T921" s="3">
        <f t="shared" si="430"/>
        <v>2.4808355568346089E-6</v>
      </c>
      <c r="U921" s="3">
        <f t="shared" si="431"/>
        <v>2.3327943541673906E-5</v>
      </c>
      <c r="V921" s="3">
        <f t="shared" si="432"/>
        <v>3.55780182094547E-5</v>
      </c>
      <c r="W921" s="3">
        <f t="shared" si="433"/>
        <v>1.9260267936730151E-4</v>
      </c>
      <c r="X921" s="3">
        <f t="shared" si="434"/>
        <v>3.8848421595856097E-8</v>
      </c>
      <c r="Z921" s="3">
        <f t="shared" si="435"/>
        <v>-1.5750668420211915E-3</v>
      </c>
      <c r="AA921" s="3">
        <f t="shared" si="436"/>
        <v>-4.8299009867360538E-3</v>
      </c>
      <c r="AB921" s="3">
        <f t="shared" si="437"/>
        <v>-5.9647311933946111E-3</v>
      </c>
      <c r="AC921" s="3">
        <f t="shared" si="438"/>
        <v>-1.3878136739753702E-2</v>
      </c>
      <c r="AD921" s="3">
        <f t="shared" si="439"/>
        <v>1.9710002941617259E-4</v>
      </c>
      <c r="AF921" s="3">
        <f t="shared" si="440"/>
        <v>7.6074168944533929E-6</v>
      </c>
      <c r="AG921" s="3">
        <f t="shared" si="441"/>
        <v>9.3948503242853428E-6</v>
      </c>
      <c r="AH921" s="3">
        <f t="shared" si="442"/>
        <v>2.1858993007822139E-5</v>
      </c>
      <c r="AI921" s="3">
        <f t="shared" si="443"/>
        <v>-3.1044572089481489E-7</v>
      </c>
      <c r="AJ921" s="3">
        <f t="shared" si="444"/>
        <v>2.8809061076591953E-5</v>
      </c>
      <c r="AK921" s="3">
        <f t="shared" si="445"/>
        <v>6.7030026333394287E-5</v>
      </c>
      <c r="AL921" s="3">
        <f t="shared" si="446"/>
        <v>-9.5197362656287721E-7</v>
      </c>
      <c r="AM921" s="3">
        <f t="shared" si="447"/>
        <v>8.2779355117804698E-5</v>
      </c>
      <c r="AN921" s="3">
        <f t="shared" si="448"/>
        <v>-1.1756486936776401E-6</v>
      </c>
      <c r="AO921" s="3">
        <f t="shared" si="449"/>
        <v>-2.7353811596471201E-6</v>
      </c>
    </row>
    <row r="922" spans="1:41">
      <c r="A922" s="32">
        <v>40353</v>
      </c>
      <c r="B922" s="33">
        <v>457</v>
      </c>
      <c r="C922" s="33">
        <v>870</v>
      </c>
      <c r="D922" s="33">
        <v>714.6</v>
      </c>
      <c r="E922" s="33">
        <v>3574</v>
      </c>
      <c r="F922" s="33">
        <v>8350</v>
      </c>
      <c r="G922" s="33"/>
      <c r="H922" s="3">
        <f t="shared" si="420"/>
        <v>-7.6004343105320303E-3</v>
      </c>
      <c r="I922" s="3">
        <f t="shared" si="421"/>
        <v>-1.113889520345528E-2</v>
      </c>
      <c r="J922" s="3">
        <f t="shared" si="422"/>
        <v>-1.8406593406593376E-2</v>
      </c>
      <c r="K922" s="3">
        <f t="shared" si="423"/>
        <v>-1.9209659714599342E-2</v>
      </c>
      <c r="L922" s="3">
        <f t="shared" si="424"/>
        <v>5.9029032646669075E-3</v>
      </c>
      <c r="N922" s="3">
        <f t="shared" si="425"/>
        <v>-0.14579439252336449</v>
      </c>
      <c r="O922" s="3">
        <f t="shared" si="426"/>
        <v>1.3986013986013986E-2</v>
      </c>
      <c r="P922" s="3">
        <f t="shared" si="427"/>
        <v>-4.7072943059074487E-2</v>
      </c>
      <c r="Q922" s="3">
        <f t="shared" si="428"/>
        <v>3.5942028985507246E-2</v>
      </c>
      <c r="R922" s="3">
        <f t="shared" si="429"/>
        <v>0</v>
      </c>
      <c r="T922" s="3">
        <f t="shared" si="430"/>
        <v>4.8822603681322529E-5</v>
      </c>
      <c r="U922" s="3">
        <f t="shared" si="431"/>
        <v>1.2930180242613418E-4</v>
      </c>
      <c r="V922" s="3">
        <f t="shared" si="432"/>
        <v>3.4722033187955289E-4</v>
      </c>
      <c r="W922" s="3">
        <f t="shared" si="433"/>
        <v>3.8641598102386385E-4</v>
      </c>
      <c r="X922" s="3">
        <f t="shared" si="434"/>
        <v>3.5763304126851466E-5</v>
      </c>
      <c r="Z922" s="3">
        <f t="shared" si="435"/>
        <v>-6.9873173451133969E-3</v>
      </c>
      <c r="AA922" s="3">
        <f t="shared" si="436"/>
        <v>-1.1371095040766046E-2</v>
      </c>
      <c r="AB922" s="3">
        <f t="shared" si="437"/>
        <v>-1.8633849089212697E-2</v>
      </c>
      <c r="AC922" s="3">
        <f t="shared" si="438"/>
        <v>-1.9657466292069888E-2</v>
      </c>
      <c r="AD922" s="3">
        <f t="shared" si="439"/>
        <v>5.9802428150411641E-3</v>
      </c>
      <c r="AF922" s="3">
        <f t="shared" si="440"/>
        <v>7.945344961127753E-5</v>
      </c>
      <c r="AG922" s="3">
        <f t="shared" si="441"/>
        <v>1.3020061694728134E-4</v>
      </c>
      <c r="AH922" s="3">
        <f t="shared" si="442"/>
        <v>1.3735295518356187E-4</v>
      </c>
      <c r="AI922" s="3">
        <f t="shared" si="443"/>
        <v>-4.1785854349526895E-5</v>
      </c>
      <c r="AJ922" s="3">
        <f t="shared" si="444"/>
        <v>2.1188726896872941E-4</v>
      </c>
      <c r="AK922" s="3">
        <f t="shared" si="445"/>
        <v>2.2352691746778161E-4</v>
      </c>
      <c r="AL922" s="3">
        <f t="shared" si="446"/>
        <v>-6.8001909416691355E-5</v>
      </c>
      <c r="AM922" s="3">
        <f t="shared" si="447"/>
        <v>3.6629426036271579E-4</v>
      </c>
      <c r="AN922" s="3">
        <f t="shared" si="448"/>
        <v>-1.1143494213232557E-4</v>
      </c>
      <c r="AO922" s="3">
        <f t="shared" si="449"/>
        <v>-1.1755642155506482E-4</v>
      </c>
    </row>
    <row r="923" spans="1:41">
      <c r="A923" s="32">
        <v>40352</v>
      </c>
      <c r="B923" s="33">
        <v>460.5</v>
      </c>
      <c r="C923" s="33">
        <v>879.8</v>
      </c>
      <c r="D923" s="33">
        <v>728</v>
      </c>
      <c r="E923" s="33">
        <v>3644</v>
      </c>
      <c r="F923" s="33">
        <v>8301</v>
      </c>
      <c r="G923" s="33"/>
      <c r="H923" s="3">
        <f t="shared" si="420"/>
        <v>-4.4605809128630707E-2</v>
      </c>
      <c r="I923" s="3">
        <f t="shared" si="421"/>
        <v>-5.7323475838422802E-2</v>
      </c>
      <c r="J923" s="3">
        <f t="shared" si="422"/>
        <v>-6.8212824010914054E-3</v>
      </c>
      <c r="K923" s="3">
        <f t="shared" si="423"/>
        <v>-5.7298772169167801E-3</v>
      </c>
      <c r="L923" s="3">
        <f t="shared" si="424"/>
        <v>1.2048192771084337E-4</v>
      </c>
      <c r="N923" s="3">
        <f t="shared" si="425"/>
        <v>-0.16257501363884339</v>
      </c>
      <c r="O923" s="3">
        <f t="shared" si="426"/>
        <v>3.0210772833723601E-2</v>
      </c>
      <c r="P923" s="3">
        <f t="shared" si="427"/>
        <v>-1.6216216216216217E-2</v>
      </c>
      <c r="Q923" s="3">
        <f t="shared" si="428"/>
        <v>6.5497076023391818E-2</v>
      </c>
      <c r="R923" s="3">
        <f t="shared" si="429"/>
        <v>1.2317073170731708E-2</v>
      </c>
      <c r="T923" s="3">
        <f t="shared" si="430"/>
        <v>1.9353569637671412E-3</v>
      </c>
      <c r="U923" s="3">
        <f t="shared" si="431"/>
        <v>3.3126558024902286E-3</v>
      </c>
      <c r="V923" s="3">
        <f t="shared" si="432"/>
        <v>4.9681889117520474E-5</v>
      </c>
      <c r="W923" s="3">
        <f t="shared" si="433"/>
        <v>3.8163777063435774E-5</v>
      </c>
      <c r="X923" s="3">
        <f t="shared" si="434"/>
        <v>3.9133337191773608E-8</v>
      </c>
      <c r="Z923" s="3">
        <f t="shared" si="435"/>
        <v>-4.3992692163212076E-2</v>
      </c>
      <c r="AA923" s="3">
        <f t="shared" si="436"/>
        <v>-5.7555675675733567E-2</v>
      </c>
      <c r="AB923" s="3">
        <f t="shared" si="437"/>
        <v>-7.0485380837107259E-3</v>
      </c>
      <c r="AC923" s="3">
        <f t="shared" si="438"/>
        <v>-6.1776837943873248E-3</v>
      </c>
      <c r="AD923" s="3">
        <f t="shared" si="439"/>
        <v>1.9782147808509976E-4</v>
      </c>
      <c r="AF923" s="3">
        <f t="shared" si="440"/>
        <v>2.5320291222482201E-3</v>
      </c>
      <c r="AG923" s="3">
        <f t="shared" si="441"/>
        <v>3.1008416611736273E-4</v>
      </c>
      <c r="AH923" s="3">
        <f t="shared" si="442"/>
        <v>2.717729414481455E-4</v>
      </c>
      <c r="AI923" s="3">
        <f t="shared" si="443"/>
        <v>-8.702699388669397E-6</v>
      </c>
      <c r="AJ923" s="3">
        <f t="shared" si="444"/>
        <v>4.0568337193411111E-4</v>
      </c>
      <c r="AK923" s="3">
        <f t="shared" si="445"/>
        <v>3.5556076489699198E-4</v>
      </c>
      <c r="AL923" s="3">
        <f t="shared" si="446"/>
        <v>-1.1385748834360238E-5</v>
      </c>
      <c r="AM923" s="3">
        <f t="shared" si="447"/>
        <v>4.3543639493861639E-5</v>
      </c>
      <c r="AN923" s="3">
        <f t="shared" si="448"/>
        <v>-1.3943522220587725E-6</v>
      </c>
      <c r="AO923" s="3">
        <f t="shared" si="449"/>
        <v>-1.2220785393480682E-6</v>
      </c>
    </row>
    <row r="924" spans="1:41">
      <c r="A924" s="32">
        <v>40351</v>
      </c>
      <c r="B924" s="33">
        <v>482</v>
      </c>
      <c r="C924" s="33">
        <v>933.3</v>
      </c>
      <c r="D924" s="33">
        <v>733</v>
      </c>
      <c r="E924" s="33">
        <v>3665</v>
      </c>
      <c r="F924" s="33">
        <v>8300</v>
      </c>
      <c r="G924" s="33"/>
      <c r="H924" s="3">
        <f t="shared" si="420"/>
        <v>-3.0181086519114688E-2</v>
      </c>
      <c r="I924" s="3">
        <f t="shared" si="421"/>
        <v>-6.0702875399361511E-3</v>
      </c>
      <c r="J924" s="3">
        <f t="shared" si="422"/>
        <v>-2.4097989615231023E-2</v>
      </c>
      <c r="K924" s="3">
        <f t="shared" si="423"/>
        <v>-9.45945945945946E-3</v>
      </c>
      <c r="L924" s="3">
        <f t="shared" si="424"/>
        <v>-1.3235471062447359E-3</v>
      </c>
      <c r="N924" s="3">
        <f t="shared" si="425"/>
        <v>4.4420368364030335E-2</v>
      </c>
      <c r="O924" s="3">
        <f t="shared" si="426"/>
        <v>0.10580568720379141</v>
      </c>
      <c r="P924" s="3">
        <f t="shared" si="427"/>
        <v>2.6179476410471855E-2</v>
      </c>
      <c r="Q924" s="3">
        <f t="shared" si="428"/>
        <v>0.12769230769230769</v>
      </c>
      <c r="R924" s="3">
        <f t="shared" si="429"/>
        <v>3.7499999999999999E-2</v>
      </c>
      <c r="T924" s="3">
        <f t="shared" si="430"/>
        <v>8.742648235282968E-4</v>
      </c>
      <c r="U924" s="3">
        <f t="shared" si="431"/>
        <v>3.9721347140356731E-5</v>
      </c>
      <c r="V924" s="3">
        <f t="shared" si="432"/>
        <v>5.9171755880059029E-4</v>
      </c>
      <c r="W924" s="3">
        <f t="shared" si="433"/>
        <v>9.8153920326506783E-5</v>
      </c>
      <c r="X924" s="3">
        <f t="shared" si="434"/>
        <v>1.5530332723086743E-6</v>
      </c>
      <c r="Z924" s="3">
        <f t="shared" si="435"/>
        <v>-2.9567969553696054E-2</v>
      </c>
      <c r="AA924" s="3">
        <f t="shared" si="436"/>
        <v>-6.3024873772469176E-3</v>
      </c>
      <c r="AB924" s="3">
        <f t="shared" si="437"/>
        <v>-2.4325245297850344E-2</v>
      </c>
      <c r="AC924" s="3">
        <f t="shared" si="438"/>
        <v>-9.9072660369300056E-3</v>
      </c>
      <c r="AD924" s="3">
        <f t="shared" si="439"/>
        <v>-1.2462075558704795E-3</v>
      </c>
      <c r="AF924" s="3">
        <f t="shared" si="440"/>
        <v>1.8635175488299055E-4</v>
      </c>
      <c r="AG924" s="3">
        <f t="shared" si="441"/>
        <v>7.1924811235302708E-4</v>
      </c>
      <c r="AH924" s="3">
        <f t="shared" si="442"/>
        <v>2.9293774054031337E-4</v>
      </c>
      <c r="AI924" s="3">
        <f t="shared" si="443"/>
        <v>3.6847827069564312E-5</v>
      </c>
      <c r="AJ924" s="3">
        <f t="shared" si="444"/>
        <v>1.5330955143813674E-4</v>
      </c>
      <c r="AK924" s="3">
        <f t="shared" si="445"/>
        <v>6.2440419140778459E-5</v>
      </c>
      <c r="AL924" s="3">
        <f t="shared" si="446"/>
        <v>7.8542073903034301E-6</v>
      </c>
      <c r="AM924" s="3">
        <f t="shared" si="447"/>
        <v>2.4099667657938404E-4</v>
      </c>
      <c r="AN924" s="3">
        <f t="shared" si="448"/>
        <v>3.0314304488583952E-5</v>
      </c>
      <c r="AO924" s="3">
        <f t="shared" si="449"/>
        <v>1.2346509793241153E-5</v>
      </c>
    </row>
    <row r="925" spans="1:41">
      <c r="A925" s="32">
        <v>40350</v>
      </c>
      <c r="B925" s="33">
        <v>497</v>
      </c>
      <c r="C925" s="33">
        <v>939</v>
      </c>
      <c r="D925" s="33">
        <v>751.1</v>
      </c>
      <c r="E925" s="33">
        <v>3700</v>
      </c>
      <c r="F925" s="33">
        <v>8311</v>
      </c>
      <c r="G925" s="33"/>
      <c r="H925" s="3">
        <f t="shared" si="420"/>
        <v>4.6315789473684213E-2</v>
      </c>
      <c r="I925" s="3">
        <f t="shared" si="421"/>
        <v>0</v>
      </c>
      <c r="J925" s="3">
        <f t="shared" si="422"/>
        <v>2.1210061182868827E-2</v>
      </c>
      <c r="K925" s="3">
        <f t="shared" si="423"/>
        <v>3.4965034965034968E-2</v>
      </c>
      <c r="L925" s="3">
        <f t="shared" si="424"/>
        <v>1.3412998414827459E-2</v>
      </c>
      <c r="N925" s="3">
        <f t="shared" si="425"/>
        <v>3.3264033264033266E-2</v>
      </c>
      <c r="O925" s="3">
        <f t="shared" si="426"/>
        <v>6.1616732617297908E-2</v>
      </c>
      <c r="P925" s="3">
        <f t="shared" si="427"/>
        <v>-3.4575835475578375E-2</v>
      </c>
      <c r="Q925" s="3">
        <f t="shared" si="428"/>
        <v>8.7275933000293862E-2</v>
      </c>
      <c r="R925" s="3">
        <f t="shared" si="429"/>
        <v>1.3412998414827459E-2</v>
      </c>
      <c r="T925" s="3">
        <f t="shared" si="430"/>
        <v>2.2023222595700682E-3</v>
      </c>
      <c r="U925" s="3">
        <f t="shared" si="431"/>
        <v>5.391676444714634E-8</v>
      </c>
      <c r="V925" s="3">
        <f t="shared" si="432"/>
        <v>4.4027812666130092E-4</v>
      </c>
      <c r="W925" s="3">
        <f t="shared" si="433"/>
        <v>1.1914390555592832E-3</v>
      </c>
      <c r="X925" s="3">
        <f t="shared" si="434"/>
        <v>1.8198921841536275E-4</v>
      </c>
      <c r="Z925" s="3">
        <f t="shared" si="435"/>
        <v>4.6928906439102844E-2</v>
      </c>
      <c r="AA925" s="3">
        <f t="shared" si="436"/>
        <v>-2.3219983731076631E-4</v>
      </c>
      <c r="AB925" s="3">
        <f t="shared" si="437"/>
        <v>2.0982805500249505E-2</v>
      </c>
      <c r="AC925" s="3">
        <f t="shared" si="438"/>
        <v>3.4517228387564422E-2</v>
      </c>
      <c r="AD925" s="3">
        <f t="shared" si="439"/>
        <v>1.3490337965201715E-2</v>
      </c>
      <c r="AF925" s="3">
        <f t="shared" si="440"/>
        <v>-1.0896884440331853E-5</v>
      </c>
      <c r="AG925" s="3">
        <f t="shared" si="441"/>
        <v>9.8470011615110157E-4</v>
      </c>
      <c r="AH925" s="3">
        <f t="shared" si="442"/>
        <v>1.6198557815371554E-3</v>
      </c>
      <c r="AI925" s="3">
        <f t="shared" si="443"/>
        <v>6.3308680820082835E-4</v>
      </c>
      <c r="AJ925" s="3">
        <f t="shared" si="444"/>
        <v>-4.8722040234813879E-6</v>
      </c>
      <c r="AK925" s="3">
        <f t="shared" si="445"/>
        <v>-8.0148948160110232E-6</v>
      </c>
      <c r="AL925" s="3">
        <f t="shared" si="446"/>
        <v>-3.1324542807870925E-6</v>
      </c>
      <c r="AM925" s="3">
        <f t="shared" si="447"/>
        <v>7.2426828966395507E-4</v>
      </c>
      <c r="AN925" s="3">
        <f t="shared" si="448"/>
        <v>2.8306513765645924E-4</v>
      </c>
      <c r="AO925" s="3">
        <f t="shared" si="449"/>
        <v>4.6564907657029871E-4</v>
      </c>
    </row>
    <row r="926" spans="1:41">
      <c r="A926" s="32">
        <v>40347</v>
      </c>
      <c r="B926" s="33">
        <v>475</v>
      </c>
      <c r="C926" s="33">
        <v>939</v>
      </c>
      <c r="D926" s="33">
        <v>735.5</v>
      </c>
      <c r="E926" s="33">
        <v>3575</v>
      </c>
      <c r="F926" s="33">
        <v>8201</v>
      </c>
      <c r="G926" s="33"/>
      <c r="H926" s="3">
        <f t="shared" si="420"/>
        <v>-1.0416666666666666E-2</v>
      </c>
      <c r="I926" s="3">
        <f t="shared" si="421"/>
        <v>1.9543973941368076E-2</v>
      </c>
      <c r="J926" s="3">
        <f t="shared" si="422"/>
        <v>8.9163237311385458E-3</v>
      </c>
      <c r="K926" s="3">
        <f t="shared" si="423"/>
        <v>-1.2430939226519336E-2</v>
      </c>
      <c r="L926" s="3">
        <f t="shared" si="424"/>
        <v>-3.2814778804083618E-3</v>
      </c>
      <c r="N926" s="3">
        <f t="shared" si="425"/>
        <v>1.0638297872340425E-2</v>
      </c>
      <c r="O926" s="3">
        <f t="shared" si="426"/>
        <v>7.3020226259855991E-2</v>
      </c>
      <c r="P926" s="3">
        <f t="shared" si="427"/>
        <v>-2.7116402116402115E-2</v>
      </c>
      <c r="Q926" s="3">
        <f t="shared" si="428"/>
        <v>6.7164179104477612E-2</v>
      </c>
      <c r="R926" s="3">
        <f t="shared" si="429"/>
        <v>1.875776397515528E-2</v>
      </c>
      <c r="T926" s="3">
        <f t="shared" si="430"/>
        <v>9.6109586744840374E-5</v>
      </c>
      <c r="U926" s="3">
        <f t="shared" si="431"/>
        <v>3.7294461904613857E-4</v>
      </c>
      <c r="V926" s="3">
        <f t="shared" si="432"/>
        <v>7.5499903551797689E-5</v>
      </c>
      <c r="W926" s="3">
        <f t="shared" si="433"/>
        <v>1.65862093483787E-4</v>
      </c>
      <c r="X926" s="3">
        <f t="shared" si="434"/>
        <v>1.0266502437993747E-5</v>
      </c>
      <c r="Z926" s="3">
        <f t="shared" si="435"/>
        <v>-9.8035497012480318E-3</v>
      </c>
      <c r="AA926" s="3">
        <f t="shared" si="436"/>
        <v>1.9311774104057312E-2</v>
      </c>
      <c r="AB926" s="3">
        <f t="shared" si="437"/>
        <v>8.6890680485192245E-3</v>
      </c>
      <c r="AC926" s="3">
        <f t="shared" si="438"/>
        <v>-1.2878745803989882E-2</v>
      </c>
      <c r="AD926" s="3">
        <f t="shared" si="439"/>
        <v>-3.2041383300341056E-3</v>
      </c>
      <c r="AF926" s="3">
        <f t="shared" si="440"/>
        <v>-1.8932393724840053E-4</v>
      </c>
      <c r="AG926" s="3">
        <f t="shared" si="441"/>
        <v>-8.5183710471184462E-5</v>
      </c>
      <c r="AH926" s="3">
        <f t="shared" si="442"/>
        <v>1.2625742457915434E-4</v>
      </c>
      <c r="AI926" s="3">
        <f t="shared" si="443"/>
        <v>3.1411929368163225E-5</v>
      </c>
      <c r="AJ926" s="3">
        <f t="shared" si="444"/>
        <v>1.6780131932778535E-4</v>
      </c>
      <c r="AK926" s="3">
        <f t="shared" si="445"/>
        <v>-2.4871142971022859E-4</v>
      </c>
      <c r="AL926" s="3">
        <f t="shared" si="446"/>
        <v>-6.1877595627770078E-5</v>
      </c>
      <c r="AM926" s="3">
        <f t="shared" si="447"/>
        <v>-1.1190429867044952E-4</v>
      </c>
      <c r="AN926" s="3">
        <f t="shared" si="448"/>
        <v>-2.7840975986535091E-5</v>
      </c>
      <c r="AO926" s="3">
        <f t="shared" si="449"/>
        <v>4.1265283073329885E-5</v>
      </c>
    </row>
    <row r="927" spans="1:41">
      <c r="A927" s="32">
        <v>40346</v>
      </c>
      <c r="B927" s="33">
        <v>480</v>
      </c>
      <c r="C927" s="33">
        <v>921</v>
      </c>
      <c r="D927" s="33">
        <v>729</v>
      </c>
      <c r="E927" s="33">
        <v>3620</v>
      </c>
      <c r="F927" s="33">
        <v>8228</v>
      </c>
      <c r="G927" s="33"/>
      <c r="H927" s="3">
        <f t="shared" si="420"/>
        <v>-8.2644628099173556E-3</v>
      </c>
      <c r="I927" s="3">
        <f t="shared" si="421"/>
        <v>2.176278563656148E-3</v>
      </c>
      <c r="J927" s="3">
        <f t="shared" si="422"/>
        <v>-1.4864864864864866E-2</v>
      </c>
      <c r="K927" s="3">
        <f t="shared" si="423"/>
        <v>5.5555555555555558E-3</v>
      </c>
      <c r="L927" s="3">
        <f t="shared" si="424"/>
        <v>-3.1886104247558535E-2</v>
      </c>
      <c r="N927" s="3">
        <f t="shared" si="425"/>
        <v>-1.4373716632443531E-2</v>
      </c>
      <c r="O927" s="3">
        <f t="shared" si="426"/>
        <v>3.4831460674157301E-2</v>
      </c>
      <c r="P927" s="3">
        <f t="shared" si="427"/>
        <v>-2.8259130898427146E-2</v>
      </c>
      <c r="Q927" s="3">
        <f t="shared" si="428"/>
        <v>8.0597014925373134E-2</v>
      </c>
      <c r="R927" s="3">
        <f t="shared" si="429"/>
        <v>3.4968553459119499E-2</v>
      </c>
      <c r="T927" s="3">
        <f t="shared" si="430"/>
        <v>5.8543093232127868E-5</v>
      </c>
      <c r="U927" s="3">
        <f t="shared" si="431"/>
        <v>3.7794420942286817E-6</v>
      </c>
      <c r="V927" s="3">
        <f t="shared" si="432"/>
        <v>2.2777210261979439E-4</v>
      </c>
      <c r="W927" s="3">
        <f t="shared" si="433"/>
        <v>2.6089099623128476E-5</v>
      </c>
      <c r="X927" s="3">
        <f t="shared" si="434"/>
        <v>1.0117975115608369E-3</v>
      </c>
      <c r="Z927" s="3">
        <f t="shared" si="435"/>
        <v>-7.6513458444987222E-3</v>
      </c>
      <c r="AA927" s="3">
        <f t="shared" si="436"/>
        <v>1.9440787263453818E-3</v>
      </c>
      <c r="AB927" s="3">
        <f t="shared" si="437"/>
        <v>-1.5092120547484187E-2</v>
      </c>
      <c r="AC927" s="3">
        <f t="shared" si="438"/>
        <v>5.107748978085011E-3</v>
      </c>
      <c r="AD927" s="3">
        <f t="shared" si="439"/>
        <v>-3.1808764697184279E-2</v>
      </c>
      <c r="AF927" s="3">
        <f t="shared" si="440"/>
        <v>-1.4874818684201105E-5</v>
      </c>
      <c r="AG927" s="3">
        <f t="shared" si="441"/>
        <v>1.1547503383566691E-4</v>
      </c>
      <c r="AH927" s="3">
        <f t="shared" si="442"/>
        <v>-3.9081153918213347E-5</v>
      </c>
      <c r="AI927" s="3">
        <f t="shared" si="443"/>
        <v>2.433798595844386E-4</v>
      </c>
      <c r="AJ927" s="3">
        <f t="shared" si="444"/>
        <v>-2.9340270491804025E-5</v>
      </c>
      <c r="AK927" s="3">
        <f t="shared" si="445"/>
        <v>9.9298661278074342E-6</v>
      </c>
      <c r="AL927" s="3">
        <f t="shared" si="446"/>
        <v>-6.1838742759121962E-5</v>
      </c>
      <c r="AM927" s="3">
        <f t="shared" si="447"/>
        <v>-7.7086763303548149E-5</v>
      </c>
      <c r="AN927" s="3">
        <f t="shared" si="448"/>
        <v>4.8006171127646448E-4</v>
      </c>
      <c r="AO927" s="3">
        <f t="shared" si="449"/>
        <v>-1.6247118537618957E-4</v>
      </c>
    </row>
    <row r="928" spans="1:41">
      <c r="A928" s="32">
        <v>40345</v>
      </c>
      <c r="B928" s="33">
        <v>484</v>
      </c>
      <c r="C928" s="33">
        <v>919</v>
      </c>
      <c r="D928" s="33">
        <v>740</v>
      </c>
      <c r="E928" s="33">
        <v>3600</v>
      </c>
      <c r="F928" s="33">
        <v>8499</v>
      </c>
      <c r="G928" s="33"/>
      <c r="H928" s="3">
        <f t="shared" si="420"/>
        <v>4.1084104108410464E-2</v>
      </c>
      <c r="I928" s="3">
        <f t="shared" si="421"/>
        <v>0</v>
      </c>
      <c r="J928" s="3">
        <f t="shared" si="422"/>
        <v>1.2311901504787962E-2</v>
      </c>
      <c r="K928" s="3">
        <f t="shared" si="423"/>
        <v>-9.6286107290233843E-3</v>
      </c>
      <c r="L928" s="3">
        <f t="shared" si="424"/>
        <v>4.6099290780141841E-3</v>
      </c>
      <c r="N928" s="3">
        <f t="shared" si="425"/>
        <v>-5.2837573385518588E-2</v>
      </c>
      <c r="O928" s="3">
        <f t="shared" si="426"/>
        <v>2.7964205816554809E-2</v>
      </c>
      <c r="P928" s="3">
        <f t="shared" si="427"/>
        <v>-8.5290482076637822E-2</v>
      </c>
      <c r="Q928" s="3">
        <f t="shared" si="428"/>
        <v>2.8571428571428571E-2</v>
      </c>
      <c r="R928" s="3">
        <f t="shared" si="429"/>
        <v>4.141649307682882E-2</v>
      </c>
      <c r="T928" s="3">
        <f t="shared" si="430"/>
        <v>1.7386582452797773E-3</v>
      </c>
      <c r="U928" s="3">
        <f t="shared" si="431"/>
        <v>5.391676444714634E-8</v>
      </c>
      <c r="V928" s="3">
        <f t="shared" si="432"/>
        <v>1.4603866464725797E-4</v>
      </c>
      <c r="W928" s="3">
        <f t="shared" si="433"/>
        <v>1.0153418573461038E-4</v>
      </c>
      <c r="X928" s="3">
        <f t="shared" si="434"/>
        <v>2.1970487194674453E-5</v>
      </c>
      <c r="Z928" s="3">
        <f t="shared" si="435"/>
        <v>4.1697221073829095E-2</v>
      </c>
      <c r="AA928" s="3">
        <f t="shared" si="436"/>
        <v>-2.3219983731076631E-4</v>
      </c>
      <c r="AB928" s="3">
        <f t="shared" si="437"/>
        <v>1.208464582216864E-2</v>
      </c>
      <c r="AC928" s="3">
        <f t="shared" si="438"/>
        <v>-1.007641730649393E-2</v>
      </c>
      <c r="AD928" s="3">
        <f t="shared" si="439"/>
        <v>4.6872686283884408E-3</v>
      </c>
      <c r="AF928" s="3">
        <f t="shared" si="440"/>
        <v>-9.6820879496541731E-6</v>
      </c>
      <c r="AG928" s="3">
        <f t="shared" si="441"/>
        <v>5.0389614844589098E-4</v>
      </c>
      <c r="AH928" s="3">
        <f t="shared" si="442"/>
        <v>-4.2015860006103489E-4</v>
      </c>
      <c r="AI928" s="3">
        <f t="shared" si="443"/>
        <v>1.9544607623033649E-4</v>
      </c>
      <c r="AJ928" s="3">
        <f t="shared" si="444"/>
        <v>-2.8060527938657899E-6</v>
      </c>
      <c r="AK928" s="3">
        <f t="shared" si="445"/>
        <v>2.3397424592432808E-6</v>
      </c>
      <c r="AL928" s="3">
        <f t="shared" si="446"/>
        <v>-1.0883830129436547E-6</v>
      </c>
      <c r="AM928" s="3">
        <f t="shared" si="447"/>
        <v>-1.2176993430534966E-4</v>
      </c>
      <c r="AN928" s="3">
        <f t="shared" si="448"/>
        <v>5.6643981247436501E-5</v>
      </c>
      <c r="AO928" s="3">
        <f t="shared" si="449"/>
        <v>-4.7230874727279352E-5</v>
      </c>
    </row>
    <row r="929" spans="1:41">
      <c r="A929" s="32">
        <v>40344</v>
      </c>
      <c r="B929" s="33">
        <v>464.9</v>
      </c>
      <c r="C929" s="33">
        <v>919</v>
      </c>
      <c r="D929" s="33">
        <v>731</v>
      </c>
      <c r="E929" s="33">
        <v>3635</v>
      </c>
      <c r="F929" s="33">
        <v>8460</v>
      </c>
      <c r="G929" s="33"/>
      <c r="H929" s="3">
        <f t="shared" si="420"/>
        <v>4.2376681614349723E-2</v>
      </c>
      <c r="I929" s="3">
        <f t="shared" si="421"/>
        <v>9.8028537196381349E-4</v>
      </c>
      <c r="J929" s="3">
        <f t="shared" si="422"/>
        <v>6.8870523415977963E-3</v>
      </c>
      <c r="K929" s="3">
        <f t="shared" si="423"/>
        <v>1.9294377067254685E-3</v>
      </c>
      <c r="L929" s="3">
        <f t="shared" si="424"/>
        <v>7.0229734555410069E-3</v>
      </c>
      <c r="N929" s="3">
        <f t="shared" si="425"/>
        <v>-0.13248740436648629</v>
      </c>
      <c r="O929" s="3">
        <f t="shared" si="426"/>
        <v>2.1111111111111112E-2</v>
      </c>
      <c r="P929" s="3">
        <f t="shared" si="427"/>
        <v>-0.11393939393939394</v>
      </c>
      <c r="Q929" s="3">
        <f t="shared" si="428"/>
        <v>9.7222222222222224E-3</v>
      </c>
      <c r="R929" s="3">
        <f t="shared" si="429"/>
        <v>7.1428571428571426E-3</v>
      </c>
      <c r="T929" s="3">
        <f t="shared" si="430"/>
        <v>1.8481227819290532E-3</v>
      </c>
      <c r="U929" s="3">
        <f t="shared" si="431"/>
        <v>5.5963196715713555E-7</v>
      </c>
      <c r="V929" s="3">
        <f t="shared" si="432"/>
        <v>4.435289153894087E-5</v>
      </c>
      <c r="W929" s="3">
        <f t="shared" si="433"/>
        <v>2.1952308031772194E-6</v>
      </c>
      <c r="X929" s="3">
        <f t="shared" si="434"/>
        <v>5.0414444781969443E-5</v>
      </c>
      <c r="Z929" s="3">
        <f t="shared" si="435"/>
        <v>4.2989798579768354E-2</v>
      </c>
      <c r="AA929" s="3">
        <f t="shared" si="436"/>
        <v>7.4808553465304721E-4</v>
      </c>
      <c r="AB929" s="3">
        <f t="shared" si="437"/>
        <v>6.6597966589784759E-3</v>
      </c>
      <c r="AC929" s="3">
        <f t="shared" si="438"/>
        <v>1.4816311292549234E-3</v>
      </c>
      <c r="AD929" s="3">
        <f t="shared" si="439"/>
        <v>7.1003130059152635E-3</v>
      </c>
      <c r="AF929" s="3">
        <f t="shared" si="440"/>
        <v>3.2160046455172822E-5</v>
      </c>
      <c r="AG929" s="3">
        <f t="shared" si="441"/>
        <v>2.863033169516989E-4</v>
      </c>
      <c r="AH929" s="3">
        <f t="shared" si="442"/>
        <v>6.3695023816183881E-5</v>
      </c>
      <c r="AI929" s="3">
        <f t="shared" si="443"/>
        <v>3.0524102597760677E-4</v>
      </c>
      <c r="AJ929" s="3">
        <f t="shared" si="444"/>
        <v>4.9820975443124905E-6</v>
      </c>
      <c r="AK929" s="3">
        <f t="shared" si="445"/>
        <v>1.1083868154872673E-6</v>
      </c>
      <c r="AL929" s="3">
        <f t="shared" si="446"/>
        <v>5.3116414512341045E-6</v>
      </c>
      <c r="AM929" s="3">
        <f t="shared" si="447"/>
        <v>9.8673620444504451E-6</v>
      </c>
      <c r="AN929" s="3">
        <f t="shared" si="448"/>
        <v>4.7286640834495889E-5</v>
      </c>
      <c r="AO929" s="3">
        <f t="shared" si="449"/>
        <v>1.0520044777017651E-5</v>
      </c>
    </row>
    <row r="930" spans="1:41">
      <c r="A930" s="32">
        <v>40343</v>
      </c>
      <c r="B930" s="33">
        <v>446</v>
      </c>
      <c r="C930" s="33">
        <v>918.1</v>
      </c>
      <c r="D930" s="33">
        <v>726</v>
      </c>
      <c r="E930" s="33">
        <v>3628</v>
      </c>
      <c r="F930" s="33">
        <v>8401</v>
      </c>
      <c r="G930" s="33"/>
      <c r="H930" s="3">
        <f t="shared" si="420"/>
        <v>1.8730013704888051E-2</v>
      </c>
      <c r="I930" s="3">
        <f t="shared" si="421"/>
        <v>2.2925764192139987E-3</v>
      </c>
      <c r="J930" s="3">
        <f t="shared" si="422"/>
        <v>8.4733990832060319E-3</v>
      </c>
      <c r="K930" s="3">
        <f t="shared" si="423"/>
        <v>1.1994421199442121E-2</v>
      </c>
      <c r="L930" s="3">
        <f t="shared" si="424"/>
        <v>-2.0291545189504372E-2</v>
      </c>
      <c r="N930" s="3">
        <f t="shared" si="425"/>
        <v>-0.16023347768781776</v>
      </c>
      <c r="O930" s="3">
        <f t="shared" si="426"/>
        <v>2.1814134668892624E-2</v>
      </c>
      <c r="P930" s="3">
        <f t="shared" si="427"/>
        <v>-8.5527144476634315E-2</v>
      </c>
      <c r="Q930" s="3">
        <f t="shared" si="428"/>
        <v>2.3413258110014105E-2</v>
      </c>
      <c r="R930" s="3">
        <f t="shared" si="429"/>
        <v>1.8426475936477147E-2</v>
      </c>
      <c r="T930" s="3">
        <f t="shared" si="430"/>
        <v>3.7415670412855917E-4</v>
      </c>
      <c r="U930" s="3">
        <f t="shared" si="431"/>
        <v>4.2451516592552463E-6</v>
      </c>
      <c r="V930" s="3">
        <f t="shared" si="432"/>
        <v>6.7998880983039756E-5</v>
      </c>
      <c r="W930" s="3">
        <f t="shared" si="433"/>
        <v>1.3332430922832777E-4</v>
      </c>
      <c r="X930" s="3">
        <f t="shared" si="434"/>
        <v>4.086141096210398E-4</v>
      </c>
      <c r="Z930" s="3">
        <f t="shared" si="435"/>
        <v>1.9343130670306685E-2</v>
      </c>
      <c r="AA930" s="3">
        <f t="shared" si="436"/>
        <v>2.0603765819032322E-3</v>
      </c>
      <c r="AB930" s="3">
        <f t="shared" si="437"/>
        <v>8.2461434005867106E-3</v>
      </c>
      <c r="AC930" s="3">
        <f t="shared" si="438"/>
        <v>1.1546614621971575E-2</v>
      </c>
      <c r="AD930" s="3">
        <f t="shared" si="439"/>
        <v>-2.0214205639130116E-2</v>
      </c>
      <c r="AF930" s="3">
        <f t="shared" si="440"/>
        <v>3.9854133453794065E-5</v>
      </c>
      <c r="AG930" s="3">
        <f t="shared" si="441"/>
        <v>1.5950622932363586E-4</v>
      </c>
      <c r="AH930" s="3">
        <f t="shared" si="442"/>
        <v>2.2334767543247001E-4</v>
      </c>
      <c r="AI930" s="3">
        <f t="shared" si="443"/>
        <v>-3.9100602107414411E-4</v>
      </c>
      <c r="AJ930" s="3">
        <f t="shared" si="444"/>
        <v>1.6990160753584741E-5</v>
      </c>
      <c r="AK930" s="3">
        <f t="shared" si="445"/>
        <v>2.3790374367371675E-5</v>
      </c>
      <c r="AL930" s="3">
        <f t="shared" si="446"/>
        <v>-4.1648875920639953E-5</v>
      </c>
      <c r="AM930" s="3">
        <f t="shared" si="447"/>
        <v>9.5215039964088925E-5</v>
      </c>
      <c r="AN930" s="3">
        <f t="shared" si="448"/>
        <v>-1.6668923842921547E-4</v>
      </c>
      <c r="AO930" s="3">
        <f t="shared" si="449"/>
        <v>-2.3340564240432007E-4</v>
      </c>
    </row>
    <row r="931" spans="1:41">
      <c r="A931" s="32">
        <v>40340</v>
      </c>
      <c r="B931" s="33">
        <v>437.8</v>
      </c>
      <c r="C931" s="33">
        <v>916</v>
      </c>
      <c r="D931" s="33">
        <v>719.9</v>
      </c>
      <c r="E931" s="33">
        <v>3585</v>
      </c>
      <c r="F931" s="33">
        <v>8575</v>
      </c>
      <c r="G931" s="33"/>
      <c r="H931" s="3">
        <f t="shared" si="420"/>
        <v>-2.733485193621842E-3</v>
      </c>
      <c r="I931" s="3">
        <f t="shared" si="421"/>
        <v>6.7040334102648896E-3</v>
      </c>
      <c r="J931" s="3">
        <f t="shared" si="422"/>
        <v>2.6961483594864447E-2</v>
      </c>
      <c r="K931" s="3">
        <f t="shared" si="423"/>
        <v>0</v>
      </c>
      <c r="L931" s="3">
        <f t="shared" si="424"/>
        <v>2.0833333333333332E-2</v>
      </c>
      <c r="N931" s="3">
        <f t="shared" si="425"/>
        <v>-0.18639658056123398</v>
      </c>
      <c r="O931" s="3">
        <f t="shared" si="426"/>
        <v>2.4608501118568233E-2</v>
      </c>
      <c r="P931" s="3">
        <f t="shared" si="427"/>
        <v>-0.1068238213399504</v>
      </c>
      <c r="Q931" s="3">
        <f t="shared" si="428"/>
        <v>2.4285714285714285E-2</v>
      </c>
      <c r="R931" s="3">
        <f t="shared" si="429"/>
        <v>2.0833333333333332E-2</v>
      </c>
      <c r="T931" s="3">
        <f t="shared" si="430"/>
        <v>4.495961423173614E-6</v>
      </c>
      <c r="U931" s="3">
        <f t="shared" si="431"/>
        <v>4.1884629796016134E-5</v>
      </c>
      <c r="V931" s="3">
        <f t="shared" si="432"/>
        <v>7.1471894206386641E-4</v>
      </c>
      <c r="W931" s="3">
        <f t="shared" si="433"/>
        <v>2.0053073082588337E-7</v>
      </c>
      <c r="X931" s="3">
        <f t="shared" si="434"/>
        <v>4.3725624044942379E-4</v>
      </c>
      <c r="Z931" s="3">
        <f t="shared" si="435"/>
        <v>-2.1203682282032086E-3</v>
      </c>
      <c r="AA931" s="3">
        <f t="shared" si="436"/>
        <v>6.4718335729541231E-3</v>
      </c>
      <c r="AB931" s="3">
        <f t="shared" si="437"/>
        <v>2.6734227912245126E-2</v>
      </c>
      <c r="AC931" s="3">
        <f t="shared" si="438"/>
        <v>-4.4780657747054515E-4</v>
      </c>
      <c r="AD931" s="3">
        <f t="shared" si="439"/>
        <v>2.0910672883707588E-2</v>
      </c>
      <c r="AF931" s="3">
        <f t="shared" si="440"/>
        <v>-1.3722670286310775E-5</v>
      </c>
      <c r="AG931" s="3">
        <f t="shared" si="441"/>
        <v>-5.6686407470667964E-5</v>
      </c>
      <c r="AH931" s="3">
        <f t="shared" si="442"/>
        <v>9.4951483924896269E-7</v>
      </c>
      <c r="AI931" s="3">
        <f t="shared" si="443"/>
        <v>-4.4338326412963934E-5</v>
      </c>
      <c r="AJ931" s="3">
        <f t="shared" si="444"/>
        <v>1.7301947374947523E-4</v>
      </c>
      <c r="AK931" s="3">
        <f t="shared" si="445"/>
        <v>-2.8981296422635556E-6</v>
      </c>
      <c r="AL931" s="3">
        <f t="shared" si="446"/>
        <v>1.3533039480184017E-4</v>
      </c>
      <c r="AM931" s="3">
        <f t="shared" si="447"/>
        <v>-1.1971763102700007E-5</v>
      </c>
      <c r="AN931" s="3">
        <f t="shared" si="448"/>
        <v>5.5903069467144273E-4</v>
      </c>
      <c r="AO931" s="3">
        <f t="shared" si="449"/>
        <v>-9.3639368566592298E-6</v>
      </c>
    </row>
    <row r="932" spans="1:41">
      <c r="A932" s="32">
        <v>40339</v>
      </c>
      <c r="B932" s="33">
        <v>439</v>
      </c>
      <c r="C932" s="33">
        <v>909.9</v>
      </c>
      <c r="D932" s="33">
        <v>701</v>
      </c>
      <c r="E932" s="33">
        <v>3585</v>
      </c>
      <c r="F932" s="33">
        <v>8400</v>
      </c>
      <c r="G932" s="33"/>
      <c r="H932" s="3">
        <f t="shared" si="420"/>
        <v>1.0589318600368377E-2</v>
      </c>
      <c r="I932" s="3">
        <f t="shared" si="421"/>
        <v>2.4662162162162136E-2</v>
      </c>
      <c r="J932" s="3">
        <f t="shared" si="422"/>
        <v>5.5722891566265059E-2</v>
      </c>
      <c r="K932" s="3">
        <f t="shared" si="423"/>
        <v>1.3284341435839458E-2</v>
      </c>
      <c r="L932" s="3">
        <f t="shared" si="424"/>
        <v>2.8151774785801713E-2</v>
      </c>
      <c r="N932" s="3">
        <f t="shared" si="425"/>
        <v>-0.21607142857142858</v>
      </c>
      <c r="O932" s="3">
        <f t="shared" si="426"/>
        <v>5.4143646408839532E-3</v>
      </c>
      <c r="P932" s="3">
        <f t="shared" si="427"/>
        <v>-0.15947242206235013</v>
      </c>
      <c r="Q932" s="3">
        <f t="shared" si="428"/>
        <v>-1.3483764446890478E-2</v>
      </c>
      <c r="R932" s="3">
        <f t="shared" si="429"/>
        <v>-1.1997177134791814E-2</v>
      </c>
      <c r="T932" s="3">
        <f t="shared" si="430"/>
        <v>1.2549456260560975E-4</v>
      </c>
      <c r="U932" s="3">
        <f t="shared" si="431"/>
        <v>5.9682305919365737E-4</v>
      </c>
      <c r="V932" s="3">
        <f t="shared" si="432"/>
        <v>3.079765602130189E-3</v>
      </c>
      <c r="W932" s="3">
        <f t="shared" si="433"/>
        <v>1.647766271701202E-4</v>
      </c>
      <c r="X932" s="3">
        <f t="shared" si="434"/>
        <v>7.9688289620489562E-4</v>
      </c>
      <c r="Z932" s="3">
        <f t="shared" si="435"/>
        <v>1.1202435565787011E-2</v>
      </c>
      <c r="AA932" s="3">
        <f t="shared" si="436"/>
        <v>2.4429962324851371E-2</v>
      </c>
      <c r="AB932" s="3">
        <f t="shared" si="437"/>
        <v>5.5495635883645741E-2</v>
      </c>
      <c r="AC932" s="3">
        <f t="shared" si="438"/>
        <v>1.2836534858368913E-2</v>
      </c>
      <c r="AD932" s="3">
        <f t="shared" si="439"/>
        <v>2.8229114336175969E-2</v>
      </c>
      <c r="AF932" s="3">
        <f t="shared" si="440"/>
        <v>2.7367507881875173E-4</v>
      </c>
      <c r="AG932" s="3">
        <f t="shared" si="441"/>
        <v>6.2168628516891895E-4</v>
      </c>
      <c r="AH932" s="3">
        <f t="shared" si="442"/>
        <v>1.4380045463885664E-4</v>
      </c>
      <c r="AI932" s="3">
        <f t="shared" si="443"/>
        <v>3.1623483443024564E-4</v>
      </c>
      <c r="AJ932" s="3">
        <f t="shared" si="444"/>
        <v>1.3557562938311353E-3</v>
      </c>
      <c r="AK932" s="3">
        <f t="shared" si="445"/>
        <v>3.1359606297159384E-4</v>
      </c>
      <c r="AL932" s="3">
        <f t="shared" si="446"/>
        <v>6.8963619969670067E-4</v>
      </c>
      <c r="AM932" s="3">
        <f t="shared" si="447"/>
        <v>7.1237166450776723E-4</v>
      </c>
      <c r="AN932" s="3">
        <f t="shared" si="448"/>
        <v>1.5665926505182256E-3</v>
      </c>
      <c r="AO932" s="3">
        <f t="shared" si="449"/>
        <v>3.6236401019720441E-4</v>
      </c>
    </row>
    <row r="933" spans="1:41">
      <c r="A933" s="32">
        <v>40338</v>
      </c>
      <c r="B933" s="33">
        <v>434.4</v>
      </c>
      <c r="C933" s="33">
        <v>888</v>
      </c>
      <c r="D933" s="33">
        <v>664</v>
      </c>
      <c r="E933" s="33">
        <v>3538</v>
      </c>
      <c r="F933" s="33">
        <v>8170</v>
      </c>
      <c r="G933" s="33"/>
      <c r="H933" s="3">
        <f t="shared" si="420"/>
        <v>-9.6881496881496929E-2</v>
      </c>
      <c r="I933" s="3">
        <f t="shared" si="421"/>
        <v>-2.2471910112359553E-3</v>
      </c>
      <c r="J933" s="3">
        <f t="shared" si="422"/>
        <v>1.8404907975460124E-2</v>
      </c>
      <c r="K933" s="3">
        <f t="shared" si="423"/>
        <v>0</v>
      </c>
      <c r="L933" s="3">
        <f t="shared" si="424"/>
        <v>2.331002331002331E-3</v>
      </c>
      <c r="N933" s="3">
        <f t="shared" si="425"/>
        <v>-0.23101433882103029</v>
      </c>
      <c r="O933" s="3">
        <f t="shared" si="426"/>
        <v>-2.9508196721311476E-2</v>
      </c>
      <c r="P933" s="3">
        <f t="shared" si="427"/>
        <v>-0.20810971973762671</v>
      </c>
      <c r="Q933" s="3">
        <f t="shared" si="428"/>
        <v>-3.858695652173913E-2</v>
      </c>
      <c r="R933" s="3">
        <f t="shared" si="429"/>
        <v>-4.55607476635514E-2</v>
      </c>
      <c r="T933" s="3">
        <f t="shared" si="430"/>
        <v>9.2676009716663871E-3</v>
      </c>
      <c r="U933" s="3">
        <f t="shared" si="431"/>
        <v>6.1473789798572328E-6</v>
      </c>
      <c r="V933" s="3">
        <f t="shared" si="432"/>
        <v>3.304270428794205E-4</v>
      </c>
      <c r="W933" s="3">
        <f t="shared" si="433"/>
        <v>2.0053073082588337E-7</v>
      </c>
      <c r="X933" s="3">
        <f t="shared" si="434"/>
        <v>5.8001106175925195E-6</v>
      </c>
      <c r="Z933" s="3">
        <f t="shared" si="435"/>
        <v>-9.6268379916078298E-2</v>
      </c>
      <c r="AA933" s="3">
        <f t="shared" si="436"/>
        <v>-2.4793908485467218E-3</v>
      </c>
      <c r="AB933" s="3">
        <f t="shared" si="437"/>
        <v>1.8177652292840803E-2</v>
      </c>
      <c r="AC933" s="3">
        <f t="shared" si="438"/>
        <v>-4.4780657747054515E-4</v>
      </c>
      <c r="AD933" s="3">
        <f t="shared" si="439"/>
        <v>2.4083418813765872E-3</v>
      </c>
      <c r="AF933" s="3">
        <f t="shared" si="440"/>
        <v>2.3868694016834357E-4</v>
      </c>
      <c r="AG933" s="3">
        <f t="shared" si="441"/>
        <v>-1.7499331369095702E-3</v>
      </c>
      <c r="AH933" s="3">
        <f t="shared" si="442"/>
        <v>4.310961372885319E-5</v>
      </c>
      <c r="AI933" s="3">
        <f t="shared" si="443"/>
        <v>-2.3184717120416408E-4</v>
      </c>
      <c r="AJ933" s="3">
        <f t="shared" si="444"/>
        <v>-4.5069504742933821E-5</v>
      </c>
      <c r="AK933" s="3">
        <f t="shared" si="445"/>
        <v>1.1102875300994983E-6</v>
      </c>
      <c r="AL933" s="3">
        <f t="shared" si="446"/>
        <v>-5.9712208208569045E-6</v>
      </c>
      <c r="AM933" s="3">
        <f t="shared" si="447"/>
        <v>-8.1400722597066479E-6</v>
      </c>
      <c r="AN933" s="3">
        <f t="shared" si="448"/>
        <v>4.377800132194965E-5</v>
      </c>
      <c r="AO933" s="3">
        <f t="shared" si="449"/>
        <v>-1.0784713352782232E-6</v>
      </c>
    </row>
    <row r="934" spans="1:41">
      <c r="A934" s="32">
        <v>40337</v>
      </c>
      <c r="B934" s="33">
        <v>481</v>
      </c>
      <c r="C934" s="33">
        <v>890</v>
      </c>
      <c r="D934" s="33">
        <v>652</v>
      </c>
      <c r="E934" s="33">
        <v>3538</v>
      </c>
      <c r="F934" s="33">
        <v>8151</v>
      </c>
      <c r="G934" s="33"/>
      <c r="H934" s="3">
        <f t="shared" si="420"/>
        <v>-6.9452505320177937E-2</v>
      </c>
      <c r="I934" s="3">
        <f t="shared" si="421"/>
        <v>6.7873303167420816E-3</v>
      </c>
      <c r="J934" s="3">
        <f t="shared" si="422"/>
        <v>-2.3805958975894562E-2</v>
      </c>
      <c r="K934" s="3">
        <f t="shared" si="423"/>
        <v>6.8298235628912922E-3</v>
      </c>
      <c r="L934" s="3">
        <f t="shared" si="424"/>
        <v>-5.9756097560975611E-3</v>
      </c>
      <c r="N934" s="3">
        <f t="shared" si="425"/>
        <v>-0.10093457943925234</v>
      </c>
      <c r="O934" s="3">
        <f t="shared" si="426"/>
        <v>-2.7322404371584699E-2</v>
      </c>
      <c r="P934" s="3">
        <f t="shared" si="427"/>
        <v>-0.185</v>
      </c>
      <c r="Q934" s="3">
        <f t="shared" si="428"/>
        <v>-3.12157721796276E-2</v>
      </c>
      <c r="R934" s="3">
        <f t="shared" si="429"/>
        <v>-8.6353685234736074E-3</v>
      </c>
      <c r="T934" s="3">
        <f t="shared" si="430"/>
        <v>4.738861389057371E-3</v>
      </c>
      <c r="U934" s="3">
        <f t="shared" si="431"/>
        <v>4.2969735602369424E-5</v>
      </c>
      <c r="V934" s="3">
        <f t="shared" si="432"/>
        <v>5.7759540682220654E-4</v>
      </c>
      <c r="W934" s="3">
        <f t="shared" si="433"/>
        <v>4.0730140802198925E-5</v>
      </c>
      <c r="X934" s="3">
        <f t="shared" si="434"/>
        <v>3.4789591419723235E-5</v>
      </c>
      <c r="Z934" s="3">
        <f t="shared" si="435"/>
        <v>-6.8839388354759307E-2</v>
      </c>
      <c r="AA934" s="3">
        <f t="shared" si="436"/>
        <v>6.5551304794313151E-3</v>
      </c>
      <c r="AB934" s="3">
        <f t="shared" si="437"/>
        <v>-2.4033214658513883E-2</v>
      </c>
      <c r="AC934" s="3">
        <f t="shared" si="438"/>
        <v>6.3820169854207475E-3</v>
      </c>
      <c r="AD934" s="3">
        <f t="shared" si="439"/>
        <v>-5.8982702057233044E-3</v>
      </c>
      <c r="AF934" s="3">
        <f t="shared" si="440"/>
        <v>-4.5125117278969185E-4</v>
      </c>
      <c r="AG934" s="3">
        <f t="shared" si="441"/>
        <v>1.6544317972907313E-3</v>
      </c>
      <c r="AH934" s="3">
        <f t="shared" si="442"/>
        <v>-4.3933414574604912E-4</v>
      </c>
      <c r="AI934" s="3">
        <f t="shared" si="443"/>
        <v>4.0603331331309263E-4</v>
      </c>
      <c r="AJ934" s="3">
        <f t="shared" si="444"/>
        <v>-1.5754085792673981E-4</v>
      </c>
      <c r="AK934" s="3">
        <f t="shared" si="445"/>
        <v>4.18349540613799E-5</v>
      </c>
      <c r="AL934" s="3">
        <f t="shared" si="446"/>
        <v>-3.8663930801458444E-5</v>
      </c>
      <c r="AM934" s="3">
        <f t="shared" si="447"/>
        <v>-1.5338038416489849E-4</v>
      </c>
      <c r="AN934" s="3">
        <f t="shared" si="448"/>
        <v>1.4175439396806502E-4</v>
      </c>
      <c r="AO934" s="3">
        <f t="shared" si="449"/>
        <v>-3.7642860637527258E-5</v>
      </c>
    </row>
    <row r="935" spans="1:41">
      <c r="A935" s="32">
        <v>40336</v>
      </c>
      <c r="B935" s="33">
        <v>516.9</v>
      </c>
      <c r="C935" s="33">
        <v>884</v>
      </c>
      <c r="D935" s="33">
        <v>667.9</v>
      </c>
      <c r="E935" s="33">
        <v>3514</v>
      </c>
      <c r="F935" s="33">
        <v>8200</v>
      </c>
      <c r="G935" s="33"/>
      <c r="H935" s="3">
        <f t="shared" si="420"/>
        <v>-2.4716981132075516E-2</v>
      </c>
      <c r="I935" s="3">
        <f t="shared" si="421"/>
        <v>-1.5590200445434299E-2</v>
      </c>
      <c r="J935" s="3">
        <f t="shared" si="422"/>
        <v>-1.3441654357459414E-2</v>
      </c>
      <c r="K935" s="3">
        <f t="shared" si="423"/>
        <v>-3.9890710382513662E-2</v>
      </c>
      <c r="L935" s="3">
        <f t="shared" si="424"/>
        <v>-6.0606060606060606E-3</v>
      </c>
      <c r="N935" s="3">
        <f t="shared" si="425"/>
        <v>-7.3655913978494664E-2</v>
      </c>
      <c r="O935" s="3">
        <f t="shared" si="426"/>
        <v>-4.843918191603875E-2</v>
      </c>
      <c r="P935" s="3">
        <f t="shared" si="427"/>
        <v>-0.19549506143098055</v>
      </c>
      <c r="Q935" s="3">
        <f t="shared" si="428"/>
        <v>-5.027027027027027E-2</v>
      </c>
      <c r="R935" s="3">
        <f t="shared" si="429"/>
        <v>-1.9138755980861243E-2</v>
      </c>
      <c r="T935" s="3">
        <f t="shared" si="430"/>
        <v>5.8099626776464571E-4</v>
      </c>
      <c r="U935" s="3">
        <f t="shared" si="431"/>
        <v>2.5034835070741109E-4</v>
      </c>
      <c r="V935" s="3">
        <f t="shared" si="432"/>
        <v>1.8683910168376525E-4</v>
      </c>
      <c r="W935" s="3">
        <f t="shared" si="433"/>
        <v>1.6271959505309336E-3</v>
      </c>
      <c r="X935" s="3">
        <f t="shared" si="434"/>
        <v>3.5799478132461467E-5</v>
      </c>
      <c r="Z935" s="3">
        <f t="shared" si="435"/>
        <v>-2.4103864166656882E-2</v>
      </c>
      <c r="AA935" s="3">
        <f t="shared" si="436"/>
        <v>-1.5822400282745064E-2</v>
      </c>
      <c r="AB935" s="3">
        <f t="shared" si="437"/>
        <v>-1.3668910040078735E-2</v>
      </c>
      <c r="AC935" s="3">
        <f t="shared" si="438"/>
        <v>-4.0338516959984208E-2</v>
      </c>
      <c r="AD935" s="3">
        <f t="shared" si="439"/>
        <v>-5.983266510231804E-3</v>
      </c>
      <c r="AF935" s="3">
        <f t="shared" si="440"/>
        <v>3.8138098720576045E-4</v>
      </c>
      <c r="AG935" s="3">
        <f t="shared" si="441"/>
        <v>3.2947355091231029E-4</v>
      </c>
      <c r="AH935" s="3">
        <f t="shared" si="442"/>
        <v>9.7231413348784421E-4</v>
      </c>
      <c r="AI935" s="3">
        <f t="shared" si="443"/>
        <v>1.4421984323553455E-4</v>
      </c>
      <c r="AJ935" s="3">
        <f t="shared" si="444"/>
        <v>2.1627496608295861E-4</v>
      </c>
      <c r="AK935" s="3">
        <f t="shared" si="445"/>
        <v>6.3825216215317073E-4</v>
      </c>
      <c r="AL935" s="3">
        <f t="shared" si="446"/>
        <v>9.4669637723230761E-5</v>
      </c>
      <c r="AM935" s="3">
        <f t="shared" si="447"/>
        <v>5.513835594762145E-4</v>
      </c>
      <c r="AN935" s="3">
        <f t="shared" si="448"/>
        <v>8.1784731674174361E-5</v>
      </c>
      <c r="AO935" s="3">
        <f t="shared" si="449"/>
        <v>2.4135609759909116E-4</v>
      </c>
    </row>
    <row r="936" spans="1:41">
      <c r="A936" s="32">
        <v>40333</v>
      </c>
      <c r="B936" s="33">
        <v>530</v>
      </c>
      <c r="C936" s="33">
        <v>898</v>
      </c>
      <c r="D936" s="33">
        <v>677</v>
      </c>
      <c r="E936" s="33">
        <v>3660</v>
      </c>
      <c r="F936" s="33">
        <v>8250</v>
      </c>
      <c r="G936" s="33"/>
      <c r="H936" s="3">
        <f t="shared" si="420"/>
        <v>-7.0012282856641475E-2</v>
      </c>
      <c r="I936" s="3">
        <f t="shared" si="421"/>
        <v>-1.2101210121012101E-2</v>
      </c>
      <c r="J936" s="3">
        <f t="shared" si="422"/>
        <v>-9.3708165997322623E-2</v>
      </c>
      <c r="K936" s="3">
        <f t="shared" si="423"/>
        <v>-8.130081300813009E-3</v>
      </c>
      <c r="L936" s="3">
        <f t="shared" si="424"/>
        <v>-9.0090090090090089E-3</v>
      </c>
      <c r="N936" s="3">
        <f t="shared" si="425"/>
        <v>-9.42507068803016E-4</v>
      </c>
      <c r="O936" s="3">
        <f t="shared" si="426"/>
        <v>1.4689265536723164E-2</v>
      </c>
      <c r="P936" s="3">
        <f t="shared" si="427"/>
        <v>-6.4917127071823205E-2</v>
      </c>
      <c r="Q936" s="3">
        <f t="shared" si="428"/>
        <v>5.4755043227665709E-2</v>
      </c>
      <c r="R936" s="3">
        <f t="shared" si="429"/>
        <v>-6.024096385542169E-3</v>
      </c>
      <c r="T936" s="3">
        <f t="shared" si="430"/>
        <v>4.8162442263974684E-3</v>
      </c>
      <c r="U936" s="3">
        <f t="shared" si="431"/>
        <v>1.5211300120005768E-4</v>
      </c>
      <c r="V936" s="3">
        <f t="shared" si="432"/>
        <v>8.8238634461885058E-3</v>
      </c>
      <c r="W936" s="3">
        <f t="shared" si="433"/>
        <v>7.3580160452403937E-5</v>
      </c>
      <c r="X936" s="3">
        <f t="shared" si="434"/>
        <v>7.9774719318308828E-5</v>
      </c>
      <c r="Z936" s="3">
        <f t="shared" si="435"/>
        <v>-6.9399165891222844E-2</v>
      </c>
      <c r="AA936" s="3">
        <f t="shared" si="436"/>
        <v>-1.2333409958322867E-2</v>
      </c>
      <c r="AB936" s="3">
        <f t="shared" si="437"/>
        <v>-9.3935421679941941E-2</v>
      </c>
      <c r="AC936" s="3">
        <f t="shared" si="438"/>
        <v>-8.5778878782835546E-3</v>
      </c>
      <c r="AD936" s="3">
        <f t="shared" si="439"/>
        <v>-8.9316694586347532E-3</v>
      </c>
      <c r="AF936" s="3">
        <f t="shared" si="440"/>
        <v>8.5592836370210852E-4</v>
      </c>
      <c r="AG936" s="3">
        <f t="shared" si="441"/>
        <v>6.5190399122282616E-3</v>
      </c>
      <c r="AH936" s="3">
        <f t="shared" si="442"/>
        <v>5.9529826386130994E-4</v>
      </c>
      <c r="AI936" s="3">
        <f t="shared" si="443"/>
        <v>6.1985041044536175E-4</v>
      </c>
      <c r="AJ936" s="3">
        <f t="shared" si="444"/>
        <v>1.1585440651866537E-3</v>
      </c>
      <c r="AK936" s="3">
        <f t="shared" si="445"/>
        <v>1.057946077793994E-4</v>
      </c>
      <c r="AL936" s="3">
        <f t="shared" si="446"/>
        <v>1.1015794104557408E-4</v>
      </c>
      <c r="AM936" s="3">
        <f t="shared" si="447"/>
        <v>8.0576751496982816E-4</v>
      </c>
      <c r="AN936" s="3">
        <f t="shared" si="448"/>
        <v>8.3900013690271433E-4</v>
      </c>
      <c r="AO936" s="3">
        <f t="shared" si="449"/>
        <v>7.6614859182058489E-5</v>
      </c>
    </row>
    <row r="937" spans="1:41">
      <c r="A937" s="32">
        <v>40332</v>
      </c>
      <c r="B937" s="33">
        <v>569.9</v>
      </c>
      <c r="C937" s="33">
        <v>909</v>
      </c>
      <c r="D937" s="33">
        <v>747</v>
      </c>
      <c r="E937" s="33">
        <v>3690</v>
      </c>
      <c r="F937" s="33">
        <v>8325</v>
      </c>
      <c r="G937" s="33"/>
      <c r="H937" s="3">
        <f t="shared" si="420"/>
        <v>3.8069216757741303E-2</v>
      </c>
      <c r="I937" s="3">
        <f t="shared" si="421"/>
        <v>1.803113450554376E-2</v>
      </c>
      <c r="J937" s="3">
        <f t="shared" si="422"/>
        <v>2.188782489740082E-2</v>
      </c>
      <c r="K937" s="3">
        <f t="shared" si="423"/>
        <v>2.5000000000000001E-2</v>
      </c>
      <c r="L937" s="3">
        <f t="shared" si="424"/>
        <v>-3.1133995928631303E-3</v>
      </c>
      <c r="N937" s="3">
        <f t="shared" si="425"/>
        <v>3.4301270417422827E-2</v>
      </c>
      <c r="O937" s="3">
        <f t="shared" si="426"/>
        <v>2.111884969669732E-2</v>
      </c>
      <c r="P937" s="3">
        <f t="shared" si="427"/>
        <v>-2.987012987012987E-2</v>
      </c>
      <c r="Q937" s="3">
        <f t="shared" si="428"/>
        <v>3.7391059881922969E-2</v>
      </c>
      <c r="R937" s="3">
        <f t="shared" si="429"/>
        <v>-2.1574973031283709E-3</v>
      </c>
      <c r="T937" s="3">
        <f t="shared" si="430"/>
        <v>1.4963229422699162E-3</v>
      </c>
      <c r="U937" s="3">
        <f t="shared" si="431"/>
        <v>3.168020753240264E-4</v>
      </c>
      <c r="V937" s="3">
        <f t="shared" si="432"/>
        <v>4.6918025870833999E-4</v>
      </c>
      <c r="W937" s="3">
        <f t="shared" si="433"/>
        <v>6.0281020185729863E-4</v>
      </c>
      <c r="X937" s="3">
        <f t="shared" si="434"/>
        <v>9.2176605815975435E-6</v>
      </c>
      <c r="Z937" s="3">
        <f t="shared" si="435"/>
        <v>3.8682333723159934E-2</v>
      </c>
      <c r="AA937" s="3">
        <f t="shared" si="436"/>
        <v>1.7798934668232996E-2</v>
      </c>
      <c r="AB937" s="3">
        <f t="shared" si="437"/>
        <v>2.1660569214781499E-2</v>
      </c>
      <c r="AC937" s="3">
        <f t="shared" si="438"/>
        <v>2.4552193422529456E-2</v>
      </c>
      <c r="AD937" s="3">
        <f t="shared" si="439"/>
        <v>-3.0360600424888741E-3</v>
      </c>
      <c r="AF937" s="3">
        <f t="shared" si="440"/>
        <v>6.8850433075330966E-4</v>
      </c>
      <c r="AG937" s="3">
        <f t="shared" si="441"/>
        <v>8.378813669997823E-4</v>
      </c>
      <c r="AH937" s="3">
        <f t="shared" si="442"/>
        <v>9.4973613960585668E-4</v>
      </c>
      <c r="AI937" s="3">
        <f t="shared" si="443"/>
        <v>-1.1744188776710576E-4</v>
      </c>
      <c r="AJ937" s="3">
        <f t="shared" si="444"/>
        <v>3.8553505633063476E-4</v>
      </c>
      <c r="AK937" s="3">
        <f t="shared" si="445"/>
        <v>4.3700288668942168E-4</v>
      </c>
      <c r="AL937" s="3">
        <f t="shared" si="446"/>
        <v>-5.4038634345092161E-5</v>
      </c>
      <c r="AM937" s="3">
        <f t="shared" si="447"/>
        <v>5.3181448500340238E-4</v>
      </c>
      <c r="AN937" s="3">
        <f t="shared" si="448"/>
        <v>-6.5762788690562713E-5</v>
      </c>
      <c r="AO937" s="3">
        <f t="shared" si="449"/>
        <v>-7.4541933405599832E-5</v>
      </c>
    </row>
    <row r="938" spans="1:41">
      <c r="A938" s="32">
        <v>40331</v>
      </c>
      <c r="B938" s="33">
        <v>549</v>
      </c>
      <c r="C938" s="33">
        <v>892.9</v>
      </c>
      <c r="D938" s="33">
        <v>731</v>
      </c>
      <c r="E938" s="33">
        <v>3600</v>
      </c>
      <c r="F938" s="33">
        <v>8351</v>
      </c>
      <c r="G938" s="33"/>
      <c r="H938" s="3">
        <f t="shared" si="420"/>
        <v>2.9632408102025418E-2</v>
      </c>
      <c r="I938" s="3">
        <f t="shared" si="421"/>
        <v>1.4659090909090884E-2</v>
      </c>
      <c r="J938" s="3">
        <f t="shared" si="422"/>
        <v>-1.0825439783491205E-2</v>
      </c>
      <c r="K938" s="3">
        <f t="shared" si="423"/>
        <v>1.4084507042253521E-2</v>
      </c>
      <c r="L938" s="3">
        <f t="shared" si="424"/>
        <v>-1.4348917852445295E-3</v>
      </c>
      <c r="N938" s="3">
        <f t="shared" si="425"/>
        <v>-4.852686308492201E-2</v>
      </c>
      <c r="O938" s="3">
        <f t="shared" si="426"/>
        <v>-2.9034059184813209E-3</v>
      </c>
      <c r="P938" s="3">
        <f t="shared" si="427"/>
        <v>-7.8184110970996215E-2</v>
      </c>
      <c r="Q938" s="3">
        <f t="shared" si="428"/>
        <v>-1.3698630136986301E-2</v>
      </c>
      <c r="R938" s="3">
        <f t="shared" si="429"/>
        <v>3.0987654320987653E-2</v>
      </c>
      <c r="T938" s="3">
        <f t="shared" si="430"/>
        <v>9.147917866053866E-4</v>
      </c>
      <c r="U938" s="3">
        <f t="shared" si="431"/>
        <v>2.0813518599700886E-4</v>
      </c>
      <c r="V938" s="3">
        <f t="shared" si="432"/>
        <v>1.2216207706658018E-4</v>
      </c>
      <c r="W938" s="3">
        <f t="shared" si="433"/>
        <v>1.8595959956621224E-4</v>
      </c>
      <c r="X938" s="3">
        <f t="shared" si="434"/>
        <v>1.8429480704012732E-6</v>
      </c>
      <c r="Z938" s="3">
        <f t="shared" si="435"/>
        <v>3.0245525067444053E-2</v>
      </c>
      <c r="AA938" s="3">
        <f t="shared" si="436"/>
        <v>1.4426891071780117E-2</v>
      </c>
      <c r="AB938" s="3">
        <f t="shared" si="437"/>
        <v>-1.1052695466110526E-2</v>
      </c>
      <c r="AC938" s="3">
        <f t="shared" si="438"/>
        <v>1.3636700464782976E-2</v>
      </c>
      <c r="AD938" s="3">
        <f t="shared" si="439"/>
        <v>-1.3575522348702731E-3</v>
      </c>
      <c r="AF938" s="3">
        <f t="shared" si="440"/>
        <v>4.3634889555681033E-4</v>
      </c>
      <c r="AG938" s="3">
        <f t="shared" si="441"/>
        <v>-3.3429457778307118E-4</v>
      </c>
      <c r="AH938" s="3">
        <f t="shared" si="442"/>
        <v>4.1244916574481946E-4</v>
      </c>
      <c r="AI938" s="3">
        <f t="shared" si="443"/>
        <v>-4.1059880150133542E-5</v>
      </c>
      <c r="AJ938" s="3">
        <f t="shared" si="444"/>
        <v>-1.5945603353913454E-4</v>
      </c>
      <c r="AK938" s="3">
        <f t="shared" si="445"/>
        <v>1.9673519218391729E-4</v>
      </c>
      <c r="AL938" s="3">
        <f t="shared" si="446"/>
        <v>-1.9585258216725088E-5</v>
      </c>
      <c r="AM938" s="3">
        <f t="shared" si="447"/>
        <v>-1.5072229739981411E-4</v>
      </c>
      <c r="AN938" s="3">
        <f t="shared" si="448"/>
        <v>1.5004611431358881E-5</v>
      </c>
      <c r="AO938" s="3">
        <f t="shared" si="449"/>
        <v>-1.8512533192222621E-5</v>
      </c>
    </row>
    <row r="939" spans="1:41">
      <c r="A939" s="32">
        <v>40330</v>
      </c>
      <c r="B939" s="33">
        <v>533.20000000000005</v>
      </c>
      <c r="C939" s="33">
        <v>880</v>
      </c>
      <c r="D939" s="33">
        <v>739</v>
      </c>
      <c r="E939" s="33">
        <v>3550</v>
      </c>
      <c r="F939" s="33">
        <v>8363</v>
      </c>
      <c r="G939" s="33"/>
      <c r="H939" s="3">
        <f t="shared" si="420"/>
        <v>-2.5940811107051393E-2</v>
      </c>
      <c r="I939" s="3">
        <f t="shared" si="421"/>
        <v>-1.1235955056179775E-2</v>
      </c>
      <c r="J939" s="3">
        <f t="shared" si="422"/>
        <v>-2.7503618897223289E-2</v>
      </c>
      <c r="K939" s="3">
        <f t="shared" si="423"/>
        <v>-3.1906190346332151E-2</v>
      </c>
      <c r="L939" s="3">
        <f t="shared" si="424"/>
        <v>-7.9478054567022546E-3</v>
      </c>
      <c r="N939" s="3">
        <f t="shared" si="425"/>
        <v>-0.18258470029127688</v>
      </c>
      <c r="O939" s="3">
        <f t="shared" si="426"/>
        <v>-4.7825146072278772E-2</v>
      </c>
      <c r="P939" s="3">
        <f t="shared" si="427"/>
        <v>-0.12440758293838862</v>
      </c>
      <c r="Q939" s="3">
        <f t="shared" si="428"/>
        <v>-7.792207792207792E-2</v>
      </c>
      <c r="R939" s="3">
        <f t="shared" si="429"/>
        <v>-2.7671201023136846E-2</v>
      </c>
      <c r="T939" s="3">
        <f t="shared" si="430"/>
        <v>6.4149209053209833E-4</v>
      </c>
      <c r="U939" s="3">
        <f t="shared" si="431"/>
        <v>1.3151857666109104E-4</v>
      </c>
      <c r="V939" s="3">
        <f t="shared" si="432"/>
        <v>7.6900140496296112E-4</v>
      </c>
      <c r="W939" s="3">
        <f t="shared" si="433"/>
        <v>1.0467811169454343E-3</v>
      </c>
      <c r="X939" s="3">
        <f t="shared" si="434"/>
        <v>6.1944233582671409E-5</v>
      </c>
      <c r="Z939" s="3">
        <f t="shared" si="435"/>
        <v>-2.5327694141632759E-2</v>
      </c>
      <c r="AA939" s="3">
        <f t="shared" si="436"/>
        <v>-1.1468154893490541E-2</v>
      </c>
      <c r="AB939" s="3">
        <f t="shared" si="437"/>
        <v>-2.7730874579842611E-2</v>
      </c>
      <c r="AC939" s="3">
        <f t="shared" si="438"/>
        <v>-3.2353996923802697E-2</v>
      </c>
      <c r="AD939" s="3">
        <f t="shared" si="439"/>
        <v>-7.8704659063279989E-3</v>
      </c>
      <c r="AF939" s="3">
        <f t="shared" si="440"/>
        <v>2.9046191951119743E-4</v>
      </c>
      <c r="AG939" s="3">
        <f t="shared" si="441"/>
        <v>7.0235910963823247E-4</v>
      </c>
      <c r="AH939" s="3">
        <f t="shared" si="442"/>
        <v>8.1945213834540189E-4</v>
      </c>
      <c r="AI939" s="3">
        <f t="shared" si="443"/>
        <v>1.9934075322762402E-4</v>
      </c>
      <c r="AJ939" s="3">
        <f t="shared" si="444"/>
        <v>3.1802196501359452E-4</v>
      </c>
      <c r="AK939" s="3">
        <f t="shared" si="445"/>
        <v>3.7104064814568583E-4</v>
      </c>
      <c r="AL939" s="3">
        <f t="shared" si="446"/>
        <v>9.0259722097705907E-5</v>
      </c>
      <c r="AM939" s="3">
        <f t="shared" si="447"/>
        <v>8.9720463085058626E-4</v>
      </c>
      <c r="AN939" s="3">
        <f t="shared" si="448"/>
        <v>2.1825490293330904E-4</v>
      </c>
      <c r="AO939" s="3">
        <f t="shared" si="449"/>
        <v>2.5464102972223011E-4</v>
      </c>
    </row>
    <row r="940" spans="1:41">
      <c r="A940" s="32">
        <v>40329</v>
      </c>
      <c r="B940" s="33">
        <v>547.4</v>
      </c>
      <c r="C940" s="33">
        <v>890</v>
      </c>
      <c r="D940" s="33">
        <v>759.9</v>
      </c>
      <c r="E940" s="33">
        <v>3667</v>
      </c>
      <c r="F940" s="33">
        <v>8430</v>
      </c>
      <c r="G940" s="33"/>
      <c r="H940" s="3">
        <f t="shared" si="420"/>
        <v>-4.7272727272727683E-3</v>
      </c>
      <c r="I940" s="3">
        <f t="shared" si="421"/>
        <v>1.1823556161891742E-2</v>
      </c>
      <c r="J940" s="3">
        <f t="shared" si="422"/>
        <v>-6.6666666666666966E-3</v>
      </c>
      <c r="K940" s="3">
        <f t="shared" si="423"/>
        <v>1.5789473684210527E-2</v>
      </c>
      <c r="L940" s="3">
        <f t="shared" si="424"/>
        <v>-4.7225501770956314E-3</v>
      </c>
      <c r="N940" s="3">
        <f t="shared" si="425"/>
        <v>-0.17684210526315794</v>
      </c>
      <c r="O940" s="3">
        <f t="shared" si="426"/>
        <v>-3.794184412495949E-2</v>
      </c>
      <c r="P940" s="3">
        <f t="shared" si="427"/>
        <v>-0.12007874015748037</v>
      </c>
      <c r="Q940" s="3">
        <f t="shared" si="428"/>
        <v>-8.3250000000000005E-2</v>
      </c>
      <c r="R940" s="3">
        <f t="shared" si="429"/>
        <v>-6.6031464657655664E-2</v>
      </c>
      <c r="T940" s="3">
        <f t="shared" si="430"/>
        <v>1.6926277632797577E-5</v>
      </c>
      <c r="U940" s="3">
        <f t="shared" si="431"/>
        <v>1.3435954144340337E-4</v>
      </c>
      <c r="V940" s="3">
        <f t="shared" si="432"/>
        <v>4.7526165357985238E-5</v>
      </c>
      <c r="W940" s="3">
        <f t="shared" si="433"/>
        <v>2.3536674961402752E-4</v>
      </c>
      <c r="X940" s="3">
        <f t="shared" si="434"/>
        <v>2.1577981766605187E-5</v>
      </c>
      <c r="Z940" s="3">
        <f t="shared" si="435"/>
        <v>-4.1141557618541349E-3</v>
      </c>
      <c r="AA940" s="3">
        <f t="shared" si="436"/>
        <v>1.1591356324580976E-2</v>
      </c>
      <c r="AB940" s="3">
        <f t="shared" si="437"/>
        <v>-6.893922349286017E-3</v>
      </c>
      <c r="AC940" s="3">
        <f t="shared" si="438"/>
        <v>1.5341667106739981E-2</v>
      </c>
      <c r="AD940" s="3">
        <f t="shared" si="439"/>
        <v>-4.6452106267213748E-3</v>
      </c>
      <c r="AF940" s="3">
        <f t="shared" si="440"/>
        <v>-4.7688645410479186E-5</v>
      </c>
      <c r="AG940" s="3">
        <f t="shared" si="441"/>
        <v>2.8362670355090062E-5</v>
      </c>
      <c r="AH940" s="3">
        <f t="shared" si="442"/>
        <v>-6.3118008123642344E-5</v>
      </c>
      <c r="AI940" s="3">
        <f t="shared" si="443"/>
        <v>1.91111200649518E-5</v>
      </c>
      <c r="AJ940" s="3">
        <f t="shared" si="444"/>
        <v>-7.9909910424566611E-5</v>
      </c>
      <c r="AK940" s="3">
        <f t="shared" si="445"/>
        <v>1.7783073004732641E-4</v>
      </c>
      <c r="AL940" s="3">
        <f t="shared" si="446"/>
        <v>-5.3844291577057564E-5</v>
      </c>
      <c r="AM940" s="3">
        <f t="shared" si="447"/>
        <v>-1.057642617424609E-4</v>
      </c>
      <c r="AN940" s="3">
        <f t="shared" si="448"/>
        <v>3.2023721356695393E-5</v>
      </c>
      <c r="AO940" s="3">
        <f t="shared" si="449"/>
        <v>-7.1265275075850325E-5</v>
      </c>
    </row>
    <row r="941" spans="1:41">
      <c r="A941" s="32">
        <v>40326</v>
      </c>
      <c r="B941" s="33">
        <v>550</v>
      </c>
      <c r="C941" s="33">
        <v>879.6</v>
      </c>
      <c r="D941" s="33">
        <v>765</v>
      </c>
      <c r="E941" s="33">
        <v>3610</v>
      </c>
      <c r="F941" s="33">
        <v>8470</v>
      </c>
      <c r="G941" s="33"/>
      <c r="H941" s="3">
        <f t="shared" si="420"/>
        <v>2.8037383177570093E-2</v>
      </c>
      <c r="I941" s="3">
        <f t="shared" si="421"/>
        <v>2.5174825174825201E-2</v>
      </c>
      <c r="J941" s="3">
        <f t="shared" si="422"/>
        <v>2.0136018135751464E-2</v>
      </c>
      <c r="K941" s="3">
        <f t="shared" si="423"/>
        <v>4.6376811594202899E-2</v>
      </c>
      <c r="L941" s="3">
        <f t="shared" si="424"/>
        <v>1.437125748502994E-2</v>
      </c>
      <c r="N941" s="3">
        <f t="shared" si="425"/>
        <v>-0.18154761904761904</v>
      </c>
      <c r="O941" s="3">
        <f t="shared" si="426"/>
        <v>-4.7639670853183193E-2</v>
      </c>
      <c r="P941" s="3">
        <f t="shared" si="427"/>
        <v>-0.10052910052910052</v>
      </c>
      <c r="Q941" s="3">
        <f t="shared" si="428"/>
        <v>-9.5238095238095233E-2</v>
      </c>
      <c r="R941" s="3">
        <f t="shared" si="429"/>
        <v>-6.0350565786554247E-2</v>
      </c>
      <c r="T941" s="3">
        <f t="shared" si="430"/>
        <v>8.2085115844339712E-4</v>
      </c>
      <c r="U941" s="3">
        <f t="shared" si="431"/>
        <v>6.2213455872761711E-4</v>
      </c>
      <c r="V941" s="3">
        <f t="shared" si="432"/>
        <v>3.9635882241524417E-4</v>
      </c>
      <c r="W941" s="3">
        <f t="shared" si="433"/>
        <v>2.1094735018270258E-3</v>
      </c>
      <c r="X941" s="3">
        <f t="shared" si="434"/>
        <v>2.0876195629149092E-4</v>
      </c>
      <c r="Z941" s="3">
        <f t="shared" si="435"/>
        <v>2.8650500142988727E-2</v>
      </c>
      <c r="AA941" s="3">
        <f t="shared" si="436"/>
        <v>2.4942625337514436E-2</v>
      </c>
      <c r="AB941" s="3">
        <f t="shared" si="437"/>
        <v>1.9908762453132143E-2</v>
      </c>
      <c r="AC941" s="3">
        <f t="shared" si="438"/>
        <v>4.5929005016732354E-2</v>
      </c>
      <c r="AD941" s="3">
        <f t="shared" si="439"/>
        <v>1.4448597035404196E-2</v>
      </c>
      <c r="AF941" s="3">
        <f t="shared" si="440"/>
        <v>7.1461869079897161E-4</v>
      </c>
      <c r="AG941" s="3">
        <f t="shared" si="441"/>
        <v>5.7039600151019109E-4</v>
      </c>
      <c r="AH941" s="3">
        <f t="shared" si="442"/>
        <v>1.3158889647992202E-3</v>
      </c>
      <c r="AI941" s="3">
        <f t="shared" si="443"/>
        <v>4.1395953142883441E-4</v>
      </c>
      <c r="AJ941" s="3">
        <f t="shared" si="444"/>
        <v>4.9657680280204986E-4</v>
      </c>
      <c r="AK941" s="3">
        <f t="shared" si="445"/>
        <v>1.1455899642571761E-3</v>
      </c>
      <c r="AL941" s="3">
        <f t="shared" si="446"/>
        <v>3.6038594250680867E-4</v>
      </c>
      <c r="AM941" s="3">
        <f t="shared" si="447"/>
        <v>9.1438965058683889E-4</v>
      </c>
      <c r="AN941" s="3">
        <f t="shared" si="448"/>
        <v>2.8765368615889144E-4</v>
      </c>
      <c r="AO941" s="3">
        <f t="shared" si="449"/>
        <v>6.6360968572382354E-4</v>
      </c>
    </row>
    <row r="942" spans="1:41">
      <c r="A942" s="32">
        <v>40325</v>
      </c>
      <c r="B942" s="33">
        <v>535</v>
      </c>
      <c r="C942" s="33">
        <v>858</v>
      </c>
      <c r="D942" s="33">
        <v>749.9</v>
      </c>
      <c r="E942" s="33">
        <v>3450</v>
      </c>
      <c r="F942" s="33">
        <v>8350</v>
      </c>
      <c r="G942" s="33"/>
      <c r="H942" s="3">
        <f t="shared" si="420"/>
        <v>-2.7095835606473863E-2</v>
      </c>
      <c r="I942" s="3">
        <f t="shared" si="421"/>
        <v>4.6838407494145199E-3</v>
      </c>
      <c r="J942" s="3">
        <f t="shared" si="422"/>
        <v>1.3378378378378348E-2</v>
      </c>
      <c r="K942" s="3">
        <f t="shared" si="423"/>
        <v>8.771929824561403E-3</v>
      </c>
      <c r="L942" s="3">
        <f t="shared" si="424"/>
        <v>1.8292682926829267E-2</v>
      </c>
      <c r="N942" s="3">
        <f t="shared" si="425"/>
        <v>-0.22125181950509462</v>
      </c>
      <c r="O942" s="3">
        <f t="shared" si="426"/>
        <v>-7.2432432432432428E-2</v>
      </c>
      <c r="P942" s="3">
        <f t="shared" si="427"/>
        <v>-0.11983568075117373</v>
      </c>
      <c r="Q942" s="3">
        <f t="shared" si="428"/>
        <v>-0.13316582914572864</v>
      </c>
      <c r="R942" s="3">
        <f t="shared" si="429"/>
        <v>-7.6327433628318578E-2</v>
      </c>
      <c r="T942" s="3">
        <f t="shared" si="430"/>
        <v>7.0133438662129408E-4</v>
      </c>
      <c r="U942" s="3">
        <f t="shared" si="431"/>
        <v>1.9817106810315936E-5</v>
      </c>
      <c r="V942" s="3">
        <f t="shared" si="432"/>
        <v>1.7295202815890815E-4</v>
      </c>
      <c r="W942" s="3">
        <f t="shared" si="433"/>
        <v>6.9291027832758435E-5</v>
      </c>
      <c r="X942" s="3">
        <f t="shared" si="434"/>
        <v>3.3745772581296267E-4</v>
      </c>
      <c r="Z942" s="3">
        <f t="shared" si="435"/>
        <v>-2.6482718641055229E-2</v>
      </c>
      <c r="AA942" s="3">
        <f t="shared" si="436"/>
        <v>4.4516409121037534E-3</v>
      </c>
      <c r="AB942" s="3">
        <f t="shared" si="437"/>
        <v>1.3151122695759026E-2</v>
      </c>
      <c r="AC942" s="3">
        <f t="shared" si="438"/>
        <v>8.3241232470908574E-3</v>
      </c>
      <c r="AD942" s="3">
        <f t="shared" si="439"/>
        <v>1.8370022477203523E-2</v>
      </c>
      <c r="AF942" s="3">
        <f t="shared" si="440"/>
        <v>-1.1789155376625417E-4</v>
      </c>
      <c r="AG942" s="3">
        <f t="shared" si="441"/>
        <v>-3.4827748216578205E-4</v>
      </c>
      <c r="AH942" s="3">
        <f t="shared" si="442"/>
        <v>-2.2044541388617422E-4</v>
      </c>
      <c r="AI942" s="3">
        <f t="shared" si="443"/>
        <v>-4.864881366936413E-4</v>
      </c>
      <c r="AJ942" s="3">
        <f t="shared" si="444"/>
        <v>5.8544075832537082E-5</v>
      </c>
      <c r="AK942" s="3">
        <f t="shared" si="445"/>
        <v>3.7056007604143605E-5</v>
      </c>
      <c r="AL942" s="3">
        <f t="shared" si="446"/>
        <v>8.1776743615784737E-5</v>
      </c>
      <c r="AM942" s="3">
        <f t="shared" si="447"/>
        <v>1.094715661571119E-4</v>
      </c>
      <c r="AN942" s="3">
        <f t="shared" si="448"/>
        <v>2.4158641952155469E-4</v>
      </c>
      <c r="AO942" s="3">
        <f t="shared" si="449"/>
        <v>1.5291433115207143E-4</v>
      </c>
    </row>
    <row r="943" spans="1:41">
      <c r="A943" s="32">
        <v>40324</v>
      </c>
      <c r="B943" s="33">
        <v>549.9</v>
      </c>
      <c r="C943" s="33">
        <v>854</v>
      </c>
      <c r="D943" s="33">
        <v>740</v>
      </c>
      <c r="E943" s="33">
        <v>3420</v>
      </c>
      <c r="F943" s="33">
        <v>8200</v>
      </c>
      <c r="G943" s="33"/>
      <c r="H943" s="3">
        <f t="shared" si="420"/>
        <v>0.19154929577464783</v>
      </c>
      <c r="I943" s="3">
        <f t="shared" si="421"/>
        <v>1.1848341232227487E-2</v>
      </c>
      <c r="J943" s="3">
        <f t="shared" si="422"/>
        <v>3.597928041439178E-2</v>
      </c>
      <c r="K943" s="3">
        <f t="shared" si="423"/>
        <v>5.2307692307692305E-2</v>
      </c>
      <c r="L943" s="3">
        <f t="shared" si="424"/>
        <v>2.5000000000000001E-2</v>
      </c>
      <c r="N943" s="3">
        <f t="shared" si="425"/>
        <v>-0.20362056480811011</v>
      </c>
      <c r="O943" s="3">
        <f t="shared" si="426"/>
        <v>-7.0223189983669027E-2</v>
      </c>
      <c r="P943" s="3">
        <f t="shared" si="427"/>
        <v>-0.11377245508982035</v>
      </c>
      <c r="Q943" s="3">
        <f t="shared" si="428"/>
        <v>-0.15576400888669464</v>
      </c>
      <c r="R943" s="3">
        <f t="shared" si="429"/>
        <v>-0.10869565217391304</v>
      </c>
      <c r="T943" s="3">
        <f t="shared" si="430"/>
        <v>3.6926392870083653E-2</v>
      </c>
      <c r="U943" s="3">
        <f t="shared" si="431"/>
        <v>1.3493474090669778E-4</v>
      </c>
      <c r="V943" s="3">
        <f t="shared" si="432"/>
        <v>1.2782072724212697E-3</v>
      </c>
      <c r="W943" s="3">
        <f t="shared" si="433"/>
        <v>2.6894477479516583E-3</v>
      </c>
      <c r="X943" s="3">
        <f t="shared" si="434"/>
        <v>6.2887295892476494E-4</v>
      </c>
      <c r="Z943" s="3">
        <f t="shared" si="435"/>
        <v>0.19216241274006646</v>
      </c>
      <c r="AA943" s="3">
        <f t="shared" si="436"/>
        <v>1.1616141394916721E-2</v>
      </c>
      <c r="AB943" s="3">
        <f t="shared" si="437"/>
        <v>3.5752024731772462E-2</v>
      </c>
      <c r="AC943" s="3">
        <f t="shared" si="438"/>
        <v>5.1859885730221759E-2</v>
      </c>
      <c r="AD943" s="3">
        <f t="shared" si="439"/>
        <v>2.5077339550374257E-2</v>
      </c>
      <c r="AF943" s="3">
        <f t="shared" si="440"/>
        <v>2.2321857571769581E-3</v>
      </c>
      <c r="AG943" s="3">
        <f t="shared" si="441"/>
        <v>6.8701953327999239E-3</v>
      </c>
      <c r="AH943" s="3">
        <f t="shared" si="442"/>
        <v>9.9655207663435566E-3</v>
      </c>
      <c r="AI943" s="3">
        <f t="shared" si="443"/>
        <v>4.8189220731018109E-3</v>
      </c>
      <c r="AJ943" s="3">
        <f t="shared" si="444"/>
        <v>4.1530057443882849E-4</v>
      </c>
      <c r="AK943" s="3">
        <f t="shared" si="445"/>
        <v>6.024117653664799E-4</v>
      </c>
      <c r="AL943" s="3">
        <f t="shared" si="446"/>
        <v>2.9130192202548466E-4</v>
      </c>
      <c r="AM943" s="3">
        <f t="shared" si="447"/>
        <v>1.8540959172137822E-3</v>
      </c>
      <c r="AN943" s="3">
        <f t="shared" si="448"/>
        <v>8.9656566381203615E-4</v>
      </c>
      <c r="AO943" s="3">
        <f t="shared" si="449"/>
        <v>1.3005079635003797E-3</v>
      </c>
    </row>
    <row r="944" spans="1:41">
      <c r="A944" s="32">
        <v>40323</v>
      </c>
      <c r="B944" s="33">
        <v>461.5</v>
      </c>
      <c r="C944" s="33">
        <v>844</v>
      </c>
      <c r="D944" s="33">
        <v>714.3</v>
      </c>
      <c r="E944" s="33">
        <v>3250</v>
      </c>
      <c r="F944" s="33">
        <v>8000</v>
      </c>
      <c r="G944" s="33"/>
      <c r="H944" s="3">
        <f t="shared" si="420"/>
        <v>-4.0540540540540543E-2</v>
      </c>
      <c r="I944" s="3">
        <f t="shared" si="421"/>
        <v>-4.5788581119276431E-2</v>
      </c>
      <c r="J944" s="3">
        <f t="shared" si="422"/>
        <v>-8.1876606683804684E-2</v>
      </c>
      <c r="K944" s="3">
        <f t="shared" si="423"/>
        <v>-4.4960329121363503E-2</v>
      </c>
      <c r="L944" s="3">
        <f t="shared" si="424"/>
        <v>-2.4509206194366542E-2</v>
      </c>
      <c r="N944" s="3">
        <f t="shared" si="425"/>
        <v>-0.35634588563458858</v>
      </c>
      <c r="O944" s="3">
        <f t="shared" si="426"/>
        <v>-8.7666198248837993E-2</v>
      </c>
      <c r="P944" s="3">
        <f t="shared" si="427"/>
        <v>-0.16748251748251752</v>
      </c>
      <c r="Q944" s="3">
        <f t="shared" si="428"/>
        <v>-0.22248803827751196</v>
      </c>
      <c r="R944" s="3">
        <f t="shared" si="429"/>
        <v>-0.19191919191919191</v>
      </c>
      <c r="T944" s="3">
        <f t="shared" si="430"/>
        <v>1.594199153347201E-3</v>
      </c>
      <c r="U944" s="3">
        <f t="shared" si="431"/>
        <v>2.1179122798541785E-3</v>
      </c>
      <c r="V944" s="3">
        <f t="shared" si="432"/>
        <v>6.7410442154846959E-3</v>
      </c>
      <c r="W944" s="3">
        <f t="shared" si="433"/>
        <v>2.0618987876437271E-3</v>
      </c>
      <c r="X944" s="3">
        <f t="shared" si="434"/>
        <v>5.969161077098229E-4</v>
      </c>
      <c r="Z944" s="3">
        <f t="shared" si="435"/>
        <v>-3.9927423575121912E-2</v>
      </c>
      <c r="AA944" s="3">
        <f t="shared" si="436"/>
        <v>-4.6020780956587196E-2</v>
      </c>
      <c r="AB944" s="3">
        <f t="shared" si="437"/>
        <v>-8.2103862366424002E-2</v>
      </c>
      <c r="AC944" s="3">
        <f t="shared" si="438"/>
        <v>-4.5408135698834048E-2</v>
      </c>
      <c r="AD944" s="3">
        <f t="shared" si="439"/>
        <v>-2.4431866643992287E-2</v>
      </c>
      <c r="AF944" s="3">
        <f t="shared" si="440"/>
        <v>1.8374912145115612E-3</v>
      </c>
      <c r="AG944" s="3">
        <f t="shared" si="441"/>
        <v>3.2781956898577224E-3</v>
      </c>
      <c r="AH944" s="3">
        <f t="shared" si="442"/>
        <v>1.8130298678039616E-3</v>
      </c>
      <c r="AI944" s="3">
        <f t="shared" si="443"/>
        <v>9.7550148822557231E-4</v>
      </c>
      <c r="AJ944" s="3">
        <f t="shared" si="444"/>
        <v>3.7784838656549817E-3</v>
      </c>
      <c r="AK944" s="3">
        <f t="shared" si="445"/>
        <v>2.0897178666430291E-3</v>
      </c>
      <c r="AL944" s="3">
        <f t="shared" si="446"/>
        <v>1.1243735831837182E-3</v>
      </c>
      <c r="AM944" s="3">
        <f t="shared" si="447"/>
        <v>3.7281833237329753E-3</v>
      </c>
      <c r="AN944" s="3">
        <f t="shared" si="448"/>
        <v>2.0059506162931682E-3</v>
      </c>
      <c r="AO944" s="3">
        <f t="shared" si="449"/>
        <v>1.1094055159462191E-3</v>
      </c>
    </row>
    <row r="945" spans="1:41">
      <c r="A945" s="32">
        <v>40322</v>
      </c>
      <c r="B945" s="33">
        <v>481</v>
      </c>
      <c r="C945" s="33">
        <v>884.5</v>
      </c>
      <c r="D945" s="33">
        <v>778</v>
      </c>
      <c r="E945" s="33">
        <v>3403</v>
      </c>
      <c r="F945" s="33">
        <v>8201</v>
      </c>
      <c r="G945" s="33"/>
      <c r="H945" s="3">
        <f t="shared" si="420"/>
        <v>2.3404255319148935E-2</v>
      </c>
      <c r="I945" s="3">
        <f t="shared" si="421"/>
        <v>1.074162952805391E-2</v>
      </c>
      <c r="J945" s="3">
        <f t="shared" si="422"/>
        <v>2.9100529100529099E-2</v>
      </c>
      <c r="K945" s="3">
        <f t="shared" si="423"/>
        <v>1.5820895522388061E-2</v>
      </c>
      <c r="L945" s="3">
        <f t="shared" si="424"/>
        <v>1.875776397515528E-2</v>
      </c>
      <c r="N945" s="3">
        <f t="shared" si="425"/>
        <v>-0.33837689133425036</v>
      </c>
      <c r="O945" s="3">
        <f t="shared" si="426"/>
        <v>-4.4816414686825054E-2</v>
      </c>
      <c r="P945" s="3">
        <f t="shared" si="427"/>
        <v>-0.11389521640091116</v>
      </c>
      <c r="Q945" s="3">
        <f t="shared" si="428"/>
        <v>-0.20098614698285983</v>
      </c>
      <c r="R945" s="3">
        <f t="shared" si="429"/>
        <v>-0.17965389616885066</v>
      </c>
      <c r="T945" s="3">
        <f t="shared" si="430"/>
        <v>5.7683417145551442E-4</v>
      </c>
      <c r="U945" s="3">
        <f t="shared" si="431"/>
        <v>1.1044811242467353E-4</v>
      </c>
      <c r="V945" s="3">
        <f t="shared" si="432"/>
        <v>8.3366591786537532E-4</v>
      </c>
      <c r="W945" s="3">
        <f t="shared" si="433"/>
        <v>2.3633186370834513E-4</v>
      </c>
      <c r="X945" s="3">
        <f t="shared" si="434"/>
        <v>3.5476112481741513E-4</v>
      </c>
      <c r="Z945" s="3">
        <f t="shared" si="435"/>
        <v>2.401737228456757E-2</v>
      </c>
      <c r="AA945" s="3">
        <f t="shared" si="436"/>
        <v>1.0509429690743144E-2</v>
      </c>
      <c r="AB945" s="3">
        <f t="shared" si="437"/>
        <v>2.8873273417909778E-2</v>
      </c>
      <c r="AC945" s="3">
        <f t="shared" si="438"/>
        <v>1.5373088944917516E-2</v>
      </c>
      <c r="AD945" s="3">
        <f t="shared" si="439"/>
        <v>1.8835103525529535E-2</v>
      </c>
      <c r="AF945" s="3">
        <f t="shared" si="440"/>
        <v>2.5240888538106591E-4</v>
      </c>
      <c r="AG945" s="3">
        <f t="shared" si="441"/>
        <v>6.9346015675204788E-4</v>
      </c>
      <c r="AH945" s="3">
        <f t="shared" si="442"/>
        <v>3.6922120035385404E-4</v>
      </c>
      <c r="AI945" s="3">
        <f t="shared" si="443"/>
        <v>4.5236969339101398E-4</v>
      </c>
      <c r="AJ945" s="3">
        <f t="shared" si="444"/>
        <v>3.0344163692712578E-4</v>
      </c>
      <c r="AK945" s="3">
        <f t="shared" si="445"/>
        <v>1.6156239739615133E-4</v>
      </c>
      <c r="AL945" s="3">
        <f t="shared" si="446"/>
        <v>1.9794619621942095E-4</v>
      </c>
      <c r="AM945" s="3">
        <f t="shared" si="447"/>
        <v>4.4387140038444959E-4</v>
      </c>
      <c r="AN945" s="3">
        <f t="shared" si="448"/>
        <v>5.4383109394725063E-4</v>
      </c>
      <c r="AO945" s="3">
        <f t="shared" si="449"/>
        <v>2.8955372178469501E-4</v>
      </c>
    </row>
    <row r="946" spans="1:41">
      <c r="A946" s="32">
        <v>40319</v>
      </c>
      <c r="B946" s="33">
        <v>470</v>
      </c>
      <c r="C946" s="33">
        <v>875.1</v>
      </c>
      <c r="D946" s="33">
        <v>756</v>
      </c>
      <c r="E946" s="33">
        <v>3350</v>
      </c>
      <c r="F946" s="33">
        <v>8050</v>
      </c>
      <c r="G946" s="33"/>
      <c r="H946" s="3">
        <f t="shared" si="420"/>
        <v>-3.4907597535934289E-2</v>
      </c>
      <c r="I946" s="3">
        <f t="shared" si="421"/>
        <v>-1.6741573033707841E-2</v>
      </c>
      <c r="J946" s="3">
        <f t="shared" si="422"/>
        <v>7.7312716608903681E-3</v>
      </c>
      <c r="K946" s="3">
        <f t="shared" si="423"/>
        <v>0</v>
      </c>
      <c r="L946" s="3">
        <f t="shared" si="424"/>
        <v>1.2578616352201259E-2</v>
      </c>
      <c r="N946" s="3">
        <f t="shared" si="425"/>
        <v>-0.34265734265734266</v>
      </c>
      <c r="O946" s="3">
        <f t="shared" si="426"/>
        <v>-4.7769314472252425E-2</v>
      </c>
      <c r="P946" s="3">
        <f t="shared" si="427"/>
        <v>-0.11990686845168801</v>
      </c>
      <c r="Q946" s="3">
        <f t="shared" si="428"/>
        <v>-0.18511311116516663</v>
      </c>
      <c r="R946" s="3">
        <f t="shared" si="429"/>
        <v>-0.19500000000000001</v>
      </c>
      <c r="T946" s="3">
        <f t="shared" si="430"/>
        <v>1.1761113976014759E-3</v>
      </c>
      <c r="U946" s="3">
        <f t="shared" si="431"/>
        <v>2.8810896547692722E-4</v>
      </c>
      <c r="V946" s="3">
        <f t="shared" si="432"/>
        <v>5.6310255802147186E-5</v>
      </c>
      <c r="W946" s="3">
        <f t="shared" si="433"/>
        <v>2.0053073082588337E-7</v>
      </c>
      <c r="X946" s="3">
        <f t="shared" si="434"/>
        <v>1.6017321980793601E-4</v>
      </c>
      <c r="Z946" s="3">
        <f t="shared" si="435"/>
        <v>-3.4294480570515658E-2</v>
      </c>
      <c r="AA946" s="3">
        <f t="shared" si="436"/>
        <v>-1.6973772871018606E-2</v>
      </c>
      <c r="AB946" s="3">
        <f t="shared" si="437"/>
        <v>7.5040159782710477E-3</v>
      </c>
      <c r="AC946" s="3">
        <f t="shared" si="438"/>
        <v>-4.4780657747054515E-4</v>
      </c>
      <c r="AD946" s="3">
        <f t="shared" si="439"/>
        <v>1.2655955902575514E-2</v>
      </c>
      <c r="AF946" s="3">
        <f t="shared" si="440"/>
        <v>5.8210672393349332E-4</v>
      </c>
      <c r="AG946" s="3">
        <f t="shared" si="441"/>
        <v>-2.5734633016765552E-4</v>
      </c>
      <c r="AH946" s="3">
        <f t="shared" si="442"/>
        <v>1.5357293970412726E-5</v>
      </c>
      <c r="AI946" s="3">
        <f t="shared" si="443"/>
        <v>-4.3402943380217891E-4</v>
      </c>
      <c r="AJ946" s="3">
        <f t="shared" si="444"/>
        <v>-1.2737146283566726E-4</v>
      </c>
      <c r="AK946" s="3">
        <f t="shared" si="445"/>
        <v>7.6009671361332306E-6</v>
      </c>
      <c r="AL946" s="3">
        <f t="shared" si="446"/>
        <v>-2.1481932095594405E-4</v>
      </c>
      <c r="AM946" s="3">
        <f t="shared" si="447"/>
        <v>-3.3603477125138425E-6</v>
      </c>
      <c r="AN946" s="3">
        <f t="shared" si="448"/>
        <v>9.4970495313220432E-5</v>
      </c>
      <c r="AO946" s="3">
        <f t="shared" si="449"/>
        <v>-5.6674202973504849E-6</v>
      </c>
    </row>
    <row r="947" spans="1:41">
      <c r="A947" s="32">
        <v>40318</v>
      </c>
      <c r="B947" s="33">
        <v>487</v>
      </c>
      <c r="C947" s="33">
        <v>890</v>
      </c>
      <c r="D947" s="33">
        <v>750.2</v>
      </c>
      <c r="E947" s="33">
        <v>3350</v>
      </c>
      <c r="F947" s="33">
        <v>7950</v>
      </c>
      <c r="G947" s="33"/>
      <c r="H947" s="3">
        <f t="shared" si="420"/>
        <v>-4.6966731898238745E-2</v>
      </c>
      <c r="I947" s="3">
        <f t="shared" si="421"/>
        <v>-4.4742729306487695E-3</v>
      </c>
      <c r="J947" s="3">
        <f t="shared" si="422"/>
        <v>-7.2682323856613051E-2</v>
      </c>
      <c r="K947" s="3">
        <f t="shared" si="423"/>
        <v>-4.2857142857142858E-2</v>
      </c>
      <c r="L947" s="3">
        <f t="shared" si="424"/>
        <v>-2.585467467222154E-2</v>
      </c>
      <c r="N947" s="3">
        <f t="shared" si="425"/>
        <v>-0.26323751891074132</v>
      </c>
      <c r="O947" s="3">
        <f t="shared" si="426"/>
        <v>-2.3373203116427033E-2</v>
      </c>
      <c r="P947" s="3">
        <f t="shared" si="427"/>
        <v>-0.11533018867924523</v>
      </c>
      <c r="Q947" s="3">
        <f t="shared" si="428"/>
        <v>-0.16852817076197568</v>
      </c>
      <c r="R947" s="3">
        <f t="shared" si="429"/>
        <v>-0.20340681362725452</v>
      </c>
      <c r="T947" s="3">
        <f t="shared" si="430"/>
        <v>2.1486576173401638E-3</v>
      </c>
      <c r="U947" s="3">
        <f t="shared" si="431"/>
        <v>2.2150885915544696E-5</v>
      </c>
      <c r="V947" s="3">
        <f t="shared" si="432"/>
        <v>5.3158067885876511E-3</v>
      </c>
      <c r="W947" s="3">
        <f t="shared" si="433"/>
        <v>1.8753186455344236E-3</v>
      </c>
      <c r="X947" s="3">
        <f t="shared" si="434"/>
        <v>6.6447100598402158E-4</v>
      </c>
      <c r="Z947" s="3">
        <f t="shared" si="435"/>
        <v>-4.6353614932820114E-2</v>
      </c>
      <c r="AA947" s="3">
        <f t="shared" si="436"/>
        <v>-4.706472767959536E-3</v>
      </c>
      <c r="AB947" s="3">
        <f t="shared" si="437"/>
        <v>-7.2909579539232369E-2</v>
      </c>
      <c r="AC947" s="3">
        <f t="shared" si="438"/>
        <v>-4.3304949434613403E-2</v>
      </c>
      <c r="AD947" s="3">
        <f t="shared" si="439"/>
        <v>-2.5777335121847284E-2</v>
      </c>
      <c r="AF947" s="3">
        <f t="shared" si="440"/>
        <v>2.1816202637780035E-4</v>
      </c>
      <c r="AG947" s="3">
        <f t="shared" si="441"/>
        <v>3.3796225748753974E-3</v>
      </c>
      <c r="AH947" s="3">
        <f t="shared" si="442"/>
        <v>2.0073409507773156E-3</v>
      </c>
      <c r="AI947" s="3">
        <f t="shared" si="443"/>
        <v>1.1948726662323686E-3</v>
      </c>
      <c r="AJ947" s="3">
        <f t="shared" si="444"/>
        <v>3.4314695062477693E-4</v>
      </c>
      <c r="AK947" s="3">
        <f t="shared" si="445"/>
        <v>2.0381356523187268E-4</v>
      </c>
      <c r="AL947" s="3">
        <f t="shared" si="446"/>
        <v>1.2132032578154115E-4</v>
      </c>
      <c r="AM947" s="3">
        <f t="shared" si="447"/>
        <v>3.1573456552453816E-3</v>
      </c>
      <c r="AN947" s="3">
        <f t="shared" si="448"/>
        <v>1.8794146653757727E-3</v>
      </c>
      <c r="AO947" s="3">
        <f t="shared" si="449"/>
        <v>1.1162861940106808E-3</v>
      </c>
    </row>
    <row r="948" spans="1:41">
      <c r="A948" s="32">
        <v>40317</v>
      </c>
      <c r="B948" s="33">
        <v>511</v>
      </c>
      <c r="C948" s="33">
        <v>894</v>
      </c>
      <c r="D948" s="33">
        <v>809</v>
      </c>
      <c r="E948" s="33">
        <v>3500</v>
      </c>
      <c r="F948" s="33">
        <v>8161</v>
      </c>
      <c r="G948" s="33"/>
      <c r="H948" s="3">
        <f t="shared" si="420"/>
        <v>-4.6463892517260644E-2</v>
      </c>
      <c r="I948" s="3">
        <f t="shared" si="421"/>
        <v>-6.6666666666666671E-3</v>
      </c>
      <c r="J948" s="3">
        <f t="shared" si="422"/>
        <v>-1.9393939393939394E-2</v>
      </c>
      <c r="K948" s="3">
        <f t="shared" si="423"/>
        <v>-2.7777777777777776E-2</v>
      </c>
      <c r="L948" s="3">
        <f t="shared" si="424"/>
        <v>-2.8452380952380951E-2</v>
      </c>
      <c r="N948" s="3">
        <f t="shared" si="425"/>
        <v>-0.2490815576781778</v>
      </c>
      <c r="O948" s="3">
        <f t="shared" si="426"/>
        <v>-1.2154696132596685E-2</v>
      </c>
      <c r="P948" s="3">
        <f t="shared" si="427"/>
        <v>-6.7004959058932098E-2</v>
      </c>
      <c r="Q948" s="3">
        <f t="shared" si="428"/>
        <v>-0.15784408084696824</v>
      </c>
      <c r="R948" s="3">
        <f t="shared" si="429"/>
        <v>-0.18308308308308308</v>
      </c>
      <c r="T948" s="3">
        <f t="shared" si="430"/>
        <v>2.1022936187053932E-3</v>
      </c>
      <c r="U948" s="3">
        <f t="shared" si="431"/>
        <v>4.7594359039701817E-5</v>
      </c>
      <c r="V948" s="3">
        <f t="shared" si="432"/>
        <v>3.8499129623237197E-4</v>
      </c>
      <c r="W948" s="3">
        <f t="shared" si="433"/>
        <v>7.966836121952388E-4</v>
      </c>
      <c r="X948" s="3">
        <f t="shared" si="434"/>
        <v>8.0514297456559414E-4</v>
      </c>
      <c r="Z948" s="3">
        <f t="shared" si="435"/>
        <v>-4.5850775551842013E-2</v>
      </c>
      <c r="AA948" s="3">
        <f t="shared" si="436"/>
        <v>-6.8988665039774336E-3</v>
      </c>
      <c r="AB948" s="3">
        <f t="shared" si="437"/>
        <v>-1.9621195076558715E-2</v>
      </c>
      <c r="AC948" s="3">
        <f t="shared" si="438"/>
        <v>-2.8225584355248322E-2</v>
      </c>
      <c r="AD948" s="3">
        <f t="shared" si="439"/>
        <v>-2.8375041402006695E-2</v>
      </c>
      <c r="AF948" s="3">
        <f t="shared" si="440"/>
        <v>3.1631837963599029E-4</v>
      </c>
      <c r="AG948" s="3">
        <f t="shared" si="441"/>
        <v>8.9964701151420121E-4</v>
      </c>
      <c r="AH948" s="3">
        <f t="shared" si="442"/>
        <v>1.2941649330920741E-3</v>
      </c>
      <c r="AI948" s="3">
        <f t="shared" si="443"/>
        <v>1.3010176545976335E-3</v>
      </c>
      <c r="AJ948" s="3">
        <f t="shared" si="444"/>
        <v>1.3536400548167787E-4</v>
      </c>
      <c r="AK948" s="3">
        <f t="shared" si="445"/>
        <v>1.9472453846361215E-4</v>
      </c>
      <c r="AL948" s="3">
        <f t="shared" si="446"/>
        <v>1.9575562267727686E-4</v>
      </c>
      <c r="AM948" s="3">
        <f t="shared" si="447"/>
        <v>5.538196967841911E-4</v>
      </c>
      <c r="AN948" s="3">
        <f t="shared" si="448"/>
        <v>5.5675222265420344E-4</v>
      </c>
      <c r="AO948" s="3">
        <f t="shared" si="449"/>
        <v>8.0090212467600361E-4</v>
      </c>
    </row>
    <row r="949" spans="1:41">
      <c r="A949" s="32">
        <v>40316</v>
      </c>
      <c r="B949" s="33">
        <v>535.9</v>
      </c>
      <c r="C949" s="33">
        <v>900</v>
      </c>
      <c r="D949" s="33">
        <v>825</v>
      </c>
      <c r="E949" s="33">
        <v>3600</v>
      </c>
      <c r="F949" s="33">
        <v>8400</v>
      </c>
      <c r="G949" s="33"/>
      <c r="H949" s="3">
        <f t="shared" si="420"/>
        <v>9.0378459800413372E-3</v>
      </c>
      <c r="I949" s="3">
        <f t="shared" si="421"/>
        <v>1.6694490818030051E-3</v>
      </c>
      <c r="J949" s="3">
        <f t="shared" si="422"/>
        <v>3.9173699458370098E-2</v>
      </c>
      <c r="K949" s="3">
        <f t="shared" si="423"/>
        <v>1.5514809590973202E-2</v>
      </c>
      <c r="L949" s="3">
        <f t="shared" si="424"/>
        <v>1.830524912110559E-2</v>
      </c>
      <c r="N949" s="3">
        <f t="shared" si="425"/>
        <v>-0.18556231003039517</v>
      </c>
      <c r="O949" s="3">
        <f t="shared" si="426"/>
        <v>-4.9751243781094526E-3</v>
      </c>
      <c r="P949" s="3">
        <f t="shared" si="427"/>
        <v>-4.8442906574394463E-2</v>
      </c>
      <c r="Q949" s="3">
        <f t="shared" si="428"/>
        <v>-0.12536443148688048</v>
      </c>
      <c r="R949" s="3">
        <f t="shared" si="429"/>
        <v>-0.15915915915915915</v>
      </c>
      <c r="T949" s="3">
        <f t="shared" si="430"/>
        <v>9.3141085774641413E-5</v>
      </c>
      <c r="U949" s="3">
        <f t="shared" si="431"/>
        <v>2.0656853907935112E-6</v>
      </c>
      <c r="V949" s="3">
        <f t="shared" si="432"/>
        <v>1.5168254827777167E-3</v>
      </c>
      <c r="W949" s="3">
        <f t="shared" si="433"/>
        <v>2.2701457980889812E-4</v>
      </c>
      <c r="X949" s="3">
        <f t="shared" si="434"/>
        <v>3.3791956626481916E-4</v>
      </c>
      <c r="Z949" s="3">
        <f t="shared" si="435"/>
        <v>9.6509629454599715E-3</v>
      </c>
      <c r="AA949" s="3">
        <f t="shared" si="436"/>
        <v>1.4372492444922388E-3</v>
      </c>
      <c r="AB949" s="3">
        <f t="shared" si="437"/>
        <v>3.894644377575078E-2</v>
      </c>
      <c r="AC949" s="3">
        <f t="shared" si="438"/>
        <v>1.5067003013502656E-2</v>
      </c>
      <c r="AD949" s="3">
        <f t="shared" si="439"/>
        <v>1.8382588671479846E-2</v>
      </c>
      <c r="AF949" s="3">
        <f t="shared" si="440"/>
        <v>1.3870839201984935E-5</v>
      </c>
      <c r="AG949" s="3">
        <f t="shared" si="441"/>
        <v>3.7587068573721093E-4</v>
      </c>
      <c r="AH949" s="3">
        <f t="shared" si="442"/>
        <v>1.4541108778244786E-4</v>
      </c>
      <c r="AI949" s="3">
        <f t="shared" si="443"/>
        <v>1.7740968211008424E-4</v>
      </c>
      <c r="AJ949" s="3">
        <f t="shared" si="444"/>
        <v>5.5975746892357266E-5</v>
      </c>
      <c r="AK949" s="3">
        <f t="shared" si="445"/>
        <v>2.1655038697918976E-5</v>
      </c>
      <c r="AL949" s="3">
        <f t="shared" si="446"/>
        <v>2.6420361679895995E-5</v>
      </c>
      <c r="AM949" s="3">
        <f t="shared" si="447"/>
        <v>5.8680618573444881E-4</v>
      </c>
      <c r="AN949" s="3">
        <f t="shared" si="448"/>
        <v>7.1593645614654309E-4</v>
      </c>
      <c r="AO949" s="3">
        <f t="shared" si="449"/>
        <v>2.7697051890916664E-4</v>
      </c>
    </row>
    <row r="950" spans="1:41">
      <c r="A950" s="32">
        <v>40315</v>
      </c>
      <c r="B950" s="33">
        <v>531.1</v>
      </c>
      <c r="C950" s="33">
        <v>898.5</v>
      </c>
      <c r="D950" s="33">
        <v>793.9</v>
      </c>
      <c r="E950" s="33">
        <v>3545</v>
      </c>
      <c r="F950" s="33">
        <v>8249</v>
      </c>
      <c r="G950" s="33"/>
      <c r="H950" s="3">
        <f t="shared" si="420"/>
        <v>-1.3008734435978442E-2</v>
      </c>
      <c r="I950" s="3">
        <f t="shared" si="421"/>
        <v>5.0335570469798654E-3</v>
      </c>
      <c r="J950" s="3">
        <f t="shared" si="422"/>
        <v>-1.5012406947890846E-2</v>
      </c>
      <c r="K950" s="3">
        <f t="shared" si="423"/>
        <v>1.2857142857142857E-2</v>
      </c>
      <c r="L950" s="3">
        <f t="shared" si="424"/>
        <v>-1.7976190476190475E-2</v>
      </c>
      <c r="N950" s="3">
        <f t="shared" si="425"/>
        <v>-0.18304876172896478</v>
      </c>
      <c r="O950" s="3">
        <f t="shared" si="426"/>
        <v>-1.100715465052284E-2</v>
      </c>
      <c r="P950" s="3">
        <f t="shared" si="427"/>
        <v>-8.0602200347423297E-2</v>
      </c>
      <c r="Q950" s="3">
        <f t="shared" si="428"/>
        <v>-0.15595238095238095</v>
      </c>
      <c r="R950" s="3">
        <f t="shared" si="429"/>
        <v>-0.17178714859437752</v>
      </c>
      <c r="T950" s="3">
        <f t="shared" si="430"/>
        <v>1.5365133247644753E-4</v>
      </c>
      <c r="U950" s="3">
        <f t="shared" si="431"/>
        <v>2.3053031054841435E-5</v>
      </c>
      <c r="V950" s="3">
        <f t="shared" si="432"/>
        <v>2.3224731709176809E-4</v>
      </c>
      <c r="W950" s="3">
        <f t="shared" si="433"/>
        <v>1.5399162690199144E-4</v>
      </c>
      <c r="X950" s="3">
        <f t="shared" si="434"/>
        <v>3.2036886446459216E-4</v>
      </c>
      <c r="Z950" s="3">
        <f t="shared" si="435"/>
        <v>-1.2395617470559808E-2</v>
      </c>
      <c r="AA950" s="3">
        <f t="shared" si="436"/>
        <v>4.8013572096690989E-3</v>
      </c>
      <c r="AB950" s="3">
        <f t="shared" si="437"/>
        <v>-1.5239662630510168E-2</v>
      </c>
      <c r="AC950" s="3">
        <f t="shared" si="438"/>
        <v>1.2409336279672311E-2</v>
      </c>
      <c r="AD950" s="3">
        <f t="shared" si="439"/>
        <v>-1.789885092581622E-2</v>
      </c>
      <c r="AF950" s="3">
        <f t="shared" si="440"/>
        <v>-5.9515787310572573E-5</v>
      </c>
      <c r="AG950" s="3">
        <f t="shared" si="441"/>
        <v>1.8890502834818926E-4</v>
      </c>
      <c r="AH950" s="3">
        <f t="shared" si="442"/>
        <v>-1.5382138558635774E-4</v>
      </c>
      <c r="AI950" s="3">
        <f t="shared" si="443"/>
        <v>2.2186730923899313E-4</v>
      </c>
      <c r="AJ950" s="3">
        <f t="shared" si="444"/>
        <v>-7.317106404392474E-5</v>
      </c>
      <c r="AK950" s="3">
        <f t="shared" si="445"/>
        <v>5.9581656213612967E-5</v>
      </c>
      <c r="AL950" s="3">
        <f t="shared" si="446"/>
        <v>-8.593877693746013E-5</v>
      </c>
      <c r="AM950" s="3">
        <f t="shared" si="447"/>
        <v>-1.8911409837075619E-4</v>
      </c>
      <c r="AN950" s="3">
        <f t="shared" si="448"/>
        <v>2.7277244958323377E-4</v>
      </c>
      <c r="AO950" s="3">
        <f t="shared" si="449"/>
        <v>-2.2211286015817754E-4</v>
      </c>
    </row>
    <row r="951" spans="1:41">
      <c r="A951" s="32">
        <v>40312</v>
      </c>
      <c r="B951" s="33">
        <v>538.1</v>
      </c>
      <c r="C951" s="33">
        <v>894</v>
      </c>
      <c r="D951" s="33">
        <v>806</v>
      </c>
      <c r="E951" s="33">
        <v>3500</v>
      </c>
      <c r="F951" s="33">
        <v>8400</v>
      </c>
      <c r="G951" s="33"/>
      <c r="H951" s="3">
        <f t="shared" si="420"/>
        <v>-3.910714285714282E-2</v>
      </c>
      <c r="I951" s="3">
        <f t="shared" si="421"/>
        <v>-1.2154696132596685E-2</v>
      </c>
      <c r="J951" s="3">
        <f t="shared" si="422"/>
        <v>-3.3573141486810551E-2</v>
      </c>
      <c r="K951" s="3">
        <f t="shared" si="423"/>
        <v>-3.6873968079251515E-2</v>
      </c>
      <c r="L951" s="3">
        <f t="shared" si="424"/>
        <v>-1.1997177134791814E-2</v>
      </c>
      <c r="N951" s="3">
        <f t="shared" si="425"/>
        <v>-0.19421982629529791</v>
      </c>
      <c r="O951" s="3">
        <f t="shared" si="426"/>
        <v>-3.0368763557483729E-2</v>
      </c>
      <c r="P951" s="3">
        <f t="shared" si="427"/>
        <v>-6.4965197215777259E-2</v>
      </c>
      <c r="Q951" s="3">
        <f t="shared" si="428"/>
        <v>-0.16267942583732056</v>
      </c>
      <c r="R951" s="3">
        <f t="shared" si="429"/>
        <v>-0.15433403805496829</v>
      </c>
      <c r="T951" s="3">
        <f t="shared" si="430"/>
        <v>1.4817900293527322E-3</v>
      </c>
      <c r="U951" s="3">
        <f t="shared" si="431"/>
        <v>1.5343519176930947E-4</v>
      </c>
      <c r="V951" s="3">
        <f t="shared" si="432"/>
        <v>1.1424668488112027E-3</v>
      </c>
      <c r="W951" s="3">
        <f t="shared" si="433"/>
        <v>1.3929148635271412E-3</v>
      </c>
      <c r="X951" s="3">
        <f t="shared" si="434"/>
        <v>1.4208252803889343E-4</v>
      </c>
      <c r="Z951" s="3">
        <f t="shared" si="435"/>
        <v>-3.8494025891724189E-2</v>
      </c>
      <c r="AA951" s="3">
        <f t="shared" si="436"/>
        <v>-1.2386895969907451E-2</v>
      </c>
      <c r="AB951" s="3">
        <f t="shared" si="437"/>
        <v>-3.3800397169429869E-2</v>
      </c>
      <c r="AC951" s="3">
        <f t="shared" si="438"/>
        <v>-3.7321774656722061E-2</v>
      </c>
      <c r="AD951" s="3">
        <f t="shared" si="439"/>
        <v>-1.1919837584417559E-2</v>
      </c>
      <c r="AF951" s="3">
        <f t="shared" si="440"/>
        <v>4.7682149418371142E-4</v>
      </c>
      <c r="AG951" s="3">
        <f t="shared" si="441"/>
        <v>1.3011133637905944E-3</v>
      </c>
      <c r="AH951" s="3">
        <f t="shared" si="442"/>
        <v>1.4366653599609547E-3</v>
      </c>
      <c r="AI951" s="3">
        <f t="shared" si="443"/>
        <v>4.5884253659971659E-4</v>
      </c>
      <c r="AJ951" s="3">
        <f t="shared" si="444"/>
        <v>4.1868200347928205E-4</v>
      </c>
      <c r="AK951" s="3">
        <f t="shared" si="445"/>
        <v>4.6230094008514457E-4</v>
      </c>
      <c r="AL951" s="3">
        <f t="shared" si="446"/>
        <v>1.4764978813637322E-4</v>
      </c>
      <c r="AM951" s="3">
        <f t="shared" si="447"/>
        <v>1.2614908064651677E-3</v>
      </c>
      <c r="AN951" s="3">
        <f t="shared" si="448"/>
        <v>4.0289524454841099E-4</v>
      </c>
      <c r="AO951" s="3">
        <f t="shared" si="449"/>
        <v>4.4486949227035835E-4</v>
      </c>
    </row>
    <row r="952" spans="1:41">
      <c r="A952" s="32">
        <v>40311</v>
      </c>
      <c r="B952" s="33">
        <v>560</v>
      </c>
      <c r="C952" s="33">
        <v>905</v>
      </c>
      <c r="D952" s="33">
        <v>834</v>
      </c>
      <c r="E952" s="33">
        <v>3634</v>
      </c>
      <c r="F952" s="33">
        <v>8502</v>
      </c>
      <c r="G952" s="33"/>
      <c r="H952" s="3">
        <f t="shared" si="420"/>
        <v>-8.6741016109045457E-3</v>
      </c>
      <c r="I952" s="3">
        <f t="shared" si="421"/>
        <v>-1.092896174863388E-2</v>
      </c>
      <c r="J952" s="3">
        <f t="shared" si="422"/>
        <v>-5.3667262969588547E-3</v>
      </c>
      <c r="K952" s="3">
        <f t="shared" si="423"/>
        <v>-1.2500000000000001E-2</v>
      </c>
      <c r="L952" s="3">
        <f t="shared" si="424"/>
        <v>-6.775700934579439E-3</v>
      </c>
      <c r="N952" s="3">
        <f t="shared" si="425"/>
        <v>-0.15915915915915915</v>
      </c>
      <c r="O952" s="3">
        <f t="shared" si="426"/>
        <v>-1.6090454446618781E-2</v>
      </c>
      <c r="P952" s="3">
        <f t="shared" si="427"/>
        <v>-5.011389521640091E-2</v>
      </c>
      <c r="Q952" s="3">
        <f t="shared" si="428"/>
        <v>-0.13476190476190475</v>
      </c>
      <c r="R952" s="3">
        <f t="shared" si="429"/>
        <v>-0.14380664652567976</v>
      </c>
      <c r="T952" s="3">
        <f t="shared" si="430"/>
        <v>6.4979473454759626E-5</v>
      </c>
      <c r="U952" s="3">
        <f t="shared" si="431"/>
        <v>1.2457152794756641E-4</v>
      </c>
      <c r="V952" s="3">
        <f t="shared" si="432"/>
        <v>3.129263438784536E-5</v>
      </c>
      <c r="W952" s="3">
        <f t="shared" si="433"/>
        <v>1.6764569516758955E-4</v>
      </c>
      <c r="X952" s="3">
        <f t="shared" si="434"/>
        <v>4.4868045233411165E-5</v>
      </c>
      <c r="Z952" s="3">
        <f t="shared" si="435"/>
        <v>-8.0609846454859115E-3</v>
      </c>
      <c r="AA952" s="3">
        <f t="shared" si="436"/>
        <v>-1.1161161585944646E-2</v>
      </c>
      <c r="AB952" s="3">
        <f t="shared" si="437"/>
        <v>-5.5939819795781751E-3</v>
      </c>
      <c r="AC952" s="3">
        <f t="shared" si="438"/>
        <v>-1.2947806577470546E-2</v>
      </c>
      <c r="AD952" s="3">
        <f t="shared" si="439"/>
        <v>-6.6983613842051823E-3</v>
      </c>
      <c r="AF952" s="3">
        <f t="shared" si="440"/>
        <v>8.9969952170086977E-5</v>
      </c>
      <c r="AG952" s="3">
        <f t="shared" si="441"/>
        <v>4.5093002844504556E-5</v>
      </c>
      <c r="AH952" s="3">
        <f t="shared" si="442"/>
        <v>1.0437207001371157E-4</v>
      </c>
      <c r="AI952" s="3">
        <f t="shared" si="443"/>
        <v>5.3995388267993732E-5</v>
      </c>
      <c r="AJ952" s="3">
        <f t="shared" si="444"/>
        <v>6.2435336782934515E-5</v>
      </c>
      <c r="AK952" s="3">
        <f t="shared" si="445"/>
        <v>1.4451256139470569E-4</v>
      </c>
      <c r="AL952" s="3">
        <f t="shared" si="446"/>
        <v>7.4761493770165893E-5</v>
      </c>
      <c r="AM952" s="3">
        <f t="shared" si="447"/>
        <v>7.2429796669434002E-5</v>
      </c>
      <c r="AN952" s="3">
        <f t="shared" si="448"/>
        <v>3.7470512875946111E-5</v>
      </c>
      <c r="AO952" s="3">
        <f t="shared" si="449"/>
        <v>8.6729087588686578E-5</v>
      </c>
    </row>
    <row r="953" spans="1:41">
      <c r="A953" s="32">
        <v>40310</v>
      </c>
      <c r="B953" s="33">
        <v>564.9</v>
      </c>
      <c r="C953" s="33">
        <v>915</v>
      </c>
      <c r="D953" s="33">
        <v>838.5</v>
      </c>
      <c r="E953" s="33">
        <v>3680</v>
      </c>
      <c r="F953" s="33">
        <v>8560</v>
      </c>
      <c r="G953" s="33"/>
      <c r="H953" s="3">
        <f t="shared" si="420"/>
        <v>5.5887850467289675E-2</v>
      </c>
      <c r="I953" s="3">
        <f t="shared" si="421"/>
        <v>0</v>
      </c>
      <c r="J953" s="3">
        <f t="shared" si="422"/>
        <v>4.8125000000000001E-2</v>
      </c>
      <c r="K953" s="3">
        <f t="shared" si="423"/>
        <v>7.6670317634173054E-3</v>
      </c>
      <c r="L953" s="3">
        <f t="shared" si="424"/>
        <v>4.1109219168085624E-2</v>
      </c>
      <c r="N953" s="3">
        <f t="shared" si="425"/>
        <v>-0.10105028644175684</v>
      </c>
      <c r="O953" s="3">
        <f t="shared" si="426"/>
        <v>2.1905805038335158E-3</v>
      </c>
      <c r="P953" s="3">
        <f t="shared" si="427"/>
        <v>-4.7050801227412183E-2</v>
      </c>
      <c r="Q953" s="3">
        <f t="shared" si="428"/>
        <v>-0.10571081409477522</v>
      </c>
      <c r="R953" s="3">
        <f t="shared" si="429"/>
        <v>-0.14056224899598393</v>
      </c>
      <c r="T953" s="3">
        <f t="shared" si="430"/>
        <v>3.1923593208319648E-3</v>
      </c>
      <c r="U953" s="3">
        <f t="shared" si="431"/>
        <v>5.391676444714634E-8</v>
      </c>
      <c r="V953" s="3">
        <f t="shared" si="432"/>
        <v>2.2941939106931736E-3</v>
      </c>
      <c r="W953" s="3">
        <f t="shared" si="433"/>
        <v>5.2117212285408039E-5</v>
      </c>
      <c r="X953" s="3">
        <f t="shared" si="434"/>
        <v>1.6963326190691437E-3</v>
      </c>
      <c r="Z953" s="3">
        <f t="shared" si="435"/>
        <v>5.6500967432708306E-2</v>
      </c>
      <c r="AA953" s="3">
        <f t="shared" si="436"/>
        <v>-2.3219983731076631E-4</v>
      </c>
      <c r="AB953" s="3">
        <f t="shared" si="437"/>
        <v>4.7897744317380683E-2</v>
      </c>
      <c r="AC953" s="3">
        <f t="shared" si="438"/>
        <v>7.2192251859467607E-3</v>
      </c>
      <c r="AD953" s="3">
        <f t="shared" si="439"/>
        <v>4.118655871845988E-2</v>
      </c>
      <c r="AF953" s="3">
        <f t="shared" si="440"/>
        <v>-1.3119515445775774E-5</v>
      </c>
      <c r="AG953" s="3">
        <f t="shared" si="441"/>
        <v>2.7062688917765154E-3</v>
      </c>
      <c r="AH953" s="3">
        <f t="shared" si="442"/>
        <v>4.0789320712056548E-4</v>
      </c>
      <c r="AI953" s="3">
        <f t="shared" si="443"/>
        <v>2.3270804128170302E-3</v>
      </c>
      <c r="AJ953" s="3">
        <f t="shared" si="444"/>
        <v>-1.1121848438048476E-5</v>
      </c>
      <c r="AK953" s="3">
        <f t="shared" si="445"/>
        <v>-1.6763029136866244E-6</v>
      </c>
      <c r="AL953" s="3">
        <f t="shared" si="446"/>
        <v>-9.5635122338167081E-6</v>
      </c>
      <c r="AM953" s="3">
        <f t="shared" si="447"/>
        <v>3.4578460212607298E-4</v>
      </c>
      <c r="AN953" s="3">
        <f t="shared" si="448"/>
        <v>1.9727432588095774E-3</v>
      </c>
      <c r="AO953" s="3">
        <f t="shared" si="449"/>
        <v>2.9733504202278068E-4</v>
      </c>
    </row>
    <row r="954" spans="1:41">
      <c r="A954" s="32">
        <v>40309</v>
      </c>
      <c r="B954" s="33">
        <v>535</v>
      </c>
      <c r="C954" s="33">
        <v>915</v>
      </c>
      <c r="D954" s="33">
        <v>800</v>
      </c>
      <c r="E954" s="33">
        <v>3652</v>
      </c>
      <c r="F954" s="33">
        <v>8222</v>
      </c>
      <c r="G954" s="33"/>
      <c r="H954" s="3">
        <f t="shared" si="420"/>
        <v>-4.1218637992831542E-2</v>
      </c>
      <c r="I954" s="3">
        <f t="shared" si="421"/>
        <v>-1.5069967707212056E-2</v>
      </c>
      <c r="J954" s="3">
        <f t="shared" si="422"/>
        <v>-3.6376776680318051E-2</v>
      </c>
      <c r="K954" s="3">
        <f t="shared" si="423"/>
        <v>-1.2972972972972972E-2</v>
      </c>
      <c r="L954" s="3">
        <f t="shared" si="424"/>
        <v>-1.6507177033492824E-2</v>
      </c>
      <c r="N954" s="3">
        <f t="shared" si="425"/>
        <v>-0.10219835542876318</v>
      </c>
      <c r="O954" s="3">
        <f t="shared" si="426"/>
        <v>1.3131976362443045E-3</v>
      </c>
      <c r="P954" s="3">
        <f t="shared" si="427"/>
        <v>-5.5378439012870442E-2</v>
      </c>
      <c r="Q954" s="3">
        <f t="shared" si="428"/>
        <v>-9.1542288557213927E-2</v>
      </c>
      <c r="R954" s="3">
        <f t="shared" si="429"/>
        <v>-0.1736683417085427</v>
      </c>
      <c r="T954" s="3">
        <f t="shared" si="430"/>
        <v>1.648808337907672E-3</v>
      </c>
      <c r="U954" s="3">
        <f t="shared" si="431"/>
        <v>2.3415633156064763E-4</v>
      </c>
      <c r="V954" s="3">
        <f t="shared" si="432"/>
        <v>1.3398551852269662E-3</v>
      </c>
      <c r="W954" s="3">
        <f t="shared" si="433"/>
        <v>1.8011732374160293E-4</v>
      </c>
      <c r="X954" s="3">
        <f t="shared" si="434"/>
        <v>2.6993955972168791E-4</v>
      </c>
      <c r="Z954" s="3">
        <f t="shared" si="435"/>
        <v>-4.0605521027412911E-2</v>
      </c>
      <c r="AA954" s="3">
        <f t="shared" si="436"/>
        <v>-1.5302167544522823E-2</v>
      </c>
      <c r="AB954" s="3">
        <f t="shared" si="437"/>
        <v>-3.6604032362937369E-2</v>
      </c>
      <c r="AC954" s="3">
        <f t="shared" si="438"/>
        <v>-1.3420779550443518E-2</v>
      </c>
      <c r="AD954" s="3">
        <f t="shared" si="439"/>
        <v>-1.6429837483118569E-2</v>
      </c>
      <c r="AF954" s="3">
        <f t="shared" si="440"/>
        <v>6.2135248599411684E-4</v>
      </c>
      <c r="AG954" s="3">
        <f t="shared" si="441"/>
        <v>1.4863258058013561E-3</v>
      </c>
      <c r="AH954" s="3">
        <f t="shared" si="442"/>
        <v>5.4495774623980746E-4</v>
      </c>
      <c r="AI954" s="3">
        <f t="shared" si="443"/>
        <v>6.6714211139774781E-4</v>
      </c>
      <c r="AJ954" s="3">
        <f t="shared" si="444"/>
        <v>5.6012103602280324E-4</v>
      </c>
      <c r="AK954" s="3">
        <f t="shared" si="445"/>
        <v>2.0536701725899241E-4</v>
      </c>
      <c r="AL954" s="3">
        <f t="shared" si="446"/>
        <v>2.5141212589596153E-4</v>
      </c>
      <c r="AM954" s="3">
        <f t="shared" si="447"/>
        <v>4.9125464900028255E-4</v>
      </c>
      <c r="AN954" s="3">
        <f t="shared" si="448"/>
        <v>6.0139830294987358E-4</v>
      </c>
      <c r="AO954" s="3">
        <f t="shared" si="449"/>
        <v>2.2050122691054809E-4</v>
      </c>
    </row>
    <row r="955" spans="1:41">
      <c r="A955" s="32">
        <v>40308</v>
      </c>
      <c r="B955" s="33">
        <v>558</v>
      </c>
      <c r="C955" s="33">
        <v>929</v>
      </c>
      <c r="D955" s="33">
        <v>830.2</v>
      </c>
      <c r="E955" s="33">
        <v>3700</v>
      </c>
      <c r="F955" s="33">
        <v>8360</v>
      </c>
      <c r="G955" s="33"/>
      <c r="H955" s="3">
        <f t="shared" si="420"/>
        <v>5.1837888784165884E-2</v>
      </c>
      <c r="I955" s="3">
        <f t="shared" si="421"/>
        <v>4.9717514124293788E-2</v>
      </c>
      <c r="J955" s="3">
        <f t="shared" si="422"/>
        <v>0.14668508287292825</v>
      </c>
      <c r="K955" s="3">
        <f t="shared" si="423"/>
        <v>6.6282420749279536E-2</v>
      </c>
      <c r="L955" s="3">
        <f t="shared" si="424"/>
        <v>7.2289156626506026E-3</v>
      </c>
      <c r="N955" s="3">
        <f t="shared" si="425"/>
        <v>-5.1343080584835166E-2</v>
      </c>
      <c r="O955" s="3">
        <f t="shared" si="426"/>
        <v>1.4302871492521043E-2</v>
      </c>
      <c r="P955" s="3">
        <f t="shared" si="427"/>
        <v>-6.9377990430621464E-3</v>
      </c>
      <c r="Q955" s="3">
        <f t="shared" si="428"/>
        <v>-6.8244774615965745E-2</v>
      </c>
      <c r="R955" s="3">
        <f t="shared" si="429"/>
        <v>-0.1606425702811245</v>
      </c>
      <c r="T955" s="3">
        <f t="shared" si="430"/>
        <v>2.7511080041429476E-3</v>
      </c>
      <c r="U955" s="3">
        <f t="shared" si="431"/>
        <v>2.4487963300814861E-3</v>
      </c>
      <c r="V955" s="3">
        <f t="shared" si="432"/>
        <v>2.1449895145306392E-2</v>
      </c>
      <c r="W955" s="3">
        <f t="shared" si="433"/>
        <v>4.3341964231509537E-3</v>
      </c>
      <c r="X955" s="3">
        <f t="shared" si="434"/>
        <v>5.3381365237852931E-5</v>
      </c>
      <c r="Z955" s="3">
        <f t="shared" si="435"/>
        <v>5.2451005749584514E-2</v>
      </c>
      <c r="AA955" s="3">
        <f t="shared" si="436"/>
        <v>4.9485314286983023E-2</v>
      </c>
      <c r="AB955" s="3">
        <f t="shared" si="437"/>
        <v>0.14645782719030892</v>
      </c>
      <c r="AC955" s="3">
        <f t="shared" si="438"/>
        <v>6.5834614171808997E-2</v>
      </c>
      <c r="AD955" s="3">
        <f t="shared" si="439"/>
        <v>7.3062552130248593E-3</v>
      </c>
      <c r="AF955" s="3">
        <f t="shared" si="440"/>
        <v>2.5955545041865431E-3</v>
      </c>
      <c r="AG955" s="3">
        <f t="shared" si="441"/>
        <v>7.6818603360305484E-3</v>
      </c>
      <c r="AH955" s="3">
        <f t="shared" si="442"/>
        <v>3.4530917264472319E-3</v>
      </c>
      <c r="AI955" s="3">
        <f t="shared" si="443"/>
        <v>3.8322043418629871E-4</v>
      </c>
      <c r="AJ955" s="3">
        <f t="shared" si="444"/>
        <v>7.2475116083010847E-3</v>
      </c>
      <c r="AK955" s="3">
        <f t="shared" si="445"/>
        <v>3.2578465732542349E-3</v>
      </c>
      <c r="AL955" s="3">
        <f t="shared" si="446"/>
        <v>3.6155233547744325E-4</v>
      </c>
      <c r="AM955" s="3">
        <f t="shared" si="447"/>
        <v>9.6419945455154654E-3</v>
      </c>
      <c r="AN955" s="3">
        <f t="shared" si="448"/>
        <v>1.0700582633974885E-3</v>
      </c>
      <c r="AO955" s="3">
        <f t="shared" si="449"/>
        <v>4.8100449299025977E-4</v>
      </c>
    </row>
    <row r="956" spans="1:41">
      <c r="A956" s="32">
        <v>40305</v>
      </c>
      <c r="B956" s="33">
        <v>530.5</v>
      </c>
      <c r="C956" s="33">
        <v>885</v>
      </c>
      <c r="D956" s="33">
        <v>724</v>
      </c>
      <c r="E956" s="33">
        <v>3470</v>
      </c>
      <c r="F956" s="33">
        <v>8300</v>
      </c>
      <c r="G956" s="33"/>
      <c r="H956" s="3">
        <f t="shared" si="420"/>
        <v>-3.720508166969147E-2</v>
      </c>
      <c r="I956" s="3">
        <f t="shared" si="421"/>
        <v>-5.8413839586610259E-3</v>
      </c>
      <c r="J956" s="3">
        <f t="shared" si="422"/>
        <v>-5.9740259740259739E-2</v>
      </c>
      <c r="K956" s="3">
        <f t="shared" si="423"/>
        <v>-2.4458813606972166E-2</v>
      </c>
      <c r="L956" s="3">
        <f t="shared" si="424"/>
        <v>-5.1540213352511089E-3</v>
      </c>
      <c r="N956" s="3">
        <f t="shared" si="425"/>
        <v>-6.6021126760563376E-2</v>
      </c>
      <c r="O956" s="3">
        <f t="shared" si="426"/>
        <v>-2.8540065861690452E-2</v>
      </c>
      <c r="P956" s="3">
        <f t="shared" si="427"/>
        <v>-0.11707317073170732</v>
      </c>
      <c r="Q956" s="3">
        <f t="shared" si="428"/>
        <v>-0.11772184083396899</v>
      </c>
      <c r="R956" s="3">
        <f t="shared" si="429"/>
        <v>-0.16608057871998391</v>
      </c>
      <c r="T956" s="3">
        <f t="shared" si="430"/>
        <v>1.3389718809187492E-3</v>
      </c>
      <c r="U956" s="3">
        <f t="shared" si="431"/>
        <v>3.688842012669113E-5</v>
      </c>
      <c r="V956" s="3">
        <f t="shared" si="432"/>
        <v>3.5961029059932378E-3</v>
      </c>
      <c r="W956" s="3">
        <f t="shared" si="433"/>
        <v>6.2033972901208911E-4</v>
      </c>
      <c r="X956" s="3">
        <f t="shared" si="434"/>
        <v>2.5772697944900421E-5</v>
      </c>
      <c r="Z956" s="3">
        <f t="shared" si="435"/>
        <v>-3.6591964704272839E-2</v>
      </c>
      <c r="AA956" s="3">
        <f t="shared" si="436"/>
        <v>-6.0735837959717924E-3</v>
      </c>
      <c r="AB956" s="3">
        <f t="shared" si="437"/>
        <v>-5.9967515422879057E-2</v>
      </c>
      <c r="AC956" s="3">
        <f t="shared" si="438"/>
        <v>-2.4906620184442712E-2</v>
      </c>
      <c r="AD956" s="3">
        <f t="shared" si="439"/>
        <v>-5.0766817848768523E-3</v>
      </c>
      <c r="AF956" s="3">
        <f t="shared" si="440"/>
        <v>2.2224436389064328E-4</v>
      </c>
      <c r="AG956" s="3">
        <f t="shared" si="441"/>
        <v>2.1943292077569276E-3</v>
      </c>
      <c r="AH956" s="3">
        <f t="shared" si="442"/>
        <v>9.1138216669185723E-4</v>
      </c>
      <c r="AI956" s="3">
        <f t="shared" si="443"/>
        <v>1.8576576068703862E-4</v>
      </c>
      <c r="AJ956" s="3">
        <f t="shared" si="444"/>
        <v>3.6421772995708681E-4</v>
      </c>
      <c r="AK956" s="3">
        <f t="shared" si="445"/>
        <v>1.5127244476465524E-4</v>
      </c>
      <c r="AL956" s="3">
        <f t="shared" si="446"/>
        <v>3.0833652225933209E-5</v>
      </c>
      <c r="AM956" s="3">
        <f t="shared" si="447"/>
        <v>1.4935881300423592E-3</v>
      </c>
      <c r="AN956" s="3">
        <f t="shared" si="448"/>
        <v>3.044359932316518E-4</v>
      </c>
      <c r="AO956" s="3">
        <f t="shared" si="449"/>
        <v>1.2644298501320646E-4</v>
      </c>
    </row>
    <row r="957" spans="1:41">
      <c r="A957" s="32">
        <v>40304</v>
      </c>
      <c r="B957" s="33">
        <v>551</v>
      </c>
      <c r="C957" s="33">
        <v>890.2</v>
      </c>
      <c r="D957" s="33">
        <v>770</v>
      </c>
      <c r="E957" s="33">
        <v>3557</v>
      </c>
      <c r="F957" s="33">
        <v>8343</v>
      </c>
      <c r="G957" s="33"/>
      <c r="H957" s="3">
        <f t="shared" si="420"/>
        <v>-4.5060658578856154E-2</v>
      </c>
      <c r="I957" s="3">
        <f t="shared" si="421"/>
        <v>-5.9184812953656666E-3</v>
      </c>
      <c r="J957" s="3">
        <f t="shared" si="422"/>
        <v>-2.9003783102143757E-2</v>
      </c>
      <c r="K957" s="3">
        <f t="shared" si="423"/>
        <v>-2.5479452054794519E-2</v>
      </c>
      <c r="L957" s="3">
        <f t="shared" si="424"/>
        <v>0.03</v>
      </c>
      <c r="N957" s="3">
        <f t="shared" si="425"/>
        <v>-1.8175338560228162E-2</v>
      </c>
      <c r="O957" s="3">
        <f t="shared" si="426"/>
        <v>-9.7886540600666903E-3</v>
      </c>
      <c r="P957" s="3">
        <f t="shared" si="427"/>
        <v>-4.1095890410958902E-2</v>
      </c>
      <c r="Q957" s="3">
        <f t="shared" si="428"/>
        <v>-9.5831215048296906E-2</v>
      </c>
      <c r="R957" s="3">
        <f t="shared" si="429"/>
        <v>-0.1564206268958544</v>
      </c>
      <c r="T957" s="3">
        <f t="shared" si="430"/>
        <v>1.9755839554782603E-3</v>
      </c>
      <c r="U957" s="3">
        <f t="shared" si="431"/>
        <v>3.7830878395861848E-5</v>
      </c>
      <c r="V957" s="3">
        <f t="shared" si="432"/>
        <v>8.544536284363233E-4</v>
      </c>
      <c r="W957" s="3">
        <f t="shared" si="433"/>
        <v>6.7222274018436333E-4</v>
      </c>
      <c r="X957" s="3">
        <f t="shared" si="434"/>
        <v>9.0464635442850732E-4</v>
      </c>
      <c r="Z957" s="3">
        <f t="shared" si="435"/>
        <v>-4.4447541613437523E-2</v>
      </c>
      <c r="AA957" s="3">
        <f t="shared" si="436"/>
        <v>-6.1506811326764331E-3</v>
      </c>
      <c r="AB957" s="3">
        <f t="shared" si="437"/>
        <v>-2.9231038784763078E-2</v>
      </c>
      <c r="AC957" s="3">
        <f t="shared" si="438"/>
        <v>-2.5927258632265065E-2</v>
      </c>
      <c r="AD957" s="3">
        <f t="shared" si="439"/>
        <v>3.0077339550374255E-2</v>
      </c>
      <c r="AF957" s="3">
        <f t="shared" si="440"/>
        <v>2.7338265559562078E-4</v>
      </c>
      <c r="AG957" s="3">
        <f t="shared" si="441"/>
        <v>1.2992478127897631E-3</v>
      </c>
      <c r="AH957" s="3">
        <f t="shared" si="442"/>
        <v>1.1524029069799587E-3</v>
      </c>
      <c r="AI957" s="3">
        <f t="shared" si="443"/>
        <v>-1.3368638012867498E-3</v>
      </c>
      <c r="AJ957" s="3">
        <f t="shared" si="444"/>
        <v>1.7979079874197532E-4</v>
      </c>
      <c r="AK957" s="3">
        <f t="shared" si="445"/>
        <v>1.594703004914949E-4</v>
      </c>
      <c r="AL957" s="3">
        <f t="shared" si="446"/>
        <v>-1.849961248935896E-4</v>
      </c>
      <c r="AM957" s="3">
        <f t="shared" si="447"/>
        <v>7.5788070266232346E-4</v>
      </c>
      <c r="AN957" s="3">
        <f t="shared" si="448"/>
        <v>-8.7919187893947836E-4</v>
      </c>
      <c r="AO957" s="3">
        <f t="shared" si="449"/>
        <v>-7.7982296149300837E-4</v>
      </c>
    </row>
    <row r="958" spans="1:41">
      <c r="A958" s="32">
        <v>40303</v>
      </c>
      <c r="B958" s="33">
        <v>577</v>
      </c>
      <c r="C958" s="33">
        <v>895.5</v>
      </c>
      <c r="D958" s="33">
        <v>793</v>
      </c>
      <c r="E958" s="33">
        <v>3650</v>
      </c>
      <c r="F958" s="33">
        <v>8100</v>
      </c>
      <c r="G958" s="33"/>
      <c r="H958" s="3">
        <f t="shared" si="420"/>
        <v>-0.1154376820481373</v>
      </c>
      <c r="I958" s="3">
        <f t="shared" si="421"/>
        <v>-3.1053884440597319E-2</v>
      </c>
      <c r="J958" s="3">
        <f t="shared" si="422"/>
        <v>-6.0426540284360189E-2</v>
      </c>
      <c r="K958" s="3">
        <f t="shared" si="423"/>
        <v>-5.1948051948051951E-2</v>
      </c>
      <c r="L958" s="3">
        <f t="shared" si="424"/>
        <v>-5.824904080920823E-2</v>
      </c>
      <c r="N958" s="3">
        <f t="shared" si="425"/>
        <v>3.4674063800285281E-4</v>
      </c>
      <c r="O958" s="3">
        <f t="shared" si="426"/>
        <v>-2.2913256955810146E-2</v>
      </c>
      <c r="P958" s="3">
        <f t="shared" si="427"/>
        <v>-3.4692635423006692E-2</v>
      </c>
      <c r="Q958" s="3">
        <f t="shared" si="428"/>
        <v>-8.7499999999999994E-2</v>
      </c>
      <c r="R958" s="3">
        <f t="shared" si="429"/>
        <v>-0.18592964824120603</v>
      </c>
      <c r="T958" s="3">
        <f t="shared" si="430"/>
        <v>1.3184680746435496E-2</v>
      </c>
      <c r="U958" s="3">
        <f t="shared" si="431"/>
        <v>9.7881906944436749E-4</v>
      </c>
      <c r="V958" s="3">
        <f t="shared" si="432"/>
        <v>3.6788829652039793E-3</v>
      </c>
      <c r="W958" s="3">
        <f t="shared" si="433"/>
        <v>2.7453259906265685E-3</v>
      </c>
      <c r="X958" s="3">
        <f t="shared" si="434"/>
        <v>3.383946827347026E-3</v>
      </c>
      <c r="Z958" s="3">
        <f t="shared" si="435"/>
        <v>-0.11482456508271867</v>
      </c>
      <c r="AA958" s="3">
        <f t="shared" si="436"/>
        <v>-3.1286084277908084E-2</v>
      </c>
      <c r="AB958" s="3">
        <f t="shared" si="437"/>
        <v>-6.0653795966979507E-2</v>
      </c>
      <c r="AC958" s="3">
        <f t="shared" si="438"/>
        <v>-5.2395858525522497E-2</v>
      </c>
      <c r="AD958" s="3">
        <f t="shared" si="439"/>
        <v>-5.8171701258833974E-2</v>
      </c>
      <c r="AF958" s="3">
        <f t="shared" si="440"/>
        <v>3.5924110203520783E-3</v>
      </c>
      <c r="AG958" s="3">
        <f t="shared" si="441"/>
        <v>6.9645457425243779E-3</v>
      </c>
      <c r="AH958" s="3">
        <f t="shared" si="442"/>
        <v>6.0163316673287779E-3</v>
      </c>
      <c r="AI958" s="3">
        <f t="shared" si="443"/>
        <v>6.6795402971674489E-3</v>
      </c>
      <c r="AJ958" s="3">
        <f t="shared" si="444"/>
        <v>1.8976197723979623E-3</v>
      </c>
      <c r="AK958" s="3">
        <f t="shared" si="445"/>
        <v>1.6392612456428456E-3</v>
      </c>
      <c r="AL958" s="3">
        <f t="shared" si="446"/>
        <v>1.8199647481731715E-3</v>
      </c>
      <c r="AM958" s="3">
        <f t="shared" si="447"/>
        <v>3.1780077125217652E-3</v>
      </c>
      <c r="AN958" s="3">
        <f t="shared" si="448"/>
        <v>3.5283344992054007E-3</v>
      </c>
      <c r="AO958" s="3">
        <f t="shared" si="449"/>
        <v>3.0479562293468238E-3</v>
      </c>
    </row>
    <row r="959" spans="1:41">
      <c r="A959" s="32">
        <v>40302</v>
      </c>
      <c r="B959" s="33">
        <v>652.29999999999995</v>
      </c>
      <c r="C959" s="33">
        <v>924.2</v>
      </c>
      <c r="D959" s="33">
        <v>844</v>
      </c>
      <c r="E959" s="33">
        <v>3850</v>
      </c>
      <c r="F959" s="33">
        <v>8601</v>
      </c>
      <c r="G959" s="33"/>
      <c r="H959" s="3">
        <f t="shared" si="420"/>
        <v>-1.9097744360902325E-2</v>
      </c>
      <c r="I959" s="3">
        <f t="shared" si="421"/>
        <v>-9.7286779807585907E-4</v>
      </c>
      <c r="J959" s="3">
        <f t="shared" si="422"/>
        <v>-2.2695692450208457E-2</v>
      </c>
      <c r="K959" s="3">
        <f t="shared" si="423"/>
        <v>-3.7499999999999999E-2</v>
      </c>
      <c r="L959" s="3">
        <f t="shared" si="424"/>
        <v>-4.7086195435408817E-2</v>
      </c>
      <c r="N959" s="3">
        <f t="shared" si="425"/>
        <v>0.12776625172890729</v>
      </c>
      <c r="O959" s="3">
        <f t="shared" si="426"/>
        <v>1.7841409691630006E-2</v>
      </c>
      <c r="P959" s="3">
        <f t="shared" si="427"/>
        <v>3.8130381303813035E-2</v>
      </c>
      <c r="Q959" s="3">
        <f t="shared" si="428"/>
        <v>-3.1446540880503145E-2</v>
      </c>
      <c r="R959" s="3">
        <f t="shared" si="429"/>
        <v>-0.13121212121212122</v>
      </c>
      <c r="T959" s="3">
        <f t="shared" si="430"/>
        <v>3.4168144994986619E-4</v>
      </c>
      <c r="U959" s="3">
        <f t="shared" si="431"/>
        <v>1.4521880058563129E-6</v>
      </c>
      <c r="V959" s="3">
        <f t="shared" si="432"/>
        <v>5.2546155110031259E-4</v>
      </c>
      <c r="W959" s="3">
        <f t="shared" si="433"/>
        <v>1.4400360240411168E-3</v>
      </c>
      <c r="X959" s="3">
        <f t="shared" si="434"/>
        <v>2.2098325316199487E-3</v>
      </c>
      <c r="Z959" s="3">
        <f t="shared" si="435"/>
        <v>-1.8484627395483691E-2</v>
      </c>
      <c r="AA959" s="3">
        <f t="shared" si="436"/>
        <v>-1.2050676353866255E-3</v>
      </c>
      <c r="AB959" s="3">
        <f t="shared" si="437"/>
        <v>-2.2922948132827779E-2</v>
      </c>
      <c r="AC959" s="3">
        <f t="shared" si="438"/>
        <v>-3.7947806577470544E-2</v>
      </c>
      <c r="AD959" s="3">
        <f t="shared" si="439"/>
        <v>-4.7008855885034562E-2</v>
      </c>
      <c r="AF959" s="3">
        <f t="shared" si="440"/>
        <v>2.2275226226478369E-5</v>
      </c>
      <c r="AG959" s="3">
        <f t="shared" si="441"/>
        <v>4.2372215504132008E-4</v>
      </c>
      <c r="AH959" s="3">
        <f t="shared" si="442"/>
        <v>7.0145106506042825E-4</v>
      </c>
      <c r="AI959" s="3">
        <f t="shared" si="443"/>
        <v>8.6894118532285464E-4</v>
      </c>
      <c r="AJ959" s="3">
        <f t="shared" si="444"/>
        <v>2.7623702902517034E-5</v>
      </c>
      <c r="AK959" s="3">
        <f t="shared" si="445"/>
        <v>4.5729673540421464E-5</v>
      </c>
      <c r="AL959" s="3">
        <f t="shared" si="446"/>
        <v>5.664885080360925E-5</v>
      </c>
      <c r="AM959" s="3">
        <f t="shared" si="447"/>
        <v>8.6987560192993806E-4</v>
      </c>
      <c r="AN959" s="3">
        <f t="shared" si="448"/>
        <v>1.077581565236223E-3</v>
      </c>
      <c r="AO959" s="3">
        <f t="shared" si="449"/>
        <v>1.7838829705534795E-3</v>
      </c>
    </row>
    <row r="960" spans="1:41">
      <c r="A960" s="32">
        <v>40301</v>
      </c>
      <c r="B960" s="33">
        <v>665</v>
      </c>
      <c r="C960" s="33">
        <v>925.1</v>
      </c>
      <c r="D960" s="33">
        <v>863.6</v>
      </c>
      <c r="E960" s="33">
        <v>4000</v>
      </c>
      <c r="F960" s="33">
        <v>9026</v>
      </c>
      <c r="G960" s="33"/>
      <c r="H960" s="3">
        <f t="shared" si="420"/>
        <v>-1.0416666666666666E-2</v>
      </c>
      <c r="I960" s="3">
        <f t="shared" si="421"/>
        <v>1.6240796881766999E-3</v>
      </c>
      <c r="J960" s="3">
        <f t="shared" si="422"/>
        <v>1.5402704291593208E-2</v>
      </c>
      <c r="K960" s="3">
        <f t="shared" si="423"/>
        <v>2.5062656641604009E-3</v>
      </c>
      <c r="L960" s="3">
        <f t="shared" si="424"/>
        <v>1.3312624805857556E-3</v>
      </c>
      <c r="N960" s="3">
        <f t="shared" si="425"/>
        <v>0.15853658536585366</v>
      </c>
      <c r="O960" s="3">
        <f t="shared" si="426"/>
        <v>2.5609756097561002E-2</v>
      </c>
      <c r="P960" s="3">
        <f t="shared" si="427"/>
        <v>8.1527864746399531E-2</v>
      </c>
      <c r="Q960" s="3">
        <f t="shared" si="428"/>
        <v>6.2893081761006293E-3</v>
      </c>
      <c r="R960" s="3">
        <f t="shared" si="429"/>
        <v>-8.8282828282828282E-2</v>
      </c>
      <c r="T960" s="3">
        <f t="shared" si="430"/>
        <v>9.6109586744840374E-5</v>
      </c>
      <c r="U960" s="3">
        <f t="shared" si="431"/>
        <v>1.9373295192465735E-6</v>
      </c>
      <c r="V960" s="3">
        <f t="shared" si="432"/>
        <v>2.3029424048360745E-4</v>
      </c>
      <c r="W960" s="3">
        <f t="shared" si="433"/>
        <v>4.2372538115760353E-6</v>
      </c>
      <c r="X960" s="3">
        <f t="shared" si="434"/>
        <v>1.9841596816246704E-6</v>
      </c>
      <c r="Z960" s="3">
        <f t="shared" si="435"/>
        <v>-9.8035497012480318E-3</v>
      </c>
      <c r="AA960" s="3">
        <f t="shared" si="436"/>
        <v>1.3918798508659336E-3</v>
      </c>
      <c r="AB960" s="3">
        <f t="shared" si="437"/>
        <v>1.5175448608973886E-2</v>
      </c>
      <c r="AC960" s="3">
        <f t="shared" si="438"/>
        <v>2.0584590866898557E-3</v>
      </c>
      <c r="AD960" s="3">
        <f t="shared" si="439"/>
        <v>1.408602030960012E-3</v>
      </c>
      <c r="AF960" s="3">
        <f t="shared" si="440"/>
        <v>-1.3645363296129879E-5</v>
      </c>
      <c r="AG960" s="3">
        <f t="shared" si="441"/>
        <v>-1.4877326467681082E-4</v>
      </c>
      <c r="AH960" s="3">
        <f t="shared" si="442"/>
        <v>-2.018020596434963E-5</v>
      </c>
      <c r="AI960" s="3">
        <f t="shared" si="443"/>
        <v>-1.3809300019795397E-5</v>
      </c>
      <c r="AJ960" s="3">
        <f t="shared" si="444"/>
        <v>2.1122401146682212E-5</v>
      </c>
      <c r="AK960" s="3">
        <f t="shared" si="445"/>
        <v>2.8651277265955022E-6</v>
      </c>
      <c r="AL960" s="3">
        <f t="shared" si="446"/>
        <v>1.9606047847820726E-6</v>
      </c>
      <c r="AM960" s="3">
        <f t="shared" si="447"/>
        <v>3.1238040083737227E-5</v>
      </c>
      <c r="AN960" s="3">
        <f t="shared" si="448"/>
        <v>2.1376167731329907E-5</v>
      </c>
      <c r="AO960" s="3">
        <f t="shared" si="449"/>
        <v>2.899549650159422E-6</v>
      </c>
    </row>
    <row r="961" spans="1:41">
      <c r="A961" s="32">
        <v>40298</v>
      </c>
      <c r="B961" s="33">
        <v>672</v>
      </c>
      <c r="C961" s="33">
        <v>923.6</v>
      </c>
      <c r="D961" s="33">
        <v>850.5</v>
      </c>
      <c r="E961" s="33">
        <v>3990</v>
      </c>
      <c r="F961" s="33">
        <v>9014</v>
      </c>
      <c r="G961" s="33"/>
      <c r="H961" s="3">
        <f t="shared" si="420"/>
        <v>-2.1834061135371178E-2</v>
      </c>
      <c r="I961" s="3">
        <f t="shared" si="421"/>
        <v>-1.5135135135134889E-3</v>
      </c>
      <c r="J961" s="3">
        <f t="shared" si="422"/>
        <v>-1.7605633802816902E-3</v>
      </c>
      <c r="K961" s="3">
        <f t="shared" si="423"/>
        <v>2.5125628140703518E-3</v>
      </c>
      <c r="L961" s="3">
        <f t="shared" si="424"/>
        <v>-2.8761061946902654E-3</v>
      </c>
      <c r="N961" s="3">
        <f t="shared" si="425"/>
        <v>0.18122692916153987</v>
      </c>
      <c r="O961" s="3">
        <f t="shared" si="426"/>
        <v>2.6222222222222247E-2</v>
      </c>
      <c r="P961" s="3">
        <f t="shared" si="427"/>
        <v>7.0080523402113806E-2</v>
      </c>
      <c r="Q961" s="3">
        <f t="shared" si="428"/>
        <v>1.2690355329949238E-2</v>
      </c>
      <c r="R961" s="3">
        <f t="shared" si="429"/>
        <v>-8.8574317492416579E-2</v>
      </c>
      <c r="T961" s="3">
        <f t="shared" si="430"/>
        <v>4.5032847146424287E-4</v>
      </c>
      <c r="U961" s="3">
        <f t="shared" si="431"/>
        <v>3.047515103246049E-6</v>
      </c>
      <c r="V961" s="3">
        <f t="shared" si="432"/>
        <v>3.951424626832653E-6</v>
      </c>
      <c r="W961" s="3">
        <f t="shared" si="433"/>
        <v>4.2632183165777968E-6</v>
      </c>
      <c r="X961" s="3">
        <f t="shared" si="434"/>
        <v>7.8330947293358946E-6</v>
      </c>
      <c r="Z961" s="3">
        <f t="shared" si="435"/>
        <v>-2.1220944169952544E-2</v>
      </c>
      <c r="AA961" s="3">
        <f t="shared" si="436"/>
        <v>-1.7457133508242551E-3</v>
      </c>
      <c r="AB961" s="3">
        <f t="shared" si="437"/>
        <v>-1.9878190629010108E-3</v>
      </c>
      <c r="AC961" s="3">
        <f t="shared" si="438"/>
        <v>2.0647562365998066E-3</v>
      </c>
      <c r="AD961" s="3">
        <f t="shared" si="439"/>
        <v>-2.7987666443160092E-3</v>
      </c>
      <c r="AF961" s="3">
        <f t="shared" si="440"/>
        <v>3.7045685554582295E-5</v>
      </c>
      <c r="AG961" s="3">
        <f t="shared" si="441"/>
        <v>4.2183397353789736E-5</v>
      </c>
      <c r="AH961" s="3">
        <f t="shared" si="442"/>
        <v>-4.381607682144582E-5</v>
      </c>
      <c r="AI961" s="3">
        <f t="shared" si="443"/>
        <v>5.9392470703755463E-5</v>
      </c>
      <c r="AJ961" s="3">
        <f t="shared" si="444"/>
        <v>3.4701622771292544E-6</v>
      </c>
      <c r="AK961" s="3">
        <f t="shared" si="445"/>
        <v>-3.6044725284299271E-6</v>
      </c>
      <c r="AL961" s="3">
        <f t="shared" si="446"/>
        <v>4.8858442968240568E-6</v>
      </c>
      <c r="AM961" s="3">
        <f t="shared" si="447"/>
        <v>-4.1043618073568458E-6</v>
      </c>
      <c r="AN961" s="3">
        <f t="shared" si="448"/>
        <v>5.5634416881828562E-6</v>
      </c>
      <c r="AO961" s="3">
        <f t="shared" si="449"/>
        <v>-5.7787708836389932E-6</v>
      </c>
    </row>
    <row r="962" spans="1:41">
      <c r="A962" s="32">
        <v>40297</v>
      </c>
      <c r="B962" s="33">
        <v>687</v>
      </c>
      <c r="C962" s="33">
        <v>925</v>
      </c>
      <c r="D962" s="33">
        <v>852</v>
      </c>
      <c r="E962" s="33">
        <v>3980</v>
      </c>
      <c r="F962" s="33">
        <v>9040</v>
      </c>
      <c r="G962" s="33"/>
      <c r="H962" s="3">
        <f t="shared" si="420"/>
        <v>-5.0687907313540911E-3</v>
      </c>
      <c r="I962" s="3">
        <f t="shared" si="421"/>
        <v>7.0767555797495918E-3</v>
      </c>
      <c r="J962" s="3">
        <f t="shared" si="422"/>
        <v>2.0359281437125749E-2</v>
      </c>
      <c r="K962" s="3">
        <f t="shared" si="423"/>
        <v>-1.7526536657615402E-2</v>
      </c>
      <c r="L962" s="3">
        <f t="shared" si="424"/>
        <v>-1.7391304347826087E-2</v>
      </c>
      <c r="N962" s="3">
        <f t="shared" si="425"/>
        <v>0.24999999999999994</v>
      </c>
      <c r="O962" s="3">
        <f t="shared" si="426"/>
        <v>4.1666666666666664E-2</v>
      </c>
      <c r="P962" s="3">
        <f t="shared" si="427"/>
        <v>9.5115681233933158E-2</v>
      </c>
      <c r="Q962" s="3">
        <f t="shared" si="428"/>
        <v>4.3250327653997382E-2</v>
      </c>
      <c r="R962" s="3">
        <f t="shared" si="429"/>
        <v>-8.6868686868686873E-2</v>
      </c>
      <c r="T962" s="3">
        <f t="shared" si="430"/>
        <v>1.9853028708445463E-5</v>
      </c>
      <c r="U962" s="3">
        <f t="shared" si="431"/>
        <v>4.6847943311352296E-5</v>
      </c>
      <c r="V962" s="3">
        <f t="shared" si="432"/>
        <v>4.052984609801101E-4</v>
      </c>
      <c r="W962" s="3">
        <f t="shared" si="433"/>
        <v>3.2307701473267998E-4</v>
      </c>
      <c r="X962" s="3">
        <f t="shared" si="434"/>
        <v>2.9977337700740124E-4</v>
      </c>
      <c r="Z962" s="3">
        <f t="shared" si="435"/>
        <v>-4.4556737659354577E-3</v>
      </c>
      <c r="AA962" s="3">
        <f t="shared" si="436"/>
        <v>6.8445557424388253E-3</v>
      </c>
      <c r="AB962" s="3">
        <f t="shared" si="437"/>
        <v>2.0132025754506427E-2</v>
      </c>
      <c r="AC962" s="3">
        <f t="shared" si="438"/>
        <v>-1.7974343235085948E-2</v>
      </c>
      <c r="AD962" s="3">
        <f t="shared" si="439"/>
        <v>-1.7313964797451831E-2</v>
      </c>
      <c r="AF962" s="3">
        <f t="shared" si="440"/>
        <v>-3.0497107461067564E-5</v>
      </c>
      <c r="AG962" s="3">
        <f t="shared" si="441"/>
        <v>-8.9701739009491284E-5</v>
      </c>
      <c r="AH962" s="3">
        <f t="shared" si="442"/>
        <v>8.0087809612491923E-5</v>
      </c>
      <c r="AI962" s="3">
        <f t="shared" si="443"/>
        <v>7.714537873233615E-5</v>
      </c>
      <c r="AJ962" s="3">
        <f t="shared" si="444"/>
        <v>1.3779477248493328E-4</v>
      </c>
      <c r="AK962" s="3">
        <f t="shared" si="445"/>
        <v>-1.2302639420627397E-4</v>
      </c>
      <c r="AL962" s="3">
        <f t="shared" si="446"/>
        <v>-1.185063971787826E-4</v>
      </c>
      <c r="AM962" s="3">
        <f t="shared" si="447"/>
        <v>-3.6185994092908868E-4</v>
      </c>
      <c r="AN962" s="3">
        <f t="shared" si="448"/>
        <v>-3.4856518521491795E-4</v>
      </c>
      <c r="AO962" s="3">
        <f t="shared" si="449"/>
        <v>3.1120714602959459E-4</v>
      </c>
    </row>
    <row r="963" spans="1:41">
      <c r="A963" s="32">
        <v>40296</v>
      </c>
      <c r="B963" s="33">
        <v>690.5</v>
      </c>
      <c r="C963" s="33">
        <v>918.5</v>
      </c>
      <c r="D963" s="33">
        <v>835</v>
      </c>
      <c r="E963" s="33">
        <v>4051</v>
      </c>
      <c r="F963" s="33">
        <v>9200</v>
      </c>
      <c r="G963" s="33"/>
      <c r="H963" s="3">
        <f t="shared" ref="H963:H1026" si="450">(B963-B964)/B964</f>
        <v>-3.6959553695955369E-2</v>
      </c>
      <c r="I963" s="3">
        <f t="shared" ref="I963:I1026" si="451">(C963-C964)/C964</f>
        <v>-7.1343638525565049E-3</v>
      </c>
      <c r="J963" s="3">
        <f t="shared" ref="J963:J1026" si="452">(D963-D964)/D964</f>
        <v>-2.6806526806526808E-2</v>
      </c>
      <c r="K963" s="3">
        <f t="shared" ref="K963:K1026" si="453">(E963-E964)/E964</f>
        <v>-3.0861244019138756E-2</v>
      </c>
      <c r="L963" s="3">
        <f t="shared" ref="L963:L1026" si="454">(F963-F964)/F964</f>
        <v>-7.0707070707070704E-2</v>
      </c>
      <c r="N963" s="3">
        <f t="shared" ref="N963:N1026" si="455">(B963-B983)/B983</f>
        <v>0.23878722640832442</v>
      </c>
      <c r="O963" s="3">
        <f t="shared" ref="O963:O1026" si="456">(C963-C983)/C983</f>
        <v>2.0555555555555556E-2</v>
      </c>
      <c r="P963" s="3">
        <f t="shared" ref="P963:P1026" si="457">(D963-D983)/D983</f>
        <v>5.8301647655259824E-2</v>
      </c>
      <c r="Q963" s="3">
        <f t="shared" ref="Q963:Q1026" si="458">(E963-E983)/E983</f>
        <v>4.1655952687066081E-2</v>
      </c>
      <c r="R963" s="3">
        <f t="shared" ref="R963:R1026" si="459">(F963-F983)/F983</f>
        <v>-7.051929682764195E-2</v>
      </c>
      <c r="T963" s="3">
        <f t="shared" ref="T963:T1026" si="460">(H963-H$2168)^2</f>
        <v>1.3210634630069101E-3</v>
      </c>
      <c r="U963" s="3">
        <f t="shared" ref="U963:U1026" si="461">(I963-I$2168)^2</f>
        <v>5.4266260596870911E-5</v>
      </c>
      <c r="V963" s="3">
        <f t="shared" ref="V963:V1026" si="462">(J963-J$2168)^2</f>
        <v>7.3082539567046389E-4</v>
      </c>
      <c r="W963" s="3">
        <f t="shared" ref="W963:W1026" si="463">(K963-K$2168)^2</f>
        <v>9.8025664926104129E-4</v>
      </c>
      <c r="X963" s="3">
        <f t="shared" ref="X963:X1026" si="464">(L963-L$2168)^2</f>
        <v>4.9885589232672167E-3</v>
      </c>
      <c r="Z963" s="3">
        <f t="shared" ref="Z963:Z1026" si="465">(H963-H$2168)</f>
        <v>-3.6346436730536738E-2</v>
      </c>
      <c r="AA963" s="3">
        <f t="shared" ref="AA963:AA1026" si="466">(I963-I$2168)</f>
        <v>-7.3665636898672714E-3</v>
      </c>
      <c r="AB963" s="3">
        <f t="shared" ref="AB963:AB1026" si="467">(J963-J$2168)</f>
        <v>-2.7033782489146129E-2</v>
      </c>
      <c r="AC963" s="3">
        <f t="shared" ref="AC963:AC1026" si="468">(K963-K$2168)</f>
        <v>-3.1309050596609302E-2</v>
      </c>
      <c r="AD963" s="3">
        <f t="shared" ref="AD963:AD1026" si="469">(L963-L$2168)</f>
        <v>-7.0629731156696449E-2</v>
      </c>
      <c r="AF963" s="3">
        <f t="shared" ref="AF963:AF1026" si="470">$Z963*AA963</f>
        <v>2.6774834107523002E-4</v>
      </c>
      <c r="AG963" s="3">
        <f t="shared" ref="AG963:AG1026" si="471">$Z963*AB963</f>
        <v>9.8258166482884167E-4</v>
      </c>
      <c r="AH963" s="3">
        <f t="shared" ref="AH963:AH1026" si="472">$Z963*AC963</f>
        <v>1.1379724266028335E-3</v>
      </c>
      <c r="AI963" s="3">
        <f t="shared" ref="AI963:AI1026" si="473">$Z963*AD963</f>
        <v>2.567139054781687E-3</v>
      </c>
      <c r="AJ963" s="3">
        <f t="shared" ref="AJ963:AJ1026" si="474">$AA963*AB963</f>
        <v>1.9914608048431353E-4</v>
      </c>
      <c r="AK963" s="3">
        <f t="shared" ref="AK963:AK1026" si="475">$AA963*AC963</f>
        <v>2.306401152891993E-4</v>
      </c>
      <c r="AL963" s="3">
        <f t="shared" ref="AL963:AL1026" si="476">$AA963*AD963</f>
        <v>5.2029841296400716E-4</v>
      </c>
      <c r="AM963" s="3">
        <f t="shared" ref="AM963:AM1026" si="477">$AB963*AC963</f>
        <v>8.4640206377040671E-4</v>
      </c>
      <c r="AN963" s="3">
        <f t="shared" ref="AN963:AN1026" si="478">$AB963*AD963</f>
        <v>1.9093887893569992E-3</v>
      </c>
      <c r="AO963" s="3">
        <f t="shared" ref="AO963:AO1026" si="479">$AC963*AD963</f>
        <v>2.2113498264099214E-3</v>
      </c>
    </row>
    <row r="964" spans="1:41">
      <c r="A964" s="32">
        <v>40295</v>
      </c>
      <c r="B964" s="33">
        <v>717</v>
      </c>
      <c r="C964" s="33">
        <v>925.1</v>
      </c>
      <c r="D964" s="33">
        <v>858</v>
      </c>
      <c r="E964" s="33">
        <v>4180</v>
      </c>
      <c r="F964" s="33">
        <v>9900</v>
      </c>
      <c r="G964" s="33"/>
      <c r="H964" s="3">
        <f t="shared" si="450"/>
        <v>-1.3755158184319119E-2</v>
      </c>
      <c r="I964" s="3">
        <f t="shared" si="451"/>
        <v>-9.7192224622027785E-4</v>
      </c>
      <c r="J964" s="3">
        <f t="shared" si="452"/>
        <v>-2.2779043280182234E-2</v>
      </c>
      <c r="K964" s="3">
        <f t="shared" si="453"/>
        <v>-1.8548955153791971E-2</v>
      </c>
      <c r="L964" s="3">
        <f t="shared" si="454"/>
        <v>-9.7029108732619787E-3</v>
      </c>
      <c r="N964" s="3">
        <f t="shared" si="455"/>
        <v>0.29891304347826086</v>
      </c>
      <c r="O964" s="3">
        <f t="shared" si="456"/>
        <v>3.3746787350542012E-2</v>
      </c>
      <c r="P964" s="3">
        <f t="shared" si="457"/>
        <v>8.9385474860335171E-2</v>
      </c>
      <c r="Q964" s="3">
        <f t="shared" si="458"/>
        <v>8.5432355232407164E-2</v>
      </c>
      <c r="R964" s="3">
        <f t="shared" si="459"/>
        <v>2.2516009089031192E-2</v>
      </c>
      <c r="T964" s="3">
        <f t="shared" si="460"/>
        <v>1.7271324739927932E-4</v>
      </c>
      <c r="U964" s="3">
        <f t="shared" si="461"/>
        <v>1.449909992047143E-6</v>
      </c>
      <c r="V964" s="3">
        <f t="shared" si="462"/>
        <v>5.2928979196580387E-4</v>
      </c>
      <c r="W964" s="3">
        <f t="shared" si="463"/>
        <v>3.6087695627436004E-4</v>
      </c>
      <c r="X964" s="3">
        <f t="shared" si="464"/>
        <v>9.2651623291998503E-5</v>
      </c>
      <c r="Z964" s="3">
        <f t="shared" si="465"/>
        <v>-1.3142041218900485E-2</v>
      </c>
      <c r="AA964" s="3">
        <f t="shared" si="466"/>
        <v>-1.2041220835310442E-3</v>
      </c>
      <c r="AB964" s="3">
        <f t="shared" si="467"/>
        <v>-2.3006298962801555E-2</v>
      </c>
      <c r="AC964" s="3">
        <f t="shared" si="468"/>
        <v>-1.8996761731262517E-2</v>
      </c>
      <c r="AD964" s="3">
        <f t="shared" si="469"/>
        <v>-9.6255713228877229E-3</v>
      </c>
      <c r="AF964" s="3">
        <f t="shared" si="470"/>
        <v>1.5824622054353316E-5</v>
      </c>
      <c r="AG964" s="3">
        <f t="shared" si="471"/>
        <v>3.0234972926348552E-4</v>
      </c>
      <c r="AH964" s="3">
        <f t="shared" si="472"/>
        <v>2.4965622569788335E-4</v>
      </c>
      <c r="AI964" s="3">
        <f t="shared" si="473"/>
        <v>1.2649965508085693E-4</v>
      </c>
      <c r="AJ964" s="3">
        <f t="shared" si="474"/>
        <v>2.770239264142671E-5</v>
      </c>
      <c r="AK964" s="3">
        <f t="shared" si="475"/>
        <v>2.287442031619063E-5</v>
      </c>
      <c r="AL964" s="3">
        <f t="shared" si="476"/>
        <v>1.1590362996492235E-5</v>
      </c>
      <c r="AM964" s="3">
        <f t="shared" si="477"/>
        <v>4.3704517971453313E-4</v>
      </c>
      <c r="AN964" s="3">
        <f t="shared" si="478"/>
        <v>2.214487715421242E-4</v>
      </c>
      <c r="AO964" s="3">
        <f t="shared" si="479"/>
        <v>1.828546849481714E-4</v>
      </c>
    </row>
    <row r="965" spans="1:41">
      <c r="A965" s="32">
        <v>40294</v>
      </c>
      <c r="B965" s="33">
        <v>727</v>
      </c>
      <c r="C965" s="33">
        <v>926</v>
      </c>
      <c r="D965" s="33">
        <v>878</v>
      </c>
      <c r="E965" s="33">
        <v>4259</v>
      </c>
      <c r="F965" s="33">
        <v>9997</v>
      </c>
      <c r="G965" s="33"/>
      <c r="H965" s="3">
        <f t="shared" si="450"/>
        <v>1.6783216783216783E-2</v>
      </c>
      <c r="I965" s="3">
        <f t="shared" si="451"/>
        <v>7.6169749727965181E-3</v>
      </c>
      <c r="J965" s="3">
        <f t="shared" si="452"/>
        <v>2.2118742724097789E-2</v>
      </c>
      <c r="K965" s="3">
        <f t="shared" si="453"/>
        <v>3.6000972999270249E-2</v>
      </c>
      <c r="L965" s="3">
        <f t="shared" si="454"/>
        <v>-2.9999999999999997E-4</v>
      </c>
      <c r="N965" s="3">
        <f t="shared" si="455"/>
        <v>0.26809698238269675</v>
      </c>
      <c r="O965" s="3">
        <f t="shared" si="456"/>
        <v>3.0033370411568408E-2</v>
      </c>
      <c r="P965" s="3">
        <f t="shared" si="457"/>
        <v>0.11761710794297349</v>
      </c>
      <c r="Q965" s="3">
        <f t="shared" si="458"/>
        <v>8.3715012722646309E-2</v>
      </c>
      <c r="R965" s="3">
        <f t="shared" si="459"/>
        <v>2.5333333333333333E-2</v>
      </c>
      <c r="T965" s="3">
        <f t="shared" si="460"/>
        <v>3.026324278939116E-4</v>
      </c>
      <c r="U965" s="3">
        <f t="shared" si="461"/>
        <v>5.4534903801688604E-5</v>
      </c>
      <c r="V965" s="3">
        <f t="shared" si="462"/>
        <v>4.7923720488721969E-4</v>
      </c>
      <c r="W965" s="3">
        <f t="shared" si="463"/>
        <v>1.264027642616186E-3</v>
      </c>
      <c r="X965" s="3">
        <f t="shared" si="464"/>
        <v>4.957767582753828E-8</v>
      </c>
      <c r="Z965" s="3">
        <f t="shared" si="465"/>
        <v>1.7396333748635417E-2</v>
      </c>
      <c r="AA965" s="3">
        <f t="shared" si="466"/>
        <v>7.3847751354857516E-3</v>
      </c>
      <c r="AB965" s="3">
        <f t="shared" si="467"/>
        <v>2.1891487041478468E-2</v>
      </c>
      <c r="AC965" s="3">
        <f t="shared" si="468"/>
        <v>3.5553166421799703E-2</v>
      </c>
      <c r="AD965" s="3">
        <f t="shared" si="469"/>
        <v>-2.2266044962574355E-4</v>
      </c>
      <c r="AF965" s="3">
        <f t="shared" si="470"/>
        <v>1.2846801291553446E-4</v>
      </c>
      <c r="AG965" s="3">
        <f t="shared" si="471"/>
        <v>3.8083161482748676E-4</v>
      </c>
      <c r="AH965" s="3">
        <f t="shared" si="472"/>
        <v>6.1849474889440572E-4</v>
      </c>
      <c r="AI965" s="3">
        <f t="shared" si="473"/>
        <v>-3.8734754943106592E-6</v>
      </c>
      <c r="AJ965" s="3">
        <f t="shared" si="474"/>
        <v>1.6166370918271872E-4</v>
      </c>
      <c r="AK965" s="3">
        <f t="shared" si="475"/>
        <v>2.625521393794934E-4</v>
      </c>
      <c r="AL965" s="3">
        <f t="shared" si="476"/>
        <v>-1.6442973520522687E-6</v>
      </c>
      <c r="AM965" s="3">
        <f t="shared" si="477"/>
        <v>7.7831168200635553E-4</v>
      </c>
      <c r="AN965" s="3">
        <f t="shared" si="478"/>
        <v>-4.874368347631734E-6</v>
      </c>
      <c r="AO965" s="3">
        <f t="shared" si="479"/>
        <v>-7.9162840210968094E-6</v>
      </c>
    </row>
    <row r="966" spans="1:41">
      <c r="A966" s="32">
        <v>40291</v>
      </c>
      <c r="B966" s="33">
        <v>715</v>
      </c>
      <c r="C966" s="33">
        <v>919</v>
      </c>
      <c r="D966" s="33">
        <v>859</v>
      </c>
      <c r="E966" s="33">
        <v>4111</v>
      </c>
      <c r="F966" s="33">
        <v>10000</v>
      </c>
      <c r="G966" s="33"/>
      <c r="H966" s="3">
        <f t="shared" si="450"/>
        <v>8.169440242057488E-2</v>
      </c>
      <c r="I966" s="3">
        <f t="shared" si="451"/>
        <v>8.4494677932624232E-3</v>
      </c>
      <c r="J966" s="3">
        <f t="shared" si="452"/>
        <v>1.2971698113207548E-2</v>
      </c>
      <c r="K966" s="3">
        <f t="shared" si="453"/>
        <v>2.0352444775378505E-2</v>
      </c>
      <c r="L966" s="3">
        <f t="shared" si="454"/>
        <v>2.004008016032064E-3</v>
      </c>
      <c r="N966" s="3">
        <f t="shared" si="455"/>
        <v>0.25</v>
      </c>
      <c r="O966" s="3">
        <f t="shared" si="456"/>
        <v>2.9115341545352745E-2</v>
      </c>
      <c r="P966" s="3">
        <f t="shared" si="457"/>
        <v>0.11994784876140809</v>
      </c>
      <c r="Q966" s="3">
        <f t="shared" si="458"/>
        <v>5.1406649616368288E-2</v>
      </c>
      <c r="R966" s="3">
        <f t="shared" si="459"/>
        <v>2.564102564102564E-2</v>
      </c>
      <c r="T966" s="3">
        <f t="shared" si="460"/>
        <v>6.7745277474756975E-3</v>
      </c>
      <c r="U966" s="3">
        <f t="shared" si="461"/>
        <v>6.7523492659909921E-5</v>
      </c>
      <c r="V966" s="3">
        <f t="shared" si="462"/>
        <v>1.6242081286657755E-4</v>
      </c>
      <c r="W966" s="3">
        <f t="shared" si="463"/>
        <v>3.9619462178961664E-4</v>
      </c>
      <c r="X966" s="3">
        <f t="shared" si="464"/>
        <v>4.332007692185511E-6</v>
      </c>
      <c r="Z966" s="3">
        <f t="shared" si="465"/>
        <v>8.2307519385993511E-2</v>
      </c>
      <c r="AA966" s="3">
        <f t="shared" si="466"/>
        <v>8.2172679559516567E-3</v>
      </c>
      <c r="AB966" s="3">
        <f t="shared" si="467"/>
        <v>1.2744442430588226E-2</v>
      </c>
      <c r="AC966" s="3">
        <f t="shared" si="468"/>
        <v>1.990463819790796E-2</v>
      </c>
      <c r="AD966" s="3">
        <f t="shared" si="469"/>
        <v>2.0813475664063202E-3</v>
      </c>
      <c r="AF966" s="3">
        <f t="shared" si="470"/>
        <v>6.7634294158439425E-4</v>
      </c>
      <c r="AG966" s="3">
        <f t="shared" si="471"/>
        <v>1.0489634424193186E-3</v>
      </c>
      <c r="AH966" s="3">
        <f t="shared" si="472"/>
        <v>1.6383013943454964E-3</v>
      </c>
      <c r="AI966" s="3">
        <f t="shared" si="473"/>
        <v>1.7131055517097862E-4</v>
      </c>
      <c r="AJ966" s="3">
        <f t="shared" si="474"/>
        <v>1.0472449840134328E-4</v>
      </c>
      <c r="AK966" s="3">
        <f t="shared" si="475"/>
        <v>1.635617456384804E-4</v>
      </c>
      <c r="AL966" s="3">
        <f t="shared" si="476"/>
        <v>1.7102990662628618E-5</v>
      </c>
      <c r="AM966" s="3">
        <f t="shared" si="477"/>
        <v>2.5367351561492537E-4</v>
      </c>
      <c r="AN966" s="3">
        <f t="shared" si="478"/>
        <v>2.6525614238110252E-5</v>
      </c>
      <c r="AO966" s="3">
        <f t="shared" si="479"/>
        <v>4.1428470273414012E-5</v>
      </c>
    </row>
    <row r="967" spans="1:41">
      <c r="A967" s="32">
        <v>40290</v>
      </c>
      <c r="B967" s="33">
        <v>661</v>
      </c>
      <c r="C967" s="33">
        <v>911.3</v>
      </c>
      <c r="D967" s="33">
        <v>848</v>
      </c>
      <c r="E967" s="33">
        <v>4029</v>
      </c>
      <c r="F967" s="33">
        <v>9980</v>
      </c>
      <c r="G967" s="33"/>
      <c r="H967" s="3">
        <f t="shared" si="450"/>
        <v>-2.8655400440852314E-2</v>
      </c>
      <c r="I967" s="3">
        <f t="shared" si="451"/>
        <v>6.9613259668507782E-3</v>
      </c>
      <c r="J967" s="3">
        <f t="shared" si="452"/>
        <v>-2.2027447814554287E-2</v>
      </c>
      <c r="K967" s="3">
        <f t="shared" si="453"/>
        <v>-3.0558229066410009E-2</v>
      </c>
      <c r="L967" s="3">
        <f t="shared" si="454"/>
        <v>-1.001001001001001E-3</v>
      </c>
      <c r="N967" s="3">
        <f t="shared" si="455"/>
        <v>0.15964912280701754</v>
      </c>
      <c r="O967" s="3">
        <f t="shared" si="456"/>
        <v>3.2049830124575261E-2</v>
      </c>
      <c r="P967" s="3">
        <f t="shared" si="457"/>
        <v>0.11578947368421053</v>
      </c>
      <c r="Q967" s="3">
        <f t="shared" si="458"/>
        <v>5.1958224543080939E-2</v>
      </c>
      <c r="R967" s="3">
        <f t="shared" si="459"/>
        <v>2.88659793814433E-2</v>
      </c>
      <c r="T967" s="3">
        <f t="shared" si="460"/>
        <v>7.8636966251658085E-4</v>
      </c>
      <c r="U967" s="3">
        <f t="shared" si="461"/>
        <v>4.5281138467258136E-5</v>
      </c>
      <c r="V967" s="3">
        <f t="shared" si="462"/>
        <v>4.9527182774711123E-4</v>
      </c>
      <c r="W967" s="3">
        <f t="shared" si="463"/>
        <v>9.6137424634959142E-4</v>
      </c>
      <c r="X967" s="3">
        <f t="shared" si="464"/>
        <v>8.5315047537390212E-7</v>
      </c>
      <c r="Z967" s="3">
        <f t="shared" si="465"/>
        <v>-2.804228347543368E-2</v>
      </c>
      <c r="AA967" s="3">
        <f t="shared" si="466"/>
        <v>6.7291261295400117E-3</v>
      </c>
      <c r="AB967" s="3">
        <f t="shared" si="467"/>
        <v>-2.2254703497173609E-2</v>
      </c>
      <c r="AC967" s="3">
        <f t="shared" si="468"/>
        <v>-3.1006035643880554E-2</v>
      </c>
      <c r="AD967" s="3">
        <f t="shared" si="469"/>
        <v>-9.2366145062674457E-4</v>
      </c>
      <c r="AF967" s="3">
        <f t="shared" si="470"/>
        <v>-1.8870006246650886E-4</v>
      </c>
      <c r="AG967" s="3">
        <f t="shared" si="471"/>
        <v>6.2407270412946755E-4</v>
      </c>
      <c r="AH967" s="3">
        <f t="shared" si="472"/>
        <v>8.6948004097509935E-4</v>
      </c>
      <c r="AI967" s="3">
        <f t="shared" si="473"/>
        <v>2.5901576233805461E-5</v>
      </c>
      <c r="AJ967" s="3">
        <f t="shared" si="474"/>
        <v>-1.497547068079964E-4</v>
      </c>
      <c r="AK967" s="3">
        <f t="shared" si="475"/>
        <v>-2.086435246246856E-4</v>
      </c>
      <c r="AL967" s="3">
        <f t="shared" si="476"/>
        <v>-6.2154344022612587E-6</v>
      </c>
      <c r="AM967" s="3">
        <f t="shared" si="477"/>
        <v>6.9003012987735811E-4</v>
      </c>
      <c r="AN967" s="3">
        <f t="shared" si="478"/>
        <v>2.0555811715467461E-5</v>
      </c>
      <c r="AO967" s="3">
        <f t="shared" si="479"/>
        <v>2.8639079861011262E-5</v>
      </c>
    </row>
    <row r="968" spans="1:41">
      <c r="A968" s="32">
        <v>40289</v>
      </c>
      <c r="B968" s="33">
        <v>680.5</v>
      </c>
      <c r="C968" s="33">
        <v>905</v>
      </c>
      <c r="D968" s="33">
        <v>867.1</v>
      </c>
      <c r="E968" s="33">
        <v>4156</v>
      </c>
      <c r="F968" s="33">
        <v>9990</v>
      </c>
      <c r="G968" s="33"/>
      <c r="H968" s="3">
        <f t="shared" si="450"/>
        <v>3.4194528875379937E-2</v>
      </c>
      <c r="I968" s="3">
        <f t="shared" si="451"/>
        <v>5.5279159756771695E-4</v>
      </c>
      <c r="J968" s="3">
        <f t="shared" si="452"/>
        <v>1.1534025374858447E-4</v>
      </c>
      <c r="K968" s="3">
        <f t="shared" si="453"/>
        <v>9.7181729834791061E-3</v>
      </c>
      <c r="L968" s="3">
        <f t="shared" si="454"/>
        <v>0</v>
      </c>
      <c r="N968" s="3">
        <f t="shared" si="455"/>
        <v>0.22833935018050541</v>
      </c>
      <c r="O968" s="3">
        <f t="shared" si="456"/>
        <v>1.6853932584269662E-2</v>
      </c>
      <c r="P968" s="3">
        <f t="shared" si="457"/>
        <v>0.13643512450851902</v>
      </c>
      <c r="Q968" s="3">
        <f t="shared" si="458"/>
        <v>8.7958115183246074E-2</v>
      </c>
      <c r="R968" s="3">
        <f t="shared" si="459"/>
        <v>3.8461538461538464E-2</v>
      </c>
      <c r="T968" s="3">
        <f t="shared" si="460"/>
        <v>1.2115722089784619E-3</v>
      </c>
      <c r="U968" s="3">
        <f t="shared" si="461"/>
        <v>1.0277907674465014E-7</v>
      </c>
      <c r="V968" s="3">
        <f t="shared" si="462"/>
        <v>1.2525063219320792E-8</v>
      </c>
      <c r="W968" s="3">
        <f t="shared" si="463"/>
        <v>8.5939693301652069E-5</v>
      </c>
      <c r="X968" s="3">
        <f t="shared" si="464"/>
        <v>5.9814060520921444E-9</v>
      </c>
      <c r="Z968" s="3">
        <f t="shared" si="465"/>
        <v>3.4807645840798568E-2</v>
      </c>
      <c r="AA968" s="3">
        <f t="shared" si="466"/>
        <v>3.2059176025695066E-4</v>
      </c>
      <c r="AB968" s="3">
        <f t="shared" si="467"/>
        <v>-1.119154288707361E-4</v>
      </c>
      <c r="AC968" s="3">
        <f t="shared" si="468"/>
        <v>9.2703664060085605E-3</v>
      </c>
      <c r="AD968" s="3">
        <f t="shared" si="469"/>
        <v>7.7339550374256409E-5</v>
      </c>
      <c r="AF968" s="3">
        <f t="shared" si="470"/>
        <v>1.115904445050214E-5</v>
      </c>
      <c r="AG968" s="3">
        <f t="shared" si="471"/>
        <v>-3.895512612253665E-6</v>
      </c>
      <c r="AH968" s="3">
        <f t="shared" si="472"/>
        <v>3.2267963067478261E-4</v>
      </c>
      <c r="AI968" s="3">
        <f t="shared" si="473"/>
        <v>2.6920076789137172E-6</v>
      </c>
      <c r="AJ968" s="3">
        <f t="shared" si="474"/>
        <v>-3.5879164341580845E-8</v>
      </c>
      <c r="AK968" s="3">
        <f t="shared" si="475"/>
        <v>2.9720030843291856E-6</v>
      </c>
      <c r="AL968" s="3">
        <f t="shared" si="476"/>
        <v>2.4794422591963969E-8</v>
      </c>
      <c r="AM968" s="3">
        <f t="shared" si="477"/>
        <v>-1.0374970321173124E-6</v>
      </c>
      <c r="AN968" s="3">
        <f t="shared" si="478"/>
        <v>-8.655488948804805E-9</v>
      </c>
      <c r="AO968" s="3">
        <f t="shared" si="479"/>
        <v>7.1696596964531341E-7</v>
      </c>
    </row>
    <row r="969" spans="1:41">
      <c r="A969" s="32">
        <v>40288</v>
      </c>
      <c r="B969" s="33">
        <v>658</v>
      </c>
      <c r="C969" s="33">
        <v>904.5</v>
      </c>
      <c r="D969" s="33">
        <v>867</v>
      </c>
      <c r="E969" s="33">
        <v>4116</v>
      </c>
      <c r="F969" s="33">
        <v>9990</v>
      </c>
      <c r="G969" s="33"/>
      <c r="H969" s="3">
        <f t="shared" si="450"/>
        <v>1.2151976618981659E-2</v>
      </c>
      <c r="I969" s="3">
        <f t="shared" si="451"/>
        <v>-4.4028618602091358E-3</v>
      </c>
      <c r="J969" s="3">
        <f t="shared" si="452"/>
        <v>4.0532715691951361E-3</v>
      </c>
      <c r="K969" s="3">
        <f t="shared" si="453"/>
        <v>-0.02</v>
      </c>
      <c r="L969" s="3">
        <f t="shared" si="454"/>
        <v>3.0120481927710845E-3</v>
      </c>
      <c r="N969" s="3">
        <f t="shared" si="455"/>
        <v>0.1903039073806079</v>
      </c>
      <c r="O969" s="3">
        <f t="shared" si="456"/>
        <v>8.2488016943484312E-3</v>
      </c>
      <c r="P969" s="3">
        <f t="shared" si="457"/>
        <v>0.15369261477045909</v>
      </c>
      <c r="Q969" s="3">
        <f t="shared" si="458"/>
        <v>6.7427385892116179E-2</v>
      </c>
      <c r="R969" s="3">
        <f t="shared" si="459"/>
        <v>3.5233160621761656E-2</v>
      </c>
      <c r="T969" s="3">
        <f t="shared" si="460"/>
        <v>1.6294761421849753E-4</v>
      </c>
      <c r="U969" s="3">
        <f t="shared" si="461"/>
        <v>2.1483796939816077E-5</v>
      </c>
      <c r="V969" s="3">
        <f t="shared" si="462"/>
        <v>1.4638397564330524E-5</v>
      </c>
      <c r="W969" s="3">
        <f t="shared" si="463"/>
        <v>4.1811279382964774E-4</v>
      </c>
      <c r="X969" s="3">
        <f t="shared" si="464"/>
        <v>9.5443166274966608E-6</v>
      </c>
      <c r="Z969" s="3">
        <f t="shared" si="465"/>
        <v>1.2765093584400294E-2</v>
      </c>
      <c r="AA969" s="3">
        <f t="shared" si="466"/>
        <v>-4.6350616975199023E-3</v>
      </c>
      <c r="AB969" s="3">
        <f t="shared" si="467"/>
        <v>3.8260158865758157E-3</v>
      </c>
      <c r="AC969" s="3">
        <f t="shared" si="468"/>
        <v>-2.0447806577470546E-2</v>
      </c>
      <c r="AD969" s="3">
        <f t="shared" si="469"/>
        <v>3.0893877431453407E-3</v>
      </c>
      <c r="AF969" s="3">
        <f t="shared" si="470"/>
        <v>-5.9166996338310841E-5</v>
      </c>
      <c r="AG969" s="3">
        <f t="shared" si="471"/>
        <v>4.8839450847542545E-5</v>
      </c>
      <c r="AH969" s="3">
        <f t="shared" si="472"/>
        <v>-2.6101816455712738E-4</v>
      </c>
      <c r="AI969" s="3">
        <f t="shared" si="473"/>
        <v>3.9436323659749494E-5</v>
      </c>
      <c r="AJ969" s="3">
        <f t="shared" si="474"/>
        <v>-1.7733819689970215E-5</v>
      </c>
      <c r="AK969" s="3">
        <f t="shared" si="475"/>
        <v>9.4776845065529247E-5</v>
      </c>
      <c r="AL969" s="3">
        <f t="shared" si="476"/>
        <v>-1.4319502797040424E-5</v>
      </c>
      <c r="AM969" s="3">
        <f t="shared" si="477"/>
        <v>-7.823363281103176E-5</v>
      </c>
      <c r="AN969" s="3">
        <f t="shared" si="478"/>
        <v>1.182004658506668E-5</v>
      </c>
      <c r="AO969" s="3">
        <f t="shared" si="479"/>
        <v>-6.3171203014644181E-5</v>
      </c>
    </row>
    <row r="970" spans="1:41">
      <c r="A970" s="32">
        <v>40287</v>
      </c>
      <c r="B970" s="33">
        <v>650.1</v>
      </c>
      <c r="C970" s="33">
        <v>908.5</v>
      </c>
      <c r="D970" s="33">
        <v>863.5</v>
      </c>
      <c r="E970" s="33">
        <v>4200</v>
      </c>
      <c r="F970" s="33">
        <v>9960</v>
      </c>
      <c r="G970" s="33"/>
      <c r="H970" s="3">
        <f t="shared" si="450"/>
        <v>-2.6504941599281122E-2</v>
      </c>
      <c r="I970" s="3">
        <f t="shared" si="451"/>
        <v>-1.4642082429501085E-2</v>
      </c>
      <c r="J970" s="3">
        <f t="shared" si="452"/>
        <v>1.7401392111368909E-3</v>
      </c>
      <c r="K970" s="3">
        <f t="shared" si="453"/>
        <v>4.7846889952153108E-3</v>
      </c>
      <c r="L970" s="3">
        <f t="shared" si="454"/>
        <v>2.7182120205376018E-3</v>
      </c>
      <c r="N970" s="3">
        <f t="shared" si="455"/>
        <v>0.16924460431654681</v>
      </c>
      <c r="O970" s="3">
        <f t="shared" si="456"/>
        <v>6.6481994459833792E-3</v>
      </c>
      <c r="P970" s="3">
        <f t="shared" si="457"/>
        <v>0.14980026631158455</v>
      </c>
      <c r="Q970" s="3">
        <f t="shared" si="458"/>
        <v>7.6923076923076927E-2</v>
      </c>
      <c r="R970" s="3">
        <f t="shared" si="459"/>
        <v>3.3195020746887967E-2</v>
      </c>
      <c r="T970" s="3">
        <f t="shared" si="460"/>
        <v>6.7038658287068838E-4</v>
      </c>
      <c r="U970" s="3">
        <f t="shared" si="461"/>
        <v>2.212442729527935E-4</v>
      </c>
      <c r="V970" s="3">
        <f t="shared" si="462"/>
        <v>2.2888165708597738E-6</v>
      </c>
      <c r="W970" s="3">
        <f t="shared" si="463"/>
        <v>1.8808549105343687E-5</v>
      </c>
      <c r="X970" s="3">
        <f t="shared" si="464"/>
        <v>7.8151085856277573E-6</v>
      </c>
      <c r="Z970" s="3">
        <f t="shared" si="465"/>
        <v>-2.5891824633862488E-2</v>
      </c>
      <c r="AA970" s="3">
        <f t="shared" si="466"/>
        <v>-1.4874282266811851E-2</v>
      </c>
      <c r="AB970" s="3">
        <f t="shared" si="467"/>
        <v>1.5128835285175702E-3</v>
      </c>
      <c r="AC970" s="3">
        <f t="shared" si="468"/>
        <v>4.3368824177447661E-3</v>
      </c>
      <c r="AD970" s="3">
        <f t="shared" si="469"/>
        <v>2.795551570911858E-3</v>
      </c>
      <c r="AF970" s="3">
        <f t="shared" si="470"/>
        <v>3.8512230800686307E-4</v>
      </c>
      <c r="AG970" s="3">
        <f t="shared" si="471"/>
        <v>-3.9171315011836028E-5</v>
      </c>
      <c r="AH970" s="3">
        <f t="shared" si="472"/>
        <v>-1.1228979901792903E-4</v>
      </c>
      <c r="AI970" s="3">
        <f t="shared" si="473"/>
        <v>-7.2381931028968626E-5</v>
      </c>
      <c r="AJ970" s="3">
        <f t="shared" si="474"/>
        <v>-2.2503056639980637E-5</v>
      </c>
      <c r="AK970" s="3">
        <f t="shared" si="475"/>
        <v>-6.4508013239509085E-5</v>
      </c>
      <c r="AL970" s="3">
        <f t="shared" si="476"/>
        <v>-4.1581823157172261E-5</v>
      </c>
      <c r="AM970" s="3">
        <f t="shared" si="477"/>
        <v>6.5611979749235128E-6</v>
      </c>
      <c r="AN970" s="3">
        <f t="shared" si="478"/>
        <v>4.2293439247539686E-6</v>
      </c>
      <c r="AO970" s="3">
        <f t="shared" si="479"/>
        <v>1.2123978455786397E-5</v>
      </c>
    </row>
    <row r="971" spans="1:41">
      <c r="A971" s="32">
        <v>40284</v>
      </c>
      <c r="B971" s="33">
        <v>667.8</v>
      </c>
      <c r="C971" s="33">
        <v>922</v>
      </c>
      <c r="D971" s="33">
        <v>862</v>
      </c>
      <c r="E971" s="33">
        <v>4180</v>
      </c>
      <c r="F971" s="33">
        <v>9933</v>
      </c>
      <c r="G971" s="33"/>
      <c r="H971" s="3">
        <f t="shared" si="450"/>
        <v>2.7027027027026343E-3</v>
      </c>
      <c r="I971" s="3">
        <f t="shared" si="451"/>
        <v>2.3918243096325786E-3</v>
      </c>
      <c r="J971" s="3">
        <f t="shared" si="452"/>
        <v>-1.8223234624145785E-2</v>
      </c>
      <c r="K971" s="3">
        <f t="shared" si="453"/>
        <v>-4.7619047619047623E-3</v>
      </c>
      <c r="L971" s="3">
        <f t="shared" si="454"/>
        <v>3.0211480362537764E-4</v>
      </c>
      <c r="N971" s="3">
        <f t="shared" si="455"/>
        <v>0.16952714535901919</v>
      </c>
      <c r="O971" s="3">
        <f t="shared" si="456"/>
        <v>1.6538037486218304E-2</v>
      </c>
      <c r="P971" s="3">
        <f t="shared" si="457"/>
        <v>0.11948051948051948</v>
      </c>
      <c r="Q971" s="3">
        <f t="shared" si="458"/>
        <v>4.7619047619047616E-2</v>
      </c>
      <c r="R971" s="3">
        <f t="shared" si="459"/>
        <v>2.8367325810125271E-2</v>
      </c>
      <c r="T971" s="3">
        <f t="shared" si="460"/>
        <v>1.0994660071499834E-5</v>
      </c>
      <c r="U971" s="3">
        <f t="shared" si="461"/>
        <v>4.6639778614512651E-6</v>
      </c>
      <c r="V971" s="3">
        <f t="shared" si="462"/>
        <v>3.4042059256003313E-4</v>
      </c>
      <c r="W971" s="3">
        <f t="shared" si="463"/>
        <v>2.7141092239615665E-5</v>
      </c>
      <c r="X971" s="3">
        <f t="shared" si="464"/>
        <v>1.4398560676927961E-7</v>
      </c>
      <c r="Z971" s="3">
        <f t="shared" si="465"/>
        <v>3.3158196681212677E-3</v>
      </c>
      <c r="AA971" s="3">
        <f t="shared" si="466"/>
        <v>2.159624472321812E-3</v>
      </c>
      <c r="AB971" s="3">
        <f t="shared" si="467"/>
        <v>-1.8450490306765106E-2</v>
      </c>
      <c r="AC971" s="3">
        <f t="shared" si="468"/>
        <v>-5.2097113393753079E-3</v>
      </c>
      <c r="AD971" s="3">
        <f t="shared" si="469"/>
        <v>3.7945435399963407E-4</v>
      </c>
      <c r="AF971" s="3">
        <f t="shared" si="470"/>
        <v>7.1609253010806787E-6</v>
      </c>
      <c r="AG971" s="3">
        <f t="shared" si="471"/>
        <v>-6.1178498645652536E-5</v>
      </c>
      <c r="AH971" s="3">
        <f t="shared" si="472"/>
        <v>-1.7274463324335039E-5</v>
      </c>
      <c r="AI971" s="3">
        <f t="shared" si="473"/>
        <v>1.2582022101462367E-6</v>
      </c>
      <c r="AJ971" s="3">
        <f t="shared" si="474"/>
        <v>-3.9846130392826301E-5</v>
      </c>
      <c r="AK971" s="3">
        <f t="shared" si="475"/>
        <v>-1.1251020102247361E-5</v>
      </c>
      <c r="AL971" s="3">
        <f t="shared" si="476"/>
        <v>8.194789090266738E-7</v>
      </c>
      <c r="AM971" s="3">
        <f t="shared" si="477"/>
        <v>9.6121728568188374E-5</v>
      </c>
      <c r="AN971" s="3">
        <f t="shared" si="478"/>
        <v>-7.0011188803300638E-6</v>
      </c>
      <c r="AO971" s="3">
        <f t="shared" si="479"/>
        <v>-1.9768476508072259E-6</v>
      </c>
    </row>
    <row r="972" spans="1:41">
      <c r="A972" s="32">
        <v>40283</v>
      </c>
      <c r="B972" s="33">
        <v>666</v>
      </c>
      <c r="C972" s="33">
        <v>919.8</v>
      </c>
      <c r="D972" s="33">
        <v>878</v>
      </c>
      <c r="E972" s="33">
        <v>4200</v>
      </c>
      <c r="F972" s="33">
        <v>9930</v>
      </c>
      <c r="G972" s="33"/>
      <c r="H972" s="3">
        <f t="shared" si="450"/>
        <v>5.983450031826866E-2</v>
      </c>
      <c r="I972" s="3">
        <f t="shared" si="451"/>
        <v>7.4479737130339046E-3</v>
      </c>
      <c r="J972" s="3">
        <f t="shared" si="452"/>
        <v>-2.1593362882145442E-3</v>
      </c>
      <c r="K972" s="3">
        <f t="shared" si="453"/>
        <v>2.0656136087484813E-2</v>
      </c>
      <c r="L972" s="3">
        <f t="shared" si="454"/>
        <v>-3.0120481927710845E-3</v>
      </c>
      <c r="N972" s="3">
        <f t="shared" si="455"/>
        <v>0.1758474576271187</v>
      </c>
      <c r="O972" s="3">
        <f t="shared" si="456"/>
        <v>3.0534351145037673E-3</v>
      </c>
      <c r="P972" s="3">
        <f t="shared" si="457"/>
        <v>0.11704834605597965</v>
      </c>
      <c r="Q972" s="3">
        <f t="shared" si="458"/>
        <v>5.2631578947368418E-2</v>
      </c>
      <c r="R972" s="3">
        <f t="shared" si="459"/>
        <v>2.7312228429546864E-2</v>
      </c>
      <c r="T972" s="3">
        <f t="shared" si="460"/>
        <v>3.6539144352751305E-3</v>
      </c>
      <c r="U972" s="3">
        <f t="shared" si="461"/>
        <v>5.206739262556852E-5</v>
      </c>
      <c r="V972" s="3">
        <f t="shared" si="462"/>
        <v>5.69582123524867E-6</v>
      </c>
      <c r="W972" s="3">
        <f t="shared" si="463"/>
        <v>4.083765815853135E-4</v>
      </c>
      <c r="X972" s="3">
        <f t="shared" si="464"/>
        <v>8.6125148157586351E-6</v>
      </c>
      <c r="Z972" s="3">
        <f t="shared" si="465"/>
        <v>6.0447617283687291E-2</v>
      </c>
      <c r="AA972" s="3">
        <f t="shared" si="466"/>
        <v>7.2157738757231381E-3</v>
      </c>
      <c r="AB972" s="3">
        <f t="shared" si="467"/>
        <v>-2.3865919708338647E-3</v>
      </c>
      <c r="AC972" s="3">
        <f t="shared" si="468"/>
        <v>2.0208329510014267E-2</v>
      </c>
      <c r="AD972" s="3">
        <f t="shared" si="469"/>
        <v>-2.9347086423968283E-3</v>
      </c>
      <c r="AF972" s="3">
        <f t="shared" si="470"/>
        <v>4.3617633764534119E-4</v>
      </c>
      <c r="AG972" s="3">
        <f t="shared" si="471"/>
        <v>-1.4426379806528643E-4</v>
      </c>
      <c r="AH972" s="3">
        <f t="shared" si="472"/>
        <v>1.2215453681639864E-3</v>
      </c>
      <c r="AI972" s="3">
        <f t="shared" si="473"/>
        <v>-1.7739614485473299E-4</v>
      </c>
      <c r="AJ972" s="3">
        <f t="shared" si="474"/>
        <v>-1.7221107995153598E-5</v>
      </c>
      <c r="AK972" s="3">
        <f t="shared" si="475"/>
        <v>1.458187361503659E-4</v>
      </c>
      <c r="AL972" s="3">
        <f t="shared" si="476"/>
        <v>-2.1176193954665949E-5</v>
      </c>
      <c r="AM972" s="3">
        <f t="shared" si="477"/>
        <v>-4.8229036952565094E-5</v>
      </c>
      <c r="AN972" s="3">
        <f t="shared" si="478"/>
        <v>7.0039520826810219E-6</v>
      </c>
      <c r="AO972" s="3">
        <f t="shared" si="479"/>
        <v>-5.9305559261441732E-5</v>
      </c>
    </row>
    <row r="973" spans="1:41">
      <c r="A973" s="32">
        <v>40282</v>
      </c>
      <c r="B973" s="33">
        <v>628.4</v>
      </c>
      <c r="C973" s="33">
        <v>913</v>
      </c>
      <c r="D973" s="33">
        <v>879.9</v>
      </c>
      <c r="E973" s="33">
        <v>4115</v>
      </c>
      <c r="F973" s="33">
        <v>9960</v>
      </c>
      <c r="G973" s="33"/>
      <c r="H973" s="3">
        <f t="shared" si="450"/>
        <v>5.4539352240308779E-2</v>
      </c>
      <c r="I973" s="3">
        <f t="shared" si="451"/>
        <v>-8.7546509082945341E-4</v>
      </c>
      <c r="J973" s="3">
        <f t="shared" si="452"/>
        <v>3.8965639390719092E-2</v>
      </c>
      <c r="K973" s="3">
        <f t="shared" si="453"/>
        <v>2.36318407960199E-2</v>
      </c>
      <c r="L973" s="3">
        <f t="shared" si="454"/>
        <v>1.0050251256281408E-3</v>
      </c>
      <c r="N973" s="3">
        <f t="shared" si="455"/>
        <v>0.14067888909057905</v>
      </c>
      <c r="O973" s="3">
        <f t="shared" si="456"/>
        <v>3.2967032967032967E-3</v>
      </c>
      <c r="P973" s="3">
        <f t="shared" si="457"/>
        <v>0.1427272727272727</v>
      </c>
      <c r="Q973" s="3">
        <f t="shared" si="458"/>
        <v>4.4681391216044683E-2</v>
      </c>
      <c r="R973" s="3">
        <f t="shared" si="459"/>
        <v>1.7884517118037811E-2</v>
      </c>
      <c r="T973" s="3">
        <f t="shared" si="460"/>
        <v>3.0417948594887102E-3</v>
      </c>
      <c r="U973" s="3">
        <f t="shared" si="461"/>
        <v>1.2269215930318782E-6</v>
      </c>
      <c r="V973" s="3">
        <f t="shared" si="462"/>
        <v>1.50066237231597E-3</v>
      </c>
      <c r="W973" s="3">
        <f t="shared" si="463"/>
        <v>5.3749944264686739E-4</v>
      </c>
      <c r="X973" s="3">
        <f t="shared" si="464"/>
        <v>1.1715132918577743E-6</v>
      </c>
      <c r="Z973" s="3">
        <f t="shared" si="465"/>
        <v>5.515246920572741E-2</v>
      </c>
      <c r="AA973" s="3">
        <f t="shared" si="466"/>
        <v>-1.1076649281402198E-3</v>
      </c>
      <c r="AB973" s="3">
        <f t="shared" si="467"/>
        <v>3.8738383708099774E-2</v>
      </c>
      <c r="AC973" s="3">
        <f t="shared" si="468"/>
        <v>2.3184034218549355E-2</v>
      </c>
      <c r="AD973" s="3">
        <f t="shared" si="469"/>
        <v>1.0823646760023972E-3</v>
      </c>
      <c r="AF973" s="3">
        <f t="shared" si="470"/>
        <v>-6.1090455839517743E-5</v>
      </c>
      <c r="AG973" s="3">
        <f t="shared" si="471"/>
        <v>2.1365175145406251E-3</v>
      </c>
      <c r="AH973" s="3">
        <f t="shared" si="472"/>
        <v>1.2786567333030738E-3</v>
      </c>
      <c r="AI973" s="3">
        <f t="shared" si="473"/>
        <v>5.9695084462589338E-5</v>
      </c>
      <c r="AJ973" s="3">
        <f t="shared" si="474"/>
        <v>-4.2909149006300597E-5</v>
      </c>
      <c r="AK973" s="3">
        <f t="shared" si="475"/>
        <v>-2.5680141596689867E-5</v>
      </c>
      <c r="AL973" s="3">
        <f t="shared" si="476"/>
        <v>-1.1988973910657076E-6</v>
      </c>
      <c r="AM973" s="3">
        <f t="shared" si="477"/>
        <v>8.9811201345987998E-4</v>
      </c>
      <c r="AN973" s="3">
        <f t="shared" si="478"/>
        <v>4.1929058131073954E-5</v>
      </c>
      <c r="AO973" s="3">
        <f t="shared" si="479"/>
        <v>2.5093579685388662E-5</v>
      </c>
    </row>
    <row r="974" spans="1:41">
      <c r="A974" s="32">
        <v>40281</v>
      </c>
      <c r="B974" s="33">
        <v>595.9</v>
      </c>
      <c r="C974" s="33">
        <v>913.8</v>
      </c>
      <c r="D974" s="33">
        <v>846.9</v>
      </c>
      <c r="E974" s="33">
        <v>4020</v>
      </c>
      <c r="F974" s="33">
        <v>9950</v>
      </c>
      <c r="G974" s="33"/>
      <c r="H974" s="3">
        <f t="shared" si="450"/>
        <v>1.3090785447126711E-2</v>
      </c>
      <c r="I974" s="3">
        <f t="shared" si="451"/>
        <v>-2.2928267278087377E-3</v>
      </c>
      <c r="J974" s="3">
        <f t="shared" si="452"/>
        <v>1.3038277511961696E-2</v>
      </c>
      <c r="K974" s="3">
        <f t="shared" si="453"/>
        <v>1.2339461092923696E-2</v>
      </c>
      <c r="L974" s="3">
        <f t="shared" si="454"/>
        <v>-1.004016064257028E-3</v>
      </c>
      <c r="N974" s="3">
        <f t="shared" si="455"/>
        <v>7.3887186880519012E-2</v>
      </c>
      <c r="O974" s="3">
        <f t="shared" si="456"/>
        <v>2.1005586592178719E-2</v>
      </c>
      <c r="P974" s="3">
        <f t="shared" si="457"/>
        <v>0.11141732283464564</v>
      </c>
      <c r="Q974" s="3">
        <f t="shared" si="458"/>
        <v>4.6875E-2</v>
      </c>
      <c r="R974" s="3">
        <f t="shared" si="459"/>
        <v>-4.004004004004004E-3</v>
      </c>
      <c r="T974" s="3">
        <f t="shared" si="460"/>
        <v>1.8779694133256615E-4</v>
      </c>
      <c r="U974" s="3">
        <f t="shared" si="461"/>
        <v>6.3757591545592017E-6</v>
      </c>
      <c r="V974" s="3">
        <f t="shared" si="462"/>
        <v>1.6412228031188685E-4</v>
      </c>
      <c r="W974" s="3">
        <f t="shared" si="463"/>
        <v>1.414114471148973E-4</v>
      </c>
      <c r="X974" s="3">
        <f t="shared" si="464"/>
        <v>8.5872936138192655E-7</v>
      </c>
      <c r="Z974" s="3">
        <f t="shared" si="465"/>
        <v>1.3703902412545346E-2</v>
      </c>
      <c r="AA974" s="3">
        <f t="shared" si="466"/>
        <v>-2.5250265651195042E-3</v>
      </c>
      <c r="AB974" s="3">
        <f t="shared" si="467"/>
        <v>1.2811021829342375E-2</v>
      </c>
      <c r="AC974" s="3">
        <f t="shared" si="468"/>
        <v>1.189165451545315E-2</v>
      </c>
      <c r="AD974" s="3">
        <f t="shared" si="469"/>
        <v>-9.266765138827716E-4</v>
      </c>
      <c r="AF974" s="3">
        <f t="shared" si="470"/>
        <v>-3.4602717637482261E-5</v>
      </c>
      <c r="AG974" s="3">
        <f t="shared" si="471"/>
        <v>1.7556099295429605E-4</v>
      </c>
      <c r="AH974" s="3">
        <f t="shared" si="472"/>
        <v>1.6296207300347417E-4</v>
      </c>
      <c r="AI974" s="3">
        <f t="shared" si="473"/>
        <v>-1.2699084514247224E-5</v>
      </c>
      <c r="AJ974" s="3">
        <f t="shared" si="474"/>
        <v>-3.2348170445415366E-5</v>
      </c>
      <c r="AK974" s="3">
        <f t="shared" si="475"/>
        <v>-3.002674355474251E-5</v>
      </c>
      <c r="AL974" s="3">
        <f t="shared" si="476"/>
        <v>2.3398828148263314E-6</v>
      </c>
      <c r="AM974" s="3">
        <f t="shared" si="477"/>
        <v>1.5234424558446813E-4</v>
      </c>
      <c r="AN974" s="3">
        <f t="shared" si="478"/>
        <v>-1.187167304809108E-5</v>
      </c>
      <c r="AO974" s="3">
        <f t="shared" si="479"/>
        <v>-1.1019716950678444E-5</v>
      </c>
    </row>
    <row r="975" spans="1:41">
      <c r="A975" s="32">
        <v>40280</v>
      </c>
      <c r="B975" s="33">
        <v>588.20000000000005</v>
      </c>
      <c r="C975" s="33">
        <v>915.9</v>
      </c>
      <c r="D975" s="33">
        <v>836</v>
      </c>
      <c r="E975" s="33">
        <v>3971</v>
      </c>
      <c r="F975" s="33">
        <v>9960</v>
      </c>
      <c r="G975" s="33"/>
      <c r="H975" s="3">
        <f t="shared" si="450"/>
        <v>3.5563380281690218E-2</v>
      </c>
      <c r="I975" s="3">
        <f t="shared" si="451"/>
        <v>5.3787047200877904E-3</v>
      </c>
      <c r="J975" s="3">
        <f t="shared" si="452"/>
        <v>1.9512195121951219E-2</v>
      </c>
      <c r="K975" s="3">
        <f t="shared" si="453"/>
        <v>9.6618357487922701E-3</v>
      </c>
      <c r="L975" s="3">
        <f t="shared" si="454"/>
        <v>7.0330553601929068E-4</v>
      </c>
      <c r="N975" s="3">
        <f t="shared" si="455"/>
        <v>6.1732851985559646E-2</v>
      </c>
      <c r="O975" s="3">
        <f t="shared" si="456"/>
        <v>1.4285714285714261E-2</v>
      </c>
      <c r="P975" s="3">
        <f t="shared" si="457"/>
        <v>0.1</v>
      </c>
      <c r="Q975" s="3">
        <f t="shared" si="458"/>
        <v>2.8756476683937823E-2</v>
      </c>
      <c r="R975" s="3">
        <f t="shared" si="459"/>
        <v>-6.979062811565304E-3</v>
      </c>
      <c r="T975" s="3">
        <f t="shared" si="460"/>
        <v>1.3087389530700741E-3</v>
      </c>
      <c r="U975" s="3">
        <f t="shared" si="461"/>
        <v>2.648651250844775E-5</v>
      </c>
      <c r="V975" s="3">
        <f t="shared" si="462"/>
        <v>3.7190888917869888E-4</v>
      </c>
      <c r="W975" s="3">
        <f t="shared" si="463"/>
        <v>8.4898333569967708E-5</v>
      </c>
      <c r="X975" s="3">
        <f t="shared" si="464"/>
        <v>6.0940675091038865E-7</v>
      </c>
      <c r="Z975" s="3">
        <f t="shared" si="465"/>
        <v>3.6176497247108849E-2</v>
      </c>
      <c r="AA975" s="3">
        <f t="shared" si="466"/>
        <v>5.1465048827770239E-3</v>
      </c>
      <c r="AB975" s="3">
        <f t="shared" si="467"/>
        <v>1.9284939439331898E-2</v>
      </c>
      <c r="AC975" s="3">
        <f t="shared" si="468"/>
        <v>9.2140291713217245E-3</v>
      </c>
      <c r="AD975" s="3">
        <f t="shared" si="469"/>
        <v>7.8064508639354711E-4</v>
      </c>
      <c r="AF975" s="3">
        <f t="shared" si="470"/>
        <v>1.8618251972401525E-4</v>
      </c>
      <c r="AG975" s="3">
        <f t="shared" si="471"/>
        <v>6.9766155853765127E-4</v>
      </c>
      <c r="AH975" s="3">
        <f t="shared" si="472"/>
        <v>3.3333130095110098E-4</v>
      </c>
      <c r="AI975" s="3">
        <f t="shared" si="473"/>
        <v>2.8241004818885206E-5</v>
      </c>
      <c r="AJ975" s="3">
        <f t="shared" si="474"/>
        <v>9.9250034988580813E-5</v>
      </c>
      <c r="AK975" s="3">
        <f t="shared" si="475"/>
        <v>4.7420046120257194E-5</v>
      </c>
      <c r="AL975" s="3">
        <f t="shared" si="476"/>
        <v>4.0175937488402822E-6</v>
      </c>
      <c r="AM975" s="3">
        <f t="shared" si="477"/>
        <v>1.7769199456117693E-4</v>
      </c>
      <c r="AN975" s="3">
        <f t="shared" si="478"/>
        <v>1.5054693214711574E-5</v>
      </c>
      <c r="AO975" s="3">
        <f t="shared" si="479"/>
        <v>7.1928865984791107E-6</v>
      </c>
    </row>
    <row r="976" spans="1:41">
      <c r="A976" s="32">
        <v>40277</v>
      </c>
      <c r="B976" s="33">
        <v>568</v>
      </c>
      <c r="C976" s="33">
        <v>911</v>
      </c>
      <c r="D976" s="33">
        <v>820</v>
      </c>
      <c r="E976" s="33">
        <v>3933</v>
      </c>
      <c r="F976" s="33">
        <v>9953</v>
      </c>
      <c r="G976" s="33"/>
      <c r="H976" s="3">
        <f t="shared" si="450"/>
        <v>1.2116892373485306E-2</v>
      </c>
      <c r="I976" s="3">
        <f t="shared" si="451"/>
        <v>1.3348164627363738E-2</v>
      </c>
      <c r="J976" s="3">
        <f t="shared" si="452"/>
        <v>2.1170610211706103E-2</v>
      </c>
      <c r="K976" s="3">
        <f t="shared" si="453"/>
        <v>-2.5419420437214032E-4</v>
      </c>
      <c r="L976" s="3">
        <f t="shared" si="454"/>
        <v>6.3700707785642064E-3</v>
      </c>
      <c r="N976" s="3">
        <f t="shared" si="455"/>
        <v>-1.7574692442882249E-3</v>
      </c>
      <c r="O976" s="3">
        <f t="shared" si="456"/>
        <v>1.2222222222222223E-2</v>
      </c>
      <c r="P976" s="3">
        <f t="shared" si="457"/>
        <v>0.11549449054550398</v>
      </c>
      <c r="Q976" s="3">
        <f t="shared" si="458"/>
        <v>1.627906976744186E-2</v>
      </c>
      <c r="R976" s="3">
        <f t="shared" si="459"/>
        <v>-2.2298624754420432E-2</v>
      </c>
      <c r="T976" s="3">
        <f t="shared" si="460"/>
        <v>1.6205313776858154E-4</v>
      </c>
      <c r="U976" s="3">
        <f t="shared" si="461"/>
        <v>1.7202853237390929E-4</v>
      </c>
      <c r="V976" s="3">
        <f t="shared" si="462"/>
        <v>4.3862409893101982E-4</v>
      </c>
      <c r="W976" s="3">
        <f t="shared" si="463"/>
        <v>4.9280509770774169E-7</v>
      </c>
      <c r="X976" s="3">
        <f t="shared" si="464"/>
        <v>4.1569099949702379E-5</v>
      </c>
      <c r="Z976" s="3">
        <f t="shared" si="465"/>
        <v>1.273000933890394E-2</v>
      </c>
      <c r="AA976" s="3">
        <f t="shared" si="466"/>
        <v>1.3115964790052972E-2</v>
      </c>
      <c r="AB976" s="3">
        <f t="shared" si="467"/>
        <v>2.0943354529086782E-2</v>
      </c>
      <c r="AC976" s="3">
        <f t="shared" si="468"/>
        <v>-7.0200078184268547E-4</v>
      </c>
      <c r="AD976" s="3">
        <f t="shared" si="469"/>
        <v>6.447410328938463E-3</v>
      </c>
      <c r="AF976" s="3">
        <f t="shared" si="470"/>
        <v>1.6696635426610959E-4</v>
      </c>
      <c r="AG976" s="3">
        <f t="shared" si="471"/>
        <v>2.6660909874325089E-4</v>
      </c>
      <c r="AH976" s="3">
        <f t="shared" si="472"/>
        <v>-8.9364765087752535E-6</v>
      </c>
      <c r="AI976" s="3">
        <f t="shared" si="473"/>
        <v>8.2075593699132353E-5</v>
      </c>
      <c r="AJ976" s="3">
        <f t="shared" si="474"/>
        <v>2.7469230058909869E-4</v>
      </c>
      <c r="AK976" s="3">
        <f t="shared" si="475"/>
        <v>-9.20741753723832E-6</v>
      </c>
      <c r="AL976" s="3">
        <f t="shared" si="476"/>
        <v>8.4564006861380725E-5</v>
      </c>
      <c r="AM976" s="3">
        <f t="shared" si="477"/>
        <v>-1.4702251253827469E-5</v>
      </c>
      <c r="AN976" s="3">
        <f t="shared" si="478"/>
        <v>1.3503040031345427E-4</v>
      </c>
      <c r="AO976" s="3">
        <f t="shared" si="479"/>
        <v>-4.5260870917754066E-6</v>
      </c>
    </row>
    <row r="977" spans="1:41">
      <c r="A977" s="32">
        <v>40276</v>
      </c>
      <c r="B977" s="33">
        <v>561.20000000000005</v>
      </c>
      <c r="C977" s="33">
        <v>899</v>
      </c>
      <c r="D977" s="33">
        <v>803</v>
      </c>
      <c r="E977" s="33">
        <v>3934</v>
      </c>
      <c r="F977" s="33">
        <v>9890</v>
      </c>
      <c r="G977" s="33"/>
      <c r="H977" s="3">
        <f t="shared" si="450"/>
        <v>-2.7045769764216212E-2</v>
      </c>
      <c r="I977" s="3">
        <f t="shared" si="451"/>
        <v>-1.9094380796508457E-2</v>
      </c>
      <c r="J977" s="3">
        <f t="shared" si="452"/>
        <v>-2.251978088861838E-2</v>
      </c>
      <c r="K977" s="3">
        <f t="shared" si="453"/>
        <v>-1.6500000000000001E-2</v>
      </c>
      <c r="L977" s="3">
        <f t="shared" si="454"/>
        <v>-6.030150753768844E-3</v>
      </c>
      <c r="N977" s="3">
        <f t="shared" si="455"/>
        <v>-2.042241228835736E-2</v>
      </c>
      <c r="O977" s="3">
        <f t="shared" si="456"/>
        <v>5.7053361673565532E-3</v>
      </c>
      <c r="P977" s="3">
        <f t="shared" si="457"/>
        <v>8.1335847023969801E-2</v>
      </c>
      <c r="Q977" s="3">
        <f t="shared" si="458"/>
        <v>2.9842931937172777E-2</v>
      </c>
      <c r="R977" s="3">
        <f t="shared" si="459"/>
        <v>-2.4462418623002566E-2</v>
      </c>
      <c r="T977" s="3">
        <f t="shared" si="460"/>
        <v>6.9868513398178139E-4</v>
      </c>
      <c r="U977" s="3">
        <f t="shared" si="461"/>
        <v>3.7351671899551623E-4</v>
      </c>
      <c r="V977" s="3">
        <f t="shared" si="462"/>
        <v>5.1742767277322547E-4</v>
      </c>
      <c r="W977" s="3">
        <f t="shared" si="463"/>
        <v>2.8722814778735391E-4</v>
      </c>
      <c r="X977" s="3">
        <f t="shared" si="464"/>
        <v>3.5435961223260115E-5</v>
      </c>
      <c r="Z977" s="3">
        <f t="shared" si="465"/>
        <v>-2.6432652798797578E-2</v>
      </c>
      <c r="AA977" s="3">
        <f t="shared" si="466"/>
        <v>-1.9326580633819222E-2</v>
      </c>
      <c r="AB977" s="3">
        <f t="shared" si="467"/>
        <v>-2.2747036571237701E-2</v>
      </c>
      <c r="AC977" s="3">
        <f t="shared" si="468"/>
        <v>-1.6947806577470546E-2</v>
      </c>
      <c r="AD977" s="3">
        <f t="shared" si="469"/>
        <v>-5.9528112033945873E-3</v>
      </c>
      <c r="AF977" s="3">
        <f t="shared" si="470"/>
        <v>5.1085279568170868E-4</v>
      </c>
      <c r="AG977" s="3">
        <f t="shared" si="471"/>
        <v>6.0126451988907711E-4</v>
      </c>
      <c r="AH977" s="3">
        <f t="shared" si="472"/>
        <v>4.4797548696345684E-4</v>
      </c>
      <c r="AI977" s="3">
        <f t="shared" si="473"/>
        <v>1.5734859171612152E-4</v>
      </c>
      <c r="AJ977" s="3">
        <f t="shared" si="474"/>
        <v>4.3962243647446017E-4</v>
      </c>
      <c r="AK977" s="3">
        <f t="shared" si="475"/>
        <v>3.2754315038585629E-4</v>
      </c>
      <c r="AL977" s="3">
        <f t="shared" si="476"/>
        <v>1.1504748572030793E-4</v>
      </c>
      <c r="AM977" s="3">
        <f t="shared" si="477"/>
        <v>3.855123760199854E-4</v>
      </c>
      <c r="AN977" s="3">
        <f t="shared" si="478"/>
        <v>1.3540881414529019E-4</v>
      </c>
      <c r="AO977" s="3">
        <f t="shared" si="479"/>
        <v>1.0088709286733115E-4</v>
      </c>
    </row>
    <row r="978" spans="1:41">
      <c r="A978" s="32">
        <v>40275</v>
      </c>
      <c r="B978" s="33">
        <v>576.79999999999995</v>
      </c>
      <c r="C978" s="33">
        <v>916.5</v>
      </c>
      <c r="D978" s="33">
        <v>821.5</v>
      </c>
      <c r="E978" s="33">
        <v>4000</v>
      </c>
      <c r="F978" s="33">
        <v>9950</v>
      </c>
      <c r="G978" s="33"/>
      <c r="H978" s="3">
        <f t="shared" si="450"/>
        <v>-2.7662517289073702E-3</v>
      </c>
      <c r="I978" s="3">
        <f t="shared" si="451"/>
        <v>9.3612334801762113E-3</v>
      </c>
      <c r="J978" s="3">
        <f t="shared" si="452"/>
        <v>1.0455104551045511E-2</v>
      </c>
      <c r="K978" s="3">
        <f t="shared" si="453"/>
        <v>6.2893081761006293E-3</v>
      </c>
      <c r="L978" s="3">
        <f t="shared" si="454"/>
        <v>5.0505050505050509E-3</v>
      </c>
      <c r="N978" s="3">
        <f t="shared" si="455"/>
        <v>2.4511545293072742E-2</v>
      </c>
      <c r="O978" s="3">
        <f t="shared" si="456"/>
        <v>2.8619528619528621E-2</v>
      </c>
      <c r="P978" s="3">
        <f t="shared" si="457"/>
        <v>0.10416666666666667</v>
      </c>
      <c r="Q978" s="3">
        <f t="shared" si="458"/>
        <v>6.6098081023454158E-2</v>
      </c>
      <c r="R978" s="3">
        <f t="shared" si="459"/>
        <v>-2.83203125E-2</v>
      </c>
      <c r="T978" s="3">
        <f t="shared" si="460"/>
        <v>4.6359893097436986E-6</v>
      </c>
      <c r="U978" s="3">
        <f t="shared" si="461"/>
        <v>8.3339255252569132E-5</v>
      </c>
      <c r="V978" s="3">
        <f t="shared" si="462"/>
        <v>1.046088924753669E-4</v>
      </c>
      <c r="W978" s="3">
        <f t="shared" si="463"/>
        <v>3.4123140926797824E-5</v>
      </c>
      <c r="X978" s="3">
        <f t="shared" si="464"/>
        <v>2.6294790250767066E-5</v>
      </c>
      <c r="Z978" s="3">
        <f t="shared" si="465"/>
        <v>-2.1531347634887368E-3</v>
      </c>
      <c r="AA978" s="3">
        <f t="shared" si="466"/>
        <v>9.1290336428654448E-3</v>
      </c>
      <c r="AB978" s="3">
        <f t="shared" si="467"/>
        <v>1.022784886842619E-2</v>
      </c>
      <c r="AC978" s="3">
        <f t="shared" si="468"/>
        <v>5.8415015986300837E-3</v>
      </c>
      <c r="AD978" s="3">
        <f t="shared" si="469"/>
        <v>5.1278446008793076E-3</v>
      </c>
      <c r="AF978" s="3">
        <f t="shared" si="470"/>
        <v>-1.965603969351181E-5</v>
      </c>
      <c r="AG978" s="3">
        <f t="shared" si="471"/>
        <v>-2.202193695431737E-5</v>
      </c>
      <c r="AH978" s="3">
        <f t="shared" si="472"/>
        <v>-1.2577540162985464E-5</v>
      </c>
      <c r="AI978" s="3">
        <f t="shared" si="473"/>
        <v>-1.1040940471921263E-5</v>
      </c>
      <c r="AJ978" s="3">
        <f t="shared" si="474"/>
        <v>9.3370376414005958E-5</v>
      </c>
      <c r="AK978" s="3">
        <f t="shared" si="475"/>
        <v>5.3327264618746314E-5</v>
      </c>
      <c r="AL978" s="3">
        <f t="shared" si="476"/>
        <v>4.6812265876813131E-5</v>
      </c>
      <c r="AM978" s="3">
        <f t="shared" si="477"/>
        <v>5.9745995515458478E-5</v>
      </c>
      <c r="AN978" s="3">
        <f t="shared" si="478"/>
        <v>5.2446819598568774E-5</v>
      </c>
      <c r="AO978" s="3">
        <f t="shared" si="479"/>
        <v>2.995431243356312E-5</v>
      </c>
    </row>
    <row r="979" spans="1:41">
      <c r="A979" s="32">
        <v>40274</v>
      </c>
      <c r="B979" s="33">
        <v>578.4</v>
      </c>
      <c r="C979" s="33">
        <v>908</v>
      </c>
      <c r="D979" s="33">
        <v>813</v>
      </c>
      <c r="E979" s="33">
        <v>3975</v>
      </c>
      <c r="F979" s="33">
        <v>9900</v>
      </c>
      <c r="G979" s="33"/>
      <c r="H979" s="3">
        <f t="shared" si="450"/>
        <v>7.6655052264807963E-3</v>
      </c>
      <c r="I979" s="3">
        <f t="shared" si="451"/>
        <v>6.6518847006651885E-3</v>
      </c>
      <c r="J979" s="3">
        <f t="shared" si="452"/>
        <v>1.8159048215403883E-2</v>
      </c>
      <c r="K979" s="3">
        <f t="shared" si="453"/>
        <v>0</v>
      </c>
      <c r="L979" s="3">
        <f t="shared" si="454"/>
        <v>0</v>
      </c>
      <c r="N979" s="3">
        <f t="shared" si="455"/>
        <v>2.5895707697765207E-2</v>
      </c>
      <c r="O979" s="3">
        <f t="shared" si="456"/>
        <v>2.3213883254451232E-2</v>
      </c>
      <c r="P979" s="3">
        <f t="shared" si="457"/>
        <v>9.1275167785234895E-2</v>
      </c>
      <c r="Q979" s="3">
        <f t="shared" si="458"/>
        <v>5.8588548601864181E-2</v>
      </c>
      <c r="R979" s="3">
        <f t="shared" si="459"/>
        <v>-3.5557720409157334E-2</v>
      </c>
      <c r="T979" s="3">
        <f t="shared" si="460"/>
        <v>6.8535585396209718E-5</v>
      </c>
      <c r="U979" s="3">
        <f t="shared" si="461"/>
        <v>4.1212353744781885E-5</v>
      </c>
      <c r="V979" s="3">
        <f t="shared" si="462"/>
        <v>3.2154918343882817E-4</v>
      </c>
      <c r="W979" s="3">
        <f t="shared" si="463"/>
        <v>2.0053073082588337E-7</v>
      </c>
      <c r="X979" s="3">
        <f t="shared" si="464"/>
        <v>5.9814060520921444E-9</v>
      </c>
      <c r="Z979" s="3">
        <f t="shared" si="465"/>
        <v>8.2786221918994297E-3</v>
      </c>
      <c r="AA979" s="3">
        <f t="shared" si="466"/>
        <v>6.419684863354422E-3</v>
      </c>
      <c r="AB979" s="3">
        <f t="shared" si="467"/>
        <v>1.7931792532784561E-2</v>
      </c>
      <c r="AC979" s="3">
        <f t="shared" si="468"/>
        <v>-4.4780657747054515E-4</v>
      </c>
      <c r="AD979" s="3">
        <f t="shared" si="469"/>
        <v>7.7339550374256409E-5</v>
      </c>
      <c r="AF979" s="3">
        <f t="shared" si="470"/>
        <v>5.3146145574766775E-5</v>
      </c>
      <c r="AG979" s="3">
        <f t="shared" si="471"/>
        <v>1.4845053560244676E-4</v>
      </c>
      <c r="AH979" s="3">
        <f t="shared" si="472"/>
        <v>-3.7072214699261862E-6</v>
      </c>
      <c r="AI979" s="3">
        <f t="shared" si="473"/>
        <v>6.4026491803984299E-7</v>
      </c>
      <c r="AJ979" s="3">
        <f t="shared" si="474"/>
        <v>1.1511645709552891E-4</v>
      </c>
      <c r="AK979" s="3">
        <f t="shared" si="475"/>
        <v>-2.874777107098208E-6</v>
      </c>
      <c r="AL979" s="3">
        <f t="shared" si="476"/>
        <v>4.9649554087625066E-7</v>
      </c>
      <c r="AM979" s="3">
        <f t="shared" si="477"/>
        <v>-8.0299746420181328E-6</v>
      </c>
      <c r="AN979" s="3">
        <f t="shared" si="478"/>
        <v>1.3868367718900066E-6</v>
      </c>
      <c r="AO979" s="3">
        <f t="shared" si="479"/>
        <v>-3.4633159356206581E-8</v>
      </c>
    </row>
    <row r="980" spans="1:41">
      <c r="A980" s="32">
        <v>40270</v>
      </c>
      <c r="B980" s="33">
        <v>574</v>
      </c>
      <c r="C980" s="33">
        <v>902</v>
      </c>
      <c r="D980" s="33">
        <v>798.5</v>
      </c>
      <c r="E980" s="33">
        <v>3975</v>
      </c>
      <c r="F980" s="33">
        <v>9900</v>
      </c>
      <c r="G980" s="33"/>
      <c r="H980" s="3">
        <f t="shared" si="450"/>
        <v>8.9646686588152977E-3</v>
      </c>
      <c r="I980" s="3">
        <f t="shared" si="451"/>
        <v>2.2222222222222222E-3</v>
      </c>
      <c r="J980" s="3">
        <f t="shared" si="452"/>
        <v>4.6552591847006108E-3</v>
      </c>
      <c r="K980" s="3">
        <f t="shared" si="453"/>
        <v>8.8832487309644676E-3</v>
      </c>
      <c r="L980" s="3">
        <f t="shared" si="454"/>
        <v>1.0111223458038423E-3</v>
      </c>
      <c r="N980" s="3">
        <f t="shared" si="455"/>
        <v>2.8673835125448029E-2</v>
      </c>
      <c r="O980" s="3">
        <f t="shared" si="456"/>
        <v>2.5000000000000001E-2</v>
      </c>
      <c r="P980" s="3">
        <f t="shared" si="457"/>
        <v>0.10366275051831375</v>
      </c>
      <c r="Q980" s="3">
        <f t="shared" si="458"/>
        <v>5.2980132450331126E-2</v>
      </c>
      <c r="R980" s="3">
        <f t="shared" si="459"/>
        <v>-2.9411764705882353E-2</v>
      </c>
      <c r="T980" s="3">
        <f t="shared" si="460"/>
        <v>9.1733977463782167E-5</v>
      </c>
      <c r="U980" s="3">
        <f t="shared" si="461"/>
        <v>3.960189092448678E-6</v>
      </c>
      <c r="V980" s="3">
        <f t="shared" si="462"/>
        <v>1.9607215014444174E-5</v>
      </c>
      <c r="W980" s="3">
        <f t="shared" si="463"/>
        <v>7.115668432494218E-5</v>
      </c>
      <c r="X980" s="3">
        <f t="shared" si="464"/>
        <v>1.1847492994316222E-6</v>
      </c>
      <c r="Z980" s="3">
        <f t="shared" si="465"/>
        <v>9.577785624233932E-3</v>
      </c>
      <c r="AA980" s="3">
        <f t="shared" si="466"/>
        <v>1.9900223849114557E-3</v>
      </c>
      <c r="AB980" s="3">
        <f t="shared" si="467"/>
        <v>4.4280035020812904E-3</v>
      </c>
      <c r="AC980" s="3">
        <f t="shared" si="468"/>
        <v>8.435442153493922E-3</v>
      </c>
      <c r="AD980" s="3">
        <f t="shared" si="469"/>
        <v>1.0884618961780987E-3</v>
      </c>
      <c r="AF980" s="3">
        <f t="shared" si="470"/>
        <v>1.9060007790108663E-5</v>
      </c>
      <c r="AG980" s="3">
        <f t="shared" si="471"/>
        <v>4.241046828629169E-5</v>
      </c>
      <c r="AH980" s="3">
        <f t="shared" si="472"/>
        <v>8.079285659179101E-5</v>
      </c>
      <c r="AI980" s="3">
        <f t="shared" si="473"/>
        <v>1.0425054701741E-5</v>
      </c>
      <c r="AJ980" s="3">
        <f t="shared" si="474"/>
        <v>8.8118260896080868E-6</v>
      </c>
      <c r="AK980" s="3">
        <f t="shared" si="475"/>
        <v>1.6786718712078602E-5</v>
      </c>
      <c r="AL980" s="3">
        <f t="shared" si="476"/>
        <v>2.1660635385175854E-6</v>
      </c>
      <c r="AM980" s="3">
        <f t="shared" si="477"/>
        <v>3.7352167397275231E-5</v>
      </c>
      <c r="AN980" s="3">
        <f t="shared" si="478"/>
        <v>4.8197130881586635E-6</v>
      </c>
      <c r="AO980" s="3">
        <f t="shared" si="479"/>
        <v>9.1816573614926584E-6</v>
      </c>
    </row>
    <row r="981" spans="1:41">
      <c r="A981" s="32">
        <v>40269</v>
      </c>
      <c r="B981" s="33">
        <v>568.9</v>
      </c>
      <c r="C981" s="33">
        <v>900</v>
      </c>
      <c r="D981" s="33">
        <v>794.8</v>
      </c>
      <c r="E981" s="33">
        <v>3940</v>
      </c>
      <c r="F981" s="33">
        <v>9890</v>
      </c>
      <c r="G981" s="33"/>
      <c r="H981" s="3">
        <f t="shared" si="450"/>
        <v>3.5116448326055226E-2</v>
      </c>
      <c r="I981" s="3">
        <f t="shared" si="451"/>
        <v>1.3513513513513514E-2</v>
      </c>
      <c r="J981" s="3">
        <f t="shared" si="452"/>
        <v>2.1593830334190173E-2</v>
      </c>
      <c r="K981" s="3">
        <f t="shared" si="453"/>
        <v>3.2765399737876802E-2</v>
      </c>
      <c r="L981" s="3">
        <f t="shared" si="454"/>
        <v>-1.0101010101010101E-3</v>
      </c>
      <c r="N981" s="3">
        <f t="shared" si="455"/>
        <v>7.1374764595103529E-2</v>
      </c>
      <c r="O981" s="3">
        <f t="shared" si="456"/>
        <v>2.4473534433693798E-2</v>
      </c>
      <c r="P981" s="3">
        <f t="shared" si="457"/>
        <v>0.11786216596343173</v>
      </c>
      <c r="Q981" s="3">
        <f t="shared" si="458"/>
        <v>5.2069425901201602E-2</v>
      </c>
      <c r="R981" s="3">
        <f t="shared" si="459"/>
        <v>-3.5121951219512199E-2</v>
      </c>
      <c r="T981" s="3">
        <f t="shared" si="460"/>
        <v>1.2766018359176934E-3</v>
      </c>
      <c r="U981" s="3">
        <f t="shared" si="461"/>
        <v>1.7639329296569015E-4</v>
      </c>
      <c r="V981" s="3">
        <f t="shared" si="462"/>
        <v>4.565305123411501E-4</v>
      </c>
      <c r="W981" s="3">
        <f t="shared" si="463"/>
        <v>1.0444268276815372E-3</v>
      </c>
      <c r="X981" s="3">
        <f t="shared" si="464"/>
        <v>8.7004394075158427E-7</v>
      </c>
      <c r="Z981" s="3">
        <f t="shared" si="465"/>
        <v>3.5729565291473857E-2</v>
      </c>
      <c r="AA981" s="3">
        <f t="shared" si="466"/>
        <v>1.3281313676202748E-2</v>
      </c>
      <c r="AB981" s="3">
        <f t="shared" si="467"/>
        <v>2.1366574651570852E-2</v>
      </c>
      <c r="AC981" s="3">
        <f t="shared" si="468"/>
        <v>3.2317593160406256E-2</v>
      </c>
      <c r="AD981" s="3">
        <f t="shared" si="469"/>
        <v>-9.3276145972675368E-4</v>
      </c>
      <c r="AF981" s="3">
        <f t="shared" si="470"/>
        <v>4.7453556415043074E-4</v>
      </c>
      <c r="AG981" s="3">
        <f t="shared" si="471"/>
        <v>7.6341842406845101E-4</v>
      </c>
      <c r="AH981" s="3">
        <f t="shared" si="472"/>
        <v>1.1546935548880242E-3</v>
      </c>
      <c r="AI981" s="3">
        <f t="shared" si="473"/>
        <v>-3.332716147667751E-5</v>
      </c>
      <c r="AJ981" s="3">
        <f t="shared" si="474"/>
        <v>2.8377618013351494E-4</v>
      </c>
      <c r="AK981" s="3">
        <f t="shared" si="475"/>
        <v>4.2922009202326001E-4</v>
      </c>
      <c r="AL981" s="3">
        <f t="shared" si="476"/>
        <v>-1.2388297531703772E-5</v>
      </c>
      <c r="AM981" s="3">
        <f t="shared" si="477"/>
        <v>6.9051626682091591E-4</v>
      </c>
      <c r="AN981" s="3">
        <f t="shared" si="478"/>
        <v>-1.9929917361359882E-5</v>
      </c>
      <c r="AO981" s="3">
        <f t="shared" si="479"/>
        <v>-3.0144605371155892E-5</v>
      </c>
    </row>
    <row r="982" spans="1:41">
      <c r="A982" s="32">
        <v>40268</v>
      </c>
      <c r="B982" s="33">
        <v>549.6</v>
      </c>
      <c r="C982" s="33">
        <v>888</v>
      </c>
      <c r="D982" s="33">
        <v>778</v>
      </c>
      <c r="E982" s="33">
        <v>3815</v>
      </c>
      <c r="F982" s="33">
        <v>9900</v>
      </c>
      <c r="G982" s="33"/>
      <c r="H982" s="3">
        <f t="shared" si="450"/>
        <v>-1.3993541442411115E-2</v>
      </c>
      <c r="I982" s="3">
        <f t="shared" si="451"/>
        <v>-1.3333333333333334E-2</v>
      </c>
      <c r="J982" s="3">
        <f t="shared" si="452"/>
        <v>-1.3941698352344741E-2</v>
      </c>
      <c r="K982" s="3">
        <f t="shared" si="453"/>
        <v>-1.9028027770635125E-2</v>
      </c>
      <c r="L982" s="3">
        <f t="shared" si="454"/>
        <v>2.0206102242877348E-4</v>
      </c>
      <c r="N982" s="3">
        <f t="shared" si="455"/>
        <v>6.7599067599067739E-2</v>
      </c>
      <c r="O982" s="3">
        <f t="shared" si="456"/>
        <v>1.3698630136986301E-2</v>
      </c>
      <c r="P982" s="3">
        <f t="shared" si="457"/>
        <v>7.9056865464632461E-2</v>
      </c>
      <c r="Q982" s="3">
        <f t="shared" si="458"/>
        <v>1.4627659574468085E-2</v>
      </c>
      <c r="R982" s="3">
        <f t="shared" si="459"/>
        <v>-2.75049115913556E-2</v>
      </c>
      <c r="T982" s="3">
        <f t="shared" si="460"/>
        <v>1.790357591844995E-4</v>
      </c>
      <c r="U982" s="3">
        <f t="shared" si="461"/>
        <v>1.8402369020384539E-4</v>
      </c>
      <c r="V982" s="3">
        <f t="shared" si="462"/>
        <v>2.0075925844492438E-4</v>
      </c>
      <c r="W982" s="3">
        <f t="shared" si="463"/>
        <v>3.7930812355485262E-4</v>
      </c>
      <c r="X982" s="3">
        <f t="shared" si="464"/>
        <v>7.8064680082661213E-8</v>
      </c>
      <c r="Z982" s="3">
        <f t="shared" si="465"/>
        <v>-1.338042447699248E-2</v>
      </c>
      <c r="AA982" s="3">
        <f t="shared" si="466"/>
        <v>-1.3565533170644101E-2</v>
      </c>
      <c r="AB982" s="3">
        <f t="shared" si="467"/>
        <v>-1.4168954034964062E-2</v>
      </c>
      <c r="AC982" s="3">
        <f t="shared" si="468"/>
        <v>-1.947583434810567E-2</v>
      </c>
      <c r="AD982" s="3">
        <f t="shared" si="469"/>
        <v>2.794005728030299E-4</v>
      </c>
      <c r="AF982" s="3">
        <f t="shared" si="470"/>
        <v>1.8151259207993973E-4</v>
      </c>
      <c r="AG982" s="3">
        <f t="shared" si="471"/>
        <v>1.8958661938281451E-4</v>
      </c>
      <c r="AH982" s="3">
        <f t="shared" si="472"/>
        <v>2.6059493062124397E-4</v>
      </c>
      <c r="AI982" s="3">
        <f t="shared" si="473"/>
        <v>-3.7384982632193807E-6</v>
      </c>
      <c r="AJ982" s="3">
        <f t="shared" si="474"/>
        <v>1.9220941595463655E-4</v>
      </c>
      <c r="AK982" s="3">
        <f t="shared" si="475"/>
        <v>2.6420007687519721E-4</v>
      </c>
      <c r="AL982" s="3">
        <f t="shared" si="476"/>
        <v>-3.7902177382564641E-6</v>
      </c>
      <c r="AM982" s="3">
        <f t="shared" si="477"/>
        <v>2.7595220167088349E-4</v>
      </c>
      <c r="AN982" s="3">
        <f t="shared" si="478"/>
        <v>-3.9588138733887609E-6</v>
      </c>
      <c r="AO982" s="3">
        <f t="shared" si="479"/>
        <v>-5.4415592726776486E-6</v>
      </c>
    </row>
    <row r="983" spans="1:41">
      <c r="A983" s="32">
        <v>40267</v>
      </c>
      <c r="B983" s="33">
        <v>557.4</v>
      </c>
      <c r="C983" s="33">
        <v>900</v>
      </c>
      <c r="D983" s="33">
        <v>789</v>
      </c>
      <c r="E983" s="33">
        <v>3889</v>
      </c>
      <c r="F983" s="33">
        <v>9898</v>
      </c>
      <c r="G983" s="33"/>
      <c r="H983" s="3">
        <f t="shared" si="450"/>
        <v>9.782608695652133E-3</v>
      </c>
      <c r="I983" s="3">
        <f t="shared" si="451"/>
        <v>5.6989607777405554E-3</v>
      </c>
      <c r="J983" s="3">
        <f t="shared" si="452"/>
        <v>1.7775520568816369E-3</v>
      </c>
      <c r="K983" s="3">
        <f t="shared" si="453"/>
        <v>9.8675668657491559E-3</v>
      </c>
      <c r="L983" s="3">
        <f t="shared" si="454"/>
        <v>2.2309440198306135E-2</v>
      </c>
      <c r="N983" s="3">
        <f t="shared" si="455"/>
        <v>7.6061776061776012E-2</v>
      </c>
      <c r="O983" s="3">
        <f t="shared" si="456"/>
        <v>2.8571428571428571E-2</v>
      </c>
      <c r="P983" s="3">
        <f t="shared" si="457"/>
        <v>0.10195530726256984</v>
      </c>
      <c r="Q983" s="3">
        <f t="shared" si="458"/>
        <v>3.1564986737400533E-2</v>
      </c>
      <c r="R983" s="3">
        <f t="shared" si="459"/>
        <v>-3.3775868801249512E-2</v>
      </c>
      <c r="T983" s="3">
        <f t="shared" si="460"/>
        <v>1.0807111202024524E-4</v>
      </c>
      <c r="U983" s="3">
        <f t="shared" si="461"/>
        <v>2.988547517980879E-5</v>
      </c>
      <c r="V983" s="3">
        <f t="shared" si="462"/>
        <v>2.4034188480508837E-6</v>
      </c>
      <c r="W983" s="3">
        <f t="shared" si="463"/>
        <v>8.8731883888630732E-5</v>
      </c>
      <c r="X983" s="3">
        <f t="shared" si="464"/>
        <v>5.0116790751592651E-4</v>
      </c>
      <c r="Z983" s="3">
        <f t="shared" si="465"/>
        <v>1.0395725661070767E-2</v>
      </c>
      <c r="AA983" s="3">
        <f t="shared" si="466"/>
        <v>5.4667609404297889E-3</v>
      </c>
      <c r="AB983" s="3">
        <f t="shared" si="467"/>
        <v>1.5502963742623163E-3</v>
      </c>
      <c r="AC983" s="3">
        <f t="shared" si="468"/>
        <v>9.4197602882786103E-3</v>
      </c>
      <c r="AD983" s="3">
        <f t="shared" si="469"/>
        <v>2.2386779748680391E-2</v>
      </c>
      <c r="AF983" s="3">
        <f t="shared" si="470"/>
        <v>5.6830946991365319E-5</v>
      </c>
      <c r="AG983" s="3">
        <f t="shared" si="471"/>
        <v>1.6116455800183732E-5</v>
      </c>
      <c r="AH983" s="3">
        <f t="shared" si="472"/>
        <v>9.7925243749993315E-5</v>
      </c>
      <c r="AI983" s="3">
        <f t="shared" si="473"/>
        <v>2.3272682070209612E-4</v>
      </c>
      <c r="AJ983" s="3">
        <f t="shared" si="474"/>
        <v>8.475099664907152E-6</v>
      </c>
      <c r="AK983" s="3">
        <f t="shared" si="475"/>
        <v>5.1495577612173153E-5</v>
      </c>
      <c r="AL983" s="3">
        <f t="shared" si="476"/>
        <v>1.2238317311209058E-4</v>
      </c>
      <c r="AM983" s="3">
        <f t="shared" si="477"/>
        <v>1.4603420221338481E-5</v>
      </c>
      <c r="AN983" s="3">
        <f t="shared" si="478"/>
        <v>3.470614347578826E-5</v>
      </c>
      <c r="AO983" s="3">
        <f t="shared" si="479"/>
        <v>2.1087809885905935E-4</v>
      </c>
    </row>
    <row r="984" spans="1:41">
      <c r="A984" s="32">
        <v>40266</v>
      </c>
      <c r="B984" s="33">
        <v>552</v>
      </c>
      <c r="C984" s="33">
        <v>894.9</v>
      </c>
      <c r="D984" s="33">
        <v>787.6</v>
      </c>
      <c r="E984" s="33">
        <v>3851</v>
      </c>
      <c r="F984" s="33">
        <v>9682</v>
      </c>
      <c r="G984" s="33"/>
      <c r="H984" s="3">
        <f t="shared" si="450"/>
        <v>-3.7153322867608508E-2</v>
      </c>
      <c r="I984" s="3">
        <f t="shared" si="451"/>
        <v>-4.5606229143493023E-3</v>
      </c>
      <c r="J984" s="3">
        <f t="shared" si="452"/>
        <v>2.5458248472505093E-3</v>
      </c>
      <c r="K984" s="3">
        <f t="shared" si="453"/>
        <v>-2.010178117048346E-2</v>
      </c>
      <c r="L984" s="3">
        <f t="shared" si="454"/>
        <v>-6.9743589743589745E-3</v>
      </c>
      <c r="N984" s="3">
        <f t="shared" si="455"/>
        <v>7.4347995328921848E-2</v>
      </c>
      <c r="O984" s="3">
        <f t="shared" si="456"/>
        <v>1.8088737201365161E-2</v>
      </c>
      <c r="P984" s="3">
        <f t="shared" si="457"/>
        <v>0.10169254441180592</v>
      </c>
      <c r="Q984" s="3">
        <f t="shared" si="458"/>
        <v>1.5559071729957807E-2</v>
      </c>
      <c r="R984" s="3">
        <f t="shared" si="459"/>
        <v>-5.0784313725490193E-2</v>
      </c>
      <c r="T984" s="3">
        <f t="shared" si="460"/>
        <v>1.335186647374432E-3</v>
      </c>
      <c r="U984" s="3">
        <f t="shared" si="461"/>
        <v>2.2971149928830392E-5</v>
      </c>
      <c r="V984" s="3">
        <f t="shared" si="462"/>
        <v>5.3757629711785688E-6</v>
      </c>
      <c r="W984" s="3">
        <f t="shared" si="463"/>
        <v>4.2228555661086135E-4</v>
      </c>
      <c r="X984" s="3">
        <f t="shared" si="464"/>
        <v>4.756887693482249E-5</v>
      </c>
      <c r="Z984" s="3">
        <f t="shared" si="465"/>
        <v>-3.6540205902189878E-2</v>
      </c>
      <c r="AA984" s="3">
        <f t="shared" si="466"/>
        <v>-4.7928227516600688E-3</v>
      </c>
      <c r="AB984" s="3">
        <f t="shared" si="467"/>
        <v>2.3185691646311888E-3</v>
      </c>
      <c r="AC984" s="3">
        <f t="shared" si="468"/>
        <v>-2.0549587747954005E-2</v>
      </c>
      <c r="AD984" s="3">
        <f t="shared" si="469"/>
        <v>-6.8970194239847179E-3</v>
      </c>
      <c r="AF984" s="3">
        <f t="shared" si="470"/>
        <v>1.7513073019835917E-4</v>
      </c>
      <c r="AG984" s="3">
        <f t="shared" si="471"/>
        <v>-8.4720994674092022E-5</v>
      </c>
      <c r="AH984" s="3">
        <f t="shared" si="472"/>
        <v>7.5088616751535779E-4</v>
      </c>
      <c r="AI984" s="3">
        <f t="shared" si="473"/>
        <v>2.5201850986380462E-4</v>
      </c>
      <c r="AJ984" s="3">
        <f t="shared" si="474"/>
        <v>-1.1112491043541842E-5</v>
      </c>
      <c r="AK984" s="3">
        <f t="shared" si="475"/>
        <v>9.8490531695628959E-5</v>
      </c>
      <c r="AL984" s="3">
        <f t="shared" si="476"/>
        <v>3.3056191613915378E-5</v>
      </c>
      <c r="AM984" s="3">
        <f t="shared" si="477"/>
        <v>-4.7645640498289032E-5</v>
      </c>
      <c r="AN984" s="3">
        <f t="shared" si="478"/>
        <v>-1.599121656431333E-5</v>
      </c>
      <c r="AO984" s="3">
        <f t="shared" si="479"/>
        <v>1.4173090585251714E-4</v>
      </c>
    </row>
    <row r="985" spans="1:41">
      <c r="A985" s="32">
        <v>40263</v>
      </c>
      <c r="B985" s="33">
        <v>573.29999999999995</v>
      </c>
      <c r="C985" s="33">
        <v>899</v>
      </c>
      <c r="D985" s="33">
        <v>785.6</v>
      </c>
      <c r="E985" s="33">
        <v>3930</v>
      </c>
      <c r="F985" s="33">
        <v>9750</v>
      </c>
      <c r="G985" s="33"/>
      <c r="H985" s="3">
        <f t="shared" si="450"/>
        <v>2.2727272727271933E-3</v>
      </c>
      <c r="I985" s="3">
        <f t="shared" si="451"/>
        <v>6.7189249720044789E-3</v>
      </c>
      <c r="J985" s="3">
        <f t="shared" si="452"/>
        <v>2.4250325945241229E-2</v>
      </c>
      <c r="K985" s="3">
        <f t="shared" si="453"/>
        <v>5.1150895140664966E-3</v>
      </c>
      <c r="L985" s="3">
        <f t="shared" si="454"/>
        <v>0</v>
      </c>
      <c r="N985" s="3">
        <f t="shared" si="455"/>
        <v>0.13300395256916986</v>
      </c>
      <c r="O985" s="3">
        <f t="shared" si="456"/>
        <v>3.3214573037581858E-2</v>
      </c>
      <c r="P985" s="3">
        <f t="shared" si="457"/>
        <v>0.1135364989369242</v>
      </c>
      <c r="Q985" s="3">
        <f t="shared" si="458"/>
        <v>4.8000000000000001E-2</v>
      </c>
      <c r="R985" s="3">
        <f t="shared" si="459"/>
        <v>-5.3398058252427182E-2</v>
      </c>
      <c r="T985" s="3">
        <f t="shared" si="460"/>
        <v>8.3280969668394674E-6</v>
      </c>
      <c r="U985" s="3">
        <f t="shared" si="461"/>
        <v>4.2077602973067164E-5</v>
      </c>
      <c r="V985" s="3">
        <f t="shared" si="462"/>
        <v>5.7710790484286902E-4</v>
      </c>
      <c r="W985" s="3">
        <f t="shared" si="463"/>
        <v>2.1783530010239732E-5</v>
      </c>
      <c r="X985" s="3">
        <f t="shared" si="464"/>
        <v>5.9814060520921444E-9</v>
      </c>
      <c r="Z985" s="3">
        <f t="shared" si="465"/>
        <v>2.8858442381458267E-3</v>
      </c>
      <c r="AA985" s="3">
        <f t="shared" si="466"/>
        <v>6.4867251346937124E-3</v>
      </c>
      <c r="AB985" s="3">
        <f t="shared" si="467"/>
        <v>2.4023070262621907E-2</v>
      </c>
      <c r="AC985" s="3">
        <f t="shared" si="468"/>
        <v>4.6672829365959519E-3</v>
      </c>
      <c r="AD985" s="3">
        <f t="shared" si="469"/>
        <v>7.7339550374256409E-5</v>
      </c>
      <c r="AF985" s="3">
        <f t="shared" si="470"/>
        <v>1.8719678354391561E-5</v>
      </c>
      <c r="AG985" s="3">
        <f t="shared" si="471"/>
        <v>6.9326838899959786E-5</v>
      </c>
      <c r="AH985" s="3">
        <f t="shared" si="472"/>
        <v>1.3469051570371762E-5</v>
      </c>
      <c r="AI985" s="3">
        <f t="shared" si="473"/>
        <v>2.2318989582833678E-7</v>
      </c>
      <c r="AJ985" s="3">
        <f t="shared" si="474"/>
        <v>1.558310536850626E-4</v>
      </c>
      <c r="AK985" s="3">
        <f t="shared" si="475"/>
        <v>3.0275381535544041E-5</v>
      </c>
      <c r="AL985" s="3">
        <f t="shared" si="476"/>
        <v>5.0168040531859955E-7</v>
      </c>
      <c r="AM985" s="3">
        <f t="shared" si="477"/>
        <v>1.1212246592138086E-4</v>
      </c>
      <c r="AN985" s="3">
        <f t="shared" si="478"/>
        <v>1.8579334527203482E-6</v>
      </c>
      <c r="AO985" s="3">
        <f t="shared" si="479"/>
        <v>3.6096556378577E-7</v>
      </c>
    </row>
    <row r="986" spans="1:41">
      <c r="A986" s="32">
        <v>40262</v>
      </c>
      <c r="B986" s="33">
        <v>572</v>
      </c>
      <c r="C986" s="33">
        <v>893</v>
      </c>
      <c r="D986" s="33">
        <v>767</v>
      </c>
      <c r="E986" s="33">
        <v>3910</v>
      </c>
      <c r="F986" s="33">
        <v>9750</v>
      </c>
      <c r="G986" s="33"/>
      <c r="H986" s="3">
        <f t="shared" si="450"/>
        <v>3.5087719298245615E-3</v>
      </c>
      <c r="I986" s="3">
        <f t="shared" si="451"/>
        <v>1.1325028312570781E-2</v>
      </c>
      <c r="J986" s="3">
        <f t="shared" si="452"/>
        <v>9.2105263157894728E-3</v>
      </c>
      <c r="K986" s="3">
        <f t="shared" si="453"/>
        <v>2.0887728459530026E-2</v>
      </c>
      <c r="L986" s="3">
        <f t="shared" si="454"/>
        <v>5.1546391752577319E-3</v>
      </c>
      <c r="N986" s="3">
        <f t="shared" si="455"/>
        <v>0.12178858599725441</v>
      </c>
      <c r="O986" s="3">
        <f t="shared" si="456"/>
        <v>4.4444444444444446E-2</v>
      </c>
      <c r="P986" s="3">
        <f t="shared" si="457"/>
        <v>8.4865629420084868E-2</v>
      </c>
      <c r="Q986" s="3">
        <f t="shared" si="458"/>
        <v>8.611111111111111E-2</v>
      </c>
      <c r="R986" s="3">
        <f t="shared" si="459"/>
        <v>-2.0100502512562814E-2</v>
      </c>
      <c r="T986" s="3">
        <f t="shared" si="460"/>
        <v>1.6989968064729168E-5</v>
      </c>
      <c r="U986" s="3">
        <f t="shared" si="461"/>
        <v>1.230508435815394E-4</v>
      </c>
      <c r="V986" s="3">
        <f t="shared" si="462"/>
        <v>8.0699151268777257E-5</v>
      </c>
      <c r="W986" s="3">
        <f t="shared" si="463"/>
        <v>4.1779040654469398E-4</v>
      </c>
      <c r="X986" s="3">
        <f t="shared" si="464"/>
        <v>2.7373601385465725E-5</v>
      </c>
      <c r="Z986" s="3">
        <f t="shared" si="465"/>
        <v>4.1218888952431953E-3</v>
      </c>
      <c r="AA986" s="3">
        <f t="shared" si="466"/>
        <v>1.1092828475260014E-2</v>
      </c>
      <c r="AB986" s="3">
        <f t="shared" si="467"/>
        <v>8.9832706331701515E-3</v>
      </c>
      <c r="AC986" s="3">
        <f t="shared" si="468"/>
        <v>2.0439921882059481E-2</v>
      </c>
      <c r="AD986" s="3">
        <f t="shared" si="469"/>
        <v>5.2319787256319885E-3</v>
      </c>
      <c r="AF986" s="3">
        <f t="shared" si="470"/>
        <v>4.5723406509011757E-5</v>
      </c>
      <c r="AG986" s="3">
        <f t="shared" si="471"/>
        <v>3.7028043465828354E-5</v>
      </c>
      <c r="AH986" s="3">
        <f t="shared" si="472"/>
        <v>8.4251087025299365E-5</v>
      </c>
      <c r="AI986" s="3">
        <f t="shared" si="473"/>
        <v>2.1565635009331137E-5</v>
      </c>
      <c r="AJ986" s="3">
        <f t="shared" si="474"/>
        <v>9.9649880280596918E-5</v>
      </c>
      <c r="AK986" s="3">
        <f t="shared" si="475"/>
        <v>2.2673654748539969E-4</v>
      </c>
      <c r="AL986" s="3">
        <f t="shared" si="476"/>
        <v>5.8037442589645123E-5</v>
      </c>
      <c r="AM986" s="3">
        <f t="shared" si="477"/>
        <v>1.8361734998739691E-4</v>
      </c>
      <c r="AN986" s="3">
        <f t="shared" si="478"/>
        <v>4.7000280839340834E-5</v>
      </c>
      <c r="AO986" s="3">
        <f t="shared" si="479"/>
        <v>1.0694123644051496E-4</v>
      </c>
    </row>
    <row r="987" spans="1:41">
      <c r="A987" s="32">
        <v>40261</v>
      </c>
      <c r="B987" s="33">
        <v>570</v>
      </c>
      <c r="C987" s="33">
        <v>883</v>
      </c>
      <c r="D987" s="33">
        <v>760</v>
      </c>
      <c r="E987" s="33">
        <v>3830</v>
      </c>
      <c r="F987" s="33">
        <v>9700</v>
      </c>
      <c r="G987" s="33"/>
      <c r="H987" s="3">
        <f t="shared" si="450"/>
        <v>2.8880866425992781E-2</v>
      </c>
      <c r="I987" s="3">
        <f t="shared" si="451"/>
        <v>-7.8651685393258432E-3</v>
      </c>
      <c r="J987" s="3">
        <f t="shared" si="452"/>
        <v>-3.9318479685452159E-3</v>
      </c>
      <c r="K987" s="3">
        <f t="shared" si="453"/>
        <v>2.617801047120419E-3</v>
      </c>
      <c r="L987" s="3">
        <f t="shared" si="454"/>
        <v>8.3160083160083165E-3</v>
      </c>
      <c r="N987" s="3">
        <f t="shared" si="455"/>
        <v>6.4425770308123242E-2</v>
      </c>
      <c r="O987" s="3">
        <f t="shared" si="456"/>
        <v>2.5551684088269456E-2</v>
      </c>
      <c r="P987" s="3">
        <f t="shared" si="457"/>
        <v>5.9233449477351915E-2</v>
      </c>
      <c r="Q987" s="3">
        <f t="shared" si="458"/>
        <v>4.9315068493150684E-2</v>
      </c>
      <c r="R987" s="3">
        <f t="shared" si="459"/>
        <v>-3.9603960396039604E-2</v>
      </c>
      <c r="T987" s="3">
        <f t="shared" si="460"/>
        <v>8.6989505629285241E-4</v>
      </c>
      <c r="U987" s="3">
        <f t="shared" si="461"/>
        <v>6.5567374626954598E-5</v>
      </c>
      <c r="V987" s="3">
        <f t="shared" si="462"/>
        <v>1.7298143181130177E-5</v>
      </c>
      <c r="W987" s="3">
        <f t="shared" si="463"/>
        <v>4.7088759983110376E-6</v>
      </c>
      <c r="X987" s="3">
        <f t="shared" si="464"/>
        <v>7.0448288406108878E-5</v>
      </c>
      <c r="Z987" s="3">
        <f t="shared" si="465"/>
        <v>2.9493983391411415E-2</v>
      </c>
      <c r="AA987" s="3">
        <f t="shared" si="466"/>
        <v>-8.0973683766366097E-3</v>
      </c>
      <c r="AB987" s="3">
        <f t="shared" si="467"/>
        <v>-4.1591036511645363E-3</v>
      </c>
      <c r="AC987" s="3">
        <f t="shared" si="468"/>
        <v>2.1699944696498739E-3</v>
      </c>
      <c r="AD987" s="3">
        <f t="shared" si="469"/>
        <v>8.3933478663825722E-3</v>
      </c>
      <c r="AF987" s="3">
        <f t="shared" si="470"/>
        <v>-2.3882364841466017E-4</v>
      </c>
      <c r="AG987" s="3">
        <f t="shared" si="471"/>
        <v>-1.2266853401060541E-4</v>
      </c>
      <c r="AH987" s="3">
        <f t="shared" si="472"/>
        <v>6.4001780847307995E-5</v>
      </c>
      <c r="AI987" s="3">
        <f t="shared" si="473"/>
        <v>2.4755326256942602E-4</v>
      </c>
      <c r="AJ987" s="3">
        <f t="shared" si="474"/>
        <v>3.3677794380093575E-5</v>
      </c>
      <c r="AK987" s="3">
        <f t="shared" si="475"/>
        <v>-1.7571244596019218E-5</v>
      </c>
      <c r="AL987" s="3">
        <f t="shared" si="476"/>
        <v>-6.7964029587356601E-5</v>
      </c>
      <c r="AM987" s="3">
        <f t="shared" si="477"/>
        <v>-9.0252319217276425E-6</v>
      </c>
      <c r="AN987" s="3">
        <f t="shared" si="478"/>
        <v>-3.4908803756565826E-5</v>
      </c>
      <c r="AO987" s="3">
        <f t="shared" si="479"/>
        <v>1.8213518451897749E-5</v>
      </c>
    </row>
    <row r="988" spans="1:41">
      <c r="A988" s="32">
        <v>40260</v>
      </c>
      <c r="B988" s="33">
        <v>554</v>
      </c>
      <c r="C988" s="33">
        <v>890</v>
      </c>
      <c r="D988" s="33">
        <v>763</v>
      </c>
      <c r="E988" s="33">
        <v>3820</v>
      </c>
      <c r="F988" s="33">
        <v>9620</v>
      </c>
      <c r="G988" s="33"/>
      <c r="H988" s="3">
        <f t="shared" si="450"/>
        <v>2.1707670043416166E-3</v>
      </c>
      <c r="I988" s="3">
        <f t="shared" si="451"/>
        <v>-7.9143908148478683E-3</v>
      </c>
      <c r="J988" s="3">
        <f t="shared" si="452"/>
        <v>1.5302727877578177E-2</v>
      </c>
      <c r="K988" s="3">
        <f t="shared" si="453"/>
        <v>-9.3360995850622405E-3</v>
      </c>
      <c r="L988" s="3">
        <f t="shared" si="454"/>
        <v>-3.1088082901554403E-3</v>
      </c>
      <c r="N988" s="3">
        <f t="shared" si="455"/>
        <v>4.1745016923655599E-2</v>
      </c>
      <c r="O988" s="3">
        <f t="shared" si="456"/>
        <v>2.3106104149902315E-2</v>
      </c>
      <c r="P988" s="3">
        <f t="shared" si="457"/>
        <v>5.9869426309209647E-2</v>
      </c>
      <c r="Q988" s="3">
        <f t="shared" si="458"/>
        <v>3.3829499323410013E-2</v>
      </c>
      <c r="R988" s="3">
        <f t="shared" si="459"/>
        <v>-5.2216748768472904E-2</v>
      </c>
      <c r="T988" s="3">
        <f t="shared" si="460"/>
        <v>7.7500099570880888E-6</v>
      </c>
      <c r="U988" s="3">
        <f t="shared" si="461"/>
        <v>6.6366939253838451E-5</v>
      </c>
      <c r="V988" s="3">
        <f t="shared" si="462"/>
        <v>2.2726986190097759E-4</v>
      </c>
      <c r="W988" s="3">
        <f t="shared" si="463"/>
        <v>9.5724819797247021E-5</v>
      </c>
      <c r="X988" s="3">
        <f t="shared" si="464"/>
        <v>9.1898027202705197E-6</v>
      </c>
      <c r="Z988" s="3">
        <f t="shared" si="465"/>
        <v>2.78388396976025E-3</v>
      </c>
      <c r="AA988" s="3">
        <f t="shared" si="466"/>
        <v>-8.1465906521586348E-3</v>
      </c>
      <c r="AB988" s="3">
        <f t="shared" si="467"/>
        <v>1.5075472194958856E-2</v>
      </c>
      <c r="AC988" s="3">
        <f t="shared" si="468"/>
        <v>-9.783906162532786E-3</v>
      </c>
      <c r="AD988" s="3">
        <f t="shared" si="469"/>
        <v>-3.0314687397811841E-3</v>
      </c>
      <c r="AF988" s="3">
        <f t="shared" si="470"/>
        <v>-2.2679163124743125E-5</v>
      </c>
      <c r="AG988" s="3">
        <f t="shared" si="471"/>
        <v>4.1968365380112331E-5</v>
      </c>
      <c r="AH988" s="3">
        <f t="shared" si="472"/>
        <v>-2.7237259527513545E-5</v>
      </c>
      <c r="AI988" s="3">
        <f t="shared" si="473"/>
        <v>-8.439257229506145E-6</v>
      </c>
      <c r="AJ988" s="3">
        <f t="shared" si="474"/>
        <v>-1.2281370086032924E-4</v>
      </c>
      <c r="AK988" s="3">
        <f t="shared" si="475"/>
        <v>7.9705478485286857E-5</v>
      </c>
      <c r="AL988" s="3">
        <f t="shared" si="476"/>
        <v>2.469613489781251E-5</v>
      </c>
      <c r="AM988" s="3">
        <f t="shared" si="477"/>
        <v>-1.4749700531134963E-4</v>
      </c>
      <c r="AN988" s="3">
        <f t="shared" si="478"/>
        <v>-4.5700822696458206E-5</v>
      </c>
      <c r="AO988" s="3">
        <f t="shared" si="479"/>
        <v>2.9659605684670626E-5</v>
      </c>
    </row>
    <row r="989" spans="1:41">
      <c r="A989" s="32">
        <v>40259</v>
      </c>
      <c r="B989" s="33">
        <v>552.79999999999995</v>
      </c>
      <c r="C989" s="33">
        <v>897.1</v>
      </c>
      <c r="D989" s="33">
        <v>751.5</v>
      </c>
      <c r="E989" s="33">
        <v>3856</v>
      </c>
      <c r="F989" s="33">
        <v>9650</v>
      </c>
      <c r="G989" s="33"/>
      <c r="H989" s="3">
        <f t="shared" si="450"/>
        <v>-5.7553956834533191E-3</v>
      </c>
      <c r="I989" s="3">
        <f t="shared" si="451"/>
        <v>-5.9833795013850164E-3</v>
      </c>
      <c r="J989" s="3">
        <f t="shared" si="452"/>
        <v>6.6577896138482028E-4</v>
      </c>
      <c r="K989" s="3">
        <f t="shared" si="453"/>
        <v>-1.1282051282051283E-2</v>
      </c>
      <c r="L989" s="3">
        <f t="shared" si="454"/>
        <v>1.037344398340249E-3</v>
      </c>
      <c r="N989" s="3">
        <f t="shared" si="455"/>
        <v>2.7509293680297312E-2</v>
      </c>
      <c r="O989" s="3">
        <f t="shared" si="456"/>
        <v>2.1753986332574058E-2</v>
      </c>
      <c r="P989" s="3">
        <f t="shared" si="457"/>
        <v>1.2666756501819131E-2</v>
      </c>
      <c r="Q989" s="3">
        <f t="shared" si="458"/>
        <v>4.1599135602377095E-2</v>
      </c>
      <c r="R989" s="3">
        <f t="shared" si="459"/>
        <v>-5.1690251572327046E-2</v>
      </c>
      <c r="T989" s="3">
        <f t="shared" si="460"/>
        <v>2.6443030413952451E-5</v>
      </c>
      <c r="U989" s="3">
        <f t="shared" si="461"/>
        <v>3.8633426515621908E-5</v>
      </c>
      <c r="V989" s="3">
        <f t="shared" si="462"/>
        <v>1.923026660192442E-7</v>
      </c>
      <c r="W989" s="3">
        <f t="shared" si="463"/>
        <v>1.3758956540458602E-4</v>
      </c>
      <c r="X989" s="3">
        <f t="shared" si="464"/>
        <v>1.2425203055217622E-6</v>
      </c>
      <c r="Z989" s="3">
        <f t="shared" si="465"/>
        <v>-5.1422787180346857E-3</v>
      </c>
      <c r="AA989" s="3">
        <f t="shared" si="466"/>
        <v>-6.2155793386957829E-3</v>
      </c>
      <c r="AB989" s="3">
        <f t="shared" si="467"/>
        <v>4.3852327876549974E-4</v>
      </c>
      <c r="AC989" s="3">
        <f t="shared" si="468"/>
        <v>-1.1729857859521828E-2</v>
      </c>
      <c r="AD989" s="3">
        <f t="shared" si="469"/>
        <v>1.1146839487145054E-3</v>
      </c>
      <c r="AF989" s="3">
        <f t="shared" si="470"/>
        <v>3.1962241353631433E-5</v>
      </c>
      <c r="AG989" s="3">
        <f t="shared" si="471"/>
        <v>-2.2550089237586212E-6</v>
      </c>
      <c r="AH989" s="3">
        <f t="shared" si="472"/>
        <v>6.0318198436590992E-5</v>
      </c>
      <c r="AI989" s="3">
        <f t="shared" si="473"/>
        <v>-5.7320155468094677E-6</v>
      </c>
      <c r="AJ989" s="3">
        <f t="shared" si="474"/>
        <v>-2.7256762310319715E-6</v>
      </c>
      <c r="AK989" s="3">
        <f t="shared" si="475"/>
        <v>7.2907862157482219E-5</v>
      </c>
      <c r="AL989" s="3">
        <f t="shared" si="476"/>
        <v>-6.9284065208057091E-6</v>
      </c>
      <c r="AM989" s="3">
        <f t="shared" si="477"/>
        <v>-5.1438157280107786E-6</v>
      </c>
      <c r="AN989" s="3">
        <f t="shared" si="478"/>
        <v>4.8881485997755902E-7</v>
      </c>
      <c r="AO989" s="3">
        <f t="shared" si="479"/>
        <v>-1.3075084276711668E-5</v>
      </c>
    </row>
    <row r="990" spans="1:41">
      <c r="A990" s="32">
        <v>40256</v>
      </c>
      <c r="B990" s="33">
        <v>556</v>
      </c>
      <c r="C990" s="33">
        <v>902.5</v>
      </c>
      <c r="D990" s="33">
        <v>751</v>
      </c>
      <c r="E990" s="33">
        <v>3900</v>
      </c>
      <c r="F990" s="33">
        <v>9640</v>
      </c>
      <c r="G990" s="33"/>
      <c r="H990" s="3">
        <f t="shared" si="450"/>
        <v>-2.6269702276707531E-2</v>
      </c>
      <c r="I990" s="3">
        <f t="shared" si="451"/>
        <v>-4.9614112458654909E-3</v>
      </c>
      <c r="J990" s="3">
        <f t="shared" si="452"/>
        <v>-2.4675324675324677E-2</v>
      </c>
      <c r="K990" s="3">
        <f t="shared" si="453"/>
        <v>-2.2556390977443608E-2</v>
      </c>
      <c r="L990" s="3">
        <f t="shared" si="454"/>
        <v>-1.9670773371984677E-3</v>
      </c>
      <c r="N990" s="3">
        <f t="shared" si="455"/>
        <v>3.1539888682745827E-2</v>
      </c>
      <c r="O990" s="3">
        <f t="shared" si="456"/>
        <v>3.3673118772191014E-2</v>
      </c>
      <c r="P990" s="3">
        <f t="shared" si="457"/>
        <v>3.1451723664331792E-2</v>
      </c>
      <c r="Q990" s="3">
        <f t="shared" si="458"/>
        <v>3.4482758620689655E-2</v>
      </c>
      <c r="R990" s="3">
        <f t="shared" si="459"/>
        <v>-5.024630541871921E-2</v>
      </c>
      <c r="T990" s="3">
        <f t="shared" si="460"/>
        <v>6.5826036983544518E-4</v>
      </c>
      <c r="U990" s="3">
        <f t="shared" si="461"/>
        <v>2.6973596083291258E-5</v>
      </c>
      <c r="V990" s="3">
        <f t="shared" si="462"/>
        <v>6.2013850848385821E-4</v>
      </c>
      <c r="W990" s="3">
        <f t="shared" si="463"/>
        <v>5.2919310514551834E-4</v>
      </c>
      <c r="X990" s="3">
        <f t="shared" si="464"/>
        <v>3.5711089029512683E-6</v>
      </c>
      <c r="Z990" s="3">
        <f t="shared" si="465"/>
        <v>-2.5656585311288897E-2</v>
      </c>
      <c r="AA990" s="3">
        <f t="shared" si="466"/>
        <v>-5.1936110831762574E-3</v>
      </c>
      <c r="AB990" s="3">
        <f t="shared" si="467"/>
        <v>-2.4902580357943998E-2</v>
      </c>
      <c r="AC990" s="3">
        <f t="shared" si="468"/>
        <v>-2.3004197554914153E-2</v>
      </c>
      <c r="AD990" s="3">
        <f t="shared" si="469"/>
        <v>-1.8897377868242113E-3</v>
      </c>
      <c r="AF990" s="3">
        <f t="shared" si="470"/>
        <v>1.3325032582916718E-4</v>
      </c>
      <c r="AG990" s="3">
        <f t="shared" si="471"/>
        <v>6.3891517742481734E-4</v>
      </c>
      <c r="AH990" s="3">
        <f t="shared" si="472"/>
        <v>5.9020915708539847E-4</v>
      </c>
      <c r="AI990" s="3">
        <f t="shared" si="473"/>
        <v>4.8484218743621651E-5</v>
      </c>
      <c r="AJ990" s="3">
        <f t="shared" si="474"/>
        <v>1.2933431734670533E-4</v>
      </c>
      <c r="AK990" s="3">
        <f t="shared" si="475"/>
        <v>1.1947485538077831E-4</v>
      </c>
      <c r="AL990" s="3">
        <f t="shared" si="476"/>
        <v>9.814563113947195E-6</v>
      </c>
      <c r="AM990" s="3">
        <f t="shared" si="477"/>
        <v>5.7286387818126854E-4</v>
      </c>
      <c r="AN990" s="3">
        <f t="shared" si="478"/>
        <v>4.7059347091833165E-5</v>
      </c>
      <c r="AO990" s="3">
        <f t="shared" si="479"/>
        <v>4.3471901375090403E-5</v>
      </c>
    </row>
    <row r="991" spans="1:41">
      <c r="A991" s="32">
        <v>40255</v>
      </c>
      <c r="B991" s="33">
        <v>571</v>
      </c>
      <c r="C991" s="33">
        <v>907</v>
      </c>
      <c r="D991" s="33">
        <v>770</v>
      </c>
      <c r="E991" s="33">
        <v>3990</v>
      </c>
      <c r="F991" s="33">
        <v>9659</v>
      </c>
      <c r="G991" s="33"/>
      <c r="H991" s="3">
        <f t="shared" si="450"/>
        <v>8.121468926553712E-3</v>
      </c>
      <c r="I991" s="3">
        <f t="shared" si="451"/>
        <v>-1.0905125408942203E-2</v>
      </c>
      <c r="J991" s="3">
        <f t="shared" si="452"/>
        <v>-2.0356234096692113E-2</v>
      </c>
      <c r="K991" s="3">
        <f t="shared" si="453"/>
        <v>0</v>
      </c>
      <c r="L991" s="3">
        <f t="shared" si="454"/>
        <v>-7.2418787502586388E-4</v>
      </c>
      <c r="N991" s="3">
        <f t="shared" si="455"/>
        <v>8.7411921538754475E-2</v>
      </c>
      <c r="O991" s="3">
        <f t="shared" si="456"/>
        <v>4.8433707085885999E-2</v>
      </c>
      <c r="P991" s="3">
        <f t="shared" si="457"/>
        <v>6.8702290076335881E-2</v>
      </c>
      <c r="Q991" s="3">
        <f t="shared" si="458"/>
        <v>6.9705093833780166E-2</v>
      </c>
      <c r="R991" s="3">
        <f t="shared" si="459"/>
        <v>-6.2233009708737866E-2</v>
      </c>
      <c r="T991" s="3">
        <f t="shared" si="460"/>
        <v>7.6292990704242351E-5</v>
      </c>
      <c r="U991" s="3">
        <f t="shared" si="461"/>
        <v>1.2404001364082375E-4</v>
      </c>
      <c r="V991" s="3">
        <f t="shared" si="462"/>
        <v>4.2368005149501827E-4</v>
      </c>
      <c r="W991" s="3">
        <f t="shared" si="463"/>
        <v>2.0053073082588337E-7</v>
      </c>
      <c r="X991" s="3">
        <f t="shared" si="464"/>
        <v>4.1841275510459135E-7</v>
      </c>
      <c r="Z991" s="3">
        <f t="shared" si="465"/>
        <v>8.7345858919723462E-3</v>
      </c>
      <c r="AA991" s="3">
        <f t="shared" si="466"/>
        <v>-1.1137325246252969E-2</v>
      </c>
      <c r="AB991" s="3">
        <f t="shared" si="467"/>
        <v>-2.0583489779311435E-2</v>
      </c>
      <c r="AC991" s="3">
        <f t="shared" si="468"/>
        <v>-4.4780657747054515E-4</v>
      </c>
      <c r="AD991" s="3">
        <f t="shared" si="469"/>
        <v>-6.4684832465160746E-4</v>
      </c>
      <c r="AF991" s="3">
        <f t="shared" si="470"/>
        <v>-9.7279923970228617E-5</v>
      </c>
      <c r="AG991" s="3">
        <f t="shared" si="471"/>
        <v>-1.7978825943393064E-4</v>
      </c>
      <c r="AH991" s="3">
        <f t="shared" si="472"/>
        <v>-3.9114050139066452E-6</v>
      </c>
      <c r="AI991" s="3">
        <f t="shared" si="473"/>
        <v>-5.6499522507478788E-6</v>
      </c>
      <c r="AJ991" s="3">
        <f t="shared" si="474"/>
        <v>2.2924502037511521E-4</v>
      </c>
      <c r="AK991" s="3">
        <f t="shared" si="475"/>
        <v>4.9873675007008386E-6</v>
      </c>
      <c r="AL991" s="3">
        <f t="shared" si="476"/>
        <v>7.2041601766387848E-6</v>
      </c>
      <c r="AM991" s="3">
        <f t="shared" si="477"/>
        <v>9.2174221104734008E-6</v>
      </c>
      <c r="AN991" s="3">
        <f t="shared" si="478"/>
        <v>1.3314395879231087E-5</v>
      </c>
      <c r="AO991" s="3">
        <f t="shared" si="479"/>
        <v>2.896629344047924E-7</v>
      </c>
    </row>
    <row r="992" spans="1:41">
      <c r="A992" s="32">
        <v>40254</v>
      </c>
      <c r="B992" s="33">
        <v>566.4</v>
      </c>
      <c r="C992" s="33">
        <v>917</v>
      </c>
      <c r="D992" s="33">
        <v>786</v>
      </c>
      <c r="E992" s="33">
        <v>3990</v>
      </c>
      <c r="F992" s="33">
        <v>9666</v>
      </c>
      <c r="G992" s="33"/>
      <c r="H992" s="3">
        <f t="shared" si="450"/>
        <v>2.8135777818115812E-2</v>
      </c>
      <c r="I992" s="3">
        <f t="shared" si="451"/>
        <v>7.6923076923076927E-3</v>
      </c>
      <c r="J992" s="3">
        <f t="shared" si="452"/>
        <v>2.0779220779220779E-2</v>
      </c>
      <c r="K992" s="3">
        <f t="shared" si="453"/>
        <v>1.2947448591012947E-2</v>
      </c>
      <c r="L992" s="3">
        <f t="shared" si="454"/>
        <v>-1.2161471640265712E-2</v>
      </c>
      <c r="N992" s="3">
        <f t="shared" si="455"/>
        <v>5.5928411633109625E-2</v>
      </c>
      <c r="O992" s="3">
        <f t="shared" si="456"/>
        <v>4.3349641597451388E-2</v>
      </c>
      <c r="P992" s="3">
        <f t="shared" si="457"/>
        <v>8.7136929460580909E-2</v>
      </c>
      <c r="Q992" s="3">
        <f t="shared" si="458"/>
        <v>7.8669910786699104E-2</v>
      </c>
      <c r="R992" s="3">
        <f t="shared" si="459"/>
        <v>-5.2352941176470588E-2</v>
      </c>
      <c r="T992" s="3">
        <f t="shared" si="460"/>
        <v>8.2649895127473406E-4</v>
      </c>
      <c r="U992" s="3">
        <f t="shared" si="461"/>
        <v>5.5653209208186837E-5</v>
      </c>
      <c r="V992" s="3">
        <f t="shared" si="462"/>
        <v>4.2238326933192457E-4</v>
      </c>
      <c r="W992" s="3">
        <f t="shared" si="463"/>
        <v>1.5624105046671435E-4</v>
      </c>
      <c r="X992" s="3">
        <f t="shared" si="464"/>
        <v>1.4602624836594446E-4</v>
      </c>
      <c r="Z992" s="3">
        <f t="shared" si="465"/>
        <v>2.8748894783534446E-2</v>
      </c>
      <c r="AA992" s="3">
        <f t="shared" si="466"/>
        <v>7.4601078549969262E-3</v>
      </c>
      <c r="AB992" s="3">
        <f t="shared" si="467"/>
        <v>2.0551965096601458E-2</v>
      </c>
      <c r="AC992" s="3">
        <f t="shared" si="468"/>
        <v>1.2499642013542402E-2</v>
      </c>
      <c r="AD992" s="3">
        <f t="shared" si="469"/>
        <v>-1.2084132089891456E-2</v>
      </c>
      <c r="AF992" s="3">
        <f t="shared" si="470"/>
        <v>2.1446985579712548E-4</v>
      </c>
      <c r="AG992" s="3">
        <f t="shared" si="471"/>
        <v>5.9084628215706769E-4</v>
      </c>
      <c r="AH992" s="3">
        <f t="shared" si="472"/>
        <v>3.5935089307917716E-4</v>
      </c>
      <c r="AI992" s="3">
        <f t="shared" si="473"/>
        <v>-3.4740544200262169E-4</v>
      </c>
      <c r="AJ992" s="3">
        <f t="shared" si="474"/>
        <v>1.533198762527792E-4</v>
      </c>
      <c r="AK992" s="3">
        <f t="shared" si="475"/>
        <v>9.3248677569877266E-5</v>
      </c>
      <c r="AL992" s="3">
        <f t="shared" si="476"/>
        <v>-9.0148928724619675E-5</v>
      </c>
      <c r="AM992" s="3">
        <f t="shared" si="477"/>
        <v>2.5689220638233661E-4</v>
      </c>
      <c r="AN992" s="3">
        <f t="shared" si="478"/>
        <v>-2.4835266093417086E-4</v>
      </c>
      <c r="AO992" s="3">
        <f t="shared" si="479"/>
        <v>-1.5104732516800319E-4</v>
      </c>
    </row>
    <row r="993" spans="1:41">
      <c r="A993" s="32">
        <v>40253</v>
      </c>
      <c r="B993" s="33">
        <v>550.9</v>
      </c>
      <c r="C993" s="33">
        <v>910</v>
      </c>
      <c r="D993" s="33">
        <v>770</v>
      </c>
      <c r="E993" s="33">
        <v>3939</v>
      </c>
      <c r="F993" s="33">
        <v>9785</v>
      </c>
      <c r="G993" s="33"/>
      <c r="H993" s="3">
        <f t="shared" si="450"/>
        <v>-7.2085060371238066E-3</v>
      </c>
      <c r="I993" s="3">
        <f t="shared" si="451"/>
        <v>1.6759776536312849E-2</v>
      </c>
      <c r="J993" s="3">
        <f t="shared" si="452"/>
        <v>1.0498687664041995E-2</v>
      </c>
      <c r="K993" s="3">
        <f t="shared" si="453"/>
        <v>2.5781249999999999E-2</v>
      </c>
      <c r="L993" s="3">
        <f t="shared" si="454"/>
        <v>-2.0520520520520519E-2</v>
      </c>
      <c r="N993" s="3">
        <f t="shared" si="455"/>
        <v>6.5570599613152758E-2</v>
      </c>
      <c r="O993" s="3">
        <f t="shared" si="456"/>
        <v>3.8812785388127852E-2</v>
      </c>
      <c r="P993" s="3">
        <f t="shared" si="457"/>
        <v>8.6036671368124124E-2</v>
      </c>
      <c r="Q993" s="3">
        <f t="shared" si="458"/>
        <v>7.4468085106382975E-2</v>
      </c>
      <c r="R993" s="3">
        <f t="shared" si="459"/>
        <v>-2.1402140214021401E-2</v>
      </c>
      <c r="T993" s="3">
        <f t="shared" si="460"/>
        <v>4.3499157007168027E-5</v>
      </c>
      <c r="U993" s="3">
        <f t="shared" si="461"/>
        <v>2.731607915413966E-4</v>
      </c>
      <c r="V993" s="3">
        <f t="shared" si="462"/>
        <v>1.055023149489925E-4</v>
      </c>
      <c r="W993" s="3">
        <f t="shared" si="463"/>
        <v>6.4178335564250085E-4</v>
      </c>
      <c r="X993" s="3">
        <f t="shared" si="464"/>
        <v>4.1792364817815032E-4</v>
      </c>
      <c r="Z993" s="3">
        <f t="shared" si="465"/>
        <v>-6.5953890717051732E-3</v>
      </c>
      <c r="AA993" s="3">
        <f t="shared" si="466"/>
        <v>1.6527576699002084E-2</v>
      </c>
      <c r="AB993" s="3">
        <f t="shared" si="467"/>
        <v>1.0271431981422673E-2</v>
      </c>
      <c r="AC993" s="3">
        <f t="shared" si="468"/>
        <v>2.5333443422529453E-2</v>
      </c>
      <c r="AD993" s="3">
        <f t="shared" si="469"/>
        <v>-2.0443180970146264E-2</v>
      </c>
      <c r="AF993" s="3">
        <f t="shared" si="470"/>
        <v>-1.090057987423674E-4</v>
      </c>
      <c r="AG993" s="3">
        <f t="shared" si="471"/>
        <v>-6.7744090241038119E-5</v>
      </c>
      <c r="AH993" s="3">
        <f t="shared" si="472"/>
        <v>-1.6708391589761207E-4</v>
      </c>
      <c r="AI993" s="3">
        <f t="shared" si="473"/>
        <v>1.3483073236139381E-4</v>
      </c>
      <c r="AJ993" s="3">
        <f t="shared" si="474"/>
        <v>1.6976187988154619E-4</v>
      </c>
      <c r="AK993" s="3">
        <f t="shared" si="475"/>
        <v>4.1870042921568539E-4</v>
      </c>
      <c r="AL993" s="3">
        <f t="shared" si="476"/>
        <v>-3.3787624145567222E-4</v>
      </c>
      <c r="AM993" s="3">
        <f t="shared" si="477"/>
        <v>2.6021074096973092E-4</v>
      </c>
      <c r="AN993" s="3">
        <f t="shared" si="478"/>
        <v>-2.0998074281877174E-4</v>
      </c>
      <c r="AO993" s="3">
        <f t="shared" si="479"/>
        <v>-5.1789616848373109E-4</v>
      </c>
    </row>
    <row r="994" spans="1:41">
      <c r="A994" s="32">
        <v>40252</v>
      </c>
      <c r="B994" s="33">
        <v>554.9</v>
      </c>
      <c r="C994" s="33">
        <v>895</v>
      </c>
      <c r="D994" s="33">
        <v>762</v>
      </c>
      <c r="E994" s="33">
        <v>3840</v>
      </c>
      <c r="F994" s="33">
        <v>9990</v>
      </c>
      <c r="G994" s="33"/>
      <c r="H994" s="3">
        <f t="shared" si="450"/>
        <v>1.6245487364620528E-3</v>
      </c>
      <c r="I994" s="3">
        <f t="shared" si="451"/>
        <v>-8.8593576965669985E-3</v>
      </c>
      <c r="J994" s="3">
        <f t="shared" si="452"/>
        <v>2.631578947368421E-3</v>
      </c>
      <c r="K994" s="3">
        <f t="shared" si="453"/>
        <v>-5.1813471502590676E-3</v>
      </c>
      <c r="L994" s="3">
        <f t="shared" si="454"/>
        <v>-3.9880358923230306E-3</v>
      </c>
      <c r="N994" s="3">
        <f t="shared" si="455"/>
        <v>7.7475728155339763E-2</v>
      </c>
      <c r="O994" s="3">
        <f t="shared" si="456"/>
        <v>1.9362186788154899E-2</v>
      </c>
      <c r="P994" s="3">
        <f t="shared" si="457"/>
        <v>8.9349535382416009E-2</v>
      </c>
      <c r="Q994" s="3">
        <f t="shared" si="458"/>
        <v>8.1690140845070425E-2</v>
      </c>
      <c r="R994" s="3">
        <f t="shared" si="459"/>
        <v>4.2219541616405308E-3</v>
      </c>
      <c r="T994" s="3">
        <f t="shared" si="460"/>
        <v>5.007147793373184E-6</v>
      </c>
      <c r="U994" s="3">
        <f t="shared" si="461"/>
        <v>8.265641839180955E-5</v>
      </c>
      <c r="V994" s="3">
        <f t="shared" si="462"/>
        <v>5.7807703614137732E-6</v>
      </c>
      <c r="W994" s="3">
        <f t="shared" si="463"/>
        <v>3.168737169041219E-5</v>
      </c>
      <c r="X994" s="3">
        <f t="shared" si="464"/>
        <v>1.5293545878931522E-5</v>
      </c>
      <c r="Z994" s="3">
        <f t="shared" si="465"/>
        <v>2.2376657018806862E-3</v>
      </c>
      <c r="AA994" s="3">
        <f t="shared" si="466"/>
        <v>-9.091557533877765E-3</v>
      </c>
      <c r="AB994" s="3">
        <f t="shared" si="467"/>
        <v>2.4043232647491006E-3</v>
      </c>
      <c r="AC994" s="3">
        <f t="shared" si="468"/>
        <v>-5.6291537277296123E-3</v>
      </c>
      <c r="AD994" s="3">
        <f t="shared" si="469"/>
        <v>-3.9106963419487739E-3</v>
      </c>
      <c r="AF994" s="3">
        <f t="shared" si="470"/>
        <v>-2.0343866470233228E-5</v>
      </c>
      <c r="AG994" s="3">
        <f t="shared" si="471"/>
        <v>5.3800717057628587E-6</v>
      </c>
      <c r="AH994" s="3">
        <f t="shared" si="472"/>
        <v>-1.2596164227154365E-5</v>
      </c>
      <c r="AI994" s="3">
        <f t="shared" si="473"/>
        <v>-8.7508310748490345E-6</v>
      </c>
      <c r="AJ994" s="3">
        <f t="shared" si="474"/>
        <v>-2.1859043291507269E-5</v>
      </c>
      <c r="AK994" s="3">
        <f t="shared" si="475"/>
        <v>5.1177774982696264E-5</v>
      </c>
      <c r="AL994" s="3">
        <f t="shared" si="476"/>
        <v>3.5554320790352593E-5</v>
      </c>
      <c r="AM994" s="3">
        <f t="shared" si="477"/>
        <v>-1.3534305268429431E-5</v>
      </c>
      <c r="AN994" s="3">
        <f t="shared" si="478"/>
        <v>-9.4025781963166418E-6</v>
      </c>
      <c r="AO994" s="3">
        <f t="shared" si="479"/>
        <v>2.2013910891299499E-5</v>
      </c>
    </row>
    <row r="995" spans="1:41">
      <c r="A995" s="32">
        <v>40249</v>
      </c>
      <c r="B995" s="33">
        <v>554</v>
      </c>
      <c r="C995" s="33">
        <v>903</v>
      </c>
      <c r="D995" s="33">
        <v>760</v>
      </c>
      <c r="E995" s="33">
        <v>3860</v>
      </c>
      <c r="F995" s="33">
        <v>10030</v>
      </c>
      <c r="G995" s="33"/>
      <c r="H995" s="3">
        <f t="shared" si="450"/>
        <v>-2.6362038664323375E-2</v>
      </c>
      <c r="I995" s="3">
        <f t="shared" si="451"/>
        <v>3.3333333333333335E-3</v>
      </c>
      <c r="J995" s="3">
        <f t="shared" si="452"/>
        <v>3.3872942456808566E-2</v>
      </c>
      <c r="K995" s="3">
        <f t="shared" si="453"/>
        <v>-2.5839793281653748E-3</v>
      </c>
      <c r="L995" s="3">
        <f t="shared" si="454"/>
        <v>-1.4734774066797643E-2</v>
      </c>
      <c r="N995" s="3">
        <f t="shared" si="455"/>
        <v>9.141055949566583E-2</v>
      </c>
      <c r="O995" s="3">
        <f t="shared" si="456"/>
        <v>5.1834595224228307E-2</v>
      </c>
      <c r="P995" s="3">
        <f t="shared" si="457"/>
        <v>0.11355311355311355</v>
      </c>
      <c r="Q995" s="3">
        <f t="shared" si="458"/>
        <v>7.8212290502793297E-2</v>
      </c>
      <c r="R995" s="3">
        <f t="shared" si="459"/>
        <v>1.9412541924992376E-2</v>
      </c>
      <c r="T995" s="3">
        <f t="shared" si="460"/>
        <v>6.6300696865632741E-4</v>
      </c>
      <c r="U995" s="3">
        <f t="shared" si="461"/>
        <v>9.6170289601531482E-6</v>
      </c>
      <c r="V995" s="3">
        <f t="shared" si="462"/>
        <v>1.1320322385068534E-3</v>
      </c>
      <c r="W995" s="3">
        <f t="shared" si="463"/>
        <v>9.191725777612616E-6</v>
      </c>
      <c r="X995" s="3">
        <f t="shared" si="464"/>
        <v>2.1484038660323968E-4</v>
      </c>
      <c r="Z995" s="3">
        <f t="shared" si="465"/>
        <v>-2.5748921698904741E-2</v>
      </c>
      <c r="AA995" s="3">
        <f t="shared" si="466"/>
        <v>3.101133496022567E-3</v>
      </c>
      <c r="AB995" s="3">
        <f t="shared" si="467"/>
        <v>3.3645686774189248E-2</v>
      </c>
      <c r="AC995" s="3">
        <f t="shared" si="468"/>
        <v>-3.0317859056359199E-3</v>
      </c>
      <c r="AD995" s="3">
        <f t="shared" si="469"/>
        <v>-1.4657434516423387E-2</v>
      </c>
      <c r="AF995" s="3">
        <f t="shared" si="470"/>
        <v>-7.985084356693579E-5</v>
      </c>
      <c r="AG995" s="3">
        <f t="shared" si="471"/>
        <v>-8.6634015425447383E-4</v>
      </c>
      <c r="AH995" s="3">
        <f t="shared" si="472"/>
        <v>7.8065217892062295E-5</v>
      </c>
      <c r="AI995" s="3">
        <f t="shared" si="473"/>
        <v>3.7741313367020945E-4</v>
      </c>
      <c r="AJ995" s="3">
        <f t="shared" si="474"/>
        <v>1.0433976625212175E-4</v>
      </c>
      <c r="AK995" s="3">
        <f t="shared" si="475"/>
        <v>-9.4019728247366642E-6</v>
      </c>
      <c r="AL995" s="3">
        <f t="shared" si="476"/>
        <v>-4.54546611446379E-5</v>
      </c>
      <c r="AM995" s="3">
        <f t="shared" si="477"/>
        <v>-1.0200651894742785E-4</v>
      </c>
      <c r="AN995" s="3">
        <f t="shared" si="478"/>
        <v>-4.9315945065277135E-4</v>
      </c>
      <c r="AO995" s="3">
        <f t="shared" si="479"/>
        <v>4.4438203379673871E-5</v>
      </c>
    </row>
    <row r="996" spans="1:41">
      <c r="A996" s="32">
        <v>40248</v>
      </c>
      <c r="B996" s="33">
        <v>569</v>
      </c>
      <c r="C996" s="33">
        <v>900</v>
      </c>
      <c r="D996" s="33">
        <v>735.1</v>
      </c>
      <c r="E996" s="33">
        <v>3870</v>
      </c>
      <c r="F996" s="33">
        <v>10180</v>
      </c>
      <c r="G996" s="33"/>
      <c r="H996" s="3">
        <f t="shared" si="450"/>
        <v>-6.8074707627857872E-3</v>
      </c>
      <c r="I996" s="3">
        <f t="shared" si="451"/>
        <v>6.8240295335048919E-3</v>
      </c>
      <c r="J996" s="3">
        <f t="shared" si="452"/>
        <v>-1.0099649878804202E-2</v>
      </c>
      <c r="K996" s="3">
        <f t="shared" si="453"/>
        <v>1.3089005235602094E-2</v>
      </c>
      <c r="L996" s="3">
        <f t="shared" si="454"/>
        <v>4.1428289603472083E-3</v>
      </c>
      <c r="N996" s="3">
        <f t="shared" si="455"/>
        <v>0.11350293542074363</v>
      </c>
      <c r="O996" s="3">
        <f t="shared" si="456"/>
        <v>2.5056947608200455E-2</v>
      </c>
      <c r="P996" s="3">
        <f t="shared" si="457"/>
        <v>7.2355944566010244E-2</v>
      </c>
      <c r="Q996" s="3">
        <f t="shared" si="458"/>
        <v>6.0273972602739728E-2</v>
      </c>
      <c r="R996" s="3">
        <f t="shared" si="459"/>
        <v>3.3502538071065992E-2</v>
      </c>
      <c r="T996" s="3">
        <f t="shared" si="460"/>
        <v>3.8370018966956878E-5</v>
      </c>
      <c r="U996" s="3">
        <f t="shared" si="461"/>
        <v>4.3452218743626738E-5</v>
      </c>
      <c r="V996" s="3">
        <f t="shared" si="462"/>
        <v>1.0664497847456009E-4</v>
      </c>
      <c r="W996" s="3">
        <f t="shared" si="463"/>
        <v>1.5979990351434686E-4</v>
      </c>
      <c r="X996" s="3">
        <f t="shared" si="464"/>
        <v>1.7809822258885026E-5</v>
      </c>
      <c r="Z996" s="3">
        <f t="shared" si="465"/>
        <v>-6.1943537973671537E-3</v>
      </c>
      <c r="AA996" s="3">
        <f t="shared" si="466"/>
        <v>6.5918296961941254E-3</v>
      </c>
      <c r="AB996" s="3">
        <f t="shared" si="467"/>
        <v>-1.0326905561423523E-2</v>
      </c>
      <c r="AC996" s="3">
        <f t="shared" si="468"/>
        <v>1.2641198658131549E-2</v>
      </c>
      <c r="AD996" s="3">
        <f t="shared" si="469"/>
        <v>4.220168510721465E-3</v>
      </c>
      <c r="AF996" s="3">
        <f t="shared" si="470"/>
        <v>-4.0832125310217652E-5</v>
      </c>
      <c r="AG996" s="3">
        <f t="shared" si="471"/>
        <v>6.3968506679455778E-5</v>
      </c>
      <c r="AH996" s="3">
        <f t="shared" si="472"/>
        <v>-7.8304056911269725E-5</v>
      </c>
      <c r="AI996" s="3">
        <f t="shared" si="473"/>
        <v>-2.6141216839916793E-5</v>
      </c>
      <c r="AJ996" s="3">
        <f t="shared" si="474"/>
        <v>-6.8073202749583842E-5</v>
      </c>
      <c r="AK996" s="3">
        <f t="shared" si="475"/>
        <v>8.3328628710160877E-5</v>
      </c>
      <c r="AL996" s="3">
        <f t="shared" si="476"/>
        <v>2.781863211191709E-5</v>
      </c>
      <c r="AM996" s="3">
        <f t="shared" si="477"/>
        <v>-1.3054446472571826E-4</v>
      </c>
      <c r="AN996" s="3">
        <f t="shared" si="478"/>
        <v>-4.3581281663513925E-5</v>
      </c>
      <c r="AO996" s="3">
        <f t="shared" si="479"/>
        <v>5.3347988514821196E-5</v>
      </c>
    </row>
    <row r="997" spans="1:41">
      <c r="A997" s="32">
        <v>40247</v>
      </c>
      <c r="B997" s="33">
        <v>572.9</v>
      </c>
      <c r="C997" s="33">
        <v>893.9</v>
      </c>
      <c r="D997" s="33">
        <v>742.6</v>
      </c>
      <c r="E997" s="33">
        <v>3820</v>
      </c>
      <c r="F997" s="33">
        <v>10138</v>
      </c>
      <c r="G997" s="33"/>
      <c r="H997" s="3">
        <f t="shared" si="450"/>
        <v>1.7584369449378291E-2</v>
      </c>
      <c r="I997" s="3">
        <f t="shared" si="451"/>
        <v>3.2547699214365627E-3</v>
      </c>
      <c r="J997" s="3">
        <f t="shared" si="452"/>
        <v>-1.8817204301074964E-3</v>
      </c>
      <c r="K997" s="3">
        <f t="shared" si="453"/>
        <v>1.8123667377398719E-2</v>
      </c>
      <c r="L997" s="3">
        <f t="shared" si="454"/>
        <v>-9.9609374999999993E-3</v>
      </c>
      <c r="N997" s="3">
        <f t="shared" si="455"/>
        <v>0.12998027613412225</v>
      </c>
      <c r="O997" s="3">
        <f t="shared" si="456"/>
        <v>7.7790304396843039E-3</v>
      </c>
      <c r="P997" s="3">
        <f t="shared" si="457"/>
        <v>6.389684813753585E-2</v>
      </c>
      <c r="Q997" s="3">
        <f t="shared" si="458"/>
        <v>1.5687317202871576E-2</v>
      </c>
      <c r="R997" s="3">
        <f t="shared" si="459"/>
        <v>3.2382892057026477E-2</v>
      </c>
      <c r="T997" s="3">
        <f t="shared" si="460"/>
        <v>3.3114851181671864E-4</v>
      </c>
      <c r="U997" s="3">
        <f t="shared" si="461"/>
        <v>9.135929913452222E-6</v>
      </c>
      <c r="V997" s="3">
        <f t="shared" si="462"/>
        <v>4.4477802440523152E-6</v>
      </c>
      <c r="W997" s="3">
        <f t="shared" si="463"/>
        <v>3.1243605501843748E-4</v>
      </c>
      <c r="X997" s="3">
        <f t="shared" si="464"/>
        <v>9.7685508429846195E-5</v>
      </c>
      <c r="Z997" s="3">
        <f t="shared" si="465"/>
        <v>1.8197486414796925E-2</v>
      </c>
      <c r="AA997" s="3">
        <f t="shared" si="466"/>
        <v>3.0225700841257962E-3</v>
      </c>
      <c r="AB997" s="3">
        <f t="shared" si="467"/>
        <v>-2.1089761127268168E-3</v>
      </c>
      <c r="AC997" s="3">
        <f t="shared" si="468"/>
        <v>1.7675860799928174E-2</v>
      </c>
      <c r="AD997" s="3">
        <f t="shared" si="469"/>
        <v>-9.8835979496257435E-3</v>
      </c>
      <c r="AF997" s="3">
        <f t="shared" si="470"/>
        <v>5.5003178043650774E-5</v>
      </c>
      <c r="AG997" s="3">
        <f t="shared" si="471"/>
        <v>-3.8378064160477479E-5</v>
      </c>
      <c r="AH997" s="3">
        <f t="shared" si="472"/>
        <v>3.2165623677653444E-4</v>
      </c>
      <c r="AI997" s="3">
        <f t="shared" si="473"/>
        <v>-1.7985663941762922E-4</v>
      </c>
      <c r="AJ997" s="3">
        <f t="shared" si="474"/>
        <v>-6.3745281064639892E-6</v>
      </c>
      <c r="AK997" s="3">
        <f t="shared" si="475"/>
        <v>5.3426528065034767E-5</v>
      </c>
      <c r="AL997" s="3">
        <f t="shared" si="476"/>
        <v>-2.987386748606583E-5</v>
      </c>
      <c r="AM997" s="3">
        <f t="shared" si="477"/>
        <v>-3.727796819893284E-5</v>
      </c>
      <c r="AN997" s="3">
        <f t="shared" si="478"/>
        <v>2.0844271983556437E-5</v>
      </c>
      <c r="AO997" s="3">
        <f t="shared" si="479"/>
        <v>-1.7470110156004014E-4</v>
      </c>
    </row>
    <row r="998" spans="1:41">
      <c r="A998" s="32">
        <v>40246</v>
      </c>
      <c r="B998" s="33">
        <v>563</v>
      </c>
      <c r="C998" s="33">
        <v>891</v>
      </c>
      <c r="D998" s="33">
        <v>744</v>
      </c>
      <c r="E998" s="33">
        <v>3752</v>
      </c>
      <c r="F998" s="33">
        <v>10240</v>
      </c>
      <c r="G998" s="33"/>
      <c r="H998" s="3">
        <f t="shared" si="450"/>
        <v>-1.4189428875486956E-3</v>
      </c>
      <c r="I998" s="3">
        <f t="shared" si="451"/>
        <v>4.0567951318458677E-3</v>
      </c>
      <c r="J998" s="3">
        <f t="shared" si="452"/>
        <v>-1.3422818791946308E-3</v>
      </c>
      <c r="K998" s="3">
        <f t="shared" si="453"/>
        <v>-7.989347536617843E-4</v>
      </c>
      <c r="L998" s="3">
        <f t="shared" si="454"/>
        <v>-2.4354603019970775E-3</v>
      </c>
      <c r="N998" s="3">
        <f t="shared" si="455"/>
        <v>9.3416197319867986E-2</v>
      </c>
      <c r="O998" s="3">
        <f t="shared" si="456"/>
        <v>2.0618556701030927E-2</v>
      </c>
      <c r="P998" s="3">
        <f t="shared" si="457"/>
        <v>9.5406360424028197E-2</v>
      </c>
      <c r="Q998" s="3">
        <f t="shared" si="458"/>
        <v>2.7101012866137423E-2</v>
      </c>
      <c r="R998" s="3">
        <f t="shared" si="459"/>
        <v>6.1139896373056994E-2</v>
      </c>
      <c r="T998" s="3">
        <f t="shared" si="460"/>
        <v>6.4935541677676493E-7</v>
      </c>
      <c r="U998" s="3">
        <f t="shared" si="461"/>
        <v>1.4627529166980038E-5</v>
      </c>
      <c r="V998" s="3">
        <f t="shared" si="462"/>
        <v>2.4634481579448836E-6</v>
      </c>
      <c r="W998" s="3">
        <f t="shared" si="463"/>
        <v>1.5543639467536128E-6</v>
      </c>
      <c r="X998" s="3">
        <f t="shared" si="464"/>
        <v>5.5607334792341792E-6</v>
      </c>
      <c r="Z998" s="3">
        <f t="shared" si="465"/>
        <v>-8.0582592213006212E-4</v>
      </c>
      <c r="AA998" s="3">
        <f t="shared" si="466"/>
        <v>3.8245952945351012E-3</v>
      </c>
      <c r="AB998" s="3">
        <f t="shared" si="467"/>
        <v>-1.5695375618139515E-3</v>
      </c>
      <c r="AC998" s="3">
        <f t="shared" si="468"/>
        <v>-1.2467413311323295E-3</v>
      </c>
      <c r="AD998" s="3">
        <f t="shared" si="469"/>
        <v>-2.3581207516228213E-3</v>
      </c>
      <c r="AF998" s="3">
        <f t="shared" si="470"/>
        <v>-3.0819580299930445E-6</v>
      </c>
      <c r="AG998" s="3">
        <f t="shared" si="471"/>
        <v>1.2647740530664969E-6</v>
      </c>
      <c r="AH998" s="3">
        <f t="shared" si="472"/>
        <v>1.0046564828173705E-6</v>
      </c>
      <c r="AI998" s="3">
        <f t="shared" si="473"/>
        <v>1.9002348291704951E-6</v>
      </c>
      <c r="AJ998" s="3">
        <f t="shared" si="474"/>
        <v>-6.0028459735097344E-6</v>
      </c>
      <c r="AK998" s="3">
        <f t="shared" si="475"/>
        <v>-4.7682810285511355E-6</v>
      </c>
      <c r="AL998" s="3">
        <f t="shared" si="476"/>
        <v>-9.0188575306022193E-6</v>
      </c>
      <c r="AM998" s="3">
        <f t="shared" si="477"/>
        <v>1.9568073490781167E-6</v>
      </c>
      <c r="AN998" s="3">
        <f t="shared" si="478"/>
        <v>3.7011590949649656E-6</v>
      </c>
      <c r="AO998" s="3">
        <f t="shared" si="479"/>
        <v>2.9399666048490055E-6</v>
      </c>
    </row>
    <row r="999" spans="1:41">
      <c r="A999" s="32">
        <v>40245</v>
      </c>
      <c r="B999" s="33">
        <v>563.79999999999995</v>
      </c>
      <c r="C999" s="33">
        <v>887.4</v>
      </c>
      <c r="D999" s="33">
        <v>745</v>
      </c>
      <c r="E999" s="33">
        <v>3755</v>
      </c>
      <c r="F999" s="33">
        <v>10265</v>
      </c>
      <c r="G999" s="33"/>
      <c r="H999" s="3">
        <f t="shared" si="450"/>
        <v>1.0394265232974828E-2</v>
      </c>
      <c r="I999" s="3">
        <f t="shared" si="451"/>
        <v>8.4090909090908834E-3</v>
      </c>
      <c r="J999" s="3">
        <f t="shared" si="452"/>
        <v>2.9716655148583276E-2</v>
      </c>
      <c r="K999" s="3">
        <f t="shared" si="453"/>
        <v>-5.2980132450331126E-3</v>
      </c>
      <c r="L999" s="3">
        <f t="shared" si="454"/>
        <v>6.372549019607843E-3</v>
      </c>
      <c r="N999" s="3">
        <f t="shared" si="455"/>
        <v>0.1184288831581034</v>
      </c>
      <c r="O999" s="3">
        <f t="shared" si="456"/>
        <v>2.3529411764705858E-2</v>
      </c>
      <c r="P999" s="3">
        <f t="shared" si="457"/>
        <v>0.13653699466056446</v>
      </c>
      <c r="Q999" s="3">
        <f t="shared" si="458"/>
        <v>5.1526183141977037E-2</v>
      </c>
      <c r="R999" s="3">
        <f t="shared" si="459"/>
        <v>5.7157569515962924E-2</v>
      </c>
      <c r="T999" s="3">
        <f t="shared" si="460"/>
        <v>1.211624628615093E-4</v>
      </c>
      <c r="U999" s="3">
        <f t="shared" si="461"/>
        <v>6.6861547599757391E-5</v>
      </c>
      <c r="V999" s="3">
        <f t="shared" si="462"/>
        <v>8.6962468086319519E-4</v>
      </c>
      <c r="W999" s="3">
        <f t="shared" si="463"/>
        <v>3.3014445432675973E-5</v>
      </c>
      <c r="X999" s="3">
        <f t="shared" si="464"/>
        <v>4.1601062565185736E-5</v>
      </c>
      <c r="Z999" s="3">
        <f t="shared" si="465"/>
        <v>1.1007382198393463E-2</v>
      </c>
      <c r="AA999" s="3">
        <f t="shared" si="466"/>
        <v>8.1768910717801169E-3</v>
      </c>
      <c r="AB999" s="3">
        <f t="shared" si="467"/>
        <v>2.9489399465963954E-2</v>
      </c>
      <c r="AC999" s="3">
        <f t="shared" si="468"/>
        <v>-5.7458198225036582E-3</v>
      </c>
      <c r="AD999" s="3">
        <f t="shared" si="469"/>
        <v>6.4498885699820997E-3</v>
      </c>
      <c r="AF999" s="3">
        <f t="shared" si="470"/>
        <v>9.0006165221714896E-5</v>
      </c>
      <c r="AG999" s="3">
        <f t="shared" si="471"/>
        <v>3.2460109072296532E-4</v>
      </c>
      <c r="AH999" s="3">
        <f t="shared" si="472"/>
        <v>-6.3246434829403059E-5</v>
      </c>
      <c r="AI999" s="3">
        <f t="shared" si="473"/>
        <v>7.0996388626842427E-5</v>
      </c>
      <c r="AJ999" s="3">
        <f t="shared" si="474"/>
        <v>2.41131607205398E-4</v>
      </c>
      <c r="AK999" s="3">
        <f t="shared" si="475"/>
        <v>-4.6982942806687381E-5</v>
      </c>
      <c r="AL999" s="3">
        <f t="shared" si="476"/>
        <v>5.2740036261863256E-5</v>
      </c>
      <c r="AM999" s="3">
        <f t="shared" si="477"/>
        <v>-1.6944077600526447E-4</v>
      </c>
      <c r="AN999" s="3">
        <f t="shared" si="478"/>
        <v>1.9020334055115713E-4</v>
      </c>
      <c r="AO999" s="3">
        <f t="shared" si="479"/>
        <v>-3.7059897598342921E-5</v>
      </c>
    </row>
    <row r="1000" spans="1:41">
      <c r="A1000" s="32">
        <v>40242</v>
      </c>
      <c r="B1000" s="33">
        <v>558</v>
      </c>
      <c r="C1000" s="33">
        <v>880</v>
      </c>
      <c r="D1000" s="33">
        <v>723.5</v>
      </c>
      <c r="E1000" s="33">
        <v>3775</v>
      </c>
      <c r="F1000" s="33">
        <v>10200</v>
      </c>
      <c r="G1000" s="33"/>
      <c r="H1000" s="3">
        <f t="shared" si="450"/>
        <v>5.0847457627118647E-2</v>
      </c>
      <c r="I1000" s="3">
        <f t="shared" si="451"/>
        <v>1.7074558907228231E-3</v>
      </c>
      <c r="J1000" s="3">
        <f t="shared" si="452"/>
        <v>1.7580872011251757E-2</v>
      </c>
      <c r="K1000" s="3">
        <f t="shared" si="453"/>
        <v>8.0106809078771702E-3</v>
      </c>
      <c r="L1000" s="3">
        <f t="shared" si="454"/>
        <v>-4.8780487804878049E-3</v>
      </c>
      <c r="N1000" s="3">
        <f t="shared" si="455"/>
        <v>0.11600000000000001</v>
      </c>
      <c r="O1000" s="3">
        <f t="shared" si="456"/>
        <v>2.3255813953488372E-2</v>
      </c>
      <c r="P1000" s="3">
        <f t="shared" si="457"/>
        <v>7.3442136498516317E-2</v>
      </c>
      <c r="Q1000" s="3">
        <f t="shared" si="458"/>
        <v>7.857142857142857E-2</v>
      </c>
      <c r="R1000" s="3">
        <f t="shared" si="459"/>
        <v>5.6994818652849742E-2</v>
      </c>
      <c r="T1000" s="3">
        <f t="shared" si="460"/>
        <v>2.6481907373940932E-3</v>
      </c>
      <c r="U1000" s="3">
        <f t="shared" si="461"/>
        <v>2.1763804231289174E-6</v>
      </c>
      <c r="V1000" s="3">
        <f t="shared" si="462"/>
        <v>3.0114799968137829E-4</v>
      </c>
      <c r="W1000" s="3">
        <f t="shared" si="463"/>
        <v>5.719706813752345E-5</v>
      </c>
      <c r="X1000" s="3">
        <f t="shared" si="464"/>
        <v>2.3046809112097417E-5</v>
      </c>
      <c r="Z1000" s="3">
        <f t="shared" si="465"/>
        <v>5.1460574592537278E-2</v>
      </c>
      <c r="AA1000" s="3">
        <f t="shared" si="466"/>
        <v>1.4752560534120568E-3</v>
      </c>
      <c r="AB1000" s="3">
        <f t="shared" si="467"/>
        <v>1.7353616328632436E-2</v>
      </c>
      <c r="AC1000" s="3">
        <f t="shared" si="468"/>
        <v>7.5628743304066246E-3</v>
      </c>
      <c r="AD1000" s="3">
        <f t="shared" si="469"/>
        <v>-4.8007092301135482E-3</v>
      </c>
      <c r="AF1000" s="3">
        <f t="shared" si="470"/>
        <v>7.5917524179703303E-5</v>
      </c>
      <c r="AG1000" s="3">
        <f t="shared" si="471"/>
        <v>8.9302706752986236E-4</v>
      </c>
      <c r="AH1000" s="3">
        <f t="shared" si="472"/>
        <v>3.8918985861387555E-4</v>
      </c>
      <c r="AI1000" s="3">
        <f t="shared" si="473"/>
        <v>-2.4704725543334046E-4</v>
      </c>
      <c r="AJ1000" s="3">
        <f t="shared" si="474"/>
        <v>2.5601027537405313E-5</v>
      </c>
      <c r="AK1000" s="3">
        <f t="shared" si="475"/>
        <v>1.1157176137127028E-5</v>
      </c>
      <c r="AL1000" s="3">
        <f t="shared" si="476"/>
        <v>-7.0822753523961466E-6</v>
      </c>
      <c r="AM1000" s="3">
        <f t="shared" si="477"/>
        <v>1.3124321947153951E-4</v>
      </c>
      <c r="AN1000" s="3">
        <f t="shared" si="478"/>
        <v>-8.3309666084714916E-5</v>
      </c>
      <c r="AO1000" s="3">
        <f t="shared" si="479"/>
        <v>-3.6307160604171905E-5</v>
      </c>
    </row>
    <row r="1001" spans="1:41">
      <c r="A1001" s="32">
        <v>40241</v>
      </c>
      <c r="B1001" s="33">
        <v>531</v>
      </c>
      <c r="C1001" s="33">
        <v>878.5</v>
      </c>
      <c r="D1001" s="33">
        <v>711</v>
      </c>
      <c r="E1001" s="33">
        <v>3745</v>
      </c>
      <c r="F1001" s="33">
        <v>10250</v>
      </c>
      <c r="G1001" s="33"/>
      <c r="H1001" s="3">
        <f t="shared" si="450"/>
        <v>3.1468531468531562E-2</v>
      </c>
      <c r="I1001" s="3">
        <f t="shared" si="451"/>
        <v>2.8538812785388126E-3</v>
      </c>
      <c r="J1001" s="3">
        <f t="shared" si="452"/>
        <v>-1.3869625520110958E-2</v>
      </c>
      <c r="K1001" s="3">
        <f t="shared" si="453"/>
        <v>-3.9893617021276593E-3</v>
      </c>
      <c r="L1001" s="3">
        <f t="shared" si="454"/>
        <v>6.8762278978389E-3</v>
      </c>
      <c r="N1001" s="3">
        <f t="shared" si="455"/>
        <v>3.0067895247332686E-2</v>
      </c>
      <c r="O1001" s="3">
        <f t="shared" si="456"/>
        <v>-2.1714922048997772E-2</v>
      </c>
      <c r="P1001" s="3">
        <f t="shared" si="457"/>
        <v>2.8943560057887119E-2</v>
      </c>
      <c r="Q1001" s="3">
        <f t="shared" si="458"/>
        <v>1.1888678735476898E-2</v>
      </c>
      <c r="R1001" s="3">
        <f t="shared" si="459"/>
        <v>5.6483199340342197E-2</v>
      </c>
      <c r="T1001" s="3">
        <f t="shared" si="460"/>
        <v>1.0292321662395789E-3</v>
      </c>
      <c r="U1001" s="3">
        <f t="shared" si="461"/>
        <v>6.8732135792795648E-6</v>
      </c>
      <c r="V1001" s="3">
        <f t="shared" si="462"/>
        <v>1.9872205964389028E-4</v>
      </c>
      <c r="W1001" s="3">
        <f t="shared" si="463"/>
        <v>1.9688462341472485E-5</v>
      </c>
      <c r="X1001" s="3">
        <f t="shared" si="464"/>
        <v>4.835210025684963E-5</v>
      </c>
      <c r="Z1001" s="3">
        <f t="shared" si="465"/>
        <v>3.2081648433950193E-2</v>
      </c>
      <c r="AA1001" s="3">
        <f t="shared" si="466"/>
        <v>2.6216814412280461E-3</v>
      </c>
      <c r="AB1001" s="3">
        <f t="shared" si="467"/>
        <v>-1.4096881202730279E-2</v>
      </c>
      <c r="AC1001" s="3">
        <f t="shared" si="468"/>
        <v>-4.437168279598204E-3</v>
      </c>
      <c r="AD1001" s="3">
        <f t="shared" si="469"/>
        <v>6.9535674482131566E-3</v>
      </c>
      <c r="AF1001" s="3">
        <f t="shared" si="470"/>
        <v>8.4107862303290024E-5</v>
      </c>
      <c r="AG1001" s="3">
        <f t="shared" si="471"/>
        <v>-4.5225118676115377E-4</v>
      </c>
      <c r="AH1001" s="3">
        <f t="shared" si="472"/>
        <v>-1.423516727883452E-4</v>
      </c>
      <c r="AI1001" s="3">
        <f t="shared" si="473"/>
        <v>2.2308190623533466E-4</v>
      </c>
      <c r="AJ1001" s="3">
        <f t="shared" si="474"/>
        <v>-3.6957531828394473E-5</v>
      </c>
      <c r="AK1001" s="3">
        <f t="shared" si="475"/>
        <v>-1.163284173022839E-5</v>
      </c>
      <c r="AL1001" s="3">
        <f t="shared" si="476"/>
        <v>1.8230038729307894E-5</v>
      </c>
      <c r="AM1001" s="3">
        <f t="shared" si="477"/>
        <v>6.2550234114018972E-5</v>
      </c>
      <c r="AN1001" s="3">
        <f t="shared" si="478"/>
        <v>-9.8023614252633207E-5</v>
      </c>
      <c r="AO1001" s="3">
        <f t="shared" si="479"/>
        <v>-3.0854148911258046E-5</v>
      </c>
    </row>
    <row r="1002" spans="1:41">
      <c r="A1002" s="32">
        <v>40240</v>
      </c>
      <c r="B1002" s="33">
        <v>514.79999999999995</v>
      </c>
      <c r="C1002" s="33">
        <v>876</v>
      </c>
      <c r="D1002" s="33">
        <v>721</v>
      </c>
      <c r="E1002" s="33">
        <v>3760</v>
      </c>
      <c r="F1002" s="33">
        <v>10180</v>
      </c>
      <c r="G1002" s="33"/>
      <c r="H1002" s="3">
        <f t="shared" si="450"/>
        <v>-6.1776061776062652E-3</v>
      </c>
      <c r="I1002" s="3">
        <f t="shared" si="451"/>
        <v>1.1428571428571429E-3</v>
      </c>
      <c r="J1002" s="3">
        <f t="shared" si="452"/>
        <v>6.9832402234636867E-3</v>
      </c>
      <c r="K1002" s="3">
        <f t="shared" si="453"/>
        <v>-2.6525198938992041E-3</v>
      </c>
      <c r="L1002" s="3">
        <f t="shared" si="454"/>
        <v>-6.247559547051933E-3</v>
      </c>
      <c r="N1002" s="3">
        <f t="shared" si="455"/>
        <v>-6.1440291704649125E-2</v>
      </c>
      <c r="O1002" s="3">
        <f t="shared" si="456"/>
        <v>-4.7929572872513877E-2</v>
      </c>
      <c r="P1002" s="3">
        <f t="shared" si="457"/>
        <v>-1.3544944588863015E-2</v>
      </c>
      <c r="Q1002" s="3">
        <f t="shared" si="458"/>
        <v>2.1321961620469083E-3</v>
      </c>
      <c r="R1002" s="3">
        <f t="shared" si="459"/>
        <v>3.3607472839882219E-2</v>
      </c>
      <c r="T1002" s="3">
        <f t="shared" si="460"/>
        <v>3.0963540192552529E-5</v>
      </c>
      <c r="U1002" s="3">
        <f t="shared" si="461"/>
        <v>8.2929672814498677E-7</v>
      </c>
      <c r="V1002" s="3">
        <f t="shared" si="462"/>
        <v>4.5643327116128066E-5</v>
      </c>
      <c r="W1002" s="3">
        <f t="shared" si="463"/>
        <v>9.612024229076001E-6</v>
      </c>
      <c r="X1002" s="3">
        <f t="shared" si="464"/>
        <v>3.8071614807401063E-5</v>
      </c>
      <c r="Z1002" s="3">
        <f t="shared" si="465"/>
        <v>-5.5644892121876318E-3</v>
      </c>
      <c r="AA1002" s="3">
        <f t="shared" si="466"/>
        <v>9.1065730554637666E-4</v>
      </c>
      <c r="AB1002" s="3">
        <f t="shared" si="467"/>
        <v>6.7559845408443663E-3</v>
      </c>
      <c r="AC1002" s="3">
        <f t="shared" si="468"/>
        <v>-3.1003264713697493E-3</v>
      </c>
      <c r="AD1002" s="3">
        <f t="shared" si="469"/>
        <v>-6.1702199966776764E-3</v>
      </c>
      <c r="AF1002" s="3">
        <f t="shared" si="470"/>
        <v>-5.0673427527126688E-6</v>
      </c>
      <c r="AG1002" s="3">
        <f t="shared" si="471"/>
        <v>-3.7593603095234889E-5</v>
      </c>
      <c r="AH1002" s="3">
        <f t="shared" si="472"/>
        <v>1.7251733204196716E-5</v>
      </c>
      <c r="AI1002" s="3">
        <f t="shared" si="473"/>
        <v>3.4334122608337335E-5</v>
      </c>
      <c r="AJ1002" s="3">
        <f t="shared" si="474"/>
        <v>6.1523866782783053E-6</v>
      </c>
      <c r="AK1002" s="3">
        <f t="shared" si="475"/>
        <v>-2.8233349507316815E-6</v>
      </c>
      <c r="AL1002" s="3">
        <f t="shared" si="476"/>
        <v>-5.6189559168028658E-6</v>
      </c>
      <c r="AM1002" s="3">
        <f t="shared" si="477"/>
        <v>-2.0945757712144591E-5</v>
      </c>
      <c r="AN1002" s="3">
        <f t="shared" si="478"/>
        <v>-4.1685910911163161E-5</v>
      </c>
      <c r="AO1002" s="3">
        <f t="shared" si="479"/>
        <v>1.9129696389874768E-5</v>
      </c>
    </row>
    <row r="1003" spans="1:41">
      <c r="A1003" s="32">
        <v>40239</v>
      </c>
      <c r="B1003" s="33">
        <v>518</v>
      </c>
      <c r="C1003" s="33">
        <v>875</v>
      </c>
      <c r="D1003" s="33">
        <v>716</v>
      </c>
      <c r="E1003" s="33">
        <v>3770</v>
      </c>
      <c r="F1003" s="33">
        <v>10244</v>
      </c>
      <c r="G1003" s="33"/>
      <c r="H1003" s="3">
        <f t="shared" si="450"/>
        <v>8.1743869209810159E-3</v>
      </c>
      <c r="I1003" s="3">
        <f t="shared" si="451"/>
        <v>-4.5506257110352671E-3</v>
      </c>
      <c r="J1003" s="3">
        <f t="shared" si="452"/>
        <v>1.5386767380053473E-3</v>
      </c>
      <c r="K1003" s="3">
        <f t="shared" si="453"/>
        <v>-5.8016877637130804E-3</v>
      </c>
      <c r="L1003" s="3">
        <f t="shared" si="454"/>
        <v>4.3137254901960782E-3</v>
      </c>
      <c r="N1003" s="3">
        <f t="shared" si="455"/>
        <v>-6.5150694820429567E-2</v>
      </c>
      <c r="O1003" s="3">
        <f t="shared" si="456"/>
        <v>-4.8913043478260872E-2</v>
      </c>
      <c r="P1003" s="3">
        <f t="shared" si="457"/>
        <v>-2.1724279273124713E-2</v>
      </c>
      <c r="Q1003" s="3">
        <f t="shared" si="458"/>
        <v>2.3929805902685457E-3</v>
      </c>
      <c r="R1003" s="3">
        <f t="shared" si="459"/>
        <v>4.959016393442623E-2</v>
      </c>
      <c r="T1003" s="3">
        <f t="shared" si="460"/>
        <v>7.7220224553488958E-5</v>
      </c>
      <c r="U1003" s="3">
        <f t="shared" si="461"/>
        <v>2.2875420225911537E-5</v>
      </c>
      <c r="V1003" s="3">
        <f t="shared" si="462"/>
        <v>1.7198251845097998E-6</v>
      </c>
      <c r="W1003" s="3">
        <f t="shared" si="463"/>
        <v>3.9056179520486164E-5</v>
      </c>
      <c r="X1003" s="3">
        <f t="shared" si="464"/>
        <v>1.9281452190518957E-5</v>
      </c>
      <c r="Z1003" s="3">
        <f t="shared" si="465"/>
        <v>8.7875038863996502E-3</v>
      </c>
      <c r="AA1003" s="3">
        <f t="shared" si="466"/>
        <v>-4.7828255483460336E-3</v>
      </c>
      <c r="AB1003" s="3">
        <f t="shared" si="467"/>
        <v>1.3114210553860266E-3</v>
      </c>
      <c r="AC1003" s="3">
        <f t="shared" si="468"/>
        <v>-6.249494341183626E-3</v>
      </c>
      <c r="AD1003" s="3">
        <f t="shared" si="469"/>
        <v>4.3910650405703348E-3</v>
      </c>
      <c r="AF1003" s="3">
        <f t="shared" si="470"/>
        <v>-4.2029098094062306E-5</v>
      </c>
      <c r="AG1003" s="3">
        <f t="shared" si="471"/>
        <v>1.1524117620911039E-5</v>
      </c>
      <c r="AH1003" s="3">
        <f t="shared" si="472"/>
        <v>-5.4917455811183736E-5</v>
      </c>
      <c r="AI1003" s="3">
        <f t="shared" si="473"/>
        <v>3.8586501109445456E-5</v>
      </c>
      <c r="AJ1003" s="3">
        <f t="shared" si="474"/>
        <v>-6.2722981283392071E-6</v>
      </c>
      <c r="AK1003" s="3">
        <f t="shared" si="475"/>
        <v>2.9890241199257009E-5</v>
      </c>
      <c r="AL1003" s="3">
        <f t="shared" si="476"/>
        <v>-2.100169806048891E-5</v>
      </c>
      <c r="AM1003" s="3">
        <f t="shared" si="477"/>
        <v>-8.1957184645440317E-6</v>
      </c>
      <c r="AN1003" s="3">
        <f t="shared" si="478"/>
        <v>5.7585351497734346E-6</v>
      </c>
      <c r="AO1003" s="3">
        <f t="shared" si="479"/>
        <v>-2.7441936122813558E-5</v>
      </c>
    </row>
    <row r="1004" spans="1:41">
      <c r="A1004" s="32">
        <v>40238</v>
      </c>
      <c r="B1004" s="33">
        <v>513.79999999999995</v>
      </c>
      <c r="C1004" s="33">
        <v>879</v>
      </c>
      <c r="D1004" s="33">
        <v>714.9</v>
      </c>
      <c r="E1004" s="33">
        <v>3792</v>
      </c>
      <c r="F1004" s="33">
        <v>10200</v>
      </c>
      <c r="G1004" s="33"/>
      <c r="H1004" s="3">
        <f t="shared" si="450"/>
        <v>1.5415019762845759E-2</v>
      </c>
      <c r="I1004" s="3">
        <f t="shared" si="451"/>
        <v>1.0228709343753565E-2</v>
      </c>
      <c r="J1004" s="3">
        <f t="shared" si="452"/>
        <v>1.3323883770375588E-2</v>
      </c>
      <c r="K1004" s="3">
        <f t="shared" si="453"/>
        <v>1.12E-2</v>
      </c>
      <c r="L1004" s="3">
        <f t="shared" si="454"/>
        <v>-9.7087378640776691E-3</v>
      </c>
      <c r="N1004" s="3">
        <f t="shared" si="455"/>
        <v>-8.2336131452045047E-2</v>
      </c>
      <c r="O1004" s="3">
        <f t="shared" si="456"/>
        <v>-5.6866952789699568E-2</v>
      </c>
      <c r="P1004" s="3">
        <f t="shared" si="457"/>
        <v>-3.3918918918918947E-2</v>
      </c>
      <c r="Q1004" s="3">
        <f t="shared" si="458"/>
        <v>-7.0699135899450118E-3</v>
      </c>
      <c r="R1004" s="3">
        <f t="shared" si="459"/>
        <v>4.0816326530612242E-2</v>
      </c>
      <c r="T1004" s="3">
        <f t="shared" si="460"/>
        <v>2.5690116697993793E-4</v>
      </c>
      <c r="U1004" s="3">
        <f t="shared" si="461"/>
        <v>9.9930202312401234E-5</v>
      </c>
      <c r="V1004" s="3">
        <f t="shared" si="462"/>
        <v>1.7152166726900635E-4</v>
      </c>
      <c r="W1004" s="3">
        <f t="shared" si="463"/>
        <v>1.1560966339548566E-4</v>
      </c>
      <c r="X1004" s="3">
        <f t="shared" si="464"/>
        <v>9.2763833477208955E-5</v>
      </c>
      <c r="Z1004" s="3">
        <f t="shared" si="465"/>
        <v>1.6028136728264392E-2</v>
      </c>
      <c r="AA1004" s="3">
        <f t="shared" si="466"/>
        <v>9.9965095064427981E-3</v>
      </c>
      <c r="AB1004" s="3">
        <f t="shared" si="467"/>
        <v>1.3096628087756267E-2</v>
      </c>
      <c r="AC1004" s="3">
        <f t="shared" si="468"/>
        <v>1.0752193422529454E-2</v>
      </c>
      <c r="AD1004" s="3">
        <f t="shared" si="469"/>
        <v>-9.6313983137034133E-3</v>
      </c>
      <c r="AF1004" s="3">
        <f t="shared" si="470"/>
        <v>1.6022542117465996E-4</v>
      </c>
      <c r="AG1004" s="3">
        <f t="shared" si="471"/>
        <v>2.0991454566978527E-4</v>
      </c>
      <c r="AH1004" s="3">
        <f t="shared" si="472"/>
        <v>1.7233762630504716E-4</v>
      </c>
      <c r="AI1004" s="3">
        <f t="shared" si="473"/>
        <v>-1.5437336905641341E-4</v>
      </c>
      <c r="AJ1004" s="3">
        <f t="shared" si="474"/>
        <v>1.3092056718160127E-4</v>
      </c>
      <c r="AK1004" s="3">
        <f t="shared" si="475"/>
        <v>1.0748440376342741E-4</v>
      </c>
      <c r="AL1004" s="3">
        <f t="shared" si="476"/>
        <v>-9.6280364803273303E-5</v>
      </c>
      <c r="AM1004" s="3">
        <f t="shared" si="477"/>
        <v>1.4081747838248744E-4</v>
      </c>
      <c r="AN1004" s="3">
        <f t="shared" si="478"/>
        <v>-1.2613884167961647E-4</v>
      </c>
      <c r="AO1004" s="3">
        <f t="shared" si="479"/>
        <v>-1.0355865759836312E-4</v>
      </c>
    </row>
    <row r="1005" spans="1:41">
      <c r="A1005" s="32">
        <v>40235</v>
      </c>
      <c r="B1005" s="33">
        <v>506</v>
      </c>
      <c r="C1005" s="33">
        <v>870.1</v>
      </c>
      <c r="D1005" s="33">
        <v>705.5</v>
      </c>
      <c r="E1005" s="33">
        <v>3750</v>
      </c>
      <c r="F1005" s="33">
        <v>10300</v>
      </c>
      <c r="G1005" s="33"/>
      <c r="H1005" s="3">
        <f t="shared" si="450"/>
        <v>-7.6485585408903262E-3</v>
      </c>
      <c r="I1005" s="3">
        <f t="shared" si="451"/>
        <v>1.7660818713450318E-2</v>
      </c>
      <c r="J1005" s="3">
        <f t="shared" si="452"/>
        <v>-2.1216407355021216E-3</v>
      </c>
      <c r="K1005" s="3">
        <f t="shared" si="453"/>
        <v>4.1666666666666664E-2</v>
      </c>
      <c r="L1005" s="3">
        <f t="shared" si="454"/>
        <v>3.5175879396984924E-2</v>
      </c>
      <c r="N1005" s="3">
        <f t="shared" si="455"/>
        <v>-8.9108910891089105E-2</v>
      </c>
      <c r="O1005" s="3">
        <f t="shared" si="456"/>
        <v>-5.4239130434782581E-2</v>
      </c>
      <c r="P1005" s="3">
        <f t="shared" si="457"/>
        <v>-2.6628035320088238E-2</v>
      </c>
      <c r="Q1005" s="3">
        <f t="shared" si="458"/>
        <v>-1.7038007863695939E-2</v>
      </c>
      <c r="R1005" s="3">
        <f t="shared" si="459"/>
        <v>5.0484446710861802E-2</v>
      </c>
      <c r="T1005" s="3">
        <f t="shared" si="460"/>
        <v>4.9497438161875615E-5</v>
      </c>
      <c r="U1005" s="3">
        <f t="shared" si="461"/>
        <v>3.0375675592972796E-4</v>
      </c>
      <c r="V1005" s="3">
        <f t="shared" si="462"/>
        <v>5.5173143830637399E-6</v>
      </c>
      <c r="W1005" s="3">
        <f t="shared" si="463"/>
        <v>1.6989944270527247E-3</v>
      </c>
      <c r="X1005" s="3">
        <f t="shared" si="464"/>
        <v>1.2427894461504443E-3</v>
      </c>
      <c r="Z1005" s="3">
        <f t="shared" si="465"/>
        <v>-7.0354415754716928E-3</v>
      </c>
      <c r="AA1005" s="3">
        <f t="shared" si="466"/>
        <v>1.7428618876139553E-2</v>
      </c>
      <c r="AB1005" s="3">
        <f t="shared" si="467"/>
        <v>-2.348896418121442E-3</v>
      </c>
      <c r="AC1005" s="3">
        <f t="shared" si="468"/>
        <v>4.1218860089196119E-2</v>
      </c>
      <c r="AD1005" s="3">
        <f t="shared" si="469"/>
        <v>3.525321894735918E-2</v>
      </c>
      <c r="AF1005" s="3">
        <f t="shared" si="470"/>
        <v>-1.2261802984424295E-4</v>
      </c>
      <c r="AG1005" s="3">
        <f t="shared" si="471"/>
        <v>1.6525523516528134E-5</v>
      </c>
      <c r="AH1005" s="3">
        <f t="shared" si="472"/>
        <v>-2.8999288196508125E-4</v>
      </c>
      <c r="AI1005" s="3">
        <f t="shared" si="473"/>
        <v>-2.4802196225145719E-4</v>
      </c>
      <c r="AJ1005" s="3">
        <f t="shared" si="474"/>
        <v>-4.0938020450967952E-5</v>
      </c>
      <c r="AK1005" s="3">
        <f t="shared" si="475"/>
        <v>7.1838780300351873E-4</v>
      </c>
      <c r="AL1005" s="3">
        <f t="shared" si="476"/>
        <v>6.1441491719062475E-4</v>
      </c>
      <c r="AM1005" s="3">
        <f t="shared" si="477"/>
        <v>-9.6818832822561626E-5</v>
      </c>
      <c r="AN1005" s="3">
        <f t="shared" si="478"/>
        <v>-8.2806159712702935E-5</v>
      </c>
      <c r="AO1005" s="3">
        <f t="shared" si="479"/>
        <v>1.4530974994849957E-3</v>
      </c>
    </row>
    <row r="1006" spans="1:41">
      <c r="A1006" s="32">
        <v>40234</v>
      </c>
      <c r="B1006" s="33">
        <v>509.9</v>
      </c>
      <c r="C1006" s="33">
        <v>855</v>
      </c>
      <c r="D1006" s="33">
        <v>707</v>
      </c>
      <c r="E1006" s="33">
        <v>3600</v>
      </c>
      <c r="F1006" s="33">
        <v>9950</v>
      </c>
      <c r="G1006" s="33"/>
      <c r="H1006" s="3">
        <f t="shared" si="450"/>
        <v>-4.7805788982259616E-2</v>
      </c>
      <c r="I1006" s="3">
        <f t="shared" si="451"/>
        <v>-6.9686411149825784E-3</v>
      </c>
      <c r="J1006" s="3">
        <f t="shared" si="452"/>
        <v>-1.4634146341463415E-2</v>
      </c>
      <c r="K1006" s="3">
        <f t="shared" si="453"/>
        <v>-1.3698630136986301E-2</v>
      </c>
      <c r="L1006" s="3">
        <f t="shared" si="454"/>
        <v>-1.4851485148514851E-2</v>
      </c>
      <c r="N1006" s="3">
        <f t="shared" si="455"/>
        <v>-7.9768994766287751E-2</v>
      </c>
      <c r="O1006" s="3">
        <f t="shared" si="456"/>
        <v>-7.6773566569484961E-2</v>
      </c>
      <c r="P1006" s="3">
        <f t="shared" si="457"/>
        <v>-4.4594594594594597E-2</v>
      </c>
      <c r="Q1006" s="3">
        <f t="shared" si="458"/>
        <v>-5.4870044631136781E-2</v>
      </c>
      <c r="R1006" s="3">
        <f t="shared" si="459"/>
        <v>-5.4972513743128436E-3</v>
      </c>
      <c r="T1006" s="3">
        <f t="shared" si="460"/>
        <v>2.2271482920891263E-3</v>
      </c>
      <c r="U1006" s="3">
        <f t="shared" si="461"/>
        <v>5.1852110420224929E-5</v>
      </c>
      <c r="V1006" s="3">
        <f t="shared" si="462"/>
        <v>2.2086127012141047E-4</v>
      </c>
      <c r="W1006" s="3">
        <f t="shared" si="463"/>
        <v>2.001216717161326E-4</v>
      </c>
      <c r="X1006" s="3">
        <f t="shared" si="464"/>
        <v>2.1827537815505713E-4</v>
      </c>
      <c r="Z1006" s="3">
        <f t="shared" si="465"/>
        <v>-4.7192672016840985E-2</v>
      </c>
      <c r="AA1006" s="3">
        <f t="shared" si="466"/>
        <v>-7.2008409522933449E-3</v>
      </c>
      <c r="AB1006" s="3">
        <f t="shared" si="467"/>
        <v>-1.4861402024082737E-2</v>
      </c>
      <c r="AC1006" s="3">
        <f t="shared" si="468"/>
        <v>-1.4146436714456846E-2</v>
      </c>
      <c r="AD1006" s="3">
        <f t="shared" si="469"/>
        <v>-1.4774145598140595E-2</v>
      </c>
      <c r="AF1006" s="3">
        <f t="shared" si="470"/>
        <v>3.3982692530701671E-4</v>
      </c>
      <c r="AG1006" s="3">
        <f t="shared" si="471"/>
        <v>7.0134927143295335E-4</v>
      </c>
      <c r="AH1006" s="3">
        <f t="shared" si="472"/>
        <v>6.6760814807235948E-4</v>
      </c>
      <c r="AI1006" s="3">
        <f t="shared" si="473"/>
        <v>6.972314075421041E-4</v>
      </c>
      <c r="AJ1006" s="3">
        <f t="shared" si="474"/>
        <v>1.0701459230351018E-4</v>
      </c>
      <c r="AK1006" s="3">
        <f t="shared" si="475"/>
        <v>1.0186624082248697E-4</v>
      </c>
      <c r="AL1006" s="3">
        <f t="shared" si="476"/>
        <v>1.0638627265823526E-4</v>
      </c>
      <c r="AM1006" s="3">
        <f t="shared" si="477"/>
        <v>2.1023588322178731E-4</v>
      </c>
      <c r="AN1006" s="3">
        <f t="shared" si="478"/>
        <v>2.1956451729629968E-4</v>
      </c>
      <c r="AO1006" s="3">
        <f t="shared" si="479"/>
        <v>2.0900151571426711E-4</v>
      </c>
    </row>
    <row r="1007" spans="1:41">
      <c r="A1007" s="32">
        <v>40233</v>
      </c>
      <c r="B1007" s="33">
        <v>535.5</v>
      </c>
      <c r="C1007" s="33">
        <v>861</v>
      </c>
      <c r="D1007" s="33">
        <v>717.5</v>
      </c>
      <c r="E1007" s="33">
        <v>3650</v>
      </c>
      <c r="F1007" s="33">
        <v>10100</v>
      </c>
      <c r="G1007" s="33"/>
      <c r="H1007" s="3">
        <f t="shared" si="450"/>
        <v>6.9575028206093374E-3</v>
      </c>
      <c r="I1007" s="3">
        <f t="shared" si="451"/>
        <v>-1.0231061041498997E-2</v>
      </c>
      <c r="J1007" s="3">
        <f t="shared" si="452"/>
        <v>-3.3337963606056083E-3</v>
      </c>
      <c r="K1007" s="3">
        <f t="shared" si="453"/>
        <v>-1.2178619756427604E-2</v>
      </c>
      <c r="L1007" s="3">
        <f t="shared" si="454"/>
        <v>-4.9261083743842365E-3</v>
      </c>
      <c r="N1007" s="3">
        <f t="shared" si="455"/>
        <v>-3.9461883408071746E-2</v>
      </c>
      <c r="O1007" s="3">
        <f t="shared" si="456"/>
        <v>-5.3846153846153849E-2</v>
      </c>
      <c r="P1007" s="3">
        <f t="shared" si="457"/>
        <v>-4.3333333333333335E-2</v>
      </c>
      <c r="Q1007" s="3">
        <f t="shared" si="458"/>
        <v>-3.9473684210526314E-2</v>
      </c>
      <c r="R1007" s="3">
        <f t="shared" si="459"/>
        <v>-5.6118932755734961E-3</v>
      </c>
      <c r="T1007" s="3">
        <f t="shared" si="460"/>
        <v>5.7314283944598201E-5</v>
      </c>
      <c r="U1007" s="3">
        <f t="shared" si="461"/>
        <v>1.0947982821803086E-4</v>
      </c>
      <c r="V1007" s="3">
        <f t="shared" si="462"/>
        <v>1.268109165455644E-5</v>
      </c>
      <c r="W1007" s="3">
        <f t="shared" si="463"/>
        <v>1.5942664196535669E-4</v>
      </c>
      <c r="X1007" s="3">
        <f t="shared" si="464"/>
        <v>2.3510559108691121E-5</v>
      </c>
      <c r="Z1007" s="3">
        <f t="shared" si="465"/>
        <v>7.5706197860279708E-3</v>
      </c>
      <c r="AA1007" s="3">
        <f t="shared" si="466"/>
        <v>-1.0463260878809763E-2</v>
      </c>
      <c r="AB1007" s="3">
        <f t="shared" si="467"/>
        <v>-3.5610520432249287E-3</v>
      </c>
      <c r="AC1007" s="3">
        <f t="shared" si="468"/>
        <v>-1.262642633389815E-2</v>
      </c>
      <c r="AD1007" s="3">
        <f t="shared" si="469"/>
        <v>-4.8487688240099799E-3</v>
      </c>
      <c r="AF1007" s="3">
        <f t="shared" si="470"/>
        <v>-7.9213369835489601E-5</v>
      </c>
      <c r="AG1007" s="3">
        <f t="shared" si="471"/>
        <v>-2.695937105751398E-5</v>
      </c>
      <c r="AH1007" s="3">
        <f t="shared" si="472"/>
        <v>-9.5589873030233944E-5</v>
      </c>
      <c r="AI1007" s="3">
        <f t="shared" si="473"/>
        <v>-3.6708185196925532E-5</v>
      </c>
      <c r="AJ1007" s="3">
        <f t="shared" si="474"/>
        <v>3.7260216531280969E-5</v>
      </c>
      <c r="AK1007" s="3">
        <f t="shared" si="475"/>
        <v>1.321135926986499E-4</v>
      </c>
      <c r="AL1007" s="3">
        <f t="shared" si="476"/>
        <v>5.0733933146656046E-5</v>
      </c>
      <c r="AM1007" s="3">
        <f t="shared" si="477"/>
        <v>4.4963361294957056E-5</v>
      </c>
      <c r="AN1007" s="3">
        <f t="shared" si="478"/>
        <v>1.7266718127866072E-5</v>
      </c>
      <c r="AO1007" s="3">
        <f t="shared" si="479"/>
        <v>6.1222622366463979E-5</v>
      </c>
    </row>
    <row r="1008" spans="1:41">
      <c r="A1008" s="32">
        <v>40232</v>
      </c>
      <c r="B1008" s="33">
        <v>531.79999999999995</v>
      </c>
      <c r="C1008" s="33">
        <v>869.9</v>
      </c>
      <c r="D1008" s="33">
        <v>719.9</v>
      </c>
      <c r="E1008" s="33">
        <v>3695</v>
      </c>
      <c r="F1008" s="33">
        <v>10150</v>
      </c>
      <c r="G1008" s="33"/>
      <c r="H1008" s="3">
        <f t="shared" si="450"/>
        <v>-1.1524163568773319E-2</v>
      </c>
      <c r="I1008" s="3">
        <f t="shared" si="451"/>
        <v>-9.2255125284738306E-3</v>
      </c>
      <c r="J1008" s="3">
        <f t="shared" si="452"/>
        <v>-2.9915105780892123E-2</v>
      </c>
      <c r="K1008" s="3">
        <f t="shared" si="453"/>
        <v>-1.8908698001080498E-3</v>
      </c>
      <c r="L1008" s="3">
        <f t="shared" si="454"/>
        <v>-2.5550314465408804E-3</v>
      </c>
      <c r="N1008" s="3">
        <f t="shared" si="455"/>
        <v>-7.7536860364267213E-2</v>
      </c>
      <c r="O1008" s="3">
        <f t="shared" si="456"/>
        <v>-4.0904079382579957E-2</v>
      </c>
      <c r="P1008" s="3">
        <f t="shared" si="457"/>
        <v>-4.2558850911025403E-2</v>
      </c>
      <c r="Q1008" s="3">
        <f t="shared" si="458"/>
        <v>-2.763157894736842E-2</v>
      </c>
      <c r="R1008" s="3">
        <f t="shared" si="459"/>
        <v>2.1721958925750395E-3</v>
      </c>
      <c r="T1008" s="3">
        <f t="shared" si="460"/>
        <v>1.1905093798057781E-4</v>
      </c>
      <c r="U1008" s="3">
        <f t="shared" si="461"/>
        <v>8.9448323193914883E-5</v>
      </c>
      <c r="V1008" s="3">
        <f t="shared" si="462"/>
        <v>9.0856195459697981E-4</v>
      </c>
      <c r="W1008" s="3">
        <f t="shared" si="463"/>
        <v>5.4694071990441381E-6</v>
      </c>
      <c r="X1008" s="3">
        <f t="shared" si="464"/>
        <v>6.1389571323297617E-6</v>
      </c>
      <c r="Z1008" s="3">
        <f t="shared" si="465"/>
        <v>-1.0911046603354685E-2</v>
      </c>
      <c r="AA1008" s="3">
        <f t="shared" si="466"/>
        <v>-9.4577123657845971E-3</v>
      </c>
      <c r="AB1008" s="3">
        <f t="shared" si="467"/>
        <v>-3.0142361463511444E-2</v>
      </c>
      <c r="AC1008" s="3">
        <f t="shared" si="468"/>
        <v>-2.3386763775785947E-3</v>
      </c>
      <c r="AD1008" s="3">
        <f t="shared" si="469"/>
        <v>-2.4776918961666242E-3</v>
      </c>
      <c r="AF1008" s="3">
        <f t="shared" si="470"/>
        <v>1.0319354038419963E-4</v>
      </c>
      <c r="AG1008" s="3">
        <f t="shared" si="471"/>
        <v>3.2888471066353566E-4</v>
      </c>
      <c r="AH1008" s="3">
        <f t="shared" si="472"/>
        <v>2.5517406945924763E-5</v>
      </c>
      <c r="AI1008" s="3">
        <f t="shared" si="473"/>
        <v>2.7034211747828272E-5</v>
      </c>
      <c r="AJ1008" s="3">
        <f t="shared" si="474"/>
        <v>2.8507778474740129E-4</v>
      </c>
      <c r="AK1008" s="3">
        <f t="shared" si="475"/>
        <v>2.2118528495793404E-5</v>
      </c>
      <c r="AL1008" s="3">
        <f t="shared" si="476"/>
        <v>2.3433297284979366E-5</v>
      </c>
      <c r="AM1008" s="3">
        <f t="shared" si="477"/>
        <v>7.0493228719149567E-5</v>
      </c>
      <c r="AN1008" s="3">
        <f t="shared" si="478"/>
        <v>7.4683484729467451E-5</v>
      </c>
      <c r="AO1008" s="3">
        <f t="shared" si="479"/>
        <v>5.7945195084828005E-6</v>
      </c>
    </row>
    <row r="1009" spans="1:41">
      <c r="A1009" s="32">
        <v>40231</v>
      </c>
      <c r="B1009" s="33">
        <v>538</v>
      </c>
      <c r="C1009" s="33">
        <v>878</v>
      </c>
      <c r="D1009" s="33">
        <v>742.1</v>
      </c>
      <c r="E1009" s="33">
        <v>3702</v>
      </c>
      <c r="F1009" s="33">
        <v>10176</v>
      </c>
      <c r="G1009" s="33"/>
      <c r="H1009" s="3">
        <f t="shared" si="450"/>
        <v>-1.8552875695732839E-3</v>
      </c>
      <c r="I1009" s="3">
        <f t="shared" si="451"/>
        <v>5.6121864620318146E-3</v>
      </c>
      <c r="J1009" s="3">
        <f t="shared" si="452"/>
        <v>1.9228128004394999E-2</v>
      </c>
      <c r="K1009" s="3">
        <f t="shared" si="453"/>
        <v>-1.8037135278514589E-2</v>
      </c>
      <c r="L1009" s="3">
        <f t="shared" si="454"/>
        <v>2.5615763546798028E-3</v>
      </c>
      <c r="N1009" s="3">
        <f t="shared" si="455"/>
        <v>-5.2650114456770522E-2</v>
      </c>
      <c r="O1009" s="3">
        <f t="shared" si="456"/>
        <v>-4.2529989094874592E-2</v>
      </c>
      <c r="P1009" s="3">
        <f t="shared" si="457"/>
        <v>-1.5521358450517289E-2</v>
      </c>
      <c r="Q1009" s="3">
        <f t="shared" si="458"/>
        <v>-4.8329048843187658E-2</v>
      </c>
      <c r="R1009" s="3">
        <f t="shared" si="459"/>
        <v>7.5247524752475245E-3</v>
      </c>
      <c r="T1009" s="3">
        <f t="shared" si="460"/>
        <v>1.5429878098259289E-6</v>
      </c>
      <c r="U1009" s="3">
        <f t="shared" si="461"/>
        <v>2.8944256082177374E-5</v>
      </c>
      <c r="V1009" s="3">
        <f t="shared" si="462"/>
        <v>3.6103314898842102E-4</v>
      </c>
      <c r="W1009" s="3">
        <f t="shared" si="463"/>
        <v>3.4169307541915113E-4</v>
      </c>
      <c r="X1009" s="3">
        <f t="shared" si="464"/>
        <v>6.9638771539472835E-6</v>
      </c>
      <c r="Z1009" s="3">
        <f t="shared" si="465"/>
        <v>-1.2421706041546503E-3</v>
      </c>
      <c r="AA1009" s="3">
        <f t="shared" si="466"/>
        <v>5.3799866247210481E-3</v>
      </c>
      <c r="AB1009" s="3">
        <f t="shared" si="467"/>
        <v>1.9000872321775678E-2</v>
      </c>
      <c r="AC1009" s="3">
        <f t="shared" si="468"/>
        <v>-1.8484941855985135E-2</v>
      </c>
      <c r="AD1009" s="3">
        <f t="shared" si="469"/>
        <v>2.638915905054059E-3</v>
      </c>
      <c r="AF1009" s="3">
        <f t="shared" si="470"/>
        <v>-6.6828612359736823E-6</v>
      </c>
      <c r="AG1009" s="3">
        <f t="shared" si="471"/>
        <v>-2.3602325051405465E-5</v>
      </c>
      <c r="AH1009" s="3">
        <f t="shared" si="472"/>
        <v>2.2961451393012638E-5</v>
      </c>
      <c r="AI1009" s="3">
        <f t="shared" si="473"/>
        <v>-3.277983764094316E-6</v>
      </c>
      <c r="AJ1009" s="3">
        <f t="shared" si="474"/>
        <v>1.0222443894918551E-4</v>
      </c>
      <c r="AK1009" s="3">
        <f t="shared" si="475"/>
        <v>-9.9448739943946299E-5</v>
      </c>
      <c r="AL1009" s="3">
        <f t="shared" si="476"/>
        <v>1.4197332272954476E-5</v>
      </c>
      <c r="AM1009" s="3">
        <f t="shared" si="477"/>
        <v>-3.5123002008102068E-4</v>
      </c>
      <c r="AN1009" s="3">
        <f t="shared" si="478"/>
        <v>5.0141704179835278E-5</v>
      </c>
      <c r="AO1009" s="3">
        <f t="shared" si="479"/>
        <v>-4.8780207067758668E-5</v>
      </c>
    </row>
    <row r="1010" spans="1:41">
      <c r="A1010" s="32">
        <v>40228</v>
      </c>
      <c r="B1010" s="33">
        <v>539</v>
      </c>
      <c r="C1010" s="33">
        <v>873.1</v>
      </c>
      <c r="D1010" s="33">
        <v>728.1</v>
      </c>
      <c r="E1010" s="33">
        <v>3770</v>
      </c>
      <c r="F1010" s="33">
        <v>10150</v>
      </c>
      <c r="G1010" s="33"/>
      <c r="H1010" s="3">
        <f t="shared" si="450"/>
        <v>2.6471148352694679E-2</v>
      </c>
      <c r="I1010" s="3">
        <f t="shared" si="451"/>
        <v>9.2474858397873071E-3</v>
      </c>
      <c r="J1010" s="3">
        <f t="shared" si="452"/>
        <v>1.0548230395558671E-2</v>
      </c>
      <c r="K1010" s="3">
        <f t="shared" si="453"/>
        <v>1.0723860589812333E-2</v>
      </c>
      <c r="L1010" s="3">
        <f t="shared" si="454"/>
        <v>-1.4563106796116505E-2</v>
      </c>
      <c r="N1010" s="3">
        <f t="shared" si="455"/>
        <v>-4.8375706214689229E-2</v>
      </c>
      <c r="O1010" s="3">
        <f t="shared" si="456"/>
        <v>-4.3702081051478617E-2</v>
      </c>
      <c r="P1010" s="3">
        <f t="shared" si="457"/>
        <v>-1.7806556050182023E-2</v>
      </c>
      <c r="Q1010" s="3">
        <f t="shared" si="458"/>
        <v>-2.5839793281653745E-2</v>
      </c>
      <c r="R1010" s="3">
        <f t="shared" si="459"/>
        <v>2.9411764705882353E-2</v>
      </c>
      <c r="T1010" s="3">
        <f t="shared" si="460"/>
        <v>7.3355742782195562E-4</v>
      </c>
      <c r="U1010" s="3">
        <f t="shared" si="461"/>
        <v>8.1275381706449445E-5</v>
      </c>
      <c r="V1010" s="3">
        <f t="shared" si="462"/>
        <v>1.0652251902513349E-4</v>
      </c>
      <c r="W1010" s="3">
        <f t="shared" si="463"/>
        <v>1.0559728606456574E-4</v>
      </c>
      <c r="X1010" s="3">
        <f t="shared" si="464"/>
        <v>2.09837452697819E-4</v>
      </c>
      <c r="Z1010" s="3">
        <f t="shared" si="465"/>
        <v>2.7084265318113313E-2</v>
      </c>
      <c r="AA1010" s="3">
        <f t="shared" si="466"/>
        <v>9.0152860024765406E-3</v>
      </c>
      <c r="AB1010" s="3">
        <f t="shared" si="467"/>
        <v>1.032097471293935E-2</v>
      </c>
      <c r="AC1010" s="3">
        <f t="shared" si="468"/>
        <v>1.0276054012341787E-2</v>
      </c>
      <c r="AD1010" s="3">
        <f t="shared" si="469"/>
        <v>-1.448576724574225E-2</v>
      </c>
      <c r="AF1010" s="3">
        <f t="shared" si="470"/>
        <v>2.4417239800974779E-4</v>
      </c>
      <c r="AG1010" s="3">
        <f t="shared" si="471"/>
        <v>2.7953601746678777E-4</v>
      </c>
      <c r="AH1010" s="3">
        <f t="shared" si="472"/>
        <v>2.7831937329352783E-4</v>
      </c>
      <c r="AI1010" s="3">
        <f t="shared" si="473"/>
        <v>-3.9233636342011862E-4</v>
      </c>
      <c r="AJ1010" s="3">
        <f t="shared" si="474"/>
        <v>9.3046538861476453E-5</v>
      </c>
      <c r="AK1010" s="3">
        <f t="shared" si="475"/>
        <v>9.2641565898157811E-5</v>
      </c>
      <c r="AL1010" s="3">
        <f t="shared" si="476"/>
        <v>-1.3059333468567325E-4</v>
      </c>
      <c r="AM1010" s="3">
        <f t="shared" si="477"/>
        <v>1.0605889361017854E-4</v>
      </c>
      <c r="AN1010" s="3">
        <f t="shared" si="478"/>
        <v>-1.4950723744083086E-4</v>
      </c>
      <c r="AO1010" s="3">
        <f t="shared" si="479"/>
        <v>-1.4885652662745887E-4</v>
      </c>
    </row>
    <row r="1011" spans="1:41">
      <c r="A1011" s="32">
        <v>40227</v>
      </c>
      <c r="B1011" s="33">
        <v>525.1</v>
      </c>
      <c r="C1011" s="33">
        <v>865.1</v>
      </c>
      <c r="D1011" s="33">
        <v>720.5</v>
      </c>
      <c r="E1011" s="33">
        <v>3730</v>
      </c>
      <c r="F1011" s="33">
        <v>10300</v>
      </c>
      <c r="G1011" s="33"/>
      <c r="H1011" s="3">
        <f t="shared" si="450"/>
        <v>-2.1066368381804538E-2</v>
      </c>
      <c r="I1011" s="3">
        <f t="shared" si="451"/>
        <v>-1.5701444988053197E-2</v>
      </c>
      <c r="J1011" s="3">
        <f t="shared" si="452"/>
        <v>-3.4578146611341631E-3</v>
      </c>
      <c r="K1011" s="3">
        <f t="shared" si="453"/>
        <v>8.3806434171397673E-3</v>
      </c>
      <c r="L1011" s="3">
        <f t="shared" si="454"/>
        <v>9.8039215686274508E-3</v>
      </c>
      <c r="N1011" s="3">
        <f t="shared" si="455"/>
        <v>-8.3595113438045335E-2</v>
      </c>
      <c r="O1011" s="3">
        <f t="shared" si="456"/>
        <v>-6.8282175551965515E-2</v>
      </c>
      <c r="P1011" s="3">
        <f t="shared" si="457"/>
        <v>-7.1520618556701027E-2</v>
      </c>
      <c r="Q1011" s="3">
        <f t="shared" si="458"/>
        <v>-6.5162907268170422E-2</v>
      </c>
      <c r="R1011" s="3">
        <f t="shared" si="459"/>
        <v>1.4778325123152709E-2</v>
      </c>
      <c r="T1011" s="3">
        <f t="shared" si="460"/>
        <v>4.1833549350189195E-4</v>
      </c>
      <c r="U1011" s="3">
        <f t="shared" si="461"/>
        <v>2.5388103742084774E-4</v>
      </c>
      <c r="V1011" s="3">
        <f t="shared" si="462"/>
        <v>1.3579743438411417E-5</v>
      </c>
      <c r="W1011" s="3">
        <f t="shared" si="463"/>
        <v>6.2929900324813163E-5</v>
      </c>
      <c r="X1011" s="3">
        <f t="shared" si="464"/>
        <v>9.7639321301894858E-5</v>
      </c>
      <c r="Z1011" s="3">
        <f t="shared" si="465"/>
        <v>-2.0453251416385904E-2</v>
      </c>
      <c r="AA1011" s="3">
        <f t="shared" si="466"/>
        <v>-1.5933644825363961E-2</v>
      </c>
      <c r="AB1011" s="3">
        <f t="shared" si="467"/>
        <v>-3.6850703437534835E-3</v>
      </c>
      <c r="AC1011" s="3">
        <f t="shared" si="468"/>
        <v>7.9328368396692217E-3</v>
      </c>
      <c r="AD1011" s="3">
        <f t="shared" si="469"/>
        <v>9.8812611190017066E-3</v>
      </c>
      <c r="AF1011" s="3">
        <f t="shared" si="470"/>
        <v>3.2589484359256534E-4</v>
      </c>
      <c r="AG1011" s="3">
        <f t="shared" si="471"/>
        <v>7.5371670227857623E-5</v>
      </c>
      <c r="AH1011" s="3">
        <f t="shared" si="472"/>
        <v>-1.6225230632692278E-4</v>
      </c>
      <c r="AI1011" s="3">
        <f t="shared" si="473"/>
        <v>-2.0210391797790062E-4</v>
      </c>
      <c r="AJ1011" s="3">
        <f t="shared" si="474"/>
        <v>5.8716602013849888E-5</v>
      </c>
      <c r="AK1011" s="3">
        <f t="shared" si="475"/>
        <v>-1.263990046608521E-4</v>
      </c>
      <c r="AL1011" s="3">
        <f t="shared" si="476"/>
        <v>-1.5744450509685165E-4</v>
      </c>
      <c r="AM1011" s="3">
        <f t="shared" si="477"/>
        <v>-2.9233061779700157E-5</v>
      </c>
      <c r="AN1011" s="3">
        <f t="shared" si="478"/>
        <v>-3.6413142308517548E-5</v>
      </c>
      <c r="AO1011" s="3">
        <f t="shared" si="479"/>
        <v>7.838643222720786E-5</v>
      </c>
    </row>
    <row r="1012" spans="1:41">
      <c r="A1012" s="32">
        <v>40226</v>
      </c>
      <c r="B1012" s="33">
        <v>536.4</v>
      </c>
      <c r="C1012" s="33">
        <v>878.9</v>
      </c>
      <c r="D1012" s="33">
        <v>723</v>
      </c>
      <c r="E1012" s="33">
        <v>3699</v>
      </c>
      <c r="F1012" s="33">
        <v>10200</v>
      </c>
      <c r="G1012" s="33"/>
      <c r="H1012" s="3">
        <f t="shared" si="450"/>
        <v>3.7524177949709824E-2</v>
      </c>
      <c r="I1012" s="3">
        <f t="shared" si="451"/>
        <v>3.3105022831049968E-3</v>
      </c>
      <c r="J1012" s="3">
        <f t="shared" si="452"/>
        <v>1.9746121297602257E-2</v>
      </c>
      <c r="K1012" s="3">
        <f t="shared" si="453"/>
        <v>9.0016366612111296E-3</v>
      </c>
      <c r="L1012" s="3">
        <f t="shared" si="454"/>
        <v>2.0102010201020103E-2</v>
      </c>
      <c r="N1012" s="3">
        <f t="shared" si="455"/>
        <v>1.7836812144212479E-2</v>
      </c>
      <c r="O1012" s="3">
        <f t="shared" si="456"/>
        <v>-6.6985138004246311E-2</v>
      </c>
      <c r="P1012" s="3">
        <f t="shared" si="457"/>
        <v>-8.4810126582278475E-2</v>
      </c>
      <c r="Q1012" s="3">
        <f t="shared" si="458"/>
        <v>-7.5249999999999997E-2</v>
      </c>
      <c r="R1012" s="3">
        <f t="shared" si="459"/>
        <v>2.0204040808161631E-2</v>
      </c>
      <c r="T1012" s="3">
        <f t="shared" si="460"/>
        <v>1.4544532634434826E-3</v>
      </c>
      <c r="U1012" s="3">
        <f t="shared" si="461"/>
        <v>9.4759459477827407E-6</v>
      </c>
      <c r="V1012" s="3">
        <f t="shared" si="462"/>
        <v>3.8098611489576319E-4</v>
      </c>
      <c r="W1012" s="3">
        <f t="shared" si="463"/>
        <v>7.3168009101505453E-5</v>
      </c>
      <c r="X1012" s="3">
        <f t="shared" si="464"/>
        <v>4.072061563890996E-4</v>
      </c>
      <c r="Z1012" s="3">
        <f t="shared" si="465"/>
        <v>3.8137294915128454E-2</v>
      </c>
      <c r="AA1012" s="3">
        <f t="shared" si="466"/>
        <v>3.0783024457942303E-3</v>
      </c>
      <c r="AB1012" s="3">
        <f t="shared" si="467"/>
        <v>1.9518865614982936E-2</v>
      </c>
      <c r="AC1012" s="3">
        <f t="shared" si="468"/>
        <v>8.553830083740584E-3</v>
      </c>
      <c r="AD1012" s="3">
        <f t="shared" si="469"/>
        <v>2.0179349751394359E-2</v>
      </c>
      <c r="AF1012" s="3">
        <f t="shared" si="470"/>
        <v>1.1739812821321578E-4</v>
      </c>
      <c r="AG1012" s="3">
        <f t="shared" si="471"/>
        <v>7.4439673436736437E-4</v>
      </c>
      <c r="AH1012" s="3">
        <f t="shared" si="472"/>
        <v>3.2621994055751256E-4</v>
      </c>
      <c r="AI1012" s="3">
        <f t="shared" si="473"/>
        <v>7.6958581266445075E-4</v>
      </c>
      <c r="AJ1012" s="3">
        <f t="shared" si="474"/>
        <v>6.0084971761730874E-5</v>
      </c>
      <c r="AK1012" s="3">
        <f t="shared" si="475"/>
        <v>2.6331276067686905E-5</v>
      </c>
      <c r="AL1012" s="3">
        <f t="shared" si="476"/>
        <v>6.2118141694254451E-5</v>
      </c>
      <c r="AM1012" s="3">
        <f t="shared" si="477"/>
        <v>1.6696105989793069E-4</v>
      </c>
      <c r="AN1012" s="3">
        <f t="shared" si="478"/>
        <v>3.9387801599520582E-4</v>
      </c>
      <c r="AO1012" s="3">
        <f t="shared" si="479"/>
        <v>1.7261072897380015E-4</v>
      </c>
    </row>
    <row r="1013" spans="1:41">
      <c r="A1013" s="32">
        <v>40225</v>
      </c>
      <c r="B1013" s="33">
        <v>517</v>
      </c>
      <c r="C1013" s="33">
        <v>876</v>
      </c>
      <c r="D1013" s="33">
        <v>709</v>
      </c>
      <c r="E1013" s="33">
        <v>3666</v>
      </c>
      <c r="F1013" s="33">
        <v>9999</v>
      </c>
      <c r="G1013" s="33"/>
      <c r="H1013" s="3">
        <f t="shared" si="450"/>
        <v>3.8834951456310678E-3</v>
      </c>
      <c r="I1013" s="3">
        <f t="shared" si="451"/>
        <v>-2.2779043280182231E-3</v>
      </c>
      <c r="J1013" s="3">
        <f t="shared" si="452"/>
        <v>1.3581129378127233E-2</v>
      </c>
      <c r="K1013" s="3">
        <f t="shared" si="453"/>
        <v>3.267605633802817E-2</v>
      </c>
      <c r="L1013" s="3">
        <f t="shared" si="454"/>
        <v>5.1266586248492159E-3</v>
      </c>
      <c r="N1013" s="3">
        <f t="shared" si="455"/>
        <v>9.7431543196773454E-2</v>
      </c>
      <c r="O1013" s="3">
        <f t="shared" si="456"/>
        <v>-6.5101387406616862E-2</v>
      </c>
      <c r="P1013" s="3">
        <f t="shared" si="457"/>
        <v>-0.11041405269761606</v>
      </c>
      <c r="Q1013" s="3">
        <f t="shared" si="458"/>
        <v>-7.6574307304785899E-2</v>
      </c>
      <c r="R1013" s="3">
        <f t="shared" si="459"/>
        <v>1.0002000400080016E-4</v>
      </c>
      <c r="T1013" s="3">
        <f t="shared" si="460"/>
        <v>2.021952047723885E-5</v>
      </c>
      <c r="U1013" s="3">
        <f t="shared" si="461"/>
        <v>6.3006229208019441E-6</v>
      </c>
      <c r="V1013" s="3">
        <f t="shared" si="462"/>
        <v>1.7832594267557815E-4</v>
      </c>
      <c r="W1013" s="3">
        <f t="shared" si="463"/>
        <v>1.0386600826288825E-3</v>
      </c>
      <c r="X1013" s="3">
        <f t="shared" si="464"/>
        <v>2.708159700772923E-5</v>
      </c>
      <c r="Z1013" s="3">
        <f t="shared" si="465"/>
        <v>4.4966121110497012E-3</v>
      </c>
      <c r="AA1013" s="3">
        <f t="shared" si="466"/>
        <v>-2.5101041653289896E-3</v>
      </c>
      <c r="AB1013" s="3">
        <f t="shared" si="467"/>
        <v>1.3353873695507912E-2</v>
      </c>
      <c r="AC1013" s="3">
        <f t="shared" si="468"/>
        <v>3.2228249760557624E-2</v>
      </c>
      <c r="AD1013" s="3">
        <f t="shared" si="469"/>
        <v>5.2039981752234725E-3</v>
      </c>
      <c r="AF1013" s="3">
        <f t="shared" si="470"/>
        <v>-1.1286964789814637E-5</v>
      </c>
      <c r="AG1013" s="3">
        <f t="shared" si="471"/>
        <v>6.0047190188648911E-5</v>
      </c>
      <c r="AH1013" s="3">
        <f t="shared" si="472"/>
        <v>1.4491793819125805E-4</v>
      </c>
      <c r="AI1013" s="3">
        <f t="shared" si="473"/>
        <v>2.3400361220590412E-5</v>
      </c>
      <c r="AJ1013" s="3">
        <f t="shared" si="474"/>
        <v>-3.3519613986371641E-5</v>
      </c>
      <c r="AK1013" s="3">
        <f t="shared" si="475"/>
        <v>-8.0896263965238711E-5</v>
      </c>
      <c r="AL1013" s="3">
        <f t="shared" si="476"/>
        <v>-1.30625774959929E-5</v>
      </c>
      <c r="AM1013" s="3">
        <f t="shared" si="477"/>
        <v>4.3037197672976963E-4</v>
      </c>
      <c r="AN1013" s="3">
        <f t="shared" si="478"/>
        <v>6.9493534343587898E-5</v>
      </c>
      <c r="AO1013" s="3">
        <f t="shared" si="479"/>
        <v>1.6771575294458819E-4</v>
      </c>
    </row>
    <row r="1014" spans="1:41">
      <c r="A1014" s="32">
        <v>40224</v>
      </c>
      <c r="B1014" s="33">
        <v>515</v>
      </c>
      <c r="C1014" s="33">
        <v>878</v>
      </c>
      <c r="D1014" s="33">
        <v>699.5</v>
      </c>
      <c r="E1014" s="33">
        <v>3550</v>
      </c>
      <c r="F1014" s="33">
        <v>9948</v>
      </c>
      <c r="G1014" s="33"/>
      <c r="H1014" s="3">
        <f t="shared" si="450"/>
        <v>1.4578408195429427E-2</v>
      </c>
      <c r="I1014" s="3">
        <f t="shared" si="451"/>
        <v>2.2714036109493303E-2</v>
      </c>
      <c r="J1014" s="3">
        <f t="shared" si="452"/>
        <v>2.490842490842491E-2</v>
      </c>
      <c r="K1014" s="3">
        <f t="shared" si="453"/>
        <v>-8.3798882681564244E-3</v>
      </c>
      <c r="L1014" s="3">
        <f t="shared" si="454"/>
        <v>1.1078361622116069E-2</v>
      </c>
      <c r="N1014" s="3">
        <f t="shared" si="455"/>
        <v>5.5544168887067071E-2</v>
      </c>
      <c r="O1014" s="3">
        <f t="shared" si="456"/>
        <v>-5.9957173447537475E-2</v>
      </c>
      <c r="P1014" s="3">
        <f t="shared" si="457"/>
        <v>-0.12343358395989974</v>
      </c>
      <c r="Q1014" s="3">
        <f t="shared" si="458"/>
        <v>-9.7610574478901882E-2</v>
      </c>
      <c r="R1014" s="3">
        <f t="shared" si="459"/>
        <v>6.8825910931174092E-3</v>
      </c>
      <c r="T1014" s="3">
        <f t="shared" si="460"/>
        <v>2.3078243671267973E-4</v>
      </c>
      <c r="U1014" s="3">
        <f t="shared" si="461"/>
        <v>5.0543296216922244E-4</v>
      </c>
      <c r="V1014" s="3">
        <f t="shared" si="462"/>
        <v>6.091601143528529E-4</v>
      </c>
      <c r="W1014" s="3">
        <f t="shared" si="463"/>
        <v>7.7928196287508969E-5</v>
      </c>
      <c r="X1014" s="3">
        <f t="shared" si="464"/>
        <v>1.2444966864990199E-4</v>
      </c>
      <c r="Z1014" s="3">
        <f t="shared" si="465"/>
        <v>1.5191525160848061E-2</v>
      </c>
      <c r="AA1014" s="3">
        <f t="shared" si="466"/>
        <v>2.2481836272182538E-2</v>
      </c>
      <c r="AB1014" s="3">
        <f t="shared" si="467"/>
        <v>2.4681169225805589E-2</v>
      </c>
      <c r="AC1014" s="3">
        <f t="shared" si="468"/>
        <v>-8.82769484562697E-3</v>
      </c>
      <c r="AD1014" s="3">
        <f t="shared" si="469"/>
        <v>1.1155701172490325E-2</v>
      </c>
      <c r="AF1014" s="3">
        <f t="shared" si="470"/>
        <v>3.4153338139092761E-4</v>
      </c>
      <c r="AG1014" s="3">
        <f t="shared" si="471"/>
        <v>3.7494460329297449E-4</v>
      </c>
      <c r="AH1014" s="3">
        <f t="shared" si="472"/>
        <v>-1.3410614835963086E-4</v>
      </c>
      <c r="AI1014" s="3">
        <f t="shared" si="473"/>
        <v>1.6947211504878898E-4</v>
      </c>
      <c r="AJ1014" s="3">
        <f t="shared" si="474"/>
        <v>5.548780055405915E-4</v>
      </c>
      <c r="AK1014" s="3">
        <f t="shared" si="475"/>
        <v>-1.9846279018017525E-4</v>
      </c>
      <c r="AL1014" s="3">
        <f t="shared" si="476"/>
        <v>2.5080064726132226E-4</v>
      </c>
      <c r="AM1014" s="3">
        <f t="shared" si="477"/>
        <v>-2.1787783035869099E-4</v>
      </c>
      <c r="AN1014" s="3">
        <f t="shared" si="478"/>
        <v>2.753357484707515E-4</v>
      </c>
      <c r="AO1014" s="3">
        <f t="shared" si="479"/>
        <v>-9.8479125739747584E-5</v>
      </c>
    </row>
    <row r="1015" spans="1:41">
      <c r="A1015" s="32">
        <v>40221</v>
      </c>
      <c r="B1015" s="33">
        <v>507.6</v>
      </c>
      <c r="C1015" s="33">
        <v>858.5</v>
      </c>
      <c r="D1015" s="33">
        <v>682.5</v>
      </c>
      <c r="E1015" s="33">
        <v>3580</v>
      </c>
      <c r="F1015" s="33">
        <v>9839</v>
      </c>
      <c r="G1015" s="33"/>
      <c r="H1015" s="3">
        <f t="shared" si="450"/>
        <v>-6.6536203522504448E-3</v>
      </c>
      <c r="I1015" s="3">
        <f t="shared" si="451"/>
        <v>-2.2209567198177675E-2</v>
      </c>
      <c r="J1015" s="3">
        <f t="shared" si="452"/>
        <v>-4.3763676148796497E-3</v>
      </c>
      <c r="K1015" s="3">
        <f t="shared" si="453"/>
        <v>-1.9178082191780823E-2</v>
      </c>
      <c r="L1015" s="3">
        <f t="shared" si="454"/>
        <v>-1.116751269035533E-3</v>
      </c>
      <c r="N1015" s="3">
        <f t="shared" si="455"/>
        <v>3.6129822412737385E-2</v>
      </c>
      <c r="O1015" s="3">
        <f t="shared" si="456"/>
        <v>-5.7628979143798026E-2</v>
      </c>
      <c r="P1015" s="3">
        <f t="shared" si="457"/>
        <v>-0.13190027982701608</v>
      </c>
      <c r="Q1015" s="3">
        <f t="shared" si="458"/>
        <v>-5.9132720105124839E-2</v>
      </c>
      <c r="R1015" s="3">
        <f t="shared" si="459"/>
        <v>9.3352482560525238E-3</v>
      </c>
      <c r="T1015" s="3">
        <f t="shared" si="460"/>
        <v>3.6487681166326582E-5</v>
      </c>
      <c r="U1015" s="3">
        <f t="shared" si="461"/>
        <v>5.0363290767513563E-4</v>
      </c>
      <c r="V1015" s="3">
        <f t="shared" si="462"/>
        <v>2.1193347465275291E-5</v>
      </c>
      <c r="W1015" s="3">
        <f t="shared" si="463"/>
        <v>3.8517550998302697E-4</v>
      </c>
      <c r="X1015" s="3">
        <f t="shared" si="464"/>
        <v>1.0803767208903889E-6</v>
      </c>
      <c r="Z1015" s="3">
        <f t="shared" si="465"/>
        <v>-6.0405033868318114E-3</v>
      </c>
      <c r="AA1015" s="3">
        <f t="shared" si="466"/>
        <v>-2.244176703548844E-2</v>
      </c>
      <c r="AB1015" s="3">
        <f t="shared" si="467"/>
        <v>-4.6036232974989702E-3</v>
      </c>
      <c r="AC1015" s="3">
        <f t="shared" si="468"/>
        <v>-1.9625888769251369E-2</v>
      </c>
      <c r="AD1015" s="3">
        <f t="shared" si="469"/>
        <v>-1.0394117186612766E-3</v>
      </c>
      <c r="AF1015" s="3">
        <f t="shared" si="470"/>
        <v>1.3555956978435842E-4</v>
      </c>
      <c r="AG1015" s="3">
        <f t="shared" si="471"/>
        <v>2.780820212024036E-5</v>
      </c>
      <c r="AH1015" s="3">
        <f t="shared" si="472"/>
        <v>1.185502475802473E-4</v>
      </c>
      <c r="AI1015" s="3">
        <f t="shared" si="473"/>
        <v>6.2785700068861152E-6</v>
      </c>
      <c r="AJ1015" s="3">
        <f t="shared" si="474"/>
        <v>1.0331344156161898E-4</v>
      </c>
      <c r="AK1015" s="3">
        <f t="shared" si="475"/>
        <v>4.4043962362394815E-4</v>
      </c>
      <c r="AL1015" s="3">
        <f t="shared" si="476"/>
        <v>2.3326235644153021E-5</v>
      </c>
      <c r="AM1015" s="3">
        <f t="shared" si="477"/>
        <v>9.0350198772248987E-5</v>
      </c>
      <c r="AN1015" s="3">
        <f t="shared" si="478"/>
        <v>4.7850600037224979E-6</v>
      </c>
      <c r="AO1015" s="3">
        <f t="shared" si="479"/>
        <v>2.0399378775902613E-5</v>
      </c>
    </row>
    <row r="1016" spans="1:41">
      <c r="A1016" s="32">
        <v>40220</v>
      </c>
      <c r="B1016" s="33">
        <v>511</v>
      </c>
      <c r="C1016" s="33">
        <v>878</v>
      </c>
      <c r="D1016" s="33">
        <v>685.5</v>
      </c>
      <c r="E1016" s="33">
        <v>3650</v>
      </c>
      <c r="F1016" s="33">
        <v>9850</v>
      </c>
      <c r="G1016" s="33"/>
      <c r="H1016" s="3">
        <f t="shared" si="450"/>
        <v>7.889546351084813E-3</v>
      </c>
      <c r="I1016" s="3">
        <f t="shared" si="451"/>
        <v>-1.0146561443066516E-2</v>
      </c>
      <c r="J1016" s="3">
        <f t="shared" si="452"/>
        <v>-1.7908309455587391E-2</v>
      </c>
      <c r="K1016" s="3">
        <f t="shared" si="453"/>
        <v>-2.951342727997873E-2</v>
      </c>
      <c r="L1016" s="3">
        <f t="shared" si="454"/>
        <v>3.0549898167006109E-3</v>
      </c>
      <c r="N1016" s="3">
        <f t="shared" si="455"/>
        <v>4.5417348608837949E-2</v>
      </c>
      <c r="O1016" s="3">
        <f t="shared" si="456"/>
        <v>-4.461371055495103E-2</v>
      </c>
      <c r="P1016" s="3">
        <f t="shared" si="457"/>
        <v>-0.13773584905660377</v>
      </c>
      <c r="Q1016" s="3">
        <f t="shared" si="458"/>
        <v>-6.8877551020408156E-2</v>
      </c>
      <c r="R1016" s="3">
        <f t="shared" si="459"/>
        <v>4.1336293477111742E-2</v>
      </c>
      <c r="T1016" s="3">
        <f t="shared" si="460"/>
        <v>7.2295283473813404E-5</v>
      </c>
      <c r="U1016" s="3">
        <f t="shared" si="461"/>
        <v>1.0771868571505868E-4</v>
      </c>
      <c r="V1016" s="3">
        <f t="shared" si="462"/>
        <v>3.2889872288213869E-4</v>
      </c>
      <c r="W1016" s="3">
        <f t="shared" si="463"/>
        <v>8.9767553426076477E-4</v>
      </c>
      <c r="X1016" s="3">
        <f t="shared" si="464"/>
        <v>9.8114872638396384E-6</v>
      </c>
      <c r="Z1016" s="3">
        <f t="shared" si="465"/>
        <v>8.5026633165034473E-3</v>
      </c>
      <c r="AA1016" s="3">
        <f t="shared" si="466"/>
        <v>-1.0378761280377282E-2</v>
      </c>
      <c r="AB1016" s="3">
        <f t="shared" si="467"/>
        <v>-1.8135565138206713E-2</v>
      </c>
      <c r="AC1016" s="3">
        <f t="shared" si="468"/>
        <v>-2.9961233857449275E-2</v>
      </c>
      <c r="AD1016" s="3">
        <f t="shared" si="469"/>
        <v>3.1323293670748671E-3</v>
      </c>
      <c r="AF1016" s="3">
        <f t="shared" si="470"/>
        <v>-8.8247112809410275E-5</v>
      </c>
      <c r="AG1016" s="3">
        <f t="shared" si="471"/>
        <v>-1.5420060442468899E-4</v>
      </c>
      <c r="AH1016" s="3">
        <f t="shared" si="472"/>
        <v>-2.5475028403691501E-4</v>
      </c>
      <c r="AI1016" s="3">
        <f t="shared" si="473"/>
        <v>2.6633142004633933E-5</v>
      </c>
      <c r="AJ1016" s="3">
        <f t="shared" si="474"/>
        <v>1.8822470125417991E-4</v>
      </c>
      <c r="AK1016" s="3">
        <f t="shared" si="475"/>
        <v>3.109604938720234E-4</v>
      </c>
      <c r="AL1016" s="3">
        <f t="shared" si="476"/>
        <v>-3.2509698752385309E-5</v>
      </c>
      <c r="AM1016" s="3">
        <f t="shared" si="477"/>
        <v>5.4336390824281575E-4</v>
      </c>
      <c r="AN1016" s="3">
        <f t="shared" si="478"/>
        <v>-5.6806563270904059E-5</v>
      </c>
      <c r="AO1016" s="3">
        <f t="shared" si="479"/>
        <v>-9.3848452685486169E-5</v>
      </c>
    </row>
    <row r="1017" spans="1:41">
      <c r="A1017" s="32">
        <v>40219</v>
      </c>
      <c r="B1017" s="33">
        <v>507</v>
      </c>
      <c r="C1017" s="33">
        <v>887</v>
      </c>
      <c r="D1017" s="33">
        <v>698</v>
      </c>
      <c r="E1017" s="33">
        <v>3761</v>
      </c>
      <c r="F1017" s="33">
        <v>9820</v>
      </c>
      <c r="G1017" s="33"/>
      <c r="H1017" s="3">
        <f t="shared" si="450"/>
        <v>-1.5342785006797394E-2</v>
      </c>
      <c r="I1017" s="3">
        <f t="shared" si="451"/>
        <v>1.6036655211912942E-2</v>
      </c>
      <c r="J1017" s="3">
        <f t="shared" si="452"/>
        <v>2.767962308598344E-2</v>
      </c>
      <c r="K1017" s="3">
        <f t="shared" si="453"/>
        <v>2.956474130851355E-2</v>
      </c>
      <c r="L1017" s="3">
        <f t="shared" si="454"/>
        <v>1.7616580310880828E-2</v>
      </c>
      <c r="N1017" s="3">
        <f t="shared" si="455"/>
        <v>4.7737135771853741E-2</v>
      </c>
      <c r="O1017" s="3">
        <f t="shared" si="456"/>
        <v>-2.9009304871373837E-2</v>
      </c>
      <c r="P1017" s="3">
        <f t="shared" si="457"/>
        <v>-8.1578947368421056E-2</v>
      </c>
      <c r="Q1017" s="3">
        <f t="shared" si="458"/>
        <v>-5.8573216520650812E-2</v>
      </c>
      <c r="R1017" s="3">
        <f t="shared" si="459"/>
        <v>7.2052401746724892E-2</v>
      </c>
      <c r="T1017" s="3">
        <f t="shared" si="460"/>
        <v>2.1696312060921478E-4</v>
      </c>
      <c r="U1017" s="3">
        <f t="shared" si="461"/>
        <v>2.4978080968779165E-4</v>
      </c>
      <c r="V1017" s="3">
        <f t="shared" si="462"/>
        <v>7.5363247604928881E-4</v>
      </c>
      <c r="W1017" s="3">
        <f t="shared" si="463"/>
        <v>8.4779588813181834E-4</v>
      </c>
      <c r="X1017" s="3">
        <f t="shared" si="464"/>
        <v>3.1307480005651712E-4</v>
      </c>
      <c r="Z1017" s="3">
        <f t="shared" si="465"/>
        <v>-1.4729668041378759E-2</v>
      </c>
      <c r="AA1017" s="3">
        <f t="shared" si="466"/>
        <v>1.5804455374602178E-2</v>
      </c>
      <c r="AB1017" s="3">
        <f t="shared" si="467"/>
        <v>2.7452367403364118E-2</v>
      </c>
      <c r="AC1017" s="3">
        <f t="shared" si="468"/>
        <v>2.9116934731043004E-2</v>
      </c>
      <c r="AD1017" s="3">
        <f t="shared" si="469"/>
        <v>1.7693919861255084E-2</v>
      </c>
      <c r="AF1017" s="3">
        <f t="shared" si="470"/>
        <v>-2.3279438124267445E-4</v>
      </c>
      <c r="AG1017" s="3">
        <f t="shared" si="471"/>
        <v>-4.0436425880152046E-4</v>
      </c>
      <c r="AH1017" s="3">
        <f t="shared" si="472"/>
        <v>-4.288827829707554E-4</v>
      </c>
      <c r="AI1017" s="3">
        <f t="shared" si="473"/>
        <v>-2.6062556590704589E-4</v>
      </c>
      <c r="AJ1017" s="3">
        <f t="shared" si="474"/>
        <v>4.3386971555365168E-4</v>
      </c>
      <c r="AK1017" s="3">
        <f t="shared" si="475"/>
        <v>4.6017729560197344E-4</v>
      </c>
      <c r="AL1017" s="3">
        <f t="shared" si="476"/>
        <v>2.7964276684899314E-4</v>
      </c>
      <c r="AM1017" s="3">
        <f t="shared" si="477"/>
        <v>7.9932878989636552E-4</v>
      </c>
      <c r="AN1017" s="3">
        <f t="shared" si="478"/>
        <v>4.8573998883685599E-4</v>
      </c>
      <c r="AO1017" s="3">
        <f t="shared" si="479"/>
        <v>5.1519270973646972E-4</v>
      </c>
    </row>
    <row r="1018" spans="1:41">
      <c r="A1018" s="32">
        <v>40218</v>
      </c>
      <c r="B1018" s="33">
        <v>514.9</v>
      </c>
      <c r="C1018" s="33">
        <v>873</v>
      </c>
      <c r="D1018" s="33">
        <v>679.2</v>
      </c>
      <c r="E1018" s="33">
        <v>3653</v>
      </c>
      <c r="F1018" s="33">
        <v>9650</v>
      </c>
      <c r="G1018" s="33"/>
      <c r="H1018" s="3">
        <f t="shared" si="450"/>
        <v>2.1424320571315124E-2</v>
      </c>
      <c r="I1018" s="3">
        <f t="shared" si="451"/>
        <v>6.920415224913495E-3</v>
      </c>
      <c r="J1018" s="3">
        <f t="shared" si="452"/>
        <v>3.6155606407322724E-2</v>
      </c>
      <c r="K1018" s="3">
        <f t="shared" si="453"/>
        <v>2.2962755530663681E-2</v>
      </c>
      <c r="L1018" s="3">
        <f t="shared" si="454"/>
        <v>-6.1791967044284241E-3</v>
      </c>
      <c r="N1018" s="3">
        <f t="shared" si="455"/>
        <v>5.5988515176373981E-2</v>
      </c>
      <c r="O1018" s="3">
        <f t="shared" si="456"/>
        <v>-4.002639102705078E-2</v>
      </c>
      <c r="P1018" s="3">
        <f t="shared" si="457"/>
        <v>-9.8367184388689646E-2</v>
      </c>
      <c r="Q1018" s="3">
        <f t="shared" si="458"/>
        <v>-7.6359039190897593E-2</v>
      </c>
      <c r="R1018" s="3">
        <f t="shared" si="459"/>
        <v>6.8660022148394242E-2</v>
      </c>
      <c r="T1018" s="3">
        <f t="shared" si="460"/>
        <v>4.8564865318544202E-4</v>
      </c>
      <c r="U1018" s="3">
        <f t="shared" si="461"/>
        <v>4.4732225070965918E-5</v>
      </c>
      <c r="V1018" s="3">
        <f t="shared" si="462"/>
        <v>1.2908463857972958E-3</v>
      </c>
      <c r="W1018" s="3">
        <f t="shared" si="463"/>
        <v>5.0692292636489271E-4</v>
      </c>
      <c r="X1018" s="3">
        <f t="shared" si="464"/>
        <v>3.7232660728482024E-5</v>
      </c>
      <c r="Z1018" s="3">
        <f t="shared" si="465"/>
        <v>2.2037437536733758E-2</v>
      </c>
      <c r="AA1018" s="3">
        <f t="shared" si="466"/>
        <v>6.6882153876027285E-3</v>
      </c>
      <c r="AB1018" s="3">
        <f t="shared" si="467"/>
        <v>3.5928350724703406E-2</v>
      </c>
      <c r="AC1018" s="3">
        <f t="shared" si="468"/>
        <v>2.2514948953193135E-2</v>
      </c>
      <c r="AD1018" s="3">
        <f t="shared" si="469"/>
        <v>-6.1018571540541675E-3</v>
      </c>
      <c r="AF1018" s="3">
        <f t="shared" si="470"/>
        <v>1.473911288365167E-4</v>
      </c>
      <c r="AG1018" s="3">
        <f t="shared" si="471"/>
        <v>7.9176878489351432E-4</v>
      </c>
      <c r="AH1018" s="3">
        <f t="shared" si="472"/>
        <v>4.9617178119874285E-4</v>
      </c>
      <c r="AI1018" s="3">
        <f t="shared" si="473"/>
        <v>-1.3446929589054074E-4</v>
      </c>
      <c r="AJ1018" s="3">
        <f t="shared" si="474"/>
        <v>2.4029654816814895E-4</v>
      </c>
      <c r="AK1018" s="3">
        <f t="shared" si="475"/>
        <v>1.5058482803983626E-4</v>
      </c>
      <c r="AL1018" s="3">
        <f t="shared" si="476"/>
        <v>-4.0810534910698876E-5</v>
      </c>
      <c r="AM1018" s="3">
        <f t="shared" si="477"/>
        <v>8.0892498253911684E-4</v>
      </c>
      <c r="AN1018" s="3">
        <f t="shared" si="478"/>
        <v>-2.1922966390289871E-4</v>
      </c>
      <c r="AO1018" s="3">
        <f t="shared" si="479"/>
        <v>-1.3738300234320593E-4</v>
      </c>
    </row>
    <row r="1019" spans="1:41">
      <c r="A1019" s="32">
        <v>40217</v>
      </c>
      <c r="B1019" s="33">
        <v>504.1</v>
      </c>
      <c r="C1019" s="33">
        <v>867</v>
      </c>
      <c r="D1019" s="33">
        <v>655.5</v>
      </c>
      <c r="E1019" s="33">
        <v>3571</v>
      </c>
      <c r="F1019" s="33">
        <v>9710</v>
      </c>
      <c r="G1019" s="33"/>
      <c r="H1019" s="3">
        <f t="shared" si="450"/>
        <v>8.2000000000000458E-3</v>
      </c>
      <c r="I1019" s="3">
        <f t="shared" si="451"/>
        <v>8.1395348837209301E-3</v>
      </c>
      <c r="J1019" s="3">
        <f t="shared" si="452"/>
        <v>-2.7448071216617211E-2</v>
      </c>
      <c r="K1019" s="3">
        <f t="shared" si="453"/>
        <v>2.0285714285714285E-2</v>
      </c>
      <c r="L1019" s="3">
        <f t="shared" si="454"/>
        <v>6.2176165803108805E-3</v>
      </c>
      <c r="N1019" s="3">
        <f t="shared" si="455"/>
        <v>3.7242798353909513E-2</v>
      </c>
      <c r="O1019" s="3">
        <f t="shared" si="456"/>
        <v>-5.6685888369056713E-2</v>
      </c>
      <c r="P1019" s="3">
        <f t="shared" si="457"/>
        <v>-0.1300597213005972</v>
      </c>
      <c r="Q1019" s="3">
        <f t="shared" si="458"/>
        <v>-9.4114662607813288E-2</v>
      </c>
      <c r="R1019" s="3">
        <f t="shared" si="459"/>
        <v>7.8888888888888883E-2</v>
      </c>
      <c r="T1019" s="3">
        <f t="shared" si="460"/>
        <v>7.767103064615057E-5</v>
      </c>
      <c r="U1019" s="3">
        <f t="shared" si="461"/>
        <v>6.2525947536186424E-5</v>
      </c>
      <c r="V1019" s="3">
        <f t="shared" si="462"/>
        <v>7.6592371897960519E-4</v>
      </c>
      <c r="W1019" s="3">
        <f t="shared" si="463"/>
        <v>3.9354258224079641E-4</v>
      </c>
      <c r="X1019" s="3">
        <f t="shared" si="464"/>
        <v>3.9626472687250394E-5</v>
      </c>
      <c r="Z1019" s="3">
        <f t="shared" si="465"/>
        <v>8.8131169654186801E-3</v>
      </c>
      <c r="AA1019" s="3">
        <f t="shared" si="466"/>
        <v>7.9073350464101636E-3</v>
      </c>
      <c r="AB1019" s="3">
        <f t="shared" si="467"/>
        <v>-2.7675326899236533E-2</v>
      </c>
      <c r="AC1019" s="3">
        <f t="shared" si="468"/>
        <v>1.983790770824374E-2</v>
      </c>
      <c r="AD1019" s="3">
        <f t="shared" si="469"/>
        <v>6.2949561306851372E-3</v>
      </c>
      <c r="AF1019" s="3">
        <f t="shared" si="470"/>
        <v>6.9688268648767119E-5</v>
      </c>
      <c r="AG1019" s="3">
        <f t="shared" si="471"/>
        <v>-2.4390589301916943E-4</v>
      </c>
      <c r="AH1019" s="3">
        <f t="shared" si="472"/>
        <v>1.748338009819329E-4</v>
      </c>
      <c r="AI1019" s="3">
        <f t="shared" si="473"/>
        <v>5.5478184671907513E-5</v>
      </c>
      <c r="AJ1019" s="3">
        <f t="shared" si="474"/>
        <v>-2.1883808231119097E-4</v>
      </c>
      <c r="AK1019" s="3">
        <f t="shared" si="475"/>
        <v>1.5686498286884607E-4</v>
      </c>
      <c r="AL1019" s="3">
        <f t="shared" si="476"/>
        <v>4.9776327227781105E-5</v>
      </c>
      <c r="AM1019" s="3">
        <f t="shared" si="477"/>
        <v>-5.4902058082252972E-4</v>
      </c>
      <c r="AN1019" s="3">
        <f t="shared" si="478"/>
        <v>-1.7421496873306429E-4</v>
      </c>
      <c r="AO1019" s="3">
        <f t="shared" si="479"/>
        <v>1.2487875874797488E-4</v>
      </c>
    </row>
    <row r="1020" spans="1:41">
      <c r="A1020" s="32">
        <v>40214</v>
      </c>
      <c r="B1020" s="33">
        <v>500</v>
      </c>
      <c r="C1020" s="33">
        <v>860</v>
      </c>
      <c r="D1020" s="33">
        <v>674</v>
      </c>
      <c r="E1020" s="33">
        <v>3500</v>
      </c>
      <c r="F1020" s="33">
        <v>9650</v>
      </c>
      <c r="G1020" s="33"/>
      <c r="H1020" s="3">
        <f t="shared" si="450"/>
        <v>-3.0067895247332686E-2</v>
      </c>
      <c r="I1020" s="3">
        <f t="shared" si="451"/>
        <v>-4.2316258351893093E-2</v>
      </c>
      <c r="J1020" s="3">
        <f t="shared" si="452"/>
        <v>-2.4602026049204053E-2</v>
      </c>
      <c r="K1020" s="3">
        <f t="shared" si="453"/>
        <v>-5.4309646041610378E-2</v>
      </c>
      <c r="L1020" s="3">
        <f t="shared" si="454"/>
        <v>-5.3597196454339309E-3</v>
      </c>
      <c r="N1020" s="3">
        <f t="shared" si="455"/>
        <v>7.2731173567903831E-2</v>
      </c>
      <c r="O1020" s="3">
        <f t="shared" si="456"/>
        <v>-6.1135371179039298E-2</v>
      </c>
      <c r="P1020" s="3">
        <f t="shared" si="457"/>
        <v>-8.1117927743694612E-2</v>
      </c>
      <c r="Q1020" s="3">
        <f t="shared" si="458"/>
        <v>-6.9148936170212769E-2</v>
      </c>
      <c r="R1020" s="3">
        <f t="shared" si="459"/>
        <v>8.5367225283995055E-2</v>
      </c>
      <c r="T1020" s="3">
        <f t="shared" si="460"/>
        <v>8.6758396363671567E-4</v>
      </c>
      <c r="U1020" s="3">
        <f t="shared" si="461"/>
        <v>1.810371294278429E-3</v>
      </c>
      <c r="V1020" s="3">
        <f t="shared" si="462"/>
        <v>6.1649323131825792E-4</v>
      </c>
      <c r="W1020" s="3">
        <f t="shared" si="463"/>
        <v>2.9983786173308925E-3</v>
      </c>
      <c r="X1020" s="3">
        <f t="shared" si="464"/>
        <v>2.7903539468682654E-5</v>
      </c>
      <c r="Z1020" s="3">
        <f t="shared" si="465"/>
        <v>-2.9454778281914052E-2</v>
      </c>
      <c r="AA1020" s="3">
        <f t="shared" si="466"/>
        <v>-4.2548458189203858E-2</v>
      </c>
      <c r="AB1020" s="3">
        <f t="shared" si="467"/>
        <v>-2.4829281731823374E-2</v>
      </c>
      <c r="AC1020" s="3">
        <f t="shared" si="468"/>
        <v>-5.4757452619080924E-2</v>
      </c>
      <c r="AD1020" s="3">
        <f t="shared" si="469"/>
        <v>-5.2823800950596743E-3</v>
      </c>
      <c r="AF1020" s="3">
        <f t="shared" si="470"/>
        <v>1.25325540220029E-3</v>
      </c>
      <c r="AG1020" s="3">
        <f t="shared" si="471"/>
        <v>7.3134098831003649E-4</v>
      </c>
      <c r="AH1020" s="3">
        <f t="shared" si="472"/>
        <v>1.6128686261774425E-3</v>
      </c>
      <c r="AI1020" s="3">
        <f t="shared" si="473"/>
        <v>1.5559133450077878E-4</v>
      </c>
      <c r="AJ1020" s="3">
        <f t="shared" si="474"/>
        <v>1.05644765563445E-3</v>
      </c>
      <c r="AK1020" s="3">
        <f t="shared" si="475"/>
        <v>2.3298451833102759E-3</v>
      </c>
      <c r="AL1020" s="3">
        <f t="shared" si="476"/>
        <v>2.2475712861412926E-4</v>
      </c>
      <c r="AM1020" s="3">
        <f t="shared" si="477"/>
        <v>1.3595882179961299E-3</v>
      </c>
      <c r="AN1020" s="3">
        <f t="shared" si="478"/>
        <v>1.3115770359481258E-4</v>
      </c>
      <c r="AO1020" s="3">
        <f t="shared" si="479"/>
        <v>2.8924967777120629E-4</v>
      </c>
    </row>
    <row r="1021" spans="1:41">
      <c r="A1021" s="32">
        <v>40213</v>
      </c>
      <c r="B1021" s="33">
        <v>515.5</v>
      </c>
      <c r="C1021" s="33">
        <v>898</v>
      </c>
      <c r="D1021" s="33">
        <v>691</v>
      </c>
      <c r="E1021" s="33">
        <v>3701</v>
      </c>
      <c r="F1021" s="33">
        <v>9702</v>
      </c>
      <c r="G1021" s="33"/>
      <c r="H1021" s="3">
        <f t="shared" si="450"/>
        <v>-6.01640838650866E-2</v>
      </c>
      <c r="I1021" s="3">
        <f t="shared" si="451"/>
        <v>-2.4019128355613543E-2</v>
      </c>
      <c r="J1021" s="3">
        <f t="shared" si="452"/>
        <v>-5.4590231221781339E-2</v>
      </c>
      <c r="K1021" s="3">
        <f t="shared" si="453"/>
        <v>-1.3592750533049041E-2</v>
      </c>
      <c r="L1021" s="3">
        <f t="shared" si="454"/>
        <v>-1.4925373134328358E-2</v>
      </c>
      <c r="N1021" s="3">
        <f t="shared" si="455"/>
        <v>0.10361806893598796</v>
      </c>
      <c r="O1021" s="3">
        <f t="shared" si="456"/>
        <v>-7.8444370787758514E-3</v>
      </c>
      <c r="P1021" s="3">
        <f t="shared" si="457"/>
        <v>-4.8340448973970558E-2</v>
      </c>
      <c r="Q1021" s="3">
        <f t="shared" si="458"/>
        <v>-2.6052631578947369E-2</v>
      </c>
      <c r="R1021" s="3">
        <f t="shared" si="459"/>
        <v>8.4022346368715084E-2</v>
      </c>
      <c r="T1021" s="3">
        <f t="shared" si="460"/>
        <v>3.54631765868535E-3</v>
      </c>
      <c r="U1021" s="3">
        <f t="shared" si="461"/>
        <v>5.8812691912092532E-4</v>
      </c>
      <c r="V1021" s="3">
        <f t="shared" si="462"/>
        <v>3.0049568705141374E-3</v>
      </c>
      <c r="W1021" s="3">
        <f t="shared" si="463"/>
        <v>1.9713724397376213E-4</v>
      </c>
      <c r="X1021" s="3">
        <f t="shared" si="464"/>
        <v>2.2046410131022889E-4</v>
      </c>
      <c r="Z1021" s="3">
        <f t="shared" si="465"/>
        <v>-5.9550966899667969E-2</v>
      </c>
      <c r="AA1021" s="3">
        <f t="shared" si="466"/>
        <v>-2.4251328192924308E-2</v>
      </c>
      <c r="AB1021" s="3">
        <f t="shared" si="467"/>
        <v>-5.4817486904400657E-2</v>
      </c>
      <c r="AC1021" s="3">
        <f t="shared" si="468"/>
        <v>-1.4040557110519587E-2</v>
      </c>
      <c r="AD1021" s="3">
        <f t="shared" si="469"/>
        <v>-1.4848033583954102E-2</v>
      </c>
      <c r="AF1021" s="3">
        <f t="shared" si="470"/>
        <v>1.44419004248982E-3</v>
      </c>
      <c r="AG1021" s="3">
        <f t="shared" si="471"/>
        <v>3.2644343481669459E-3</v>
      </c>
      <c r="AH1021" s="3">
        <f t="shared" si="472"/>
        <v>8.3612875174144969E-4</v>
      </c>
      <c r="AI1021" s="3">
        <f t="shared" si="473"/>
        <v>8.8421475648320911E-4</v>
      </c>
      <c r="AJ1021" s="3">
        <f t="shared" si="474"/>
        <v>1.3293968656299506E-3</v>
      </c>
      <c r="AK1021" s="3">
        <f t="shared" si="475"/>
        <v>3.405021584987075E-4</v>
      </c>
      <c r="AL1021" s="3">
        <f t="shared" si="476"/>
        <v>3.6008453546403308E-4</v>
      </c>
      <c r="AM1021" s="3">
        <f t="shared" si="477"/>
        <v>7.6966805553639703E-4</v>
      </c>
      <c r="AN1021" s="3">
        <f t="shared" si="478"/>
        <v>8.1393188654450518E-4</v>
      </c>
      <c r="AO1021" s="3">
        <f t="shared" si="479"/>
        <v>2.0847466351442041E-4</v>
      </c>
    </row>
    <row r="1022" spans="1:41">
      <c r="A1022" s="32">
        <v>40212</v>
      </c>
      <c r="B1022" s="33">
        <v>548.5</v>
      </c>
      <c r="C1022" s="33">
        <v>920.1</v>
      </c>
      <c r="D1022" s="33">
        <v>730.9</v>
      </c>
      <c r="E1022" s="33">
        <v>3752</v>
      </c>
      <c r="F1022" s="33">
        <v>9849</v>
      </c>
      <c r="G1022" s="33"/>
      <c r="H1022" s="3">
        <f t="shared" si="450"/>
        <v>-1.0106478974914316E-2</v>
      </c>
      <c r="I1022" s="3">
        <f t="shared" si="451"/>
        <v>1.0869565217393775E-4</v>
      </c>
      <c r="J1022" s="3">
        <f t="shared" si="452"/>
        <v>-1.3663068725235689E-3</v>
      </c>
      <c r="K1022" s="3">
        <f t="shared" si="453"/>
        <v>-2.3929805902685457E-3</v>
      </c>
      <c r="L1022" s="3">
        <f t="shared" si="454"/>
        <v>9.1188524590163928E-3</v>
      </c>
      <c r="N1022" s="3">
        <f t="shared" si="455"/>
        <v>0.15595363540569021</v>
      </c>
      <c r="O1022" s="3">
        <f t="shared" si="456"/>
        <v>1.3102840783968263E-2</v>
      </c>
      <c r="P1022" s="3">
        <f t="shared" si="457"/>
        <v>-2.8649386084584213E-3</v>
      </c>
      <c r="Q1022" s="3">
        <f t="shared" si="458"/>
        <v>-1.6513761467889909E-2</v>
      </c>
      <c r="R1022" s="3">
        <f t="shared" si="459"/>
        <v>8.2307692307692304E-2</v>
      </c>
      <c r="T1022" s="3">
        <f t="shared" si="460"/>
        <v>9.0123922243335889E-5</v>
      </c>
      <c r="U1022" s="3">
        <f t="shared" si="461"/>
        <v>1.5253283746312023E-8</v>
      </c>
      <c r="V1022" s="3">
        <f t="shared" si="462"/>
        <v>2.5394416171535348E-6</v>
      </c>
      <c r="W1022" s="3">
        <f t="shared" si="463"/>
        <v>8.0700717323910848E-6</v>
      </c>
      <c r="X1022" s="3">
        <f t="shared" si="464"/>
        <v>8.456994747358041E-5</v>
      </c>
      <c r="Z1022" s="3">
        <f t="shared" si="465"/>
        <v>-9.493362009495682E-3</v>
      </c>
      <c r="AA1022" s="3">
        <f t="shared" si="466"/>
        <v>-1.2350418513682856E-4</v>
      </c>
      <c r="AB1022" s="3">
        <f t="shared" si="467"/>
        <v>-1.5935625551428895E-3</v>
      </c>
      <c r="AC1022" s="3">
        <f t="shared" si="468"/>
        <v>-2.8407871677390908E-3</v>
      </c>
      <c r="AD1022" s="3">
        <f t="shared" si="469"/>
        <v>9.1961920093906486E-3</v>
      </c>
      <c r="AF1022" s="3">
        <f t="shared" si="470"/>
        <v>1.1724699391916896E-6</v>
      </c>
      <c r="AG1022" s="3">
        <f t="shared" si="471"/>
        <v>1.5128266220748376E-5</v>
      </c>
      <c r="AH1022" s="3">
        <f t="shared" si="472"/>
        <v>2.6968620975277123E-5</v>
      </c>
      <c r="AI1022" s="3">
        <f t="shared" si="473"/>
        <v>-8.730277985397694E-5</v>
      </c>
      <c r="AJ1022" s="3">
        <f t="shared" si="474"/>
        <v>1.9681164483748499E-7</v>
      </c>
      <c r="AK1022" s="3">
        <f t="shared" si="475"/>
        <v>3.5084910429877555E-7</v>
      </c>
      <c r="AL1022" s="3">
        <f t="shared" si="476"/>
        <v>-1.135768200481606E-6</v>
      </c>
      <c r="AM1022" s="3">
        <f t="shared" si="477"/>
        <v>4.5269720576394377E-6</v>
      </c>
      <c r="AN1022" s="3">
        <f t="shared" si="478"/>
        <v>-1.4654707236069185E-5</v>
      </c>
      <c r="AO1022" s="3">
        <f t="shared" si="479"/>
        <v>-2.6124424252341719E-5</v>
      </c>
    </row>
    <row r="1023" spans="1:41">
      <c r="A1023" s="32">
        <v>40211</v>
      </c>
      <c r="B1023" s="33">
        <v>554.1</v>
      </c>
      <c r="C1023" s="33">
        <v>920</v>
      </c>
      <c r="D1023" s="33">
        <v>731.9</v>
      </c>
      <c r="E1023" s="33">
        <v>3761</v>
      </c>
      <c r="F1023" s="33">
        <v>9760</v>
      </c>
      <c r="G1023" s="33"/>
      <c r="H1023" s="3">
        <f t="shared" si="450"/>
        <v>-1.0358992677263716E-2</v>
      </c>
      <c r="I1023" s="3">
        <f t="shared" si="451"/>
        <v>-1.2875536480686695E-2</v>
      </c>
      <c r="J1023" s="3">
        <f t="shared" si="452"/>
        <v>-1.0945945945945976E-2</v>
      </c>
      <c r="K1023" s="3">
        <f t="shared" si="453"/>
        <v>-1.5187221785807803E-2</v>
      </c>
      <c r="L1023" s="3">
        <f t="shared" si="454"/>
        <v>-4.0816326530612249E-3</v>
      </c>
      <c r="N1023" s="3">
        <f t="shared" si="455"/>
        <v>0.18397435897435901</v>
      </c>
      <c r="O1023" s="3">
        <f t="shared" si="456"/>
        <v>1.3104283669199402E-2</v>
      </c>
      <c r="P1023" s="3">
        <f t="shared" si="457"/>
        <v>2.3922775601566904E-2</v>
      </c>
      <c r="Q1023" s="3">
        <f t="shared" si="458"/>
        <v>-2.5647668393782384E-2</v>
      </c>
      <c r="R1023" s="3">
        <f t="shared" si="459"/>
        <v>9.662921348314607E-2</v>
      </c>
      <c r="T1023" s="3">
        <f t="shared" si="460"/>
        <v>9.4982093390731881E-5</v>
      </c>
      <c r="U1023" s="3">
        <f t="shared" si="461"/>
        <v>1.7181275138214964E-4</v>
      </c>
      <c r="V1023" s="3">
        <f t="shared" si="462"/>
        <v>1.2484043463257421E-4</v>
      </c>
      <c r="W1023" s="3">
        <f t="shared" si="463"/>
        <v>2.4445411192051839E-4</v>
      </c>
      <c r="X1023" s="3">
        <f t="shared" si="464"/>
        <v>1.6034363252226427E-5</v>
      </c>
      <c r="Z1023" s="3">
        <f t="shared" si="465"/>
        <v>-9.7458757118450822E-3</v>
      </c>
      <c r="AA1023" s="3">
        <f t="shared" si="466"/>
        <v>-1.3107736317997462E-2</v>
      </c>
      <c r="AB1023" s="3">
        <f t="shared" si="467"/>
        <v>-1.1173201628565298E-2</v>
      </c>
      <c r="AC1023" s="3">
        <f t="shared" si="468"/>
        <v>-1.5635028363278347E-2</v>
      </c>
      <c r="AD1023" s="3">
        <f t="shared" si="469"/>
        <v>-4.0042931026869682E-3</v>
      </c>
      <c r="AF1023" s="3">
        <f t="shared" si="470"/>
        <v>1.2774636901884115E-4</v>
      </c>
      <c r="AG1023" s="3">
        <f t="shared" si="471"/>
        <v>1.0889263437538245E-4</v>
      </c>
      <c r="AH1023" s="3">
        <f t="shared" si="472"/>
        <v>1.5237704317968342E-4</v>
      </c>
      <c r="AI1023" s="3">
        <f t="shared" si="473"/>
        <v>3.902534289258571E-5</v>
      </c>
      <c r="AJ1023" s="3">
        <f t="shared" si="474"/>
        <v>1.4645538077505375E-4</v>
      </c>
      <c r="AK1023" s="3">
        <f t="shared" si="475"/>
        <v>2.0493982911026399E-4</v>
      </c>
      <c r="AL1023" s="3">
        <f t="shared" si="476"/>
        <v>5.2487218129996712E-5</v>
      </c>
      <c r="AM1023" s="3">
        <f t="shared" si="477"/>
        <v>1.7469332437124624E-4</v>
      </c>
      <c r="AN1023" s="3">
        <f t="shared" si="478"/>
        <v>4.4740774216194825E-5</v>
      </c>
      <c r="AO1023" s="3">
        <f t="shared" si="479"/>
        <v>6.2607236235390603E-5</v>
      </c>
    </row>
    <row r="1024" spans="1:41">
      <c r="A1024" s="32">
        <v>40210</v>
      </c>
      <c r="B1024" s="33">
        <v>559.9</v>
      </c>
      <c r="C1024" s="33">
        <v>932</v>
      </c>
      <c r="D1024" s="33">
        <v>740</v>
      </c>
      <c r="E1024" s="33">
        <v>3819</v>
      </c>
      <c r="F1024" s="33">
        <v>9800</v>
      </c>
      <c r="G1024" s="33"/>
      <c r="H1024" s="3">
        <f t="shared" si="450"/>
        <v>7.9207920792078793E-3</v>
      </c>
      <c r="I1024" s="3">
        <f t="shared" si="451"/>
        <v>1.3043478260869565E-2</v>
      </c>
      <c r="J1024" s="3">
        <f t="shared" si="452"/>
        <v>2.0971302428256136E-2</v>
      </c>
      <c r="K1024" s="3">
        <f t="shared" si="453"/>
        <v>1.0484927916120576E-3</v>
      </c>
      <c r="L1024" s="3">
        <f t="shared" si="454"/>
        <v>-5.099439061703213E-4</v>
      </c>
      <c r="N1024" s="3">
        <f t="shared" si="455"/>
        <v>0.2305494505494505</v>
      </c>
      <c r="O1024" s="3">
        <f t="shared" si="456"/>
        <v>5.1681336041525562E-2</v>
      </c>
      <c r="P1024" s="3">
        <f t="shared" si="457"/>
        <v>6.2455132806891599E-2</v>
      </c>
      <c r="Q1024" s="3">
        <f t="shared" si="458"/>
        <v>-2.4521072796934867E-2</v>
      </c>
      <c r="R1024" s="3">
        <f t="shared" si="459"/>
        <v>0.10859728506787331</v>
      </c>
      <c r="T1024" s="3">
        <f t="shared" si="460"/>
        <v>7.2827603581958217E-5</v>
      </c>
      <c r="U1024" s="3">
        <f t="shared" si="461"/>
        <v>1.641288548459432E-4</v>
      </c>
      <c r="V1024" s="3">
        <f t="shared" si="462"/>
        <v>4.3031547538516533E-4</v>
      </c>
      <c r="W1024" s="3">
        <f t="shared" si="463"/>
        <v>3.6082392785966298E-7</v>
      </c>
      <c r="X1024" s="3">
        <f t="shared" si="464"/>
        <v>1.8714652865372829E-7</v>
      </c>
      <c r="Z1024" s="3">
        <f t="shared" si="465"/>
        <v>8.5339090446265135E-3</v>
      </c>
      <c r="AA1024" s="3">
        <f t="shared" si="466"/>
        <v>1.2811278423558798E-2</v>
      </c>
      <c r="AB1024" s="3">
        <f t="shared" si="467"/>
        <v>2.0744046745636815E-2</v>
      </c>
      <c r="AC1024" s="3">
        <f t="shared" si="468"/>
        <v>6.0068621414151248E-4</v>
      </c>
      <c r="AD1024" s="3">
        <f t="shared" si="469"/>
        <v>-4.3260435579606487E-4</v>
      </c>
      <c r="AF1024" s="3">
        <f t="shared" si="470"/>
        <v>1.0933028481203692E-4</v>
      </c>
      <c r="AG1024" s="3">
        <f t="shared" si="471"/>
        <v>1.770278081447452E-4</v>
      </c>
      <c r="AH1024" s="3">
        <f t="shared" si="472"/>
        <v>5.1262015158447119E-6</v>
      </c>
      <c r="AI1024" s="3">
        <f t="shared" si="473"/>
        <v>-3.6918062246728644E-6</v>
      </c>
      <c r="AJ1024" s="3">
        <f t="shared" si="474"/>
        <v>2.6575775848967204E-4</v>
      </c>
      <c r="AK1024" s="3">
        <f t="shared" si="475"/>
        <v>7.6955583345603787E-6</v>
      </c>
      <c r="AL1024" s="3">
        <f t="shared" si="476"/>
        <v>-5.5422148493476791E-6</v>
      </c>
      <c r="AM1024" s="3">
        <f t="shared" si="477"/>
        <v>1.2460662905611141E-5</v>
      </c>
      <c r="AN1024" s="3">
        <f t="shared" si="478"/>
        <v>-8.9739649789996697E-6</v>
      </c>
      <c r="AO1024" s="3">
        <f t="shared" si="479"/>
        <v>-2.5985947270426606E-7</v>
      </c>
    </row>
    <row r="1025" spans="1:41">
      <c r="A1025" s="32">
        <v>40207</v>
      </c>
      <c r="B1025" s="33">
        <v>555.5</v>
      </c>
      <c r="C1025" s="33">
        <v>920</v>
      </c>
      <c r="D1025" s="33">
        <v>724.8</v>
      </c>
      <c r="E1025" s="33">
        <v>3815</v>
      </c>
      <c r="F1025" s="33">
        <v>9805</v>
      </c>
      <c r="G1025" s="33"/>
      <c r="H1025" s="3">
        <f t="shared" si="450"/>
        <v>2.5266197437285279E-3</v>
      </c>
      <c r="I1025" s="3">
        <f t="shared" si="451"/>
        <v>-6.5867616888025298E-3</v>
      </c>
      <c r="J1025" s="3">
        <f t="shared" si="452"/>
        <v>-2.0540540540540601E-2</v>
      </c>
      <c r="K1025" s="3">
        <f t="shared" si="453"/>
        <v>1.5752165922814387E-3</v>
      </c>
      <c r="L1025" s="3">
        <f t="shared" si="454"/>
        <v>-1.999000499750125E-2</v>
      </c>
      <c r="N1025" s="3">
        <f t="shared" si="455"/>
        <v>0.24300738420228246</v>
      </c>
      <c r="O1025" s="3">
        <f t="shared" si="456"/>
        <v>6.4814814814814811E-2</v>
      </c>
      <c r="P1025" s="3">
        <f t="shared" si="457"/>
        <v>3.7652111667859638E-2</v>
      </c>
      <c r="Q1025" s="3">
        <f t="shared" si="458"/>
        <v>-2.9015016543649783E-2</v>
      </c>
      <c r="R1025" s="3">
        <f t="shared" si="459"/>
        <v>0.1147112323783538</v>
      </c>
      <c r="T1025" s="3">
        <f t="shared" si="460"/>
        <v>9.8579466027662467E-6</v>
      </c>
      <c r="U1025" s="3">
        <f t="shared" si="461"/>
        <v>4.6498236294613373E-5</v>
      </c>
      <c r="V1025" s="3">
        <f t="shared" si="462"/>
        <v>4.3130135996669554E-4</v>
      </c>
      <c r="W1025" s="3">
        <f t="shared" si="463"/>
        <v>1.2710533414958991E-6</v>
      </c>
      <c r="X1025" s="3">
        <f t="shared" si="464"/>
        <v>3.9651424520920531E-4</v>
      </c>
      <c r="Z1025" s="3">
        <f t="shared" si="465"/>
        <v>3.1397367091471613E-3</v>
      </c>
      <c r="AA1025" s="3">
        <f t="shared" si="466"/>
        <v>-6.8189615261132963E-3</v>
      </c>
      <c r="AB1025" s="3">
        <f t="shared" si="467"/>
        <v>-2.0767796223159923E-2</v>
      </c>
      <c r="AC1025" s="3">
        <f t="shared" si="468"/>
        <v>1.1274100148108935E-3</v>
      </c>
      <c r="AD1025" s="3">
        <f t="shared" si="469"/>
        <v>-1.9912665447126995E-2</v>
      </c>
      <c r="AF1025" s="3">
        <f t="shared" si="470"/>
        <v>-2.1409743821800066E-5</v>
      </c>
      <c r="AG1025" s="3">
        <f t="shared" si="471"/>
        <v>-6.5205412169942975E-5</v>
      </c>
      <c r="AH1025" s="3">
        <f t="shared" si="472"/>
        <v>3.5397706097619074E-6</v>
      </c>
      <c r="AI1025" s="3">
        <f t="shared" si="473"/>
        <v>-6.25205266813109E-5</v>
      </c>
      <c r="AJ1025" s="3">
        <f t="shared" si="474"/>
        <v>1.4161480342788854E-4</v>
      </c>
      <c r="AK1025" s="3">
        <f t="shared" si="475"/>
        <v>-7.6877655151503042E-6</v>
      </c>
      <c r="AL1025" s="3">
        <f t="shared" si="476"/>
        <v>1.357836995663246E-4</v>
      </c>
      <c r="AM1025" s="3">
        <f t="shared" si="477"/>
        <v>-2.3413821447542346E-5</v>
      </c>
      <c r="AN1025" s="3">
        <f t="shared" si="478"/>
        <v>4.1354217826589107E-4</v>
      </c>
      <c r="AO1025" s="3">
        <f t="shared" si="479"/>
        <v>-2.2449738446669814E-5</v>
      </c>
    </row>
    <row r="1026" spans="1:41">
      <c r="A1026" s="32">
        <v>40206</v>
      </c>
      <c r="B1026" s="33">
        <v>554.1</v>
      </c>
      <c r="C1026" s="33">
        <v>926.1</v>
      </c>
      <c r="D1026" s="33">
        <v>740</v>
      </c>
      <c r="E1026" s="33">
        <v>3809</v>
      </c>
      <c r="F1026" s="33">
        <v>10005</v>
      </c>
      <c r="G1026" s="33"/>
      <c r="H1026" s="3">
        <f t="shared" si="450"/>
        <v>-6.0986547085201386E-3</v>
      </c>
      <c r="I1026" s="3">
        <f t="shared" si="451"/>
        <v>1.7692307692307719E-2</v>
      </c>
      <c r="J1026" s="3">
        <f t="shared" si="452"/>
        <v>-1.3333333333333334E-2</v>
      </c>
      <c r="K1026" s="3">
        <f t="shared" si="453"/>
        <v>2.3684210526315791E-3</v>
      </c>
      <c r="L1026" s="3">
        <f t="shared" si="454"/>
        <v>-1.4965048734862657E-2</v>
      </c>
      <c r="N1026" s="3">
        <f t="shared" si="455"/>
        <v>0.23959731543624166</v>
      </c>
      <c r="O1026" s="3">
        <f t="shared" si="456"/>
        <v>7.0635838150289038E-2</v>
      </c>
      <c r="P1026" s="3">
        <f t="shared" si="457"/>
        <v>5.2781334471475351E-2</v>
      </c>
      <c r="Q1026" s="3">
        <f t="shared" si="458"/>
        <v>-4.7750000000000001E-2</v>
      </c>
      <c r="R1026" s="3">
        <f t="shared" si="459"/>
        <v>0.17705882352941177</v>
      </c>
      <c r="T1026" s="3">
        <f t="shared" si="460"/>
        <v>3.0091124330991154E-5</v>
      </c>
      <c r="U1026" s="3">
        <f t="shared" si="461"/>
        <v>3.0485536630812634E-4</v>
      </c>
      <c r="V1026" s="3">
        <f t="shared" si="462"/>
        <v>1.8388957445957582E-4</v>
      </c>
      <c r="W1026" s="3">
        <f t="shared" si="463"/>
        <v>3.6887599621980939E-6</v>
      </c>
      <c r="X1026" s="3">
        <f t="shared" si="464"/>
        <v>2.2164388476190029E-4</v>
      </c>
      <c r="Z1026" s="3">
        <f t="shared" si="465"/>
        <v>-5.4855377431015052E-3</v>
      </c>
      <c r="AA1026" s="3">
        <f t="shared" si="466"/>
        <v>1.7460107854996954E-2</v>
      </c>
      <c r="AB1026" s="3">
        <f t="shared" si="467"/>
        <v>-1.3560589015952655E-2</v>
      </c>
      <c r="AC1026" s="3">
        <f t="shared" si="468"/>
        <v>1.920614475161034E-3</v>
      </c>
      <c r="AD1026" s="3">
        <f t="shared" si="469"/>
        <v>-1.4887709184488401E-2</v>
      </c>
      <c r="AF1026" s="3">
        <f t="shared" si="470"/>
        <v>-9.5778080637208855E-5</v>
      </c>
      <c r="AG1026" s="3">
        <f t="shared" si="471"/>
        <v>7.4387122865695988E-5</v>
      </c>
      <c r="AH1026" s="3">
        <f t="shared" si="472"/>
        <v>-1.0535603193442939E-5</v>
      </c>
      <c r="AI1026" s="3">
        <f t="shared" si="473"/>
        <v>8.1667090639830049E-5</v>
      </c>
      <c r="AJ1026" s="3">
        <f t="shared" si="474"/>
        <v>-2.3676934679582037E-4</v>
      </c>
      <c r="AK1026" s="3">
        <f t="shared" si="475"/>
        <v>3.3534135884180021E-5</v>
      </c>
      <c r="AL1026" s="3">
        <f t="shared" si="476"/>
        <v>-2.5994100807499621E-4</v>
      </c>
      <c r="AM1026" s="3">
        <f t="shared" si="477"/>
        <v>-2.604466355574839E-5</v>
      </c>
      <c r="AN1026" s="3">
        <f t="shared" si="478"/>
        <v>2.0188610563987087E-4</v>
      </c>
      <c r="AO1026" s="3">
        <f t="shared" si="479"/>
        <v>-2.8593549761716296E-5</v>
      </c>
    </row>
    <row r="1027" spans="1:41">
      <c r="A1027" s="32">
        <v>40205</v>
      </c>
      <c r="B1027" s="33">
        <v>557.5</v>
      </c>
      <c r="C1027" s="33">
        <v>910</v>
      </c>
      <c r="D1027" s="33">
        <v>750</v>
      </c>
      <c r="E1027" s="33">
        <v>3800</v>
      </c>
      <c r="F1027" s="33">
        <v>10157</v>
      </c>
      <c r="G1027" s="33"/>
      <c r="H1027" s="3">
        <f t="shared" ref="H1027:H1090" si="480">(B1027-B1028)/B1028</f>
        <v>-3.2957502168256721E-2</v>
      </c>
      <c r="I1027" s="3">
        <f t="shared" ref="I1027:I1090" si="481">(C1027-C1028)/C1028</f>
        <v>3.3076074972436605E-3</v>
      </c>
      <c r="J1027" s="3">
        <f t="shared" ref="J1027:J1090" si="482">(D1027-D1028)/D1028</f>
        <v>-2.5269317728421033E-3</v>
      </c>
      <c r="K1027" s="3">
        <f t="shared" ref="K1027:K1090" si="483">(E1027-E1028)/E1028</f>
        <v>0</v>
      </c>
      <c r="L1027" s="3">
        <f t="shared" ref="L1027:L1090" si="484">(F1027-F1028)/F1028</f>
        <v>2.8633491311216429E-3</v>
      </c>
      <c r="N1027" s="3">
        <f t="shared" ref="N1027:N1090" si="485">(B1027-B1047)/B1047</f>
        <v>0.29590887959088802</v>
      </c>
      <c r="O1027" s="3">
        <f t="shared" ref="O1027:O1090" si="486">(C1027-C1047)/C1047</f>
        <v>4.3577981651376149E-2</v>
      </c>
      <c r="P1027" s="3">
        <f t="shared" ref="P1027:P1090" si="487">(D1027-D1047)/D1047</f>
        <v>8.6956521739130432E-2</v>
      </c>
      <c r="Q1027" s="3">
        <f t="shared" ref="Q1027:Q1090" si="488">(E1027-E1047)/E1047</f>
        <v>-3.0612244897959183E-2</v>
      </c>
      <c r="R1027" s="3">
        <f t="shared" ref="R1027:R1090" si="489">(F1027-F1047)/F1047</f>
        <v>0.20414937759336099</v>
      </c>
      <c r="T1027" s="3">
        <f t="shared" ref="T1027:T1090" si="490">(H1027-H$2168)^2</f>
        <v>1.0461592541495717E-3</v>
      </c>
      <c r="U1027" s="3">
        <f t="shared" ref="U1027:U1090" si="491">(I1027-I$2168)^2</f>
        <v>9.458132274773918E-6</v>
      </c>
      <c r="V1027" s="3">
        <f t="shared" ref="V1027:V1090" si="492">(J1027-J$2168)^2</f>
        <v>7.5855485398210719E-6</v>
      </c>
      <c r="W1027" s="3">
        <f t="shared" ref="W1027:W1090" si="493">(K1027-K$2168)^2</f>
        <v>2.0053073082588337E-7</v>
      </c>
      <c r="X1027" s="3">
        <f t="shared" ref="X1027:X1090" si="494">(L1027-L$2168)^2</f>
        <v>8.6476499214780893E-6</v>
      </c>
      <c r="Z1027" s="3">
        <f t="shared" ref="Z1027:Z1090" si="495">(H1027-H$2168)</f>
        <v>-3.234438520283809E-2</v>
      </c>
      <c r="AA1027" s="3">
        <f t="shared" ref="AA1027:AA1090" si="496">(I1027-I$2168)</f>
        <v>3.075407659932894E-3</v>
      </c>
      <c r="AB1027" s="3">
        <f t="shared" ref="AB1027:AB1090" si="497">(J1027-J$2168)</f>
        <v>-2.7541874554614237E-3</v>
      </c>
      <c r="AC1027" s="3">
        <f t="shared" ref="AC1027:AC1090" si="498">(K1027-K$2168)</f>
        <v>-4.4780657747054515E-4</v>
      </c>
      <c r="AD1027" s="3">
        <f t="shared" ref="AD1027:AD1090" si="499">(L1027-L$2168)</f>
        <v>2.9406886814958991E-3</v>
      </c>
      <c r="AF1027" s="3">
        <f t="shared" ref="AF1027:AF1090" si="500">$Z1027*AA1027</f>
        <v>-9.9472170008628417E-5</v>
      </c>
      <c r="AG1027" s="3">
        <f t="shared" ref="AG1027:AG1090" si="501">$Z1027*AB1027</f>
        <v>8.908249998026876E-5</v>
      </c>
      <c r="AH1027" s="3">
        <f t="shared" ref="AH1027:AH1090" si="502">$Z1027*AC1027</f>
        <v>1.448402843807187E-5</v>
      </c>
      <c r="AI1027" s="3">
        <f t="shared" ref="AI1027:AI1090" si="503">$Z1027*AD1027</f>
        <v>-9.5114767475929418E-5</v>
      </c>
      <c r="AJ1027" s="3">
        <f t="shared" ref="AJ1027:AJ1090" si="504">$AA1027*AB1027</f>
        <v>-8.4702491974171488E-6</v>
      </c>
      <c r="AK1027" s="3">
        <f t="shared" ref="AK1027:AK1090" si="505">$AA1027*AC1027</f>
        <v>-1.3771877785212474E-6</v>
      </c>
      <c r="AL1027" s="3">
        <f t="shared" ref="AL1027:AL1090" si="506">$AA1027*AD1027</f>
        <v>9.0438164965504497E-6</v>
      </c>
      <c r="AM1027" s="3">
        <f t="shared" ref="AM1027:AM1090" si="507">$AB1027*AC1027</f>
        <v>1.2333432581424897E-6</v>
      </c>
      <c r="AN1027" s="3">
        <f t="shared" ref="AN1027:AN1090" si="508">$AB1027*AD1027</f>
        <v>-8.0992078769933999E-6</v>
      </c>
      <c r="AO1027" s="3">
        <f t="shared" ref="AO1027:AO1090" si="509">$AC1027*AD1027</f>
        <v>-1.3168597338670485E-6</v>
      </c>
    </row>
    <row r="1028" spans="1:41">
      <c r="A1028" s="32">
        <v>40204</v>
      </c>
      <c r="B1028" s="33">
        <v>576.5</v>
      </c>
      <c r="C1028" s="33">
        <v>907</v>
      </c>
      <c r="D1028" s="33">
        <v>751.9</v>
      </c>
      <c r="E1028" s="33">
        <v>3800</v>
      </c>
      <c r="F1028" s="33">
        <v>10128</v>
      </c>
      <c r="G1028" s="33"/>
      <c r="H1028" s="3">
        <f t="shared" si="480"/>
        <v>1.5143511181546087E-2</v>
      </c>
      <c r="I1028" s="3">
        <f t="shared" si="481"/>
        <v>-1.0905125408942203E-2</v>
      </c>
      <c r="J1028" s="3">
        <f t="shared" si="482"/>
        <v>-2.5205624834173219E-3</v>
      </c>
      <c r="K1028" s="3">
        <f t="shared" si="483"/>
        <v>-2.313624678663239E-2</v>
      </c>
      <c r="L1028" s="3">
        <f t="shared" si="484"/>
        <v>2.7722772277227721E-3</v>
      </c>
      <c r="N1028" s="3">
        <f t="shared" si="485"/>
        <v>0.35966981132075471</v>
      </c>
      <c r="O1028" s="3">
        <f t="shared" si="486"/>
        <v>5.2204176334106726E-2</v>
      </c>
      <c r="P1028" s="3">
        <f t="shared" si="487"/>
        <v>0.1008784773060029</v>
      </c>
      <c r="Q1028" s="3">
        <f t="shared" si="488"/>
        <v>-2.6888604353393086E-2</v>
      </c>
      <c r="R1028" s="3">
        <f t="shared" si="489"/>
        <v>0.21293413173652695</v>
      </c>
      <c r="T1028" s="3">
        <f t="shared" si="490"/>
        <v>2.4827133056172084E-4</v>
      </c>
      <c r="U1028" s="3">
        <f t="shared" si="491"/>
        <v>1.2404001364082375E-4</v>
      </c>
      <c r="V1028" s="3">
        <f t="shared" si="492"/>
        <v>7.5505046736009761E-6</v>
      </c>
      <c r="W1028" s="3">
        <f t="shared" si="493"/>
        <v>5.5620757308085498E-4</v>
      </c>
      <c r="X1028" s="3">
        <f t="shared" si="494"/>
        <v>8.1203157820120879E-6</v>
      </c>
      <c r="Z1028" s="3">
        <f t="shared" si="495"/>
        <v>1.575662814696472E-2</v>
      </c>
      <c r="AA1028" s="3">
        <f t="shared" si="496"/>
        <v>-1.1137325246252969E-2</v>
      </c>
      <c r="AB1028" s="3">
        <f t="shared" si="497"/>
        <v>-2.7478181660366423E-3</v>
      </c>
      <c r="AC1028" s="3">
        <f t="shared" si="498"/>
        <v>-2.3584053364102936E-2</v>
      </c>
      <c r="AD1028" s="3">
        <f t="shared" si="499"/>
        <v>2.8496167780970283E-3</v>
      </c>
      <c r="AF1028" s="3">
        <f t="shared" si="500"/>
        <v>-1.7548669245701033E-4</v>
      </c>
      <c r="AG1028" s="3">
        <f t="shared" si="501"/>
        <v>-4.3296349057713933E-5</v>
      </c>
      <c r="AH1028" s="3">
        <f t="shared" si="502"/>
        <v>-3.7160515905634232E-4</v>
      </c>
      <c r="AI1028" s="3">
        <f t="shared" si="503"/>
        <v>4.4900351933826557E-5</v>
      </c>
      <c r="AJ1028" s="3">
        <f t="shared" si="504"/>
        <v>3.0603344632712428E-5</v>
      </c>
      <c r="AK1028" s="3">
        <f t="shared" si="505"/>
        <v>2.6266327294100091E-4</v>
      </c>
      <c r="AL1028" s="3">
        <f t="shared" si="506"/>
        <v>-3.1737108884846077E-5</v>
      </c>
      <c r="AM1028" s="3">
        <f t="shared" si="507"/>
        <v>6.4804690262659637E-5</v>
      </c>
      <c r="AN1028" s="3">
        <f t="shared" si="508"/>
        <v>-7.8302287490978221E-6</v>
      </c>
      <c r="AO1028" s="3">
        <f t="shared" si="509"/>
        <v>-6.7205514161883389E-5</v>
      </c>
    </row>
    <row r="1029" spans="1:41">
      <c r="A1029" s="32">
        <v>40203</v>
      </c>
      <c r="B1029" s="33">
        <v>567.9</v>
      </c>
      <c r="C1029" s="33">
        <v>917</v>
      </c>
      <c r="D1029" s="33">
        <v>753.8</v>
      </c>
      <c r="E1029" s="33">
        <v>3890</v>
      </c>
      <c r="F1029" s="33">
        <v>10100</v>
      </c>
      <c r="G1029" s="33"/>
      <c r="H1029" s="3">
        <f t="shared" si="480"/>
        <v>2.648305084745763E-3</v>
      </c>
      <c r="I1029" s="3">
        <f t="shared" si="481"/>
        <v>4.3811610076670317E-3</v>
      </c>
      <c r="J1029" s="3">
        <f t="shared" si="482"/>
        <v>1.6862268986914879E-2</v>
      </c>
      <c r="K1029" s="3">
        <f t="shared" si="483"/>
        <v>5.1679586563307496E-3</v>
      </c>
      <c r="L1029" s="3">
        <f t="shared" si="484"/>
        <v>2.434077079107505E-2</v>
      </c>
      <c r="N1029" s="3">
        <f t="shared" si="485"/>
        <v>0.30222426049071299</v>
      </c>
      <c r="O1029" s="3">
        <f t="shared" si="486"/>
        <v>5.754814900242184E-2</v>
      </c>
      <c r="P1029" s="3">
        <f t="shared" si="487"/>
        <v>8.9621277825961271E-2</v>
      </c>
      <c r="Q1029" s="3">
        <f t="shared" si="488"/>
        <v>2.3189899510435456E-3</v>
      </c>
      <c r="R1029" s="3">
        <f t="shared" si="489"/>
        <v>0.21103117505995203</v>
      </c>
      <c r="T1029" s="3">
        <f t="shared" si="490"/>
        <v>1.0636873789298535E-5</v>
      </c>
      <c r="U1029" s="3">
        <f t="shared" si="491"/>
        <v>1.7213878793124031E-5</v>
      </c>
      <c r="V1029" s="3">
        <f t="shared" si="492"/>
        <v>2.767236676340902E-4</v>
      </c>
      <c r="W1029" s="3">
        <f t="shared" si="493"/>
        <v>2.2279835647568315E-5</v>
      </c>
      <c r="X1029" s="3">
        <f t="shared" si="494"/>
        <v>5.9624411264719355E-4</v>
      </c>
      <c r="Z1029" s="3">
        <f t="shared" si="495"/>
        <v>3.2614220501643964E-3</v>
      </c>
      <c r="AA1029" s="3">
        <f t="shared" si="496"/>
        <v>4.1489611703562652E-3</v>
      </c>
      <c r="AB1029" s="3">
        <f t="shared" si="497"/>
        <v>1.6635013304295558E-2</v>
      </c>
      <c r="AC1029" s="3">
        <f t="shared" si="498"/>
        <v>4.7201520788602049E-3</v>
      </c>
      <c r="AD1029" s="3">
        <f t="shared" si="499"/>
        <v>2.4418110341449306E-2</v>
      </c>
      <c r="AF1029" s="3">
        <f t="shared" si="500"/>
        <v>1.3531513446275805E-5</v>
      </c>
      <c r="AG1029" s="3">
        <f t="shared" si="501"/>
        <v>5.4253799195407631E-5</v>
      </c>
      <c r="AH1029" s="3">
        <f t="shared" si="502"/>
        <v>1.5394408070123985E-5</v>
      </c>
      <c r="AI1029" s="3">
        <f t="shared" si="503"/>
        <v>7.9637763490950051E-5</v>
      </c>
      <c r="AJ1029" s="3">
        <f t="shared" si="504"/>
        <v>6.9018024267882146E-5</v>
      </c>
      <c r="AK1029" s="3">
        <f t="shared" si="505"/>
        <v>1.9583727693367395E-5</v>
      </c>
      <c r="AL1029" s="3">
        <f t="shared" si="506"/>
        <v>1.0130979166014793E-4</v>
      </c>
      <c r="AM1029" s="3">
        <f t="shared" si="507"/>
        <v>7.8519792630137847E-5</v>
      </c>
      <c r="AN1029" s="3">
        <f t="shared" si="508"/>
        <v>4.0619559039576617E-4</v>
      </c>
      <c r="AO1029" s="3">
        <f t="shared" si="509"/>
        <v>1.1525719429002981E-4</v>
      </c>
    </row>
    <row r="1030" spans="1:41">
      <c r="A1030" s="32">
        <v>40200</v>
      </c>
      <c r="B1030" s="33">
        <v>566.4</v>
      </c>
      <c r="C1030" s="33">
        <v>913</v>
      </c>
      <c r="D1030" s="33">
        <v>741.3</v>
      </c>
      <c r="E1030" s="33">
        <v>3870</v>
      </c>
      <c r="F1030" s="33">
        <v>9860</v>
      </c>
      <c r="G1030" s="33"/>
      <c r="H1030" s="3">
        <f t="shared" si="480"/>
        <v>-1.1518324607329882E-2</v>
      </c>
      <c r="I1030" s="3">
        <f t="shared" si="481"/>
        <v>-1.6693591814754979E-2</v>
      </c>
      <c r="J1030" s="3">
        <f t="shared" si="482"/>
        <v>-4.4716494845360881E-2</v>
      </c>
      <c r="K1030" s="3">
        <f t="shared" si="483"/>
        <v>-3.007518796992481E-2</v>
      </c>
      <c r="L1030" s="3">
        <f t="shared" si="484"/>
        <v>-2.8571428571428571E-2</v>
      </c>
      <c r="N1030" s="3">
        <f t="shared" si="485"/>
        <v>0.28785811732605721</v>
      </c>
      <c r="O1030" s="3">
        <f t="shared" si="486"/>
        <v>4.462242562929062E-2</v>
      </c>
      <c r="P1030" s="3">
        <f t="shared" si="487"/>
        <v>8.4564740307242064E-2</v>
      </c>
      <c r="Q1030" s="3">
        <f t="shared" si="488"/>
        <v>2.5906735751295338E-3</v>
      </c>
      <c r="R1030" s="3">
        <f t="shared" si="489"/>
        <v>0.19082125603864733</v>
      </c>
      <c r="T1030" s="3">
        <f t="shared" si="490"/>
        <v>1.1892355371319949E-4</v>
      </c>
      <c r="U1030" s="3">
        <f t="shared" si="491"/>
        <v>2.8648242304913843E-4</v>
      </c>
      <c r="V1030" s="3">
        <f t="shared" si="492"/>
        <v>2.0199407115213206E-3</v>
      </c>
      <c r="W1030" s="3">
        <f t="shared" si="493"/>
        <v>9.3165319614032659E-4</v>
      </c>
      <c r="X1030" s="3">
        <f t="shared" si="494"/>
        <v>8.1191310913976801E-4</v>
      </c>
      <c r="Z1030" s="3">
        <f t="shared" si="495"/>
        <v>-1.0905207641911248E-2</v>
      </c>
      <c r="AA1030" s="3">
        <f t="shared" si="496"/>
        <v>-1.6925791652065744E-2</v>
      </c>
      <c r="AB1030" s="3">
        <f t="shared" si="497"/>
        <v>-4.4943750527980199E-2</v>
      </c>
      <c r="AC1030" s="3">
        <f t="shared" si="498"/>
        <v>-3.0522994547395356E-2</v>
      </c>
      <c r="AD1030" s="3">
        <f t="shared" si="499"/>
        <v>-2.8494089021054315E-2</v>
      </c>
      <c r="AF1030" s="3">
        <f t="shared" si="500"/>
        <v>1.8457927246950498E-4</v>
      </c>
      <c r="AG1030" s="3">
        <f t="shared" si="501"/>
        <v>4.901209317138824E-4</v>
      </c>
      <c r="AH1030" s="3">
        <f t="shared" si="502"/>
        <v>3.3285959339227121E-4</v>
      </c>
      <c r="AI1030" s="3">
        <f t="shared" si="503"/>
        <v>3.1073395734170092E-4</v>
      </c>
      <c r="AJ1030" s="3">
        <f t="shared" si="504"/>
        <v>7.6070855749901258E-4</v>
      </c>
      <c r="AK1030" s="3">
        <f t="shared" si="505"/>
        <v>5.1662584630635252E-4</v>
      </c>
      <c r="AL1030" s="3">
        <f t="shared" si="506"/>
        <v>4.822850140857793E-4</v>
      </c>
      <c r="AM1030" s="3">
        <f t="shared" si="507"/>
        <v>1.3718178523050367E-3</v>
      </c>
      <c r="AN1030" s="3">
        <f t="shared" si="508"/>
        <v>1.2806312284843247E-3</v>
      </c>
      <c r="AO1030" s="3">
        <f t="shared" si="509"/>
        <v>8.6972492382263872E-4</v>
      </c>
    </row>
    <row r="1031" spans="1:41">
      <c r="A1031" s="32">
        <v>40199</v>
      </c>
      <c r="B1031" s="33">
        <v>573</v>
      </c>
      <c r="C1031" s="33">
        <v>928.5</v>
      </c>
      <c r="D1031" s="33">
        <v>776</v>
      </c>
      <c r="E1031" s="33">
        <v>3990</v>
      </c>
      <c r="F1031" s="33">
        <v>10150</v>
      </c>
      <c r="G1031" s="33"/>
      <c r="H1031" s="3">
        <f t="shared" si="480"/>
        <v>8.7286527514231493E-2</v>
      </c>
      <c r="I1031" s="3">
        <f t="shared" si="481"/>
        <v>-1.4331210191082803E-2</v>
      </c>
      <c r="J1031" s="3">
        <f t="shared" si="482"/>
        <v>-1.7721518987341773E-2</v>
      </c>
      <c r="K1031" s="3">
        <f t="shared" si="483"/>
        <v>-2.5000000000000001E-3</v>
      </c>
      <c r="L1031" s="3">
        <f t="shared" si="484"/>
        <v>1.5203040608121624E-2</v>
      </c>
      <c r="N1031" s="3">
        <f t="shared" si="485"/>
        <v>0.28101945003353451</v>
      </c>
      <c r="O1031" s="3">
        <f t="shared" si="486"/>
        <v>6.8346565412495661E-2</v>
      </c>
      <c r="P1031" s="3">
        <f t="shared" si="487"/>
        <v>0.13616398243045388</v>
      </c>
      <c r="Q1031" s="3">
        <f t="shared" si="488"/>
        <v>3.6363636363636362E-2</v>
      </c>
      <c r="R1031" s="3">
        <f t="shared" si="489"/>
        <v>0.23404255319148937</v>
      </c>
      <c r="T1031" s="3">
        <f t="shared" si="490"/>
        <v>7.7263474996488862E-3</v>
      </c>
      <c r="U1031" s="3">
        <f t="shared" si="491"/>
        <v>2.120929116551144E-4</v>
      </c>
      <c r="V1031" s="3">
        <f t="shared" si="492"/>
        <v>3.2215851215303701E-4</v>
      </c>
      <c r="W1031" s="3">
        <f t="shared" si="493"/>
        <v>8.6895636181786102E-6</v>
      </c>
      <c r="X1031" s="3">
        <f t="shared" si="494"/>
        <v>2.3349001778815456E-4</v>
      </c>
      <c r="Z1031" s="3">
        <f t="shared" si="495"/>
        <v>8.7899644479650124E-2</v>
      </c>
      <c r="AA1031" s="3">
        <f t="shared" si="496"/>
        <v>-1.4563410028393569E-2</v>
      </c>
      <c r="AB1031" s="3">
        <f t="shared" si="497"/>
        <v>-1.7948774669961094E-2</v>
      </c>
      <c r="AC1031" s="3">
        <f t="shared" si="498"/>
        <v>-2.9478065774705452E-3</v>
      </c>
      <c r="AD1031" s="3">
        <f t="shared" si="499"/>
        <v>1.5280380158495879E-2</v>
      </c>
      <c r="AF1031" s="3">
        <f t="shared" si="500"/>
        <v>-1.280118563907166E-3</v>
      </c>
      <c r="AG1031" s="3">
        <f t="shared" si="501"/>
        <v>-1.5776909123349297E-3</v>
      </c>
      <c r="AH1031" s="3">
        <f t="shared" si="502"/>
        <v>-2.5911115015443513E-4</v>
      </c>
      <c r="AI1031" s="3">
        <f t="shared" si="503"/>
        <v>1.3431399834456877E-3</v>
      </c>
      <c r="AJ1031" s="3">
        <f t="shared" si="504"/>
        <v>2.6139536502588787E-4</v>
      </c>
      <c r="AK1031" s="3">
        <f t="shared" si="505"/>
        <v>4.2930115872099063E-5</v>
      </c>
      <c r="AL1031" s="3">
        <f t="shared" si="506"/>
        <v>-2.2253444163790502E-4</v>
      </c>
      <c r="AM1031" s="3">
        <f t="shared" si="507"/>
        <v>5.2909516029648026E-5</v>
      </c>
      <c r="AN1031" s="3">
        <f t="shared" si="508"/>
        <v>-2.7426410033618692E-4</v>
      </c>
      <c r="AO1031" s="3">
        <f t="shared" si="509"/>
        <v>-4.5043605137464568E-5</v>
      </c>
    </row>
    <row r="1032" spans="1:41">
      <c r="A1032" s="32">
        <v>40198</v>
      </c>
      <c r="B1032" s="33">
        <v>527</v>
      </c>
      <c r="C1032" s="33">
        <v>942</v>
      </c>
      <c r="D1032" s="33">
        <v>790</v>
      </c>
      <c r="E1032" s="33">
        <v>4000</v>
      </c>
      <c r="F1032" s="33">
        <v>9998</v>
      </c>
      <c r="G1032" s="33"/>
      <c r="H1032" s="3">
        <f t="shared" si="480"/>
        <v>0.118658458925918</v>
      </c>
      <c r="I1032" s="3">
        <f t="shared" si="481"/>
        <v>5.3361792956243331E-3</v>
      </c>
      <c r="J1032" s="3">
        <f t="shared" si="482"/>
        <v>-8.7829360100376407E-3</v>
      </c>
      <c r="K1032" s="3">
        <f t="shared" si="483"/>
        <v>7.556675062972292E-3</v>
      </c>
      <c r="L1032" s="3">
        <f t="shared" si="484"/>
        <v>0</v>
      </c>
      <c r="N1032" s="3">
        <f t="shared" si="485"/>
        <v>0.17923472812709784</v>
      </c>
      <c r="O1032" s="3">
        <f t="shared" si="486"/>
        <v>9.4076655052264813E-2</v>
      </c>
      <c r="P1032" s="3">
        <f t="shared" si="487"/>
        <v>0.12535612535612536</v>
      </c>
      <c r="Q1032" s="3">
        <f t="shared" si="488"/>
        <v>2.8277634961439587E-2</v>
      </c>
      <c r="R1032" s="3">
        <f t="shared" si="489"/>
        <v>0.19379104477611941</v>
      </c>
      <c r="T1032" s="3">
        <f t="shared" si="490"/>
        <v>1.4225708815602874E-2</v>
      </c>
      <c r="U1032" s="3">
        <f t="shared" si="491"/>
        <v>2.6050606310886849E-5</v>
      </c>
      <c r="V1032" s="3">
        <f t="shared" si="492"/>
        <v>8.1183554338424527E-5</v>
      </c>
      <c r="W1032" s="3">
        <f t="shared" si="493"/>
        <v>5.0536011144159907E-5</v>
      </c>
      <c r="X1032" s="3">
        <f t="shared" si="494"/>
        <v>5.9814060520921444E-9</v>
      </c>
      <c r="Z1032" s="3">
        <f t="shared" si="495"/>
        <v>0.11927157589133663</v>
      </c>
      <c r="AA1032" s="3">
        <f t="shared" si="496"/>
        <v>5.1039794583135666E-3</v>
      </c>
      <c r="AB1032" s="3">
        <f t="shared" si="497"/>
        <v>-9.010191692656962E-3</v>
      </c>
      <c r="AC1032" s="3">
        <f t="shared" si="498"/>
        <v>7.1088684855017473E-3</v>
      </c>
      <c r="AD1032" s="3">
        <f t="shared" si="499"/>
        <v>7.7339550374256409E-5</v>
      </c>
      <c r="AF1032" s="3">
        <f t="shared" si="500"/>
        <v>6.0875967331006976E-4</v>
      </c>
      <c r="AG1032" s="3">
        <f t="shared" si="501"/>
        <v>-1.0746597622662258E-3</v>
      </c>
      <c r="AH1032" s="3">
        <f t="shared" si="502"/>
        <v>8.4788594707005296E-4</v>
      </c>
      <c r="AI1032" s="3">
        <f t="shared" si="503"/>
        <v>9.2244100518649759E-6</v>
      </c>
      <c r="AJ1032" s="3">
        <f t="shared" si="504"/>
        <v>-4.5987833314788679E-5</v>
      </c>
      <c r="AK1032" s="3">
        <f t="shared" si="505"/>
        <v>3.6283518721853595E-5</v>
      </c>
      <c r="AL1032" s="3">
        <f t="shared" si="506"/>
        <v>3.9473947642541203E-7</v>
      </c>
      <c r="AM1032" s="3">
        <f t="shared" si="507"/>
        <v>-6.4052267772258728E-5</v>
      </c>
      <c r="AN1032" s="3">
        <f t="shared" si="508"/>
        <v>-6.968441742959497E-7</v>
      </c>
      <c r="AO1032" s="3">
        <f t="shared" si="509"/>
        <v>5.4979669233842627E-7</v>
      </c>
    </row>
    <row r="1033" spans="1:41">
      <c r="A1033" s="32">
        <v>40197</v>
      </c>
      <c r="B1033" s="33">
        <v>471.1</v>
      </c>
      <c r="C1033" s="33">
        <v>937</v>
      </c>
      <c r="D1033" s="33">
        <v>797</v>
      </c>
      <c r="E1033" s="33">
        <v>3970</v>
      </c>
      <c r="F1033" s="33">
        <v>9998</v>
      </c>
      <c r="G1033" s="33"/>
      <c r="H1033" s="3">
        <f t="shared" si="480"/>
        <v>-3.443328550932559E-2</v>
      </c>
      <c r="I1033" s="3">
        <f t="shared" si="481"/>
        <v>3.2119914346895075E-3</v>
      </c>
      <c r="J1033" s="3">
        <f t="shared" si="482"/>
        <v>-1.2531328320802004E-3</v>
      </c>
      <c r="K1033" s="3">
        <f t="shared" si="483"/>
        <v>9.1509913573970519E-3</v>
      </c>
      <c r="L1033" s="3">
        <f t="shared" si="484"/>
        <v>1.194331983805668E-2</v>
      </c>
      <c r="N1033" s="3">
        <f t="shared" si="485"/>
        <v>7.8032036613272363E-2</v>
      </c>
      <c r="O1033" s="3">
        <f t="shared" si="486"/>
        <v>8.7637840975043527E-2</v>
      </c>
      <c r="P1033" s="3">
        <f t="shared" si="487"/>
        <v>0.1209563994374121</v>
      </c>
      <c r="Q1033" s="3">
        <f t="shared" si="488"/>
        <v>2.5839793281653745E-2</v>
      </c>
      <c r="R1033" s="3">
        <f t="shared" si="489"/>
        <v>0.20327355879167169</v>
      </c>
      <c r="T1033" s="3">
        <f t="shared" si="490"/>
        <v>1.1438038003382738E-3</v>
      </c>
      <c r="U1033" s="3">
        <f t="shared" si="491"/>
        <v>8.8791579638089484E-6</v>
      </c>
      <c r="V1033" s="3">
        <f t="shared" si="492"/>
        <v>2.1915501544542542E-6</v>
      </c>
      <c r="W1033" s="3">
        <f t="shared" si="493"/>
        <v>7.5745425313544394E-5</v>
      </c>
      <c r="X1033" s="3">
        <f t="shared" si="494"/>
        <v>1.4449625213267282E-4</v>
      </c>
      <c r="Z1033" s="3">
        <f t="shared" si="495"/>
        <v>-3.3820168543906959E-2</v>
      </c>
      <c r="AA1033" s="3">
        <f t="shared" si="496"/>
        <v>2.979791597378741E-3</v>
      </c>
      <c r="AB1033" s="3">
        <f t="shared" si="497"/>
        <v>-1.4803885146995211E-3</v>
      </c>
      <c r="AC1033" s="3">
        <f t="shared" si="498"/>
        <v>8.7031847799265063E-3</v>
      </c>
      <c r="AD1033" s="3">
        <f t="shared" si="499"/>
        <v>1.2020659388430936E-2</v>
      </c>
      <c r="AF1033" s="3">
        <f t="shared" si="500"/>
        <v>-1.0077705404906676E-4</v>
      </c>
      <c r="AG1033" s="3">
        <f t="shared" si="501"/>
        <v>5.0066989077601889E-5</v>
      </c>
      <c r="AH1033" s="3">
        <f t="shared" si="502"/>
        <v>-2.9434317612588023E-4</v>
      </c>
      <c r="AI1033" s="3">
        <f t="shared" si="503"/>
        <v>-4.065407265256318E-4</v>
      </c>
      <c r="AJ1033" s="3">
        <f t="shared" si="504"/>
        <v>-4.4112492569576277E-6</v>
      </c>
      <c r="AK1033" s="3">
        <f t="shared" si="505"/>
        <v>2.5933676877659551E-5</v>
      </c>
      <c r="AL1033" s="3">
        <f t="shared" si="506"/>
        <v>3.5819059840598382E-5</v>
      </c>
      <c r="AM1033" s="3">
        <f t="shared" si="507"/>
        <v>-1.2884094789510878E-5</v>
      </c>
      <c r="AN1033" s="3">
        <f t="shared" si="508"/>
        <v>-1.7795246097748128E-5</v>
      </c>
      <c r="AO1033" s="3">
        <f t="shared" si="509"/>
        <v>1.0461801983407279E-4</v>
      </c>
    </row>
    <row r="1034" spans="1:41">
      <c r="A1034" s="32">
        <v>40196</v>
      </c>
      <c r="B1034" s="33">
        <v>487.9</v>
      </c>
      <c r="C1034" s="33">
        <v>934</v>
      </c>
      <c r="D1034" s="33">
        <v>798</v>
      </c>
      <c r="E1034" s="33">
        <v>3934</v>
      </c>
      <c r="F1034" s="33">
        <v>9880</v>
      </c>
      <c r="G1034" s="33"/>
      <c r="H1034" s="3">
        <f t="shared" si="480"/>
        <v>-4.082465809348847E-3</v>
      </c>
      <c r="I1034" s="3">
        <f t="shared" si="481"/>
        <v>2.5246981339187707E-2</v>
      </c>
      <c r="J1034" s="3">
        <f t="shared" si="482"/>
        <v>1.500890358687351E-2</v>
      </c>
      <c r="K1034" s="3">
        <f t="shared" si="483"/>
        <v>3.3902759526938241E-2</v>
      </c>
      <c r="L1034" s="3">
        <f t="shared" si="484"/>
        <v>1.3541239228559704E-2</v>
      </c>
      <c r="N1034" s="3">
        <f t="shared" si="485"/>
        <v>9.6404494382022421E-2</v>
      </c>
      <c r="O1034" s="3">
        <f t="shared" si="486"/>
        <v>0.10532544378698225</v>
      </c>
      <c r="P1034" s="3">
        <f t="shared" si="487"/>
        <v>0.15601912212081712</v>
      </c>
      <c r="Q1034" s="3">
        <f t="shared" si="488"/>
        <v>3.5263157894736843E-2</v>
      </c>
      <c r="R1034" s="3">
        <f t="shared" si="489"/>
        <v>0.18607442977190877</v>
      </c>
      <c r="T1034" s="3">
        <f t="shared" si="490"/>
        <v>1.203638140087991E-5</v>
      </c>
      <c r="U1034" s="3">
        <f t="shared" si="491"/>
        <v>6.2573929358664484E-4</v>
      </c>
      <c r="V1034" s="3">
        <f t="shared" si="492"/>
        <v>2.1849711476534225E-4</v>
      </c>
      <c r="W1034" s="3">
        <f t="shared" si="493"/>
        <v>1.1192338768510972E-3</v>
      </c>
      <c r="X1034" s="3">
        <f t="shared" si="494"/>
        <v>1.8546568795803039E-4</v>
      </c>
      <c r="Z1034" s="3">
        <f t="shared" si="495"/>
        <v>-3.4693488439302136E-3</v>
      </c>
      <c r="AA1034" s="3">
        <f t="shared" si="496"/>
        <v>2.5014781501876943E-2</v>
      </c>
      <c r="AB1034" s="3">
        <f t="shared" si="497"/>
        <v>1.4781647904254189E-2</v>
      </c>
      <c r="AC1034" s="3">
        <f t="shared" si="498"/>
        <v>3.3454952949467695E-2</v>
      </c>
      <c r="AD1034" s="3">
        <f t="shared" si="499"/>
        <v>1.361857877893396E-2</v>
      </c>
      <c r="AF1034" s="3">
        <f t="shared" si="500"/>
        <v>-8.6785003284703662E-5</v>
      </c>
      <c r="AG1034" s="3">
        <f t="shared" si="501"/>
        <v>-5.1282693068007737E-5</v>
      </c>
      <c r="AH1034" s="3">
        <f t="shared" si="502"/>
        <v>-1.1606690233897544E-4</v>
      </c>
      <c r="AI1034" s="3">
        <f t="shared" si="503"/>
        <v>-4.7247600542667072E-5</v>
      </c>
      <c r="AJ1034" s="3">
        <f t="shared" si="504"/>
        <v>3.6975969256259575E-4</v>
      </c>
      <c r="AK1034" s="3">
        <f t="shared" si="505"/>
        <v>8.3686833818650793E-4</v>
      </c>
      <c r="AL1034" s="3">
        <f t="shared" si="506"/>
        <v>3.4066577252113108E-4</v>
      </c>
      <c r="AM1034" s="3">
        <f t="shared" si="507"/>
        <v>4.9451933515242167E-4</v>
      </c>
      <c r="AN1034" s="3">
        <f t="shared" si="508"/>
        <v>2.0130503646654973E-4</v>
      </c>
      <c r="AO1034" s="3">
        <f t="shared" si="509"/>
        <v>4.5560891228785483E-4</v>
      </c>
    </row>
    <row r="1035" spans="1:41">
      <c r="A1035" s="32">
        <v>40193</v>
      </c>
      <c r="B1035" s="33">
        <v>489.9</v>
      </c>
      <c r="C1035" s="33">
        <v>911</v>
      </c>
      <c r="D1035" s="33">
        <v>786.2</v>
      </c>
      <c r="E1035" s="33">
        <v>3805</v>
      </c>
      <c r="F1035" s="33">
        <v>9748</v>
      </c>
      <c r="G1035" s="33"/>
      <c r="H1035" s="3">
        <f t="shared" si="480"/>
        <v>2.2504091653027126E-3</v>
      </c>
      <c r="I1035" s="3">
        <f t="shared" si="481"/>
        <v>-8.7051142546245922E-3</v>
      </c>
      <c r="J1035" s="3">
        <f t="shared" si="482"/>
        <v>-1.106918238993705E-2</v>
      </c>
      <c r="K1035" s="3">
        <f t="shared" si="483"/>
        <v>-2.9336734693877552E-2</v>
      </c>
      <c r="L1035" s="3">
        <f t="shared" si="484"/>
        <v>3.0552912570039115E-2</v>
      </c>
      <c r="N1035" s="3">
        <f t="shared" si="485"/>
        <v>9.1334372911561601E-2</v>
      </c>
      <c r="O1035" s="3">
        <f t="shared" si="486"/>
        <v>7.1638630749323584E-2</v>
      </c>
      <c r="P1035" s="3">
        <f t="shared" si="487"/>
        <v>0.10888575458392108</v>
      </c>
      <c r="Q1035" s="3">
        <f t="shared" si="488"/>
        <v>1.4666666666666666E-2</v>
      </c>
      <c r="R1035" s="3">
        <f t="shared" si="489"/>
        <v>0.17064969376726313</v>
      </c>
      <c r="T1035" s="3">
        <f t="shared" si="490"/>
        <v>8.1997819013239631E-6</v>
      </c>
      <c r="U1035" s="3">
        <f t="shared" si="491"/>
        <v>7.9875583177906346E-5</v>
      </c>
      <c r="V1035" s="3">
        <f t="shared" si="492"/>
        <v>1.276095131271011E-4</v>
      </c>
      <c r="W1035" s="3">
        <f t="shared" si="493"/>
        <v>8.8711889874463817E-4</v>
      </c>
      <c r="X1035" s="3">
        <f t="shared" si="494"/>
        <v>9.3821234496008774E-4</v>
      </c>
      <c r="Z1035" s="3">
        <f t="shared" si="495"/>
        <v>2.863526130721346E-3</v>
      </c>
      <c r="AA1035" s="3">
        <f t="shared" si="496"/>
        <v>-8.9373140919353587E-3</v>
      </c>
      <c r="AB1035" s="3">
        <f t="shared" si="497"/>
        <v>-1.1296438072556371E-2</v>
      </c>
      <c r="AC1035" s="3">
        <f t="shared" si="498"/>
        <v>-2.9784541271348098E-2</v>
      </c>
      <c r="AD1035" s="3">
        <f t="shared" si="499"/>
        <v>3.063025212041337E-2</v>
      </c>
      <c r="AF1035" s="3">
        <f t="shared" si="500"/>
        <v>-2.5592232440721017E-5</v>
      </c>
      <c r="AG1035" s="3">
        <f t="shared" si="501"/>
        <v>-3.2347645604840645E-5</v>
      </c>
      <c r="AH1035" s="3">
        <f t="shared" si="502"/>
        <v>-8.5288812222053653E-5</v>
      </c>
      <c r="AI1035" s="3">
        <f t="shared" si="503"/>
        <v>8.7710527337386606E-5</v>
      </c>
      <c r="AJ1035" s="3">
        <f t="shared" si="504"/>
        <v>1.0095981517453316E-4</v>
      </c>
      <c r="AK1035" s="3">
        <f t="shared" si="505"/>
        <v>2.6619380042624966E-4</v>
      </c>
      <c r="AL1035" s="3">
        <f t="shared" si="506"/>
        <v>-2.7375218391530333E-4</v>
      </c>
      <c r="AM1035" s="3">
        <f t="shared" si="507"/>
        <v>3.3645922599128319E-4</v>
      </c>
      <c r="AN1035" s="3">
        <f t="shared" si="508"/>
        <v>-3.4601274622503812E-4</v>
      </c>
      <c r="AO1035" s="3">
        <f t="shared" si="509"/>
        <v>-9.123080084322496E-4</v>
      </c>
    </row>
    <row r="1036" spans="1:41">
      <c r="A1036" s="32">
        <v>40192</v>
      </c>
      <c r="B1036" s="33">
        <v>488.8</v>
      </c>
      <c r="C1036" s="33">
        <v>919</v>
      </c>
      <c r="D1036" s="33">
        <v>795</v>
      </c>
      <c r="E1036" s="33">
        <v>3920</v>
      </c>
      <c r="F1036" s="33">
        <v>9459</v>
      </c>
      <c r="G1036" s="33"/>
      <c r="H1036" s="3">
        <f t="shared" si="480"/>
        <v>1.012605910312055E-2</v>
      </c>
      <c r="I1036" s="3">
        <f t="shared" si="481"/>
        <v>6.0207991242474E-3</v>
      </c>
      <c r="J1036" s="3">
        <f t="shared" si="482"/>
        <v>4.6052631578947366E-2</v>
      </c>
      <c r="K1036" s="3">
        <f t="shared" si="483"/>
        <v>-1.8773466833541929E-2</v>
      </c>
      <c r="L1036" s="3">
        <f t="shared" si="484"/>
        <v>3.2641921397379911E-2</v>
      </c>
      <c r="N1036" s="3">
        <f t="shared" si="485"/>
        <v>8.7430478309232507E-2</v>
      </c>
      <c r="O1036" s="3">
        <f t="shared" si="486"/>
        <v>7.737397420867527E-2</v>
      </c>
      <c r="P1036" s="3">
        <f t="shared" si="487"/>
        <v>0.10878661087866109</v>
      </c>
      <c r="Q1036" s="3">
        <f t="shared" si="488"/>
        <v>5.0375133976420149E-2</v>
      </c>
      <c r="R1036" s="3">
        <f t="shared" si="489"/>
        <v>0.13281437125748502</v>
      </c>
      <c r="T1036" s="3">
        <f t="shared" si="490"/>
        <v>1.1532990263108474E-4</v>
      </c>
      <c r="U1036" s="3">
        <f t="shared" si="491"/>
        <v>3.35078817047233E-5</v>
      </c>
      <c r="V1036" s="3">
        <f t="shared" si="492"/>
        <v>2.0999650760397635E-3</v>
      </c>
      <c r="W1036" s="3">
        <f t="shared" si="493"/>
        <v>3.6945735154089515E-4</v>
      </c>
      <c r="X1036" s="3">
        <f t="shared" si="494"/>
        <v>1.0705500369672309E-3</v>
      </c>
      <c r="Z1036" s="3">
        <f t="shared" si="495"/>
        <v>1.0739176068539184E-2</v>
      </c>
      <c r="AA1036" s="3">
        <f t="shared" si="496"/>
        <v>5.7885992869366335E-3</v>
      </c>
      <c r="AB1036" s="3">
        <f t="shared" si="497"/>
        <v>4.5825375896328048E-2</v>
      </c>
      <c r="AC1036" s="3">
        <f t="shared" si="498"/>
        <v>-1.9221273411012475E-2</v>
      </c>
      <c r="AD1036" s="3">
        <f t="shared" si="499"/>
        <v>3.2719260947754167E-2</v>
      </c>
      <c r="AF1036" s="3">
        <f t="shared" si="500"/>
        <v>6.2164786932632877E-5</v>
      </c>
      <c r="AG1036" s="3">
        <f t="shared" si="501"/>
        <v>4.9212678015765859E-4</v>
      </c>
      <c r="AH1036" s="3">
        <f t="shared" si="502"/>
        <v>-2.0642063942239371E-4</v>
      </c>
      <c r="AI1036" s="3">
        <f t="shared" si="503"/>
        <v>3.5137790415041024E-4</v>
      </c>
      <c r="AJ1036" s="3">
        <f t="shared" si="504"/>
        <v>2.6526473823708775E-4</v>
      </c>
      <c r="AK1036" s="3">
        <f t="shared" si="505"/>
        <v>-1.1126424956100088E-4</v>
      </c>
      <c r="AL1036" s="3">
        <f t="shared" si="506"/>
        <v>1.8939869059126342E-4</v>
      </c>
      <c r="AM1036" s="3">
        <f t="shared" si="507"/>
        <v>-8.8082207926574226E-4</v>
      </c>
      <c r="AN1036" s="3">
        <f t="shared" si="508"/>
        <v>1.4993724319808813E-3</v>
      </c>
      <c r="AO1036" s="3">
        <f t="shared" si="509"/>
        <v>-6.2890586048304595E-4</v>
      </c>
    </row>
    <row r="1037" spans="1:41">
      <c r="A1037" s="32">
        <v>40191</v>
      </c>
      <c r="B1037" s="33">
        <v>483.9</v>
      </c>
      <c r="C1037" s="33">
        <v>913.5</v>
      </c>
      <c r="D1037" s="33">
        <v>760</v>
      </c>
      <c r="E1037" s="33">
        <v>3995</v>
      </c>
      <c r="F1037" s="33">
        <v>9160</v>
      </c>
      <c r="G1037" s="33"/>
      <c r="H1037" s="3">
        <f t="shared" si="480"/>
        <v>-7.5881870385562863E-3</v>
      </c>
      <c r="I1037" s="3">
        <f t="shared" si="481"/>
        <v>4.5084671211788243E-3</v>
      </c>
      <c r="J1037" s="3">
        <f t="shared" si="482"/>
        <v>8.8941988583566261E-3</v>
      </c>
      <c r="K1037" s="3">
        <f t="shared" si="483"/>
        <v>1.0113780025284451E-2</v>
      </c>
      <c r="L1037" s="3">
        <f t="shared" si="484"/>
        <v>1.4396456256921373E-2</v>
      </c>
      <c r="N1037" s="3">
        <f t="shared" si="485"/>
        <v>8.9619455077685095E-2</v>
      </c>
      <c r="O1037" s="3">
        <f t="shared" si="486"/>
        <v>7.1554252199413484E-2</v>
      </c>
      <c r="P1037" s="3">
        <f t="shared" si="487"/>
        <v>6.6666666666666666E-2</v>
      </c>
      <c r="Q1037" s="3">
        <f t="shared" si="488"/>
        <v>9.3023255813953487E-2</v>
      </c>
      <c r="R1037" s="3">
        <f t="shared" si="489"/>
        <v>0.10361445783132531</v>
      </c>
      <c r="T1037" s="3">
        <f t="shared" si="490"/>
        <v>4.8651602525180504E-5</v>
      </c>
      <c r="U1037" s="3">
        <f t="shared" si="491"/>
        <v>1.8286461883080296E-5</v>
      </c>
      <c r="V1037" s="3">
        <f t="shared" si="492"/>
        <v>7.5115904011459442E-5</v>
      </c>
      <c r="W1037" s="3">
        <f t="shared" si="493"/>
        <v>9.3431042693843436E-5</v>
      </c>
      <c r="X1037" s="3">
        <f t="shared" si="494"/>
        <v>2.0949076507128852E-4</v>
      </c>
      <c r="Z1037" s="3">
        <f t="shared" si="495"/>
        <v>-6.9750700731376529E-3</v>
      </c>
      <c r="AA1037" s="3">
        <f t="shared" si="496"/>
        <v>4.2762672838680578E-3</v>
      </c>
      <c r="AB1037" s="3">
        <f t="shared" si="497"/>
        <v>8.6669431757373048E-3</v>
      </c>
      <c r="AC1037" s="3">
        <f t="shared" si="498"/>
        <v>9.6659734478139053E-3</v>
      </c>
      <c r="AD1037" s="3">
        <f t="shared" si="499"/>
        <v>1.4473795807295629E-2</v>
      </c>
      <c r="AF1037" s="3">
        <f t="shared" si="500"/>
        <v>-2.9827263956445725E-5</v>
      </c>
      <c r="AG1037" s="3">
        <f t="shared" si="501"/>
        <v>-6.0452535970669888E-5</v>
      </c>
      <c r="AH1037" s="3">
        <f t="shared" si="502"/>
        <v>-6.7420842123589952E-5</v>
      </c>
      <c r="AI1037" s="3">
        <f t="shared" si="503"/>
        <v>-1.0095573998017297E-4</v>
      </c>
      <c r="AJ1037" s="3">
        <f t="shared" si="504"/>
        <v>3.7062165553548963E-5</v>
      </c>
      <c r="AK1037" s="3">
        <f t="shared" si="505"/>
        <v>4.1334286021623935E-5</v>
      </c>
      <c r="AL1037" s="3">
        <f t="shared" si="506"/>
        <v>6.1893819484124966E-5</v>
      </c>
      <c r="AM1037" s="3">
        <f t="shared" si="507"/>
        <v>8.3774442610388717E-5</v>
      </c>
      <c r="AN1037" s="3">
        <f t="shared" si="508"/>
        <v>1.2544356579905606E-4</v>
      </c>
      <c r="AO1037" s="3">
        <f t="shared" si="509"/>
        <v>1.3990332596239979E-4</v>
      </c>
    </row>
    <row r="1038" spans="1:41">
      <c r="A1038" s="32">
        <v>40190</v>
      </c>
      <c r="B1038" s="33">
        <v>487.6</v>
      </c>
      <c r="C1038" s="33">
        <v>909.4</v>
      </c>
      <c r="D1038" s="33">
        <v>753.3</v>
      </c>
      <c r="E1038" s="33">
        <v>3955</v>
      </c>
      <c r="F1038" s="33">
        <v>9030</v>
      </c>
      <c r="G1038" s="33"/>
      <c r="H1038" s="3">
        <f t="shared" si="480"/>
        <v>3.2921810699588945E-3</v>
      </c>
      <c r="I1038" s="3">
        <f t="shared" si="481"/>
        <v>-1.0553802633010603E-2</v>
      </c>
      <c r="J1038" s="3">
        <f t="shared" si="482"/>
        <v>-2.654280026543404E-4</v>
      </c>
      <c r="K1038" s="3">
        <f t="shared" si="483"/>
        <v>3.2978183663115168E-3</v>
      </c>
      <c r="L1038" s="3">
        <f t="shared" si="484"/>
        <v>3.3333333333333335E-3</v>
      </c>
      <c r="N1038" s="3">
        <f t="shared" si="485"/>
        <v>9.8940725715573663E-2</v>
      </c>
      <c r="O1038" s="3">
        <f t="shared" si="486"/>
        <v>6.4871194379391067E-2</v>
      </c>
      <c r="P1038" s="3">
        <f t="shared" si="487"/>
        <v>6.0687130385806684E-2</v>
      </c>
      <c r="Q1038" s="3">
        <f t="shared" si="488"/>
        <v>6.3172043010752688E-2</v>
      </c>
      <c r="R1038" s="3">
        <f t="shared" si="489"/>
        <v>0.10121951219512196</v>
      </c>
      <c r="T1038" s="3">
        <f t="shared" si="490"/>
        <v>1.5251352745123579E-5</v>
      </c>
      <c r="U1038" s="3">
        <f t="shared" si="491"/>
        <v>1.1633784928977869E-4</v>
      </c>
      <c r="V1038" s="3">
        <f t="shared" si="492"/>
        <v>2.4273721373483583E-7</v>
      </c>
      <c r="W1038" s="3">
        <f t="shared" si="493"/>
        <v>8.1225671965325152E-6</v>
      </c>
      <c r="X1038" s="3">
        <f t="shared" si="494"/>
        <v>1.1632689519658246E-5</v>
      </c>
      <c r="Z1038" s="3">
        <f t="shared" si="495"/>
        <v>3.9052980353775279E-3</v>
      </c>
      <c r="AA1038" s="3">
        <f t="shared" si="496"/>
        <v>-1.078600247032137E-2</v>
      </c>
      <c r="AB1038" s="3">
        <f t="shared" si="497"/>
        <v>-4.92683685273661E-4</v>
      </c>
      <c r="AC1038" s="3">
        <f t="shared" si="498"/>
        <v>2.8500117888409717E-3</v>
      </c>
      <c r="AD1038" s="3">
        <f t="shared" si="499"/>
        <v>3.4106728837075898E-3</v>
      </c>
      <c r="AF1038" s="3">
        <f t="shared" si="500"/>
        <v>-4.2122554256923209E-5</v>
      </c>
      <c r="AG1038" s="3">
        <f t="shared" si="501"/>
        <v>-1.9240766281617886E-6</v>
      </c>
      <c r="AH1038" s="3">
        <f t="shared" si="502"/>
        <v>1.113014543976344E-5</v>
      </c>
      <c r="AI1038" s="3">
        <f t="shared" si="503"/>
        <v>1.3319694112058658E-5</v>
      </c>
      <c r="AJ1038" s="3">
        <f t="shared" si="504"/>
        <v>5.3140874464487437E-6</v>
      </c>
      <c r="AK1038" s="3">
        <f t="shared" si="505"/>
        <v>-3.0740234194883749E-5</v>
      </c>
      <c r="AL1038" s="3">
        <f t="shared" si="506"/>
        <v>-3.6787526149128171E-5</v>
      </c>
      <c r="AM1038" s="3">
        <f t="shared" si="507"/>
        <v>-1.4041543111995489E-6</v>
      </c>
      <c r="AN1038" s="3">
        <f t="shared" si="508"/>
        <v>-1.6803828856079999E-6</v>
      </c>
      <c r="AO1038" s="3">
        <f t="shared" si="509"/>
        <v>9.7204579264468637E-6</v>
      </c>
    </row>
    <row r="1039" spans="1:41">
      <c r="A1039" s="32">
        <v>40189</v>
      </c>
      <c r="B1039" s="33">
        <v>486</v>
      </c>
      <c r="C1039" s="33">
        <v>919.1</v>
      </c>
      <c r="D1039" s="33">
        <v>753.5</v>
      </c>
      <c r="E1039" s="33">
        <v>3942</v>
      </c>
      <c r="F1039" s="33">
        <v>9000</v>
      </c>
      <c r="G1039" s="33"/>
      <c r="H1039" s="3">
        <f t="shared" si="480"/>
        <v>4.2694700708002527E-2</v>
      </c>
      <c r="I1039" s="3">
        <f t="shared" si="481"/>
        <v>3.3842794759825576E-3</v>
      </c>
      <c r="J1039" s="3">
        <f t="shared" si="482"/>
        <v>2.7266530334014997E-2</v>
      </c>
      <c r="K1039" s="3">
        <f t="shared" si="483"/>
        <v>4.8404255319148937E-2</v>
      </c>
      <c r="L1039" s="3">
        <f t="shared" si="484"/>
        <v>1.2259588347767405E-2</v>
      </c>
      <c r="N1039" s="3">
        <f t="shared" si="485"/>
        <v>7.2847682119205295E-2</v>
      </c>
      <c r="O1039" s="3">
        <f t="shared" si="486"/>
        <v>8.7692307692307722E-2</v>
      </c>
      <c r="P1039" s="3">
        <f t="shared" si="487"/>
        <v>2.3082145281737951E-2</v>
      </c>
      <c r="Q1039" s="3">
        <f t="shared" si="488"/>
        <v>3.7368421052631579E-2</v>
      </c>
      <c r="R1039" s="3">
        <f t="shared" si="489"/>
        <v>8.4337349397590355E-2</v>
      </c>
      <c r="T1039" s="3">
        <f t="shared" si="490"/>
        <v>1.8755670716342899E-3</v>
      </c>
      <c r="U1039" s="3">
        <f t="shared" si="491"/>
        <v>9.935606048529289E-6</v>
      </c>
      <c r="V1039" s="3">
        <f t="shared" si="492"/>
        <v>7.3112237367360872E-4</v>
      </c>
      <c r="W1039" s="3">
        <f t="shared" si="493"/>
        <v>2.2998209759132271E-3</v>
      </c>
      <c r="X1039" s="3">
        <f t="shared" si="494"/>
        <v>1.5219978996394603E-4</v>
      </c>
      <c r="Z1039" s="3">
        <f t="shared" si="495"/>
        <v>4.3307817673421158E-2</v>
      </c>
      <c r="AA1039" s="3">
        <f t="shared" si="496"/>
        <v>3.1520796386717911E-3</v>
      </c>
      <c r="AB1039" s="3">
        <f t="shared" si="497"/>
        <v>2.7039274651395676E-2</v>
      </c>
      <c r="AC1039" s="3">
        <f t="shared" si="498"/>
        <v>4.7956448741678391E-2</v>
      </c>
      <c r="AD1039" s="3">
        <f t="shared" si="499"/>
        <v>1.2336927898141661E-2</v>
      </c>
      <c r="AF1039" s="3">
        <f t="shared" si="500"/>
        <v>1.3650969028370117E-4</v>
      </c>
      <c r="AG1039" s="3">
        <f t="shared" si="501"/>
        <v>1.1710119766242023E-3</v>
      </c>
      <c r="AH1039" s="3">
        <f t="shared" si="502"/>
        <v>2.0768891383693752E-3</v>
      </c>
      <c r="AI1039" s="3">
        <f t="shared" si="503"/>
        <v>5.3428542406286199E-4</v>
      </c>
      <c r="AJ1039" s="3">
        <f t="shared" si="504"/>
        <v>8.5229947073118598E-5</v>
      </c>
      <c r="AK1039" s="3">
        <f t="shared" si="505"/>
        <v>1.511625456216519E-4</v>
      </c>
      <c r="AL1039" s="3">
        <f t="shared" si="506"/>
        <v>3.8886979231494306E-5</v>
      </c>
      <c r="AM1039" s="3">
        <f t="shared" si="507"/>
        <v>1.2967075888318206E-3</v>
      </c>
      <c r="AN1039" s="3">
        <f t="shared" si="508"/>
        <v>3.3358158179231794E-4</v>
      </c>
      <c r="AO1039" s="3">
        <f t="shared" si="509"/>
        <v>5.9163525037701271E-4</v>
      </c>
    </row>
    <row r="1040" spans="1:41">
      <c r="A1040" s="32">
        <v>40186</v>
      </c>
      <c r="B1040" s="33">
        <v>466.1</v>
      </c>
      <c r="C1040" s="33">
        <v>916</v>
      </c>
      <c r="D1040" s="33">
        <v>733.5</v>
      </c>
      <c r="E1040" s="33">
        <v>3760</v>
      </c>
      <c r="F1040" s="33">
        <v>8891</v>
      </c>
      <c r="G1040" s="33"/>
      <c r="H1040" s="3">
        <f t="shared" si="480"/>
        <v>-2.1408691928923142E-3</v>
      </c>
      <c r="I1040" s="3">
        <f t="shared" si="481"/>
        <v>1.2042868191360046E-2</v>
      </c>
      <c r="J1040" s="3">
        <f t="shared" si="482"/>
        <v>1.0191433686819965E-2</v>
      </c>
      <c r="K1040" s="3">
        <f t="shared" si="483"/>
        <v>-1.0526315789473684E-2</v>
      </c>
      <c r="L1040" s="3">
        <f t="shared" si="484"/>
        <v>-6.5921787709497205E-3</v>
      </c>
      <c r="N1040" s="3">
        <f t="shared" si="485"/>
        <v>-1.5628299894403331E-2</v>
      </c>
      <c r="O1040" s="3">
        <f t="shared" si="486"/>
        <v>5.5299539170506916E-2</v>
      </c>
      <c r="P1040" s="3">
        <f t="shared" si="487"/>
        <v>-8.6498175429111732E-3</v>
      </c>
      <c r="Q1040" s="3">
        <f t="shared" si="488"/>
        <v>-2.8423772609819122E-2</v>
      </c>
      <c r="R1040" s="3">
        <f t="shared" si="489"/>
        <v>7.146300313328513E-2</v>
      </c>
      <c r="T1040" s="3">
        <f t="shared" si="490"/>
        <v>2.3340268685507934E-6</v>
      </c>
      <c r="U1040" s="3">
        <f t="shared" si="491"/>
        <v>1.3949188696934112E-4</v>
      </c>
      <c r="V1040" s="3">
        <f t="shared" si="492"/>
        <v>9.9284843299395924E-5</v>
      </c>
      <c r="W1040" s="3">
        <f t="shared" si="493"/>
        <v>1.2043136172466561E-4</v>
      </c>
      <c r="X1040" s="3">
        <f t="shared" si="494"/>
        <v>4.2443130069948315E-5</v>
      </c>
      <c r="Z1040" s="3">
        <f t="shared" si="495"/>
        <v>-1.5277522274736808E-3</v>
      </c>
      <c r="AA1040" s="3">
        <f t="shared" si="496"/>
        <v>1.1810668354049279E-2</v>
      </c>
      <c r="AB1040" s="3">
        <f t="shared" si="497"/>
        <v>9.9641780042006439E-3</v>
      </c>
      <c r="AC1040" s="3">
        <f t="shared" si="498"/>
        <v>-1.097412236694423E-2</v>
      </c>
      <c r="AD1040" s="3">
        <f t="shared" si="499"/>
        <v>-6.5148392205754638E-3</v>
      </c>
      <c r="AF1040" s="3">
        <f t="shared" si="500"/>
        <v>-1.8043774885851699E-5</v>
      </c>
      <c r="AG1040" s="3">
        <f t="shared" si="501"/>
        <v>-1.5222795140861788E-5</v>
      </c>
      <c r="AH1040" s="3">
        <f t="shared" si="502"/>
        <v>1.676573989066779E-5</v>
      </c>
      <c r="AI1040" s="3">
        <f t="shared" si="503"/>
        <v>9.9530601308670632E-6</v>
      </c>
      <c r="AJ1040" s="3">
        <f t="shared" si="504"/>
        <v>1.1768360182832645E-4</v>
      </c>
      <c r="AK1040" s="3">
        <f t="shared" si="505"/>
        <v>-1.2961171975273258E-4</v>
      </c>
      <c r="AL1040" s="3">
        <f t="shared" si="506"/>
        <v>-7.6944605414169698E-5</v>
      </c>
      <c r="AM1040" s="3">
        <f t="shared" si="507"/>
        <v>-1.0934810870411199E-4</v>
      </c>
      <c r="AN1040" s="3">
        <f t="shared" si="508"/>
        <v>-6.4915017662561705E-5</v>
      </c>
      <c r="AO1040" s="3">
        <f t="shared" si="509"/>
        <v>7.1494642807562702E-5</v>
      </c>
    </row>
    <row r="1041" spans="1:41">
      <c r="A1041" s="32">
        <v>40185</v>
      </c>
      <c r="B1041" s="33">
        <v>467.1</v>
      </c>
      <c r="C1041" s="33">
        <v>905.1</v>
      </c>
      <c r="D1041" s="33">
        <v>726.1</v>
      </c>
      <c r="E1041" s="33">
        <v>3800</v>
      </c>
      <c r="F1041" s="33">
        <v>8950</v>
      </c>
      <c r="G1041" s="33"/>
      <c r="H1041" s="3">
        <f t="shared" si="480"/>
        <v>-1.5595363540568973E-2</v>
      </c>
      <c r="I1041" s="3">
        <f t="shared" si="481"/>
        <v>-3.4133450781766378E-3</v>
      </c>
      <c r="J1041" s="3">
        <f t="shared" si="482"/>
        <v>-9.4133697135061079E-3</v>
      </c>
      <c r="K1041" s="3">
        <f t="shared" si="483"/>
        <v>-3.9318479685452159E-3</v>
      </c>
      <c r="L1041" s="3">
        <f t="shared" si="484"/>
        <v>-1.6483516483516484E-2</v>
      </c>
      <c r="N1041" s="3">
        <f t="shared" si="485"/>
        <v>-2.4843423799582418E-2</v>
      </c>
      <c r="O1041" s="3">
        <f t="shared" si="486"/>
        <v>2.9692832764505146E-2</v>
      </c>
      <c r="P1041" s="3">
        <f t="shared" si="487"/>
        <v>-2.6675603217158145E-2</v>
      </c>
      <c r="Q1041" s="3">
        <f t="shared" si="488"/>
        <v>-3.3078880407124679E-2</v>
      </c>
      <c r="R1041" s="3">
        <f t="shared" si="489"/>
        <v>8.4848484848484854E-2</v>
      </c>
      <c r="T1041" s="3">
        <f t="shared" si="490"/>
        <v>2.2446771243860405E-4</v>
      </c>
      <c r="U1041" s="3">
        <f t="shared" si="491"/>
        <v>1.3289997730836066E-5</v>
      </c>
      <c r="V1041" s="3">
        <f t="shared" si="492"/>
        <v>9.2941658028418596E-5</v>
      </c>
      <c r="W1041" s="3">
        <f t="shared" si="493"/>
        <v>1.9181373942436516E-5</v>
      </c>
      <c r="X1041" s="3">
        <f t="shared" si="494"/>
        <v>2.6916264156156812E-4</v>
      </c>
      <c r="Z1041" s="3">
        <f t="shared" si="495"/>
        <v>-1.4982246575150338E-2</v>
      </c>
      <c r="AA1041" s="3">
        <f t="shared" si="496"/>
        <v>-3.6455449154874043E-3</v>
      </c>
      <c r="AB1041" s="3">
        <f t="shared" si="497"/>
        <v>-9.6406253961254292E-3</v>
      </c>
      <c r="AC1041" s="3">
        <f t="shared" si="498"/>
        <v>-4.3796545460157606E-3</v>
      </c>
      <c r="AD1041" s="3">
        <f t="shared" si="499"/>
        <v>-1.6406176933142228E-2</v>
      </c>
      <c r="AF1041" s="3">
        <f t="shared" si="500"/>
        <v>5.4618452824617895E-5</v>
      </c>
      <c r="AG1041" s="3">
        <f t="shared" si="501"/>
        <v>1.4443822682340759E-4</v>
      </c>
      <c r="AH1041" s="3">
        <f t="shared" si="502"/>
        <v>6.5617064322386236E-5</v>
      </c>
      <c r="AI1041" s="3">
        <f t="shared" si="503"/>
        <v>2.4580138816788062E-4</v>
      </c>
      <c r="AJ1041" s="3">
        <f t="shared" si="504"/>
        <v>3.5145332894963802E-5</v>
      </c>
      <c r="AK1041" s="3">
        <f t="shared" si="505"/>
        <v>1.5966227361819051E-5</v>
      </c>
      <c r="AL1041" s="3">
        <f t="shared" si="506"/>
        <v>5.9809454901203386E-5</v>
      </c>
      <c r="AM1041" s="3">
        <f t="shared" si="507"/>
        <v>4.2222608842575731E-5</v>
      </c>
      <c r="AN1041" s="3">
        <f t="shared" si="508"/>
        <v>1.5816580599497818E-4</v>
      </c>
      <c r="AO1041" s="3">
        <f t="shared" si="509"/>
        <v>7.1853387387975273E-5</v>
      </c>
    </row>
    <row r="1042" spans="1:41">
      <c r="A1042" s="32">
        <v>40184</v>
      </c>
      <c r="B1042" s="33">
        <v>474.5</v>
      </c>
      <c r="C1042" s="33">
        <v>908.2</v>
      </c>
      <c r="D1042" s="33">
        <v>733</v>
      </c>
      <c r="E1042" s="33">
        <v>3815</v>
      </c>
      <c r="F1042" s="33">
        <v>9100</v>
      </c>
      <c r="G1042" s="33"/>
      <c r="H1042" s="3">
        <f t="shared" si="480"/>
        <v>1.3888888888888888E-2</v>
      </c>
      <c r="I1042" s="3">
        <f t="shared" si="481"/>
        <v>1.1012003083363367E-4</v>
      </c>
      <c r="J1042" s="3">
        <f t="shared" si="482"/>
        <v>2.5461667599328549E-2</v>
      </c>
      <c r="K1042" s="3">
        <f t="shared" si="483"/>
        <v>-1.1658031088082901E-2</v>
      </c>
      <c r="L1042" s="3">
        <f t="shared" si="484"/>
        <v>2.247191011235955E-2</v>
      </c>
      <c r="N1042" s="3">
        <f t="shared" si="485"/>
        <v>4.9778761061946904E-2</v>
      </c>
      <c r="O1042" s="3">
        <f t="shared" si="486"/>
        <v>6.2222222222222276E-2</v>
      </c>
      <c r="P1042" s="3">
        <f t="shared" si="487"/>
        <v>-3.3990482664853841E-3</v>
      </c>
      <c r="Q1042" s="3">
        <f t="shared" si="488"/>
        <v>-6.510416666666667E-3</v>
      </c>
      <c r="R1042" s="3">
        <f t="shared" si="489"/>
        <v>0.11206159110350727</v>
      </c>
      <c r="T1042" s="3">
        <f t="shared" si="490"/>
        <v>2.1030817379836966E-4</v>
      </c>
      <c r="U1042" s="3">
        <f t="shared" si="491"/>
        <v>1.4903479149494157E-8</v>
      </c>
      <c r="V1042" s="3">
        <f t="shared" si="492"/>
        <v>6.3677554478215668E-4</v>
      </c>
      <c r="W1042" s="3">
        <f t="shared" si="493"/>
        <v>1.4655130558473254E-4</v>
      </c>
      <c r="X1042" s="3">
        <f t="shared" si="494"/>
        <v>5.084686603523006E-4</v>
      </c>
      <c r="Z1042" s="3">
        <f t="shared" si="495"/>
        <v>1.4502005854307522E-2</v>
      </c>
      <c r="AA1042" s="3">
        <f t="shared" si="496"/>
        <v>-1.2207980647713264E-4</v>
      </c>
      <c r="AB1042" s="3">
        <f t="shared" si="497"/>
        <v>2.5234411916709228E-2</v>
      </c>
      <c r="AC1042" s="3">
        <f t="shared" si="498"/>
        <v>-1.2105837665553447E-2</v>
      </c>
      <c r="AD1042" s="3">
        <f t="shared" si="499"/>
        <v>2.2549249662733806E-2</v>
      </c>
      <c r="AF1042" s="3">
        <f t="shared" si="500"/>
        <v>-1.770402068224107E-6</v>
      </c>
      <c r="AG1042" s="3">
        <f t="shared" si="501"/>
        <v>3.6594958934612471E-4</v>
      </c>
      <c r="AH1042" s="3">
        <f t="shared" si="502"/>
        <v>-1.755589286971526E-4</v>
      </c>
      <c r="AI1042" s="3">
        <f t="shared" si="503"/>
        <v>3.2700935061920756E-4</v>
      </c>
      <c r="AJ1042" s="3">
        <f t="shared" si="504"/>
        <v>-3.0806121233561124E-6</v>
      </c>
      <c r="AK1042" s="3">
        <f t="shared" si="505"/>
        <v>1.4778783194543479E-6</v>
      </c>
      <c r="AL1042" s="3">
        <f t="shared" si="506"/>
        <v>-2.7528080350310914E-6</v>
      </c>
      <c r="AM1042" s="3">
        <f t="shared" si="507"/>
        <v>-3.0548369424938932E-4</v>
      </c>
      <c r="AN1042" s="3">
        <f t="shared" si="508"/>
        <v>5.6901705440214143E-4</v>
      </c>
      <c r="AO1042" s="3">
        <f t="shared" si="509"/>
        <v>-2.7297755589709126E-4</v>
      </c>
    </row>
    <row r="1043" spans="1:41">
      <c r="A1043" s="32">
        <v>40183</v>
      </c>
      <c r="B1043" s="33">
        <v>468</v>
      </c>
      <c r="C1043" s="33">
        <v>908.1</v>
      </c>
      <c r="D1043" s="33">
        <v>714.8</v>
      </c>
      <c r="E1043" s="33">
        <v>3860</v>
      </c>
      <c r="F1043" s="33">
        <v>8900</v>
      </c>
      <c r="G1043" s="33"/>
      <c r="H1043" s="3">
        <f t="shared" si="480"/>
        <v>2.8571428571428571E-2</v>
      </c>
      <c r="I1043" s="3">
        <f t="shared" si="481"/>
        <v>2.4712254570074449E-2</v>
      </c>
      <c r="J1043" s="3">
        <f t="shared" si="482"/>
        <v>2.6274228284278469E-2</v>
      </c>
      <c r="K1043" s="3">
        <f t="shared" si="483"/>
        <v>-1.40485312899106E-2</v>
      </c>
      <c r="L1043" s="3">
        <f t="shared" si="484"/>
        <v>6.7873303167420816E-3</v>
      </c>
      <c r="N1043" s="3">
        <f t="shared" si="485"/>
        <v>5.1685393258426963E-2</v>
      </c>
      <c r="O1043" s="3">
        <f t="shared" si="486"/>
        <v>6.7473845068766872E-2</v>
      </c>
      <c r="P1043" s="3">
        <f t="shared" si="487"/>
        <v>-1.2024879060124458E-2</v>
      </c>
      <c r="Q1043" s="3">
        <f t="shared" si="488"/>
        <v>2.3058574078982243E-2</v>
      </c>
      <c r="R1043" s="3">
        <f t="shared" si="489"/>
        <v>8.8019559902200492E-2</v>
      </c>
      <c r="T1043" s="3">
        <f t="shared" si="490"/>
        <v>8.5173769819230809E-4</v>
      </c>
      <c r="U1043" s="3">
        <f t="shared" si="491"/>
        <v>5.9927307971910566E-4</v>
      </c>
      <c r="V1043" s="3">
        <f t="shared" si="492"/>
        <v>6.7844478171158234E-4</v>
      </c>
      <c r="W1043" s="3">
        <f t="shared" si="493"/>
        <v>2.1014381156526856E-4</v>
      </c>
      <c r="X1043" s="3">
        <f t="shared" si="494"/>
        <v>4.7123692384495044E-5</v>
      </c>
      <c r="Z1043" s="3">
        <f t="shared" si="495"/>
        <v>2.9184545536847205E-2</v>
      </c>
      <c r="AA1043" s="3">
        <f t="shared" si="496"/>
        <v>2.4480054732763684E-2</v>
      </c>
      <c r="AB1043" s="3">
        <f t="shared" si="497"/>
        <v>2.6046972601659148E-2</v>
      </c>
      <c r="AC1043" s="3">
        <f t="shared" si="498"/>
        <v>-1.4496337867381146E-2</v>
      </c>
      <c r="AD1043" s="3">
        <f t="shared" si="499"/>
        <v>6.8646698671163383E-3</v>
      </c>
      <c r="AF1043" s="3">
        <f t="shared" si="500"/>
        <v>7.1443927209285365E-4</v>
      </c>
      <c r="AG1043" s="3">
        <f t="shared" si="501"/>
        <v>7.6016905799013287E-4</v>
      </c>
      <c r="AH1043" s="3">
        <f t="shared" si="502"/>
        <v>-4.2306903260810755E-4</v>
      </c>
      <c r="AI1043" s="3">
        <f t="shared" si="503"/>
        <v>2.0034227033227962E-4</v>
      </c>
      <c r="AJ1043" s="3">
        <f t="shared" si="504"/>
        <v>6.3763131491141199E-4</v>
      </c>
      <c r="AK1043" s="3">
        <f t="shared" si="505"/>
        <v>-3.5487114441812523E-4</v>
      </c>
      <c r="AL1043" s="3">
        <f t="shared" si="506"/>
        <v>1.6804749406936157E-4</v>
      </c>
      <c r="AM1043" s="3">
        <f t="shared" si="507"/>
        <v>-3.7758571525607073E-4</v>
      </c>
      <c r="AN1043" s="3">
        <f t="shared" si="508"/>
        <v>1.7880386794821441E-4</v>
      </c>
      <c r="AO1043" s="3">
        <f t="shared" si="509"/>
        <v>-9.9512573741748872E-5</v>
      </c>
    </row>
    <row r="1044" spans="1:41">
      <c r="A1044" s="32">
        <v>40182</v>
      </c>
      <c r="B1044" s="33">
        <v>455</v>
      </c>
      <c r="C1044" s="33">
        <v>886.2</v>
      </c>
      <c r="D1044" s="33">
        <v>696.5</v>
      </c>
      <c r="E1044" s="33">
        <v>3915</v>
      </c>
      <c r="F1044" s="33">
        <v>8840</v>
      </c>
      <c r="G1044" s="33"/>
      <c r="H1044" s="3">
        <f t="shared" si="480"/>
        <v>1.8124860147684097E-2</v>
      </c>
      <c r="I1044" s="3">
        <f t="shared" si="481"/>
        <v>2.5694444444444495E-2</v>
      </c>
      <c r="J1044" s="3">
        <f t="shared" si="482"/>
        <v>-2.8632784538296348E-3</v>
      </c>
      <c r="K1044" s="3">
        <f t="shared" si="483"/>
        <v>-3.563247645711377E-3</v>
      </c>
      <c r="L1044" s="3">
        <f t="shared" si="484"/>
        <v>5.0022737608003635E-3</v>
      </c>
      <c r="N1044" s="3">
        <f t="shared" si="485"/>
        <v>2.247191011235955E-2</v>
      </c>
      <c r="O1044" s="3">
        <f t="shared" si="486"/>
        <v>2.439024390243905E-2</v>
      </c>
      <c r="P1044" s="3">
        <f t="shared" si="487"/>
        <v>-3.5986159169550176E-2</v>
      </c>
      <c r="Q1044" s="3">
        <f t="shared" si="488"/>
        <v>4.9597855227882036E-2</v>
      </c>
      <c r="R1044" s="3">
        <f t="shared" si="489"/>
        <v>0.105</v>
      </c>
      <c r="T1044" s="3">
        <f t="shared" si="490"/>
        <v>3.5111178629116177E-4</v>
      </c>
      <c r="U1044" s="3">
        <f t="shared" si="491"/>
        <v>6.4832590043351079E-4</v>
      </c>
      <c r="V1044" s="3">
        <f t="shared" si="492"/>
        <v>9.5514012485562898E-6</v>
      </c>
      <c r="W1044" s="3">
        <f t="shared" si="493"/>
        <v>1.6088555981305536E-5</v>
      </c>
      <c r="X1044" s="3">
        <f t="shared" si="494"/>
        <v>2.5802471391062389E-5</v>
      </c>
      <c r="Z1044" s="3">
        <f t="shared" si="495"/>
        <v>1.8737977113102731E-2</v>
      </c>
      <c r="AA1044" s="3">
        <f t="shared" si="496"/>
        <v>2.5462244607133731E-2</v>
      </c>
      <c r="AB1044" s="3">
        <f t="shared" si="497"/>
        <v>-3.0905341364489552E-3</v>
      </c>
      <c r="AC1044" s="3">
        <f t="shared" si="498"/>
        <v>-4.0110542231819226E-3</v>
      </c>
      <c r="AD1044" s="3">
        <f t="shared" si="499"/>
        <v>5.0796133111746201E-3</v>
      </c>
      <c r="AF1044" s="3">
        <f t="shared" si="500"/>
        <v>4.7711095669669527E-4</v>
      </c>
      <c r="AG1044" s="3">
        <f t="shared" si="501"/>
        <v>-5.7910357916043238E-5</v>
      </c>
      <c r="AH1044" s="3">
        <f t="shared" si="502"/>
        <v>-7.5159042233396918E-5</v>
      </c>
      <c r="AI1044" s="3">
        <f t="shared" si="503"/>
        <v>9.5181677968202014E-5</v>
      </c>
      <c r="AJ1044" s="3">
        <f t="shared" si="504"/>
        <v>-7.8691936148960118E-5</v>
      </c>
      <c r="AK1044" s="3">
        <f t="shared" si="505"/>
        <v>-1.0213044376313488E-4</v>
      </c>
      <c r="AL1044" s="3">
        <f t="shared" si="506"/>
        <v>1.2933835663878068E-4</v>
      </c>
      <c r="AM1044" s="3">
        <f t="shared" si="507"/>
        <v>1.2396299999891478E-5</v>
      </c>
      <c r="AN1044" s="3">
        <f t="shared" si="508"/>
        <v>-1.5698718338145671E-5</v>
      </c>
      <c r="AO1044" s="3">
        <f t="shared" si="509"/>
        <v>-2.037460442391807E-5</v>
      </c>
    </row>
    <row r="1045" spans="1:41">
      <c r="A1045" s="32">
        <v>40177</v>
      </c>
      <c r="B1045" s="33">
        <v>446.9</v>
      </c>
      <c r="C1045" s="33">
        <v>864</v>
      </c>
      <c r="D1045" s="33">
        <v>698.5</v>
      </c>
      <c r="E1045" s="33">
        <v>3929</v>
      </c>
      <c r="F1045" s="33">
        <v>8796</v>
      </c>
      <c r="G1045" s="33"/>
      <c r="H1045" s="3">
        <f t="shared" si="480"/>
        <v>-2.2371364653248933E-4</v>
      </c>
      <c r="I1045" s="3">
        <f t="shared" si="481"/>
        <v>-1.1560693641618498E-3</v>
      </c>
      <c r="J1045" s="3">
        <f t="shared" si="482"/>
        <v>-6.2597809076681997E-3</v>
      </c>
      <c r="K1045" s="3">
        <f t="shared" si="483"/>
        <v>-1.7749999999999998E-2</v>
      </c>
      <c r="L1045" s="3">
        <f t="shared" si="484"/>
        <v>3.4823529411764705E-2</v>
      </c>
      <c r="N1045" s="3">
        <f t="shared" si="485"/>
        <v>1.1314777098891152E-2</v>
      </c>
      <c r="O1045" s="3">
        <f t="shared" si="486"/>
        <v>-7.0106884266176563E-3</v>
      </c>
      <c r="P1045" s="3">
        <f t="shared" si="487"/>
        <v>-2.3076923076923078E-2</v>
      </c>
      <c r="Q1045" s="3">
        <f t="shared" si="488"/>
        <v>3.3947368421052629E-2</v>
      </c>
      <c r="R1045" s="3">
        <f t="shared" si="489"/>
        <v>0.11341772151898734</v>
      </c>
      <c r="T1045" s="3">
        <f t="shared" si="490"/>
        <v>1.5163494475954411E-7</v>
      </c>
      <c r="U1045" s="3">
        <f t="shared" si="491"/>
        <v>1.9272913757574151E-6</v>
      </c>
      <c r="V1045" s="3">
        <f t="shared" si="492"/>
        <v>4.2081643723729133E-5</v>
      </c>
      <c r="W1045" s="3">
        <f t="shared" si="493"/>
        <v>3.3116016423103019E-4</v>
      </c>
      <c r="X1045" s="3">
        <f t="shared" si="494"/>
        <v>1.2180706543123945E-3</v>
      </c>
      <c r="Z1045" s="3">
        <f t="shared" si="495"/>
        <v>3.8940331888614419E-4</v>
      </c>
      <c r="AA1045" s="3">
        <f t="shared" si="496"/>
        <v>-1.3882692014726161E-3</v>
      </c>
      <c r="AB1045" s="3">
        <f t="shared" si="497"/>
        <v>-6.4870365902875201E-3</v>
      </c>
      <c r="AC1045" s="3">
        <f t="shared" si="498"/>
        <v>-1.8197806577470544E-2</v>
      </c>
      <c r="AD1045" s="3">
        <f t="shared" si="499"/>
        <v>3.490086896213896E-2</v>
      </c>
      <c r="AF1045" s="3">
        <f t="shared" si="500"/>
        <v>-5.405966345608539E-7</v>
      </c>
      <c r="AG1045" s="3">
        <f t="shared" si="501"/>
        <v>-2.5260735779938166E-6</v>
      </c>
      <c r="AH1045" s="3">
        <f t="shared" si="502"/>
        <v>-7.0862862777151342E-6</v>
      </c>
      <c r="AI1045" s="3">
        <f t="shared" si="503"/>
        <v>1.3590514205867329E-5</v>
      </c>
      <c r="AJ1045" s="3">
        <f t="shared" si="504"/>
        <v>9.0057531071220978E-6</v>
      </c>
      <c r="AK1045" s="3">
        <f t="shared" si="505"/>
        <v>2.5263454405858151E-5</v>
      </c>
      <c r="AL1045" s="3">
        <f t="shared" si="506"/>
        <v>-4.8451801484769063E-5</v>
      </c>
      <c r="AM1045" s="3">
        <f t="shared" si="507"/>
        <v>1.1804983713102632E-4</v>
      </c>
      <c r="AN1045" s="3">
        <f t="shared" si="508"/>
        <v>-2.2640321399022546E-4</v>
      </c>
      <c r="AO1045" s="3">
        <f t="shared" si="509"/>
        <v>-6.3511926275864998E-4</v>
      </c>
    </row>
    <row r="1046" spans="1:41">
      <c r="A1046" s="32">
        <v>40176</v>
      </c>
      <c r="B1046" s="33">
        <v>447</v>
      </c>
      <c r="C1046" s="33">
        <v>865</v>
      </c>
      <c r="D1046" s="33">
        <v>702.9</v>
      </c>
      <c r="E1046" s="33">
        <v>4000</v>
      </c>
      <c r="F1046" s="33">
        <v>8500</v>
      </c>
      <c r="G1046" s="33"/>
      <c r="H1046" s="3">
        <f t="shared" si="480"/>
        <v>3.9051603905160416E-2</v>
      </c>
      <c r="I1046" s="3">
        <f t="shared" si="481"/>
        <v>-8.027522935779817E-3</v>
      </c>
      <c r="J1046" s="3">
        <f t="shared" si="482"/>
        <v>1.8695652173913009E-2</v>
      </c>
      <c r="K1046" s="3">
        <f t="shared" si="483"/>
        <v>2.0408163265306121E-2</v>
      </c>
      <c r="L1046" s="3">
        <f t="shared" si="484"/>
        <v>7.7059869590989927E-3</v>
      </c>
      <c r="N1046" s="3">
        <f t="shared" si="485"/>
        <v>2.2883295194508008E-2</v>
      </c>
      <c r="O1046" s="3">
        <f t="shared" si="486"/>
        <v>5.93092220025587E-3</v>
      </c>
      <c r="P1046" s="3">
        <f t="shared" si="487"/>
        <v>-2.7800829875518705E-2</v>
      </c>
      <c r="Q1046" s="3">
        <f t="shared" si="488"/>
        <v>7.8167115902964962E-2</v>
      </c>
      <c r="R1046" s="3">
        <f t="shared" si="489"/>
        <v>6.25E-2</v>
      </c>
      <c r="T1046" s="3">
        <f t="shared" si="490"/>
        <v>1.5732900817409491E-3</v>
      </c>
      <c r="U1046" s="3">
        <f t="shared" si="491"/>
        <v>6.8223020288311193E-5</v>
      </c>
      <c r="V1046" s="3">
        <f t="shared" si="492"/>
        <v>3.4108166895962898E-4</v>
      </c>
      <c r="W1046" s="3">
        <f t="shared" si="493"/>
        <v>3.9841583910562239E-4</v>
      </c>
      <c r="X1046" s="3">
        <f t="shared" si="494"/>
        <v>6.0580171553069032E-5</v>
      </c>
      <c r="Z1046" s="3">
        <f t="shared" si="495"/>
        <v>3.9664720870579047E-2</v>
      </c>
      <c r="AA1046" s="3">
        <f t="shared" si="496"/>
        <v>-8.2597227730905835E-3</v>
      </c>
      <c r="AB1046" s="3">
        <f t="shared" si="497"/>
        <v>1.8468396491293688E-2</v>
      </c>
      <c r="AC1046" s="3">
        <f t="shared" si="498"/>
        <v>1.9960356687835575E-2</v>
      </c>
      <c r="AD1046" s="3">
        <f t="shared" si="499"/>
        <v>7.7833265094732493E-3</v>
      </c>
      <c r="AF1046" s="3">
        <f t="shared" si="500"/>
        <v>-3.2761959826300312E-4</v>
      </c>
      <c r="AG1046" s="3">
        <f t="shared" si="501"/>
        <v>7.3254379175434557E-4</v>
      </c>
      <c r="AH1046" s="3">
        <f t="shared" si="502"/>
        <v>7.9172197650019375E-4</v>
      </c>
      <c r="AI1046" s="3">
        <f t="shared" si="503"/>
        <v>3.0872347344283475E-4</v>
      </c>
      <c r="AJ1046" s="3">
        <f t="shared" si="504"/>
        <v>-1.5254383508160469E-4</v>
      </c>
      <c r="AK1046" s="3">
        <f t="shared" si="505"/>
        <v>-1.6486701269352642E-4</v>
      </c>
      <c r="AL1046" s="3">
        <f t="shared" si="506"/>
        <v>-6.4288119220695834E-5</v>
      </c>
      <c r="AM1046" s="3">
        <f t="shared" si="507"/>
        <v>3.6863578141859305E-4</v>
      </c>
      <c r="AN1046" s="3">
        <f t="shared" si="508"/>
        <v>1.437455599981489E-4</v>
      </c>
      <c r="AO1046" s="3">
        <f t="shared" si="509"/>
        <v>1.5535797334697229E-4</v>
      </c>
    </row>
    <row r="1047" spans="1:41">
      <c r="A1047" s="32">
        <v>40175</v>
      </c>
      <c r="B1047" s="33">
        <v>430.2</v>
      </c>
      <c r="C1047" s="33">
        <v>872</v>
      </c>
      <c r="D1047" s="33">
        <v>690</v>
      </c>
      <c r="E1047" s="33">
        <v>3920</v>
      </c>
      <c r="F1047" s="33">
        <v>8435</v>
      </c>
      <c r="G1047" s="33"/>
      <c r="H1047" s="3">
        <f t="shared" si="480"/>
        <v>1.4622641509433935E-2</v>
      </c>
      <c r="I1047" s="3">
        <f t="shared" si="481"/>
        <v>1.1600928074245939E-2</v>
      </c>
      <c r="J1047" s="3">
        <f t="shared" si="482"/>
        <v>1.0248901903367497E-2</v>
      </c>
      <c r="K1047" s="3">
        <f t="shared" si="483"/>
        <v>3.8412291933418692E-3</v>
      </c>
      <c r="L1047" s="3">
        <f t="shared" si="484"/>
        <v>1.0179640718562874E-2</v>
      </c>
      <c r="N1047" s="3">
        <f t="shared" si="485"/>
        <v>-1.8032412691166476E-2</v>
      </c>
      <c r="O1047" s="3">
        <f t="shared" si="486"/>
        <v>2.8301886792452831E-2</v>
      </c>
      <c r="P1047" s="3">
        <f t="shared" si="487"/>
        <v>-2.5423728813559324E-2</v>
      </c>
      <c r="Q1047" s="3">
        <f t="shared" si="488"/>
        <v>6.3772048846675713E-2</v>
      </c>
      <c r="R1047" s="3">
        <f t="shared" si="489"/>
        <v>4.7826086956521741E-2</v>
      </c>
      <c r="T1047" s="3">
        <f t="shared" si="490"/>
        <v>2.3212833630404189E-4</v>
      </c>
      <c r="U1047" s="3">
        <f t="shared" si="491"/>
        <v>1.2924798172528711E-4</v>
      </c>
      <c r="V1047" s="3">
        <f t="shared" si="492"/>
        <v>1.0043339297383619E-4</v>
      </c>
      <c r="W1047" s="3">
        <f t="shared" si="493"/>
        <v>1.1515317049906979E-5</v>
      </c>
      <c r="X1047" s="3">
        <f t="shared" si="494"/>
        <v>1.052056442373656E-4</v>
      </c>
      <c r="Z1047" s="3">
        <f t="shared" si="495"/>
        <v>1.5235758474852569E-2</v>
      </c>
      <c r="AA1047" s="3">
        <f t="shared" si="496"/>
        <v>1.1368728236935173E-2</v>
      </c>
      <c r="AB1047" s="3">
        <f t="shared" si="497"/>
        <v>1.0021646220748175E-2</v>
      </c>
      <c r="AC1047" s="3">
        <f t="shared" si="498"/>
        <v>3.3934226158713241E-3</v>
      </c>
      <c r="AD1047" s="3">
        <f t="shared" si="499"/>
        <v>1.025698026893713E-2</v>
      </c>
      <c r="AF1047" s="3">
        <f t="shared" si="500"/>
        <v>1.7321119758418075E-4</v>
      </c>
      <c r="AG1047" s="3">
        <f t="shared" si="501"/>
        <v>1.5268738133973823E-4</v>
      </c>
      <c r="AH1047" s="3">
        <f t="shared" si="502"/>
        <v>5.1701367378517898E-5</v>
      </c>
      <c r="AI1047" s="3">
        <f t="shared" si="503"/>
        <v>1.5627287405885445E-4</v>
      </c>
      <c r="AJ1047" s="3">
        <f t="shared" si="504"/>
        <v>1.1393337237039444E-4</v>
      </c>
      <c r="AK1047" s="3">
        <f t="shared" si="505"/>
        <v>3.857889951291074E-5</v>
      </c>
      <c r="AL1047" s="3">
        <f t="shared" si="506"/>
        <v>1.1660882120915247E-4</v>
      </c>
      <c r="AM1047" s="3">
        <f t="shared" si="507"/>
        <v>3.4007680933748245E-5</v>
      </c>
      <c r="AN1047" s="3">
        <f t="shared" si="508"/>
        <v>1.0279182754848239E-4</v>
      </c>
      <c r="AO1047" s="3">
        <f t="shared" si="509"/>
        <v>3.4806268815157192E-5</v>
      </c>
    </row>
    <row r="1048" spans="1:41">
      <c r="A1048" s="32">
        <v>40170</v>
      </c>
      <c r="B1048" s="33">
        <v>424</v>
      </c>
      <c r="C1048" s="33">
        <v>862</v>
      </c>
      <c r="D1048" s="33">
        <v>683</v>
      </c>
      <c r="E1048" s="33">
        <v>3905</v>
      </c>
      <c r="F1048" s="33">
        <v>8350</v>
      </c>
      <c r="G1048" s="33"/>
      <c r="H1048" s="3">
        <f t="shared" si="480"/>
        <v>-2.774592983260725E-2</v>
      </c>
      <c r="I1048" s="3">
        <f t="shared" si="481"/>
        <v>-5.8816745473417396E-3</v>
      </c>
      <c r="J1048" s="3">
        <f t="shared" si="482"/>
        <v>-1.2720439433362178E-2</v>
      </c>
      <c r="K1048" s="3">
        <f t="shared" si="483"/>
        <v>6.1839732027827877E-3</v>
      </c>
      <c r="L1048" s="3">
        <f t="shared" si="484"/>
        <v>1.199040767386091E-3</v>
      </c>
      <c r="N1048" s="3">
        <f t="shared" si="485"/>
        <v>-6.9154774972557634E-2</v>
      </c>
      <c r="O1048" s="3">
        <f t="shared" si="486"/>
        <v>2.3255813953488372E-3</v>
      </c>
      <c r="P1048" s="3">
        <f t="shared" si="487"/>
        <v>-7.8396977465929052E-2</v>
      </c>
      <c r="Q1048" s="3">
        <f t="shared" si="488"/>
        <v>3.8563829787234043E-2</v>
      </c>
      <c r="R1048" s="3">
        <f t="shared" si="489"/>
        <v>3.04825373318524E-2</v>
      </c>
      <c r="T1048" s="3">
        <f t="shared" si="490"/>
        <v>7.3618953408587605E-4</v>
      </c>
      <c r="U1048" s="3">
        <f t="shared" si="491"/>
        <v>3.7379459991310059E-5</v>
      </c>
      <c r="V1048" s="3">
        <f t="shared" si="492"/>
        <v>1.6764280881641116E-4</v>
      </c>
      <c r="W1048" s="3">
        <f t="shared" si="493"/>
        <v>3.2903607553346039E-5</v>
      </c>
      <c r="X1048" s="3">
        <f t="shared" si="494"/>
        <v>1.6291467155660056E-6</v>
      </c>
      <c r="Z1048" s="3">
        <f t="shared" si="495"/>
        <v>-2.7132812867188615E-2</v>
      </c>
      <c r="AA1048" s="3">
        <f t="shared" si="496"/>
        <v>-6.1138743846525061E-3</v>
      </c>
      <c r="AB1048" s="3">
        <f t="shared" si="497"/>
        <v>-1.2947695115981499E-2</v>
      </c>
      <c r="AC1048" s="3">
        <f t="shared" si="498"/>
        <v>5.7361666253122421E-3</v>
      </c>
      <c r="AD1048" s="3">
        <f t="shared" si="499"/>
        <v>1.2763803177603475E-3</v>
      </c>
      <c r="AF1048" s="3">
        <f t="shared" si="500"/>
        <v>1.658866095722744E-4</v>
      </c>
      <c r="AG1048" s="3">
        <f t="shared" si="501"/>
        <v>3.5130738864333803E-4</v>
      </c>
      <c r="AH1048" s="3">
        <f t="shared" si="502"/>
        <v>-1.5563833561960989E-4</v>
      </c>
      <c r="AI1048" s="3">
        <f t="shared" si="503"/>
        <v>-3.4631788309154249E-5</v>
      </c>
      <c r="AJ1048" s="3">
        <f t="shared" si="504"/>
        <v>7.9160581509889647E-5</v>
      </c>
      <c r="AK1048" s="3">
        <f t="shared" si="505"/>
        <v>-3.5070202196595128E-5</v>
      </c>
      <c r="AL1048" s="3">
        <f t="shared" si="506"/>
        <v>-7.8036289298296141E-6</v>
      </c>
      <c r="AM1048" s="3">
        <f t="shared" si="507"/>
        <v>-7.4270136599011391E-5</v>
      </c>
      <c r="AN1048" s="3">
        <f t="shared" si="508"/>
        <v>-1.6526183206400565E-5</v>
      </c>
      <c r="AO1048" s="3">
        <f t="shared" si="509"/>
        <v>7.3215301799423398E-6</v>
      </c>
    </row>
    <row r="1049" spans="1:41">
      <c r="A1049" s="32">
        <v>40169</v>
      </c>
      <c r="B1049" s="33">
        <v>436.1</v>
      </c>
      <c r="C1049" s="33">
        <v>867.1</v>
      </c>
      <c r="D1049" s="33">
        <v>691.8</v>
      </c>
      <c r="E1049" s="33">
        <v>3881</v>
      </c>
      <c r="F1049" s="33">
        <v>8340</v>
      </c>
      <c r="G1049" s="33"/>
      <c r="H1049" s="3">
        <f t="shared" si="480"/>
        <v>-8.4129149613460397E-3</v>
      </c>
      <c r="I1049" s="3">
        <f t="shared" si="481"/>
        <v>-7.8947368421052374E-3</v>
      </c>
      <c r="J1049" s="3">
        <f t="shared" si="482"/>
        <v>1.2143379663496642E-2</v>
      </c>
      <c r="K1049" s="3">
        <f t="shared" si="483"/>
        <v>5.4404145077720208E-3</v>
      </c>
      <c r="L1049" s="3">
        <f t="shared" si="484"/>
        <v>7.246376811594203E-3</v>
      </c>
      <c r="N1049" s="3">
        <f t="shared" si="485"/>
        <v>-6.8162393162393115E-2</v>
      </c>
      <c r="O1049" s="3">
        <f t="shared" si="486"/>
        <v>6.5002901915264342E-3</v>
      </c>
      <c r="P1049" s="3">
        <f t="shared" si="487"/>
        <v>-8.2493368700265315E-2</v>
      </c>
      <c r="Q1049" s="3">
        <f t="shared" si="488"/>
        <v>6.7444876783398187E-3</v>
      </c>
      <c r="R1049" s="3">
        <f t="shared" si="489"/>
        <v>3.3073206986250464E-2</v>
      </c>
      <c r="T1049" s="3">
        <f t="shared" si="490"/>
        <v>6.0836848777273182E-5</v>
      </c>
      <c r="U1049" s="3">
        <f t="shared" si="491"/>
        <v>6.6047099791237217E-5</v>
      </c>
      <c r="V1049" s="3">
        <f t="shared" si="492"/>
        <v>1.4199401072763958E-4</v>
      </c>
      <c r="W1049" s="3">
        <f t="shared" si="493"/>
        <v>2.4926133945709188E-5</v>
      </c>
      <c r="X1049" s="3">
        <f t="shared" si="494"/>
        <v>5.3636821350564526E-5</v>
      </c>
      <c r="Z1049" s="3">
        <f t="shared" si="495"/>
        <v>-7.7997979959274063E-3</v>
      </c>
      <c r="AA1049" s="3">
        <f t="shared" si="496"/>
        <v>-8.1269366794160039E-3</v>
      </c>
      <c r="AB1049" s="3">
        <f t="shared" si="497"/>
        <v>1.1916123980877321E-2</v>
      </c>
      <c r="AC1049" s="3">
        <f t="shared" si="498"/>
        <v>4.9926079303014761E-3</v>
      </c>
      <c r="AD1049" s="3">
        <f t="shared" si="499"/>
        <v>7.3237163619684596E-3</v>
      </c>
      <c r="AF1049" s="3">
        <f t="shared" si="500"/>
        <v>6.3388464425137884E-5</v>
      </c>
      <c r="AG1049" s="3">
        <f t="shared" si="501"/>
        <v>-9.294335994526944E-5</v>
      </c>
      <c r="AH1049" s="3">
        <f t="shared" si="502"/>
        <v>-3.8941333329216732E-5</v>
      </c>
      <c r="AI1049" s="3">
        <f t="shared" si="503"/>
        <v>-5.7123508202822349E-5</v>
      </c>
      <c r="AJ1049" s="3">
        <f t="shared" si="504"/>
        <v>-9.6841585056660551E-5</v>
      </c>
      <c r="AK1049" s="3">
        <f t="shared" si="505"/>
        <v>-4.0574608514710288E-5</v>
      </c>
      <c r="AL1049" s="3">
        <f t="shared" si="506"/>
        <v>-5.951937913172061E-5</v>
      </c>
      <c r="AM1049" s="3">
        <f t="shared" si="507"/>
        <v>5.9492535085383709E-5</v>
      </c>
      <c r="AN1049" s="3">
        <f t="shared" si="508"/>
        <v>8.7270312169995972E-5</v>
      </c>
      <c r="AO1049" s="3">
        <f t="shared" si="509"/>
        <v>3.6564444388042407E-5</v>
      </c>
    </row>
    <row r="1050" spans="1:41">
      <c r="A1050" s="32">
        <v>40168</v>
      </c>
      <c r="B1050" s="33">
        <v>439.8</v>
      </c>
      <c r="C1050" s="33">
        <v>874</v>
      </c>
      <c r="D1050" s="33">
        <v>683.5</v>
      </c>
      <c r="E1050" s="33">
        <v>3860</v>
      </c>
      <c r="F1050" s="33">
        <v>8280</v>
      </c>
      <c r="G1050" s="33"/>
      <c r="H1050" s="3">
        <f t="shared" si="480"/>
        <v>-1.676727028839705E-2</v>
      </c>
      <c r="I1050" s="3">
        <f t="shared" si="481"/>
        <v>5.6380163387412001E-3</v>
      </c>
      <c r="J1050" s="3">
        <f t="shared" si="482"/>
        <v>7.320644216691069E-4</v>
      </c>
      <c r="K1050" s="3">
        <f t="shared" si="483"/>
        <v>2.5974025974025974E-3</v>
      </c>
      <c r="L1050" s="3">
        <f t="shared" si="484"/>
        <v>6.6869300911854106E-3</v>
      </c>
      <c r="N1050" s="3">
        <f t="shared" si="485"/>
        <v>-0.10971659919028338</v>
      </c>
      <c r="O1050" s="3">
        <f t="shared" si="486"/>
        <v>-1.1312217194570135E-2</v>
      </c>
      <c r="P1050" s="3">
        <f t="shared" si="487"/>
        <v>-9.5301125082726673E-2</v>
      </c>
      <c r="Q1050" s="3">
        <f t="shared" si="488"/>
        <v>-5.1546391752577319E-3</v>
      </c>
      <c r="R1050" s="3">
        <f t="shared" si="489"/>
        <v>2.5895180275058851E-2</v>
      </c>
      <c r="T1050" s="3">
        <f t="shared" si="490"/>
        <v>2.6095666958229457E-4</v>
      </c>
      <c r="U1050" s="3">
        <f t="shared" si="491"/>
        <v>2.9222852047137573E-5</v>
      </c>
      <c r="V1050" s="3">
        <f t="shared" si="492"/>
        <v>2.5483186302103532E-7</v>
      </c>
      <c r="W1050" s="3">
        <f t="shared" si="493"/>
        <v>4.62076304890772E-6</v>
      </c>
      <c r="X1050" s="3">
        <f t="shared" si="494"/>
        <v>4.5755343783725749E-5</v>
      </c>
      <c r="Z1050" s="3">
        <f t="shared" si="495"/>
        <v>-1.6154153322978416E-2</v>
      </c>
      <c r="AA1050" s="3">
        <f t="shared" si="496"/>
        <v>5.4058165014304336E-3</v>
      </c>
      <c r="AB1050" s="3">
        <f t="shared" si="497"/>
        <v>5.0480873904978636E-4</v>
      </c>
      <c r="AC1050" s="3">
        <f t="shared" si="498"/>
        <v>2.1495960199320522E-3</v>
      </c>
      <c r="AD1050" s="3">
        <f t="shared" si="499"/>
        <v>6.7642696415596672E-3</v>
      </c>
      <c r="AF1050" s="3">
        <f t="shared" si="500"/>
        <v>-8.7326388599993991E-5</v>
      </c>
      <c r="AG1050" s="3">
        <f t="shared" si="501"/>
        <v>-8.1547577693896511E-6</v>
      </c>
      <c r="AH1050" s="3">
        <f t="shared" si="502"/>
        <v>-3.4724903688446538E-5</v>
      </c>
      <c r="AI1050" s="3">
        <f t="shared" si="503"/>
        <v>-1.0927104890772312E-4</v>
      </c>
      <c r="AJ1050" s="3">
        <f t="shared" si="504"/>
        <v>2.7289034116216248E-6</v>
      </c>
      <c r="AK1050" s="3">
        <f t="shared" si="505"/>
        <v>1.1620321635957872E-5</v>
      </c>
      <c r="AL1050" s="3">
        <f t="shared" si="506"/>
        <v>3.656640044846817E-5</v>
      </c>
      <c r="AM1050" s="3">
        <f t="shared" si="507"/>
        <v>1.0851348562883387E-6</v>
      </c>
      <c r="AN1050" s="3">
        <f t="shared" si="508"/>
        <v>3.4146624283484861E-6</v>
      </c>
      <c r="AO1050" s="3">
        <f t="shared" si="509"/>
        <v>1.454044709924387E-5</v>
      </c>
    </row>
    <row r="1051" spans="1:41">
      <c r="A1051" s="32">
        <v>40165</v>
      </c>
      <c r="B1051" s="33">
        <v>447.3</v>
      </c>
      <c r="C1051" s="33">
        <v>869.1</v>
      </c>
      <c r="D1051" s="33">
        <v>683</v>
      </c>
      <c r="E1051" s="33">
        <v>3850</v>
      </c>
      <c r="F1051" s="33">
        <v>8225</v>
      </c>
      <c r="G1051" s="33"/>
      <c r="H1051" s="3">
        <f t="shared" si="480"/>
        <v>8.950548221079305E-4</v>
      </c>
      <c r="I1051" s="3">
        <f t="shared" si="481"/>
        <v>9.4076655052265073E-3</v>
      </c>
      <c r="J1051" s="3">
        <f t="shared" si="482"/>
        <v>-2.7065527065527065E-2</v>
      </c>
      <c r="K1051" s="3">
        <f t="shared" si="483"/>
        <v>-1.0282776349614395E-2</v>
      </c>
      <c r="L1051" s="3">
        <f t="shared" si="484"/>
        <v>-1.7910447761194031E-2</v>
      </c>
      <c r="N1051" s="3">
        <f t="shared" si="485"/>
        <v>-7.9440214035809767E-2</v>
      </c>
      <c r="O1051" s="3">
        <f t="shared" si="486"/>
        <v>-7.3101085094231608E-3</v>
      </c>
      <c r="P1051" s="3">
        <f t="shared" si="487"/>
        <v>-9.894459102902374E-2</v>
      </c>
      <c r="Q1051" s="3">
        <f t="shared" si="488"/>
        <v>7.8534031413612562E-3</v>
      </c>
      <c r="R1051" s="3">
        <f t="shared" si="489"/>
        <v>-2.9094435689174447E-3</v>
      </c>
      <c r="T1051" s="3">
        <f t="shared" si="490"/>
        <v>2.2745821406910711E-6</v>
      </c>
      <c r="U1051" s="3">
        <f t="shared" si="491"/>
        <v>8.4189170223100457E-5</v>
      </c>
      <c r="V1051" s="3">
        <f t="shared" si="492"/>
        <v>7.4489599013751698E-4</v>
      </c>
      <c r="W1051" s="3">
        <f t="shared" si="493"/>
        <v>1.1514540995504682E-4</v>
      </c>
      <c r="X1051" s="3">
        <f t="shared" si="494"/>
        <v>3.1801974845880769E-4</v>
      </c>
      <c r="Z1051" s="3">
        <f t="shared" si="495"/>
        <v>1.5081717875265639E-3</v>
      </c>
      <c r="AA1051" s="3">
        <f t="shared" si="496"/>
        <v>9.1754656679157408E-3</v>
      </c>
      <c r="AB1051" s="3">
        <f t="shared" si="497"/>
        <v>-2.7292782748146387E-2</v>
      </c>
      <c r="AC1051" s="3">
        <f t="shared" si="498"/>
        <v>-1.0730582927084941E-2</v>
      </c>
      <c r="AD1051" s="3">
        <f t="shared" si="499"/>
        <v>-1.7833108210819775E-2</v>
      </c>
      <c r="AF1051" s="3">
        <f t="shared" si="500"/>
        <v>1.3838178457769101E-5</v>
      </c>
      <c r="AG1051" s="3">
        <f t="shared" si="501"/>
        <v>-4.1162204943846104E-5</v>
      </c>
      <c r="AH1051" s="3">
        <f t="shared" si="502"/>
        <v>-1.6183562434343725E-5</v>
      </c>
      <c r="AI1051" s="3">
        <f t="shared" si="503"/>
        <v>-2.6895390687466705E-5</v>
      </c>
      <c r="AJ1051" s="3">
        <f t="shared" si="504"/>
        <v>-2.5042399108750021E-4</v>
      </c>
      <c r="AK1051" s="3">
        <f t="shared" si="505"/>
        <v>-9.8458095244190666E-5</v>
      </c>
      <c r="AL1051" s="3">
        <f t="shared" si="506"/>
        <v>-1.6362707214060315E-4</v>
      </c>
      <c r="AM1051" s="3">
        <f t="shared" si="507"/>
        <v>2.9286746858989804E-4</v>
      </c>
      <c r="AN1051" s="3">
        <f t="shared" si="508"/>
        <v>4.8671514812208966E-4</v>
      </c>
      <c r="AO1051" s="3">
        <f t="shared" si="509"/>
        <v>1.9135964650388094E-4</v>
      </c>
    </row>
    <row r="1052" spans="1:41">
      <c r="A1052" s="32">
        <v>40164</v>
      </c>
      <c r="B1052" s="33">
        <v>446.9</v>
      </c>
      <c r="C1052" s="33">
        <v>861</v>
      </c>
      <c r="D1052" s="33">
        <v>702</v>
      </c>
      <c r="E1052" s="33">
        <v>3890</v>
      </c>
      <c r="F1052" s="33">
        <v>8375</v>
      </c>
      <c r="G1052" s="33"/>
      <c r="H1052" s="3">
        <f t="shared" si="480"/>
        <v>2.2654462242562876E-2</v>
      </c>
      <c r="I1052" s="3">
        <f t="shared" si="481"/>
        <v>-5.8038305281485781E-4</v>
      </c>
      <c r="J1052" s="3">
        <f t="shared" si="482"/>
        <v>-1.2658227848101266E-2</v>
      </c>
      <c r="K1052" s="3">
        <f t="shared" si="483"/>
        <v>5.1679586563307496E-3</v>
      </c>
      <c r="L1052" s="3">
        <f t="shared" si="484"/>
        <v>7.9431941268504024E-3</v>
      </c>
      <c r="N1052" s="3">
        <f t="shared" si="485"/>
        <v>-9.1666666666666716E-2</v>
      </c>
      <c r="O1052" s="3">
        <f t="shared" si="486"/>
        <v>-1.7908064332154722E-2</v>
      </c>
      <c r="P1052" s="3">
        <f t="shared" si="487"/>
        <v>-7.4489123269611074E-2</v>
      </c>
      <c r="Q1052" s="3">
        <f t="shared" si="488"/>
        <v>2.8556319407720784E-2</v>
      </c>
      <c r="R1052" s="3">
        <f t="shared" si="489"/>
        <v>2.7481290639185377E-2</v>
      </c>
      <c r="T1052" s="3">
        <f t="shared" si="490"/>
        <v>5.4138024219969351E-4</v>
      </c>
      <c r="U1052" s="3">
        <f t="shared" si="491"/>
        <v>6.6029095332491205E-7</v>
      </c>
      <c r="V1052" s="3">
        <f t="shared" si="492"/>
        <v>1.6603568582047149E-4</v>
      </c>
      <c r="W1052" s="3">
        <f t="shared" si="493"/>
        <v>2.2279835647568315E-5</v>
      </c>
      <c r="X1052" s="3">
        <f t="shared" si="494"/>
        <v>6.4328960467494896E-5</v>
      </c>
      <c r="Z1052" s="3">
        <f t="shared" si="495"/>
        <v>2.3267579207981511E-2</v>
      </c>
      <c r="AA1052" s="3">
        <f t="shared" si="496"/>
        <v>-8.1258289012562409E-4</v>
      </c>
      <c r="AB1052" s="3">
        <f t="shared" si="497"/>
        <v>-1.2885483530720587E-2</v>
      </c>
      <c r="AC1052" s="3">
        <f t="shared" si="498"/>
        <v>4.7201520788602049E-3</v>
      </c>
      <c r="AD1052" s="3">
        <f t="shared" si="499"/>
        <v>8.0205336772246581E-3</v>
      </c>
      <c r="AF1052" s="3">
        <f t="shared" si="500"/>
        <v>-1.8906836759048496E-5</v>
      </c>
      <c r="AG1052" s="3">
        <f t="shared" si="501"/>
        <v>-2.9981400868418252E-4</v>
      </c>
      <c r="AH1052" s="3">
        <f t="shared" si="502"/>
        <v>1.0982651236859841E-4</v>
      </c>
      <c r="AI1052" s="3">
        <f t="shared" si="503"/>
        <v>1.8661840262510794E-4</v>
      </c>
      <c r="AJ1052" s="3">
        <f t="shared" si="504"/>
        <v>1.0470523448059066E-5</v>
      </c>
      <c r="AK1052" s="3">
        <f t="shared" si="505"/>
        <v>-3.8355148180726976E-6</v>
      </c>
      <c r="AL1052" s="3">
        <f t="shared" si="506"/>
        <v>-6.5173484357891119E-6</v>
      </c>
      <c r="AM1052" s="3">
        <f t="shared" si="507"/>
        <v>-6.082144187464971E-5</v>
      </c>
      <c r="AN1052" s="3">
        <f t="shared" si="508"/>
        <v>-1.0334845460546817E-4</v>
      </c>
      <c r="AO1052" s="3">
        <f t="shared" si="509"/>
        <v>3.7858138710120256E-5</v>
      </c>
    </row>
    <row r="1053" spans="1:41">
      <c r="A1053" s="32">
        <v>40163</v>
      </c>
      <c r="B1053" s="33">
        <v>437</v>
      </c>
      <c r="C1053" s="33">
        <v>861.5</v>
      </c>
      <c r="D1053" s="33">
        <v>711</v>
      </c>
      <c r="E1053" s="33">
        <v>3870</v>
      </c>
      <c r="F1053" s="33">
        <v>8309</v>
      </c>
      <c r="G1053" s="33"/>
      <c r="H1053" s="3">
        <f t="shared" si="480"/>
        <v>-1.7977528089887642E-2</v>
      </c>
      <c r="I1053" s="3">
        <f t="shared" si="481"/>
        <v>1.952662721893491E-2</v>
      </c>
      <c r="J1053" s="3">
        <f t="shared" si="482"/>
        <v>2.9986962190352087E-2</v>
      </c>
      <c r="K1053" s="3">
        <f t="shared" si="483"/>
        <v>1.8421052631578946E-2</v>
      </c>
      <c r="L1053" s="3">
        <f t="shared" si="484"/>
        <v>-2.5210084033613447E-3</v>
      </c>
      <c r="N1053" s="3">
        <f t="shared" si="485"/>
        <v>-0.11305053785264865</v>
      </c>
      <c r="O1053" s="3">
        <f t="shared" si="486"/>
        <v>-1.6552511415525113E-2</v>
      </c>
      <c r="P1053" s="3">
        <f t="shared" si="487"/>
        <v>-6.1262212833377315E-2</v>
      </c>
      <c r="Q1053" s="3">
        <f t="shared" si="488"/>
        <v>2.4622716441620333E-2</v>
      </c>
      <c r="R1053" s="3">
        <f t="shared" si="489"/>
        <v>1.9509202453987729E-2</v>
      </c>
      <c r="T1053" s="3">
        <f t="shared" si="490"/>
        <v>3.0152277369958306E-4</v>
      </c>
      <c r="U1053" s="3">
        <f t="shared" si="491"/>
        <v>3.7227492798476755E-4</v>
      </c>
      <c r="V1053" s="3">
        <f t="shared" si="492"/>
        <v>8.8564013142639194E-4</v>
      </c>
      <c r="W1053" s="3">
        <f t="shared" si="493"/>
        <v>3.2303757372152317E-4</v>
      </c>
      <c r="X1053" s="3">
        <f t="shared" si="494"/>
        <v>5.9715174630592329E-6</v>
      </c>
      <c r="Z1053" s="3">
        <f t="shared" si="495"/>
        <v>-1.7364411124469008E-2</v>
      </c>
      <c r="AA1053" s="3">
        <f t="shared" si="496"/>
        <v>1.9294427381624145E-2</v>
      </c>
      <c r="AB1053" s="3">
        <f t="shared" si="497"/>
        <v>2.9759706507732766E-2</v>
      </c>
      <c r="AC1053" s="3">
        <f t="shared" si="498"/>
        <v>1.79732460541084E-2</v>
      </c>
      <c r="AD1053" s="3">
        <f t="shared" si="499"/>
        <v>-2.4436688529870885E-3</v>
      </c>
      <c r="AF1053" s="3">
        <f t="shared" si="500"/>
        <v>-3.3503636946573371E-4</v>
      </c>
      <c r="AG1053" s="3">
        <f t="shared" si="501"/>
        <v>-5.167597787438076E-4</v>
      </c>
      <c r="AH1053" s="3">
        <f t="shared" si="502"/>
        <v>-3.1209483372477862E-4</v>
      </c>
      <c r="AI1053" s="3">
        <f t="shared" si="503"/>
        <v>4.2432870615327419E-5</v>
      </c>
      <c r="AJ1053" s="3">
        <f t="shared" si="504"/>
        <v>5.7419649611189735E-4</v>
      </c>
      <c r="AK1053" s="3">
        <f t="shared" si="505"/>
        <v>3.4678349080305724E-4</v>
      </c>
      <c r="AL1053" s="3">
        <f t="shared" si="506"/>
        <v>-4.7149191228696146E-5</v>
      </c>
      <c r="AM1053" s="3">
        <f t="shared" si="507"/>
        <v>5.3487852756153203E-4</v>
      </c>
      <c r="AN1053" s="3">
        <f t="shared" si="508"/>
        <v>-7.2722867866983722E-5</v>
      </c>
      <c r="AO1053" s="3">
        <f t="shared" si="509"/>
        <v>-4.3920661569497785E-5</v>
      </c>
    </row>
    <row r="1054" spans="1:41">
      <c r="A1054" s="32">
        <v>40162</v>
      </c>
      <c r="B1054" s="33">
        <v>445</v>
      </c>
      <c r="C1054" s="33">
        <v>845</v>
      </c>
      <c r="D1054" s="33">
        <v>690.3</v>
      </c>
      <c r="E1054" s="33">
        <v>3800</v>
      </c>
      <c r="F1054" s="33">
        <v>8330</v>
      </c>
      <c r="G1054" s="33"/>
      <c r="H1054" s="3">
        <f t="shared" si="480"/>
        <v>-8.6879037647582483E-3</v>
      </c>
      <c r="I1054" s="3">
        <f t="shared" si="481"/>
        <v>-5.9992942006822994E-3</v>
      </c>
      <c r="J1054" s="3">
        <f t="shared" si="482"/>
        <v>-2.6375176304654507E-2</v>
      </c>
      <c r="K1054" s="3">
        <f t="shared" si="483"/>
        <v>1.3333333333333334E-2</v>
      </c>
      <c r="L1054" s="3">
        <f t="shared" si="484"/>
        <v>3.6027380809415153E-4</v>
      </c>
      <c r="N1054" s="3">
        <f t="shared" si="485"/>
        <v>-0.11881188118811881</v>
      </c>
      <c r="O1054" s="3">
        <f t="shared" si="486"/>
        <v>-3.4285714285714287E-2</v>
      </c>
      <c r="P1054" s="3">
        <f t="shared" si="487"/>
        <v>-0.10813953488372099</v>
      </c>
      <c r="Q1054" s="3">
        <f t="shared" si="488"/>
        <v>2.564102564102564E-2</v>
      </c>
      <c r="R1054" s="3">
        <f t="shared" si="489"/>
        <v>-2.8004667444574097E-2</v>
      </c>
      <c r="T1054" s="3">
        <f t="shared" si="490"/>
        <v>6.5202181854789288E-5</v>
      </c>
      <c r="U1054" s="3">
        <f t="shared" si="491"/>
        <v>3.8831517945543125E-5</v>
      </c>
      <c r="V1054" s="3">
        <f t="shared" si="492"/>
        <v>7.0768938763752978E-4</v>
      </c>
      <c r="W1054" s="3">
        <f t="shared" si="493"/>
        <v>1.6603679977605581E-4</v>
      </c>
      <c r="X1054" s="3">
        <f t="shared" si="494"/>
        <v>1.9150545150999932E-7</v>
      </c>
      <c r="Z1054" s="3">
        <f t="shared" si="495"/>
        <v>-8.0747867993396141E-3</v>
      </c>
      <c r="AA1054" s="3">
        <f t="shared" si="496"/>
        <v>-6.2314940379930659E-3</v>
      </c>
      <c r="AB1054" s="3">
        <f t="shared" si="497"/>
        <v>-2.6602431987273828E-2</v>
      </c>
      <c r="AC1054" s="3">
        <f t="shared" si="498"/>
        <v>1.2885526755862789E-2</v>
      </c>
      <c r="AD1054" s="3">
        <f t="shared" si="499"/>
        <v>4.3761335846840795E-4</v>
      </c>
      <c r="AF1054" s="3">
        <f t="shared" si="500"/>
        <v>5.0317985798149918E-5</v>
      </c>
      <c r="AG1054" s="3">
        <f t="shared" si="501"/>
        <v>2.1480896664116859E-4</v>
      </c>
      <c r="AH1054" s="3">
        <f t="shared" si="502"/>
        <v>-1.0404788135077825E-4</v>
      </c>
      <c r="AI1054" s="3">
        <f t="shared" si="503"/>
        <v>-3.533634570175375E-6</v>
      </c>
      <c r="AJ1054" s="3">
        <f t="shared" si="504"/>
        <v>1.6577289632481289E-4</v>
      </c>
      <c r="AK1054" s="3">
        <f t="shared" si="505"/>
        <v>-8.0296083155559104E-5</v>
      </c>
      <c r="AL1054" s="3">
        <f t="shared" si="506"/>
        <v>-2.7269850342420067E-6</v>
      </c>
      <c r="AM1054" s="3">
        <f t="shared" si="507"/>
        <v>-3.42786349143037E-4</v>
      </c>
      <c r="AN1054" s="3">
        <f t="shared" si="508"/>
        <v>-1.1641579605378304E-5</v>
      </c>
      <c r="AO1054" s="3">
        <f t="shared" si="509"/>
        <v>5.6388786392676442E-6</v>
      </c>
    </row>
    <row r="1055" spans="1:41">
      <c r="A1055" s="32">
        <v>40161</v>
      </c>
      <c r="B1055" s="33">
        <v>448.9</v>
      </c>
      <c r="C1055" s="33">
        <v>850.1</v>
      </c>
      <c r="D1055" s="33">
        <v>709</v>
      </c>
      <c r="E1055" s="33">
        <v>3750</v>
      </c>
      <c r="F1055" s="33">
        <v>8327</v>
      </c>
      <c r="G1055" s="33"/>
      <c r="H1055" s="3">
        <f t="shared" si="480"/>
        <v>-1.3348164627364244E-3</v>
      </c>
      <c r="I1055" s="3">
        <f t="shared" si="481"/>
        <v>-3.399765533411462E-3</v>
      </c>
      <c r="J1055" s="3">
        <f t="shared" si="482"/>
        <v>-1.1157601115760111E-2</v>
      </c>
      <c r="K1055" s="3">
        <f t="shared" si="483"/>
        <v>4.8231511254019296E-3</v>
      </c>
      <c r="L1055" s="3">
        <f t="shared" si="484"/>
        <v>-2.754491017964072E-3</v>
      </c>
      <c r="N1055" s="3">
        <f t="shared" si="485"/>
        <v>-9.5871097683786557E-2</v>
      </c>
      <c r="O1055" s="3">
        <f t="shared" si="486"/>
        <v>-2.6788780767029167E-2</v>
      </c>
      <c r="P1055" s="3">
        <f t="shared" si="487"/>
        <v>-9.3929712460063902E-2</v>
      </c>
      <c r="Q1055" s="3">
        <f t="shared" si="488"/>
        <v>1.6260162601626018E-2</v>
      </c>
      <c r="R1055" s="3">
        <f t="shared" si="489"/>
        <v>-2.8354725787631273E-2</v>
      </c>
      <c r="T1055" s="3">
        <f t="shared" si="490"/>
        <v>5.2085016442875211E-7</v>
      </c>
      <c r="U1055" s="3">
        <f t="shared" si="491"/>
        <v>1.3191172454125454E-5</v>
      </c>
      <c r="V1055" s="3">
        <f t="shared" si="492"/>
        <v>1.2961496431960638E-4</v>
      </c>
      <c r="W1055" s="3">
        <f t="shared" si="493"/>
        <v>1.9143639913112889E-5</v>
      </c>
      <c r="X1055" s="3">
        <f t="shared" si="494"/>
        <v>7.1671399804183048E-6</v>
      </c>
      <c r="Z1055" s="3">
        <f t="shared" si="495"/>
        <v>-7.2169949731779091E-4</v>
      </c>
      <c r="AA1055" s="3">
        <f t="shared" si="496"/>
        <v>-3.6319653707222285E-3</v>
      </c>
      <c r="AB1055" s="3">
        <f t="shared" si="497"/>
        <v>-1.1384856798379432E-2</v>
      </c>
      <c r="AC1055" s="3">
        <f t="shared" si="498"/>
        <v>4.3753445479313841E-3</v>
      </c>
      <c r="AD1055" s="3">
        <f t="shared" si="499"/>
        <v>-2.6771514675898158E-3</v>
      </c>
      <c r="AF1055" s="3">
        <f t="shared" si="500"/>
        <v>2.6211875823258566E-6</v>
      </c>
      <c r="AG1055" s="3">
        <f t="shared" si="501"/>
        <v>8.2164454284254713E-6</v>
      </c>
      <c r="AH1055" s="3">
        <f t="shared" si="502"/>
        <v>-3.157683960834217E-6</v>
      </c>
      <c r="AI1055" s="3">
        <f t="shared" si="503"/>
        <v>1.9320988684031562E-6</v>
      </c>
      <c r="AJ1055" s="3">
        <f t="shared" si="504"/>
        <v>4.1349405642345641E-5</v>
      </c>
      <c r="AK1055" s="3">
        <f t="shared" si="505"/>
        <v>-1.589109988306509E-5</v>
      </c>
      <c r="AL1055" s="3">
        <f t="shared" si="506"/>
        <v>9.7233214224644042E-6</v>
      </c>
      <c r="AM1055" s="3">
        <f t="shared" si="507"/>
        <v>-4.9812671121769001E-5</v>
      </c>
      <c r="AN1055" s="3">
        <f t="shared" si="508"/>
        <v>3.0478986086081389E-5</v>
      </c>
      <c r="AO1055" s="3">
        <f t="shared" si="509"/>
        <v>-1.1713460077705604E-5</v>
      </c>
    </row>
    <row r="1056" spans="1:41">
      <c r="A1056" s="32">
        <v>40158</v>
      </c>
      <c r="B1056" s="33">
        <v>449.5</v>
      </c>
      <c r="C1056" s="33">
        <v>853</v>
      </c>
      <c r="D1056" s="33">
        <v>717</v>
      </c>
      <c r="E1056" s="33">
        <v>3732</v>
      </c>
      <c r="F1056" s="33">
        <v>8350</v>
      </c>
      <c r="G1056" s="33"/>
      <c r="H1056" s="3">
        <f t="shared" si="480"/>
        <v>1.215942355325372E-2</v>
      </c>
      <c r="I1056" s="3">
        <f t="shared" si="481"/>
        <v>5.8651026392961877E-4</v>
      </c>
      <c r="J1056" s="3">
        <f t="shared" si="482"/>
        <v>6.3157894736842104E-3</v>
      </c>
      <c r="K1056" s="3">
        <f t="shared" si="483"/>
        <v>2.106703146374829E-2</v>
      </c>
      <c r="L1056" s="3">
        <f t="shared" si="484"/>
        <v>6.024096385542169E-3</v>
      </c>
      <c r="N1056" s="3">
        <f t="shared" si="485"/>
        <v>-0.12378167641325535</v>
      </c>
      <c r="O1056" s="3">
        <f t="shared" si="486"/>
        <v>-4.3721973094170405E-2</v>
      </c>
      <c r="P1056" s="3">
        <f t="shared" si="487"/>
        <v>-0.10094043887147336</v>
      </c>
      <c r="Q1056" s="3">
        <f t="shared" si="488"/>
        <v>3.2258064516129032E-3</v>
      </c>
      <c r="R1056" s="3">
        <f t="shared" si="489"/>
        <v>-3.690888119953864E-2</v>
      </c>
      <c r="T1056" s="3">
        <f t="shared" si="490"/>
        <v>1.6313779130112705E-4</v>
      </c>
      <c r="U1056" s="3">
        <f t="shared" si="491"/>
        <v>1.2553587841083324E-7</v>
      </c>
      <c r="V1056" s="3">
        <f t="shared" si="492"/>
        <v>3.7070243724939003E-5</v>
      </c>
      <c r="W1056" s="3">
        <f t="shared" si="493"/>
        <v>4.2515243491089548E-4</v>
      </c>
      <c r="X1056" s="3">
        <f t="shared" si="494"/>
        <v>3.7227520480092349E-5</v>
      </c>
      <c r="Z1056" s="3">
        <f t="shared" si="495"/>
        <v>1.2772540518672354E-2</v>
      </c>
      <c r="AA1056" s="3">
        <f t="shared" si="496"/>
        <v>3.5431042661885248E-4</v>
      </c>
      <c r="AB1056" s="3">
        <f t="shared" si="497"/>
        <v>6.0885337910648899E-3</v>
      </c>
      <c r="AC1056" s="3">
        <f t="shared" si="498"/>
        <v>2.0619224886277744E-2</v>
      </c>
      <c r="AD1056" s="3">
        <f t="shared" si="499"/>
        <v>6.1014359359164256E-3</v>
      </c>
      <c r="AF1056" s="3">
        <f t="shared" si="500"/>
        <v>4.525444280177381E-6</v>
      </c>
      <c r="AG1056" s="3">
        <f t="shared" si="501"/>
        <v>7.7766044545682098E-5</v>
      </c>
      <c r="AH1056" s="3">
        <f t="shared" si="502"/>
        <v>2.6335988532359987E-4</v>
      </c>
      <c r="AI1056" s="3">
        <f t="shared" si="503"/>
        <v>7.7930837713576127E-5</v>
      </c>
      <c r="AJ1056" s="3">
        <f t="shared" si="504"/>
        <v>2.1572310049955006E-6</v>
      </c>
      <c r="AK1056" s="3">
        <f t="shared" si="505"/>
        <v>7.3056063660071274E-6</v>
      </c>
      <c r="AL1056" s="3">
        <f t="shared" si="506"/>
        <v>2.1618023694421463E-6</v>
      </c>
      <c r="AM1056" s="3">
        <f t="shared" si="507"/>
        <v>1.2554084746566816E-4</v>
      </c>
      <c r="AN1056" s="3">
        <f t="shared" si="508"/>
        <v>3.7148798869844792E-5</v>
      </c>
      <c r="AO1056" s="3">
        <f t="shared" si="509"/>
        <v>1.2580687969187729E-4</v>
      </c>
    </row>
    <row r="1057" spans="1:41">
      <c r="A1057" s="32">
        <v>40157</v>
      </c>
      <c r="B1057" s="33">
        <v>444.1</v>
      </c>
      <c r="C1057" s="33">
        <v>852.5</v>
      </c>
      <c r="D1057" s="33">
        <v>712.5</v>
      </c>
      <c r="E1057" s="33">
        <v>3655</v>
      </c>
      <c r="F1057" s="33">
        <v>8300</v>
      </c>
      <c r="G1057" s="33"/>
      <c r="H1057" s="3">
        <f t="shared" si="480"/>
        <v>9.0151002929915285E-4</v>
      </c>
      <c r="I1057" s="3">
        <f t="shared" si="481"/>
        <v>-1.756440281030445E-3</v>
      </c>
      <c r="J1057" s="3">
        <f t="shared" si="482"/>
        <v>3.2385243593353341E-3</v>
      </c>
      <c r="K1057" s="3">
        <f t="shared" si="483"/>
        <v>-1.7473118279569891E-2</v>
      </c>
      <c r="L1057" s="3">
        <f t="shared" si="484"/>
        <v>1.2195121951219513E-2</v>
      </c>
      <c r="N1057" s="3">
        <f t="shared" si="485"/>
        <v>-0.12406311637080863</v>
      </c>
      <c r="O1057" s="3">
        <f t="shared" si="486"/>
        <v>-4.4282511210762335E-2</v>
      </c>
      <c r="P1057" s="3">
        <f t="shared" si="487"/>
        <v>-9.1778202676864248E-2</v>
      </c>
      <c r="Q1057" s="3">
        <f t="shared" si="488"/>
        <v>-5.7127312295973884E-3</v>
      </c>
      <c r="R1057" s="3">
        <f t="shared" si="489"/>
        <v>-2.9012634534394011E-2</v>
      </c>
      <c r="T1057" s="3">
        <f t="shared" si="490"/>
        <v>2.2940949331278329E-6</v>
      </c>
      <c r="U1057" s="3">
        <f t="shared" si="491"/>
        <v>3.9546895202761468E-6</v>
      </c>
      <c r="V1057" s="3">
        <f t="shared" si="492"/>
        <v>9.0677390433710122E-6</v>
      </c>
      <c r="W1057" s="3">
        <f t="shared" si="493"/>
        <v>3.2115954773168976E-4</v>
      </c>
      <c r="X1057" s="3">
        <f t="shared" si="494"/>
        <v>1.5061331130810117E-4</v>
      </c>
      <c r="Z1057" s="3">
        <f t="shared" si="495"/>
        <v>1.5146269947177863E-3</v>
      </c>
      <c r="AA1057" s="3">
        <f t="shared" si="496"/>
        <v>-1.9886401183412112E-3</v>
      </c>
      <c r="AB1057" s="3">
        <f t="shared" si="497"/>
        <v>3.0112686767160136E-3</v>
      </c>
      <c r="AC1057" s="3">
        <f t="shared" si="498"/>
        <v>-1.7920924857040436E-2</v>
      </c>
      <c r="AD1057" s="3">
        <f t="shared" si="499"/>
        <v>1.2272461501593768E-2</v>
      </c>
      <c r="AF1057" s="3">
        <f t="shared" si="500"/>
        <v>-3.0120480060183717E-6</v>
      </c>
      <c r="AG1057" s="3">
        <f t="shared" si="501"/>
        <v>4.5609488261021807E-6</v>
      </c>
      <c r="AH1057" s="3">
        <f t="shared" si="502"/>
        <v>-2.714351655878243E-5</v>
      </c>
      <c r="AI1057" s="3">
        <f t="shared" si="503"/>
        <v>1.8588201481948701E-5</v>
      </c>
      <c r="AJ1057" s="3">
        <f t="shared" si="504"/>
        <v>-5.9883296976217158E-6</v>
      </c>
      <c r="AK1057" s="3">
        <f t="shared" si="505"/>
        <v>3.5638270128488845E-5</v>
      </c>
      <c r="AL1057" s="3">
        <f t="shared" si="506"/>
        <v>-2.4405509292867391E-5</v>
      </c>
      <c r="AM1057" s="3">
        <f t="shared" si="507"/>
        <v>-5.3964719679787268E-5</v>
      </c>
      <c r="AN1057" s="3">
        <f t="shared" si="508"/>
        <v>3.6955678905952487E-5</v>
      </c>
      <c r="AO1057" s="3">
        <f t="shared" si="509"/>
        <v>-2.1993386038098356E-4</v>
      </c>
    </row>
    <row r="1058" spans="1:41">
      <c r="A1058" s="32">
        <v>40156</v>
      </c>
      <c r="B1058" s="33">
        <v>443.7</v>
      </c>
      <c r="C1058" s="33">
        <v>854</v>
      </c>
      <c r="D1058" s="33">
        <v>710.2</v>
      </c>
      <c r="E1058" s="33">
        <v>3720</v>
      </c>
      <c r="F1058" s="33">
        <v>8200</v>
      </c>
      <c r="G1058" s="33"/>
      <c r="H1058" s="3">
        <f t="shared" si="480"/>
        <v>-2.0529801324503338E-2</v>
      </c>
      <c r="I1058" s="3">
        <f t="shared" si="481"/>
        <v>1.0650887573964497E-2</v>
      </c>
      <c r="J1058" s="3">
        <f t="shared" si="482"/>
        <v>-3.5709436524100413E-2</v>
      </c>
      <c r="K1058" s="3">
        <f t="shared" si="483"/>
        <v>-2.1052631578947368E-2</v>
      </c>
      <c r="L1058" s="3">
        <f t="shared" si="484"/>
        <v>-1.2048192771084338E-2</v>
      </c>
      <c r="N1058" s="3">
        <f t="shared" si="485"/>
        <v>-0.11454799441229302</v>
      </c>
      <c r="O1058" s="3">
        <f t="shared" si="486"/>
        <v>-4.2600896860986545E-2</v>
      </c>
      <c r="P1058" s="3">
        <f t="shared" si="487"/>
        <v>-9.5286624203821599E-2</v>
      </c>
      <c r="Q1058" s="3">
        <f t="shared" si="488"/>
        <v>7.8569493362232457E-3</v>
      </c>
      <c r="R1058" s="3">
        <f t="shared" si="489"/>
        <v>-5.7471264367816091E-2</v>
      </c>
      <c r="T1058" s="3">
        <f t="shared" si="490"/>
        <v>3.9667431585940928E-4</v>
      </c>
      <c r="U1058" s="3">
        <f t="shared" si="491"/>
        <v>1.0854905415389883E-4</v>
      </c>
      <c r="V1058" s="3">
        <f t="shared" si="492"/>
        <v>1.2914458467605107E-3</v>
      </c>
      <c r="W1058" s="3">
        <f t="shared" si="493"/>
        <v>4.6226884091795132E-4</v>
      </c>
      <c r="X1058" s="3">
        <f t="shared" si="494"/>
        <v>1.4330132683178495E-4</v>
      </c>
      <c r="Z1058" s="3">
        <f t="shared" si="495"/>
        <v>-1.9916684359084703E-2</v>
      </c>
      <c r="AA1058" s="3">
        <f t="shared" si="496"/>
        <v>1.041868773665373E-2</v>
      </c>
      <c r="AB1058" s="3">
        <f t="shared" si="497"/>
        <v>-3.5936692206719731E-2</v>
      </c>
      <c r="AC1058" s="3">
        <f t="shared" si="498"/>
        <v>-2.1500438156417914E-2</v>
      </c>
      <c r="AD1058" s="3">
        <f t="shared" si="499"/>
        <v>-1.1970853220710082E-2</v>
      </c>
      <c r="AF1058" s="3">
        <f t="shared" si="500"/>
        <v>-2.0750571508679896E-4</v>
      </c>
      <c r="AG1058" s="3">
        <f t="shared" si="501"/>
        <v>7.15739755590816E-4</v>
      </c>
      <c r="AH1058" s="3">
        <f t="shared" si="502"/>
        <v>4.2821744034339662E-4</v>
      </c>
      <c r="AI1058" s="3">
        <f t="shared" si="503"/>
        <v>2.3841970510581523E-4</v>
      </c>
      <c r="AJ1058" s="3">
        <f t="shared" si="504"/>
        <v>-3.7441317439005056E-4</v>
      </c>
      <c r="AK1058" s="3">
        <f t="shared" si="505"/>
        <v>-2.2400635135295325E-4</v>
      </c>
      <c r="AL1058" s="3">
        <f t="shared" si="506"/>
        <v>-1.2472058164789395E-4</v>
      </c>
      <c r="AM1058" s="3">
        <f t="shared" si="507"/>
        <v>7.7265462833680317E-4</v>
      </c>
      <c r="AN1058" s="3">
        <f t="shared" si="508"/>
        <v>4.3019286764447778E-4</v>
      </c>
      <c r="AO1058" s="3">
        <f t="shared" si="509"/>
        <v>2.5737858935143333E-4</v>
      </c>
    </row>
    <row r="1059" spans="1:41">
      <c r="A1059" s="32">
        <v>40155</v>
      </c>
      <c r="B1059" s="33">
        <v>453</v>
      </c>
      <c r="C1059" s="33">
        <v>845</v>
      </c>
      <c r="D1059" s="33">
        <v>736.5</v>
      </c>
      <c r="E1059" s="33">
        <v>3800</v>
      </c>
      <c r="F1059" s="33">
        <v>8300</v>
      </c>
      <c r="G1059" s="33"/>
      <c r="H1059" s="3">
        <f t="shared" si="480"/>
        <v>-4.3294614572333683E-2</v>
      </c>
      <c r="I1059" s="3">
        <f t="shared" si="481"/>
        <v>-2.6497695852534562E-2</v>
      </c>
      <c r="J1059" s="3">
        <f t="shared" si="482"/>
        <v>-4.5952155696715466E-3</v>
      </c>
      <c r="K1059" s="3">
        <f t="shared" si="483"/>
        <v>-1.8087855297157621E-2</v>
      </c>
      <c r="L1059" s="3">
        <f t="shared" si="484"/>
        <v>2.4102193299590263E-4</v>
      </c>
      <c r="N1059" s="3">
        <f t="shared" si="485"/>
        <v>-3.3084311632870865E-2</v>
      </c>
      <c r="O1059" s="3">
        <f t="shared" si="486"/>
        <v>-6.1111111111111109E-2</v>
      </c>
      <c r="P1059" s="3">
        <f t="shared" si="487"/>
        <v>-6.535532994923858E-2</v>
      </c>
      <c r="Q1059" s="3">
        <f t="shared" si="488"/>
        <v>4.7986762272476557E-2</v>
      </c>
      <c r="R1059" s="3">
        <f t="shared" si="489"/>
        <v>-6.1085972850678731E-2</v>
      </c>
      <c r="T1059" s="3">
        <f t="shared" si="490"/>
        <v>1.8217102379690952E-3</v>
      </c>
      <c r="U1059" s="3">
        <f t="shared" si="491"/>
        <v>7.1448732359001175E-4</v>
      </c>
      <c r="V1059" s="3">
        <f t="shared" si="492"/>
        <v>2.3256228979171845E-5</v>
      </c>
      <c r="W1059" s="3">
        <f t="shared" si="493"/>
        <v>3.4357076113054419E-4</v>
      </c>
      <c r="X1059" s="3">
        <f t="shared" si="494"/>
        <v>1.0135403409364804E-7</v>
      </c>
      <c r="Z1059" s="3">
        <f t="shared" si="495"/>
        <v>-4.2681497606915052E-2</v>
      </c>
      <c r="AA1059" s="3">
        <f t="shared" si="496"/>
        <v>-2.6729895689845327E-2</v>
      </c>
      <c r="AB1059" s="3">
        <f t="shared" si="497"/>
        <v>-4.8224712522908671E-3</v>
      </c>
      <c r="AC1059" s="3">
        <f t="shared" si="498"/>
        <v>-1.8535661874628167E-2</v>
      </c>
      <c r="AD1059" s="3">
        <f t="shared" si="499"/>
        <v>3.1836148337015903E-4</v>
      </c>
      <c r="AF1059" s="3">
        <f t="shared" si="500"/>
        <v>1.1408719789192223E-3</v>
      </c>
      <c r="AG1059" s="3">
        <f t="shared" si="501"/>
        <v>2.0583029521406928E-4</v>
      </c>
      <c r="AH1059" s="3">
        <f t="shared" si="502"/>
        <v>7.9112980794452867E-4</v>
      </c>
      <c r="AI1059" s="3">
        <f t="shared" si="503"/>
        <v>-1.3588144890597368E-5</v>
      </c>
      <c r="AJ1059" s="3">
        <f t="shared" si="504"/>
        <v>1.2890415354101264E-4</v>
      </c>
      <c r="AK1059" s="3">
        <f t="shared" si="505"/>
        <v>4.9545630845105378E-4</v>
      </c>
      <c r="AL1059" s="3">
        <f t="shared" si="506"/>
        <v>-8.5097692421487791E-6</v>
      </c>
      <c r="AM1059" s="3">
        <f t="shared" si="507"/>
        <v>8.9387696532578173E-5</v>
      </c>
      <c r="AN1059" s="3">
        <f t="shared" si="508"/>
        <v>-1.5352891013892689E-6</v>
      </c>
      <c r="AO1059" s="3">
        <f t="shared" si="509"/>
        <v>-5.9010408096543262E-6</v>
      </c>
    </row>
    <row r="1060" spans="1:41">
      <c r="A1060" s="32">
        <v>40154</v>
      </c>
      <c r="B1060" s="33">
        <v>473.5</v>
      </c>
      <c r="C1060" s="33">
        <v>868</v>
      </c>
      <c r="D1060" s="33">
        <v>739.9</v>
      </c>
      <c r="E1060" s="33">
        <v>3870</v>
      </c>
      <c r="F1060" s="33">
        <v>8298</v>
      </c>
      <c r="G1060" s="33"/>
      <c r="H1060" s="3">
        <f t="shared" si="480"/>
        <v>-1.1482254697286013E-2</v>
      </c>
      <c r="I1060" s="3">
        <f t="shared" si="481"/>
        <v>-1.2514220705346985E-2</v>
      </c>
      <c r="J1060" s="3">
        <f t="shared" si="482"/>
        <v>-8.1769436997319346E-3</v>
      </c>
      <c r="K1060" s="3">
        <f t="shared" si="483"/>
        <v>-1.5267175572519083E-2</v>
      </c>
      <c r="L1060" s="3">
        <f t="shared" si="484"/>
        <v>5.8181818181818178E-3</v>
      </c>
      <c r="N1060" s="3">
        <f t="shared" si="485"/>
        <v>4.2951541850220265E-2</v>
      </c>
      <c r="O1060" s="3">
        <f t="shared" si="486"/>
        <v>-2.9082774049217001E-2</v>
      </c>
      <c r="P1060" s="3">
        <f t="shared" si="487"/>
        <v>-2.7726675427069674E-2</v>
      </c>
      <c r="Q1060" s="3">
        <f t="shared" si="488"/>
        <v>9.3529245549590273E-2</v>
      </c>
      <c r="R1060" s="3">
        <f t="shared" si="489"/>
        <v>-4.1801385681293303E-2</v>
      </c>
      <c r="T1060" s="3">
        <f t="shared" si="490"/>
        <v>1.1813815503430314E-4</v>
      </c>
      <c r="U1060" s="3">
        <f t="shared" si="491"/>
        <v>1.6247123665028752E-4</v>
      </c>
      <c r="V1060" s="3">
        <f t="shared" si="492"/>
        <v>7.0630567258313232E-5</v>
      </c>
      <c r="W1060" s="3">
        <f t="shared" si="493"/>
        <v>2.4696066397449258E-4</v>
      </c>
      <c r="X1060" s="3">
        <f t="shared" si="494"/>
        <v>3.4757172207101287E-5</v>
      </c>
      <c r="Z1060" s="3">
        <f t="shared" si="495"/>
        <v>-1.0869137731867378E-2</v>
      </c>
      <c r="AA1060" s="3">
        <f t="shared" si="496"/>
        <v>-1.2746420542657752E-2</v>
      </c>
      <c r="AB1060" s="3">
        <f t="shared" si="497"/>
        <v>-8.4041993823512559E-3</v>
      </c>
      <c r="AC1060" s="3">
        <f t="shared" si="498"/>
        <v>-1.5714982149989627E-2</v>
      </c>
      <c r="AD1060" s="3">
        <f t="shared" si="499"/>
        <v>5.8955213685560745E-3</v>
      </c>
      <c r="AF1060" s="3">
        <f t="shared" si="500"/>
        <v>1.3854260046645083E-4</v>
      </c>
      <c r="AG1060" s="3">
        <f t="shared" si="501"/>
        <v>9.1346400612850553E-5</v>
      </c>
      <c r="AH1060" s="3">
        <f t="shared" si="502"/>
        <v>1.708083054420746E-4</v>
      </c>
      <c r="AI1060" s="3">
        <f t="shared" si="503"/>
        <v>-6.4079233756003236E-5</v>
      </c>
      <c r="AJ1060" s="3">
        <f t="shared" si="504"/>
        <v>1.0712345965179363E-4</v>
      </c>
      <c r="AK1060" s="3">
        <f t="shared" si="505"/>
        <v>2.0030977130412766E-4</v>
      </c>
      <c r="AL1060" s="3">
        <f t="shared" si="506"/>
        <v>-7.5146794681840896E-5</v>
      </c>
      <c r="AM1060" s="3">
        <f t="shared" si="507"/>
        <v>1.3207184327860384E-4</v>
      </c>
      <c r="AN1060" s="3">
        <f t="shared" si="508"/>
        <v>-4.9547137044257593E-5</v>
      </c>
      <c r="AO1060" s="3">
        <f t="shared" si="509"/>
        <v>-9.2648013071741129E-5</v>
      </c>
    </row>
    <row r="1061" spans="1:41">
      <c r="A1061" s="32">
        <v>40151</v>
      </c>
      <c r="B1061" s="33">
        <v>479</v>
      </c>
      <c r="C1061" s="33">
        <v>879</v>
      </c>
      <c r="D1061" s="33">
        <v>746</v>
      </c>
      <c r="E1061" s="33">
        <v>3930</v>
      </c>
      <c r="F1061" s="33">
        <v>8250</v>
      </c>
      <c r="G1061" s="33"/>
      <c r="H1061" s="3">
        <f t="shared" si="480"/>
        <v>5.9734513274336286E-2</v>
      </c>
      <c r="I1061" s="3">
        <f t="shared" si="481"/>
        <v>2.8070175438596492E-2</v>
      </c>
      <c r="J1061" s="3">
        <f t="shared" si="482"/>
        <v>1.4276002719238613E-2</v>
      </c>
      <c r="K1061" s="3">
        <f t="shared" si="483"/>
        <v>2.34375E-2</v>
      </c>
      <c r="L1061" s="3">
        <f t="shared" si="484"/>
        <v>8.1877062202126358E-3</v>
      </c>
      <c r="N1061" s="3">
        <f t="shared" si="485"/>
        <v>8.4210526315789472E-3</v>
      </c>
      <c r="O1061" s="3">
        <f t="shared" si="486"/>
        <v>-3.1938325991189426E-2</v>
      </c>
      <c r="P1061" s="3">
        <f t="shared" si="487"/>
        <v>-1.5831134564643801E-2</v>
      </c>
      <c r="Q1061" s="3">
        <f t="shared" si="488"/>
        <v>8.8642659279778394E-2</v>
      </c>
      <c r="R1061" s="3">
        <f t="shared" si="489"/>
        <v>-7.3033707865168537E-2</v>
      </c>
      <c r="T1061" s="3">
        <f t="shared" si="490"/>
        <v>3.6418364755541823E-3</v>
      </c>
      <c r="U1061" s="3">
        <f t="shared" si="491"/>
        <v>7.7495288557777949E-4</v>
      </c>
      <c r="V1061" s="3">
        <f t="shared" si="492"/>
        <v>1.9736729329891933E-4</v>
      </c>
      <c r="W1061" s="3">
        <f t="shared" si="493"/>
        <v>5.2852600366189411E-4</v>
      </c>
      <c r="X1061" s="3">
        <f t="shared" si="494"/>
        <v>6.8310981589896267E-5</v>
      </c>
      <c r="Z1061" s="3">
        <f t="shared" si="495"/>
        <v>6.0347630239754917E-2</v>
      </c>
      <c r="AA1061" s="3">
        <f t="shared" si="496"/>
        <v>2.7837975601285727E-2</v>
      </c>
      <c r="AB1061" s="3">
        <f t="shared" si="497"/>
        <v>1.4048747036619291E-2</v>
      </c>
      <c r="AC1061" s="3">
        <f t="shared" si="498"/>
        <v>2.2989693422529454E-2</v>
      </c>
      <c r="AD1061" s="3">
        <f t="shared" si="499"/>
        <v>8.2650457705868915E-3</v>
      </c>
      <c r="AF1061" s="3">
        <f t="shared" si="500"/>
        <v>1.67995585820971E-3</v>
      </c>
      <c r="AG1061" s="3">
        <f t="shared" si="501"/>
        <v>8.4780859149775358E-4</v>
      </c>
      <c r="AH1061" s="3">
        <f t="shared" si="502"/>
        <v>1.3873735179881332E-3</v>
      </c>
      <c r="AI1061" s="3">
        <f t="shared" si="503"/>
        <v>4.9877592607802798E-4</v>
      </c>
      <c r="AJ1061" s="3">
        <f t="shared" si="504"/>
        <v>3.9108867723404298E-4</v>
      </c>
      <c r="AK1061" s="3">
        <f t="shared" si="505"/>
        <v>6.3998652457741389E-4</v>
      </c>
      <c r="AL1061" s="3">
        <f t="shared" si="506"/>
        <v>2.3008214250510767E-4</v>
      </c>
      <c r="AM1061" s="3">
        <f t="shared" si="507"/>
        <v>3.229763873425467E-4</v>
      </c>
      <c r="AN1061" s="3">
        <f t="shared" si="508"/>
        <v>1.161135372770554E-4</v>
      </c>
      <c r="AO1061" s="3">
        <f t="shared" si="509"/>
        <v>1.9001086838896634E-4</v>
      </c>
    </row>
    <row r="1062" spans="1:41">
      <c r="A1062" s="32">
        <v>40150</v>
      </c>
      <c r="B1062" s="33">
        <v>452</v>
      </c>
      <c r="C1062" s="33">
        <v>855</v>
      </c>
      <c r="D1062" s="33">
        <v>735.5</v>
      </c>
      <c r="E1062" s="33">
        <v>3840</v>
      </c>
      <c r="F1062" s="33">
        <v>8183</v>
      </c>
      <c r="G1062" s="33"/>
      <c r="H1062" s="3">
        <f t="shared" si="480"/>
        <v>1.5730337078651686E-2</v>
      </c>
      <c r="I1062" s="3">
        <f t="shared" si="481"/>
        <v>5.0546608675208111E-3</v>
      </c>
      <c r="J1062" s="3">
        <f t="shared" si="482"/>
        <v>1.6586040082930201E-2</v>
      </c>
      <c r="K1062" s="3">
        <f t="shared" si="483"/>
        <v>1.7757752451630002E-2</v>
      </c>
      <c r="L1062" s="3">
        <f t="shared" si="484"/>
        <v>3.6674816625916872E-4</v>
      </c>
      <c r="N1062" s="3">
        <f t="shared" si="485"/>
        <v>-3.9319872476089264E-2</v>
      </c>
      <c r="O1062" s="3">
        <f t="shared" si="486"/>
        <v>-3.8245219347581551E-2</v>
      </c>
      <c r="P1062" s="3">
        <f t="shared" si="487"/>
        <v>-2.7116402116402115E-2</v>
      </c>
      <c r="Q1062" s="3">
        <f t="shared" si="488"/>
        <v>0.11790393013100436</v>
      </c>
      <c r="R1062" s="3">
        <f t="shared" si="489"/>
        <v>-7.0007955449482892E-2</v>
      </c>
      <c r="T1062" s="3">
        <f t="shared" si="490"/>
        <v>2.6710849009063854E-4</v>
      </c>
      <c r="U1062" s="3">
        <f t="shared" si="491"/>
        <v>2.3256130387894525E-5</v>
      </c>
      <c r="V1062" s="3">
        <f t="shared" si="492"/>
        <v>2.6760982705585455E-4</v>
      </c>
      <c r="W1062" s="3">
        <f t="shared" si="493"/>
        <v>2.9963422616632998E-4</v>
      </c>
      <c r="X1062" s="3">
        <f t="shared" si="494"/>
        <v>1.972139000646893E-7</v>
      </c>
      <c r="Z1062" s="3">
        <f t="shared" si="495"/>
        <v>1.6343454044070321E-2</v>
      </c>
      <c r="AA1062" s="3">
        <f t="shared" si="496"/>
        <v>4.8224610302100446E-3</v>
      </c>
      <c r="AB1062" s="3">
        <f t="shared" si="497"/>
        <v>1.6358784400310879E-2</v>
      </c>
      <c r="AC1062" s="3">
        <f t="shared" si="498"/>
        <v>1.7309945874159457E-2</v>
      </c>
      <c r="AD1062" s="3">
        <f t="shared" si="499"/>
        <v>4.4408771663342515E-4</v>
      </c>
      <c r="AF1062" s="3">
        <f t="shared" si="500"/>
        <v>7.8815670226557884E-5</v>
      </c>
      <c r="AG1062" s="3">
        <f t="shared" si="501"/>
        <v>2.6735904106333529E-4</v>
      </c>
      <c r="AH1062" s="3">
        <f t="shared" si="502"/>
        <v>2.8290430489966975E-4</v>
      </c>
      <c r="AI1062" s="3">
        <f t="shared" si="503"/>
        <v>7.2579271883345064E-6</v>
      </c>
      <c r="AJ1062" s="3">
        <f t="shared" si="504"/>
        <v>7.8889600272107204E-5</v>
      </c>
      <c r="AK1062" s="3">
        <f t="shared" si="505"/>
        <v>8.347653941317912E-5</v>
      </c>
      <c r="AL1062" s="3">
        <f t="shared" si="506"/>
        <v>2.1415957074596536E-6</v>
      </c>
      <c r="AM1062" s="3">
        <f t="shared" si="507"/>
        <v>2.8316967253642537E-4</v>
      </c>
      <c r="AN1062" s="3">
        <f t="shared" si="508"/>
        <v>7.2647352112325538E-6</v>
      </c>
      <c r="AO1062" s="3">
        <f t="shared" si="509"/>
        <v>7.6871343383036523E-6</v>
      </c>
    </row>
    <row r="1063" spans="1:41">
      <c r="A1063" s="32">
        <v>40149</v>
      </c>
      <c r="B1063" s="33">
        <v>445</v>
      </c>
      <c r="C1063" s="33">
        <v>850.7</v>
      </c>
      <c r="D1063" s="33">
        <v>723.5</v>
      </c>
      <c r="E1063" s="33">
        <v>3773</v>
      </c>
      <c r="F1063" s="33">
        <v>8180</v>
      </c>
      <c r="G1063" s="33"/>
      <c r="H1063" s="3">
        <f t="shared" si="480"/>
        <v>0</v>
      </c>
      <c r="I1063" s="3">
        <f t="shared" si="481"/>
        <v>-1.6645474511617128E-2</v>
      </c>
      <c r="J1063" s="3">
        <f t="shared" si="482"/>
        <v>1.3840830449826989E-3</v>
      </c>
      <c r="K1063" s="3">
        <f t="shared" si="483"/>
        <v>1.1528150134048258E-2</v>
      </c>
      <c r="L1063" s="3">
        <f t="shared" si="484"/>
        <v>2.2499999999999999E-2</v>
      </c>
      <c r="N1063" s="3">
        <f t="shared" si="485"/>
        <v>-4.9194991055455922E-3</v>
      </c>
      <c r="O1063" s="3">
        <f t="shared" si="486"/>
        <v>-2.9988597491448065E-2</v>
      </c>
      <c r="P1063" s="3">
        <f t="shared" si="487"/>
        <v>-2.097428958051421E-2</v>
      </c>
      <c r="Q1063" s="3">
        <f t="shared" si="488"/>
        <v>0.10096294134811788</v>
      </c>
      <c r="R1063" s="3">
        <f t="shared" si="489"/>
        <v>-6.5036004114755977E-2</v>
      </c>
      <c r="T1063" s="3">
        <f t="shared" si="490"/>
        <v>3.7591241328415388E-7</v>
      </c>
      <c r="U1063" s="3">
        <f t="shared" si="491"/>
        <v>2.8485589142845854E-4</v>
      </c>
      <c r="V1063" s="3">
        <f t="shared" si="492"/>
        <v>1.338249546312611E-6</v>
      </c>
      <c r="W1063" s="3">
        <f t="shared" si="493"/>
        <v>1.2277401333179322E-4</v>
      </c>
      <c r="X1063" s="3">
        <f t="shared" si="494"/>
        <v>5.0973626117289353E-4</v>
      </c>
      <c r="Z1063" s="3">
        <f t="shared" si="495"/>
        <v>6.1311696541863352E-4</v>
      </c>
      <c r="AA1063" s="3">
        <f t="shared" si="496"/>
        <v>-1.6877674348927892E-2</v>
      </c>
      <c r="AB1063" s="3">
        <f t="shared" si="497"/>
        <v>1.1568273623633783E-3</v>
      </c>
      <c r="AC1063" s="3">
        <f t="shared" si="498"/>
        <v>1.1080343556577712E-2</v>
      </c>
      <c r="AD1063" s="3">
        <f t="shared" si="499"/>
        <v>2.2577339550374255E-2</v>
      </c>
      <c r="AF1063" s="3">
        <f t="shared" si="500"/>
        <v>-1.034798848013858E-5</v>
      </c>
      <c r="AG1063" s="3">
        <f t="shared" si="501"/>
        <v>7.0927048192547645E-7</v>
      </c>
      <c r="AH1063" s="3">
        <f t="shared" si="502"/>
        <v>6.7935466172048357E-6</v>
      </c>
      <c r="AI1063" s="3">
        <f t="shared" si="503"/>
        <v>1.3842549912351558E-5</v>
      </c>
      <c r="AJ1063" s="3">
        <f t="shared" si="504"/>
        <v>-1.9524555499898303E-5</v>
      </c>
      <c r="AK1063" s="3">
        <f t="shared" si="505"/>
        <v>-1.870104302221601E-4</v>
      </c>
      <c r="AL1063" s="3">
        <f t="shared" si="506"/>
        <v>-3.8105298459638673E-4</v>
      </c>
      <c r="AM1063" s="3">
        <f t="shared" si="507"/>
        <v>1.2818044610635849E-5</v>
      </c>
      <c r="AN1063" s="3">
        <f t="shared" si="508"/>
        <v>2.6118084161241828E-5</v>
      </c>
      <c r="AO1063" s="3">
        <f t="shared" si="509"/>
        <v>2.501646788116565E-4</v>
      </c>
    </row>
    <row r="1064" spans="1:41">
      <c r="A1064" s="32">
        <v>40148</v>
      </c>
      <c r="B1064" s="33">
        <v>445</v>
      </c>
      <c r="C1064" s="33">
        <v>865.1</v>
      </c>
      <c r="D1064" s="33">
        <v>722.5</v>
      </c>
      <c r="E1064" s="33">
        <v>3730</v>
      </c>
      <c r="F1064" s="33">
        <v>8000</v>
      </c>
      <c r="G1064" s="33"/>
      <c r="H1064" s="3">
        <f t="shared" si="480"/>
        <v>7.0151618013125656E-3</v>
      </c>
      <c r="I1064" s="3">
        <f t="shared" si="481"/>
        <v>-5.7464659234570739E-3</v>
      </c>
      <c r="J1064" s="3">
        <f t="shared" si="482"/>
        <v>1.048951048951049E-2</v>
      </c>
      <c r="K1064" s="3">
        <f t="shared" si="483"/>
        <v>-1.8421052631578946E-2</v>
      </c>
      <c r="L1064" s="3">
        <f t="shared" si="484"/>
        <v>1.2658227848101266E-2</v>
      </c>
      <c r="N1064" s="3">
        <f t="shared" si="485"/>
        <v>-4.0948275862068964E-2</v>
      </c>
      <c r="O1064" s="3">
        <f t="shared" si="486"/>
        <v>-2.4689966178128499E-2</v>
      </c>
      <c r="P1064" s="3">
        <f t="shared" si="487"/>
        <v>-3.4090909090909088E-2</v>
      </c>
      <c r="Q1064" s="3">
        <f t="shared" si="488"/>
        <v>5.0704225352112678E-2</v>
      </c>
      <c r="R1064" s="3">
        <f t="shared" si="489"/>
        <v>-8.9356858281161064E-2</v>
      </c>
      <c r="T1064" s="3">
        <f t="shared" si="490"/>
        <v>5.8190636942962061E-5</v>
      </c>
      <c r="U1064" s="3">
        <f t="shared" si="491"/>
        <v>3.5744444278977697E-5</v>
      </c>
      <c r="V1064" s="3">
        <f t="shared" si="492"/>
        <v>1.0531387372156089E-4</v>
      </c>
      <c r="W1064" s="3">
        <f t="shared" si="493"/>
        <v>3.5603384785093178E-4</v>
      </c>
      <c r="X1064" s="3">
        <f t="shared" si="494"/>
        <v>1.6219467696111257E-4</v>
      </c>
      <c r="Z1064" s="3">
        <f t="shared" si="495"/>
        <v>7.628278766731199E-3</v>
      </c>
      <c r="AA1064" s="3">
        <f t="shared" si="496"/>
        <v>-5.9786657607678404E-3</v>
      </c>
      <c r="AB1064" s="3">
        <f t="shared" si="497"/>
        <v>1.0262254806891169E-2</v>
      </c>
      <c r="AC1064" s="3">
        <f t="shared" si="498"/>
        <v>-1.8868859209049491E-2</v>
      </c>
      <c r="AD1064" s="3">
        <f t="shared" si="499"/>
        <v>1.2735567398475521E-2</v>
      </c>
      <c r="AF1064" s="3">
        <f t="shared" si="500"/>
        <v>-4.5606929076248149E-5</v>
      </c>
      <c r="AG1064" s="3">
        <f t="shared" si="501"/>
        <v>7.8283340442193082E-5</v>
      </c>
      <c r="AH1064" s="3">
        <f t="shared" si="502"/>
        <v>-1.4393691805683268E-4</v>
      </c>
      <c r="AI1064" s="3">
        <f t="shared" si="503"/>
        <v>9.7150458368064916E-5</v>
      </c>
      <c r="AJ1064" s="3">
        <f t="shared" si="504"/>
        <v>-6.135459144223542E-5</v>
      </c>
      <c r="AK1064" s="3">
        <f t="shared" si="505"/>
        <v>1.1281060249789314E-4</v>
      </c>
      <c r="AL1064" s="3">
        <f t="shared" si="506"/>
        <v>-7.6141700749216766E-5</v>
      </c>
      <c r="AM1064" s="3">
        <f t="shared" si="507"/>
        <v>-1.9363704111862083E-4</v>
      </c>
      <c r="AN1064" s="3">
        <f t="shared" si="508"/>
        <v>1.3069563775349187E-4</v>
      </c>
      <c r="AO1064" s="3">
        <f t="shared" si="509"/>
        <v>-2.4030562818919531E-4</v>
      </c>
    </row>
    <row r="1065" spans="1:41">
      <c r="A1065" s="32">
        <v>40147</v>
      </c>
      <c r="B1065" s="33">
        <v>441.9</v>
      </c>
      <c r="C1065" s="33">
        <v>870.1</v>
      </c>
      <c r="D1065" s="33">
        <v>715</v>
      </c>
      <c r="E1065" s="33">
        <v>3800</v>
      </c>
      <c r="F1065" s="33">
        <v>7900</v>
      </c>
      <c r="G1065" s="33"/>
      <c r="H1065" s="3">
        <f t="shared" si="480"/>
        <v>1.1212814645308872E-2</v>
      </c>
      <c r="I1065" s="3">
        <f t="shared" si="481"/>
        <v>1.186184440051174E-2</v>
      </c>
      <c r="J1065" s="3">
        <f t="shared" si="482"/>
        <v>-1.1065006915629323E-2</v>
      </c>
      <c r="K1065" s="3">
        <f t="shared" si="483"/>
        <v>2.4258760107816711E-2</v>
      </c>
      <c r="L1065" s="3">
        <f t="shared" si="484"/>
        <v>-1.2500000000000001E-2</v>
      </c>
      <c r="N1065" s="3">
        <f t="shared" si="485"/>
        <v>-5.7782515991471266E-2</v>
      </c>
      <c r="O1065" s="3">
        <f t="shared" si="486"/>
        <v>-3.1069042316258327E-2</v>
      </c>
      <c r="P1065" s="3">
        <f t="shared" si="487"/>
        <v>-5.921052631578947E-2</v>
      </c>
      <c r="Q1065" s="3">
        <f t="shared" si="488"/>
        <v>6.0563773374267375E-2</v>
      </c>
      <c r="R1065" s="3">
        <f t="shared" si="489"/>
        <v>-9.2058384093782322E-2</v>
      </c>
      <c r="T1065" s="3">
        <f t="shared" si="490"/>
        <v>1.3985265846160408E-4</v>
      </c>
      <c r="U1065" s="3">
        <f t="shared" si="491"/>
        <v>1.3524863266638996E-4</v>
      </c>
      <c r="V1065" s="3">
        <f t="shared" si="492"/>
        <v>1.2751519458780521E-4</v>
      </c>
      <c r="W1065" s="3">
        <f t="shared" si="493"/>
        <v>5.6696150802430453E-4</v>
      </c>
      <c r="X1065" s="3">
        <f t="shared" si="494"/>
        <v>1.5432249264669571E-4</v>
      </c>
      <c r="Z1065" s="3">
        <f t="shared" si="495"/>
        <v>1.1825931610727506E-2</v>
      </c>
      <c r="AA1065" s="3">
        <f t="shared" si="496"/>
        <v>1.1629644563200973E-2</v>
      </c>
      <c r="AB1065" s="3">
        <f t="shared" si="497"/>
        <v>-1.1292262598248644E-2</v>
      </c>
      <c r="AC1065" s="3">
        <f t="shared" si="498"/>
        <v>2.3810953530346166E-2</v>
      </c>
      <c r="AD1065" s="3">
        <f t="shared" si="499"/>
        <v>-1.2422660449625745E-2</v>
      </c>
      <c r="AF1065" s="3">
        <f t="shared" si="500"/>
        <v>1.3753138126148368E-4</v>
      </c>
      <c r="AG1065" s="3">
        <f t="shared" si="501"/>
        <v>-1.3354152521726455E-4</v>
      </c>
      <c r="AH1065" s="3">
        <f t="shared" si="502"/>
        <v>2.8158670803608442E-4</v>
      </c>
      <c r="AI1065" s="3">
        <f t="shared" si="503"/>
        <v>-1.4690953290056347E-4</v>
      </c>
      <c r="AJ1065" s="3">
        <f t="shared" si="504"/>
        <v>-1.3132500033196005E-4</v>
      </c>
      <c r="AK1065" s="3">
        <f t="shared" si="505"/>
        <v>2.7691292626882134E-4</v>
      </c>
      <c r="AL1065" s="3">
        <f t="shared" si="506"/>
        <v>-1.4447112555848182E-4</v>
      </c>
      <c r="AM1065" s="3">
        <f t="shared" si="507"/>
        <v>-2.6887953997936452E-4</v>
      </c>
      <c r="AN1065" s="3">
        <f t="shared" si="508"/>
        <v>1.4027994396605147E-4</v>
      </c>
      <c r="AO1065" s="3">
        <f t="shared" si="509"/>
        <v>-2.9579539068930779E-4</v>
      </c>
    </row>
    <row r="1066" spans="1:41">
      <c r="A1066" s="32">
        <v>40144</v>
      </c>
      <c r="B1066" s="33">
        <v>437</v>
      </c>
      <c r="C1066" s="33">
        <v>859.9</v>
      </c>
      <c r="D1066" s="33">
        <v>723</v>
      </c>
      <c r="E1066" s="33">
        <v>3710</v>
      </c>
      <c r="F1066" s="33">
        <v>8000</v>
      </c>
      <c r="G1066" s="33"/>
      <c r="H1066" s="3">
        <f t="shared" si="480"/>
        <v>-2.510842273453601E-3</v>
      </c>
      <c r="I1066" s="3">
        <f t="shared" si="481"/>
        <v>1.4033018867924501E-2</v>
      </c>
      <c r="J1066" s="3">
        <f t="shared" si="482"/>
        <v>2.1186440677966101E-2</v>
      </c>
      <c r="K1066" s="3">
        <f t="shared" si="483"/>
        <v>6.7842605156037995E-3</v>
      </c>
      <c r="L1066" s="3">
        <f t="shared" si="484"/>
        <v>-6.2111801242236021E-3</v>
      </c>
      <c r="N1066" s="3">
        <f t="shared" si="485"/>
        <v>-5.6155507559395246E-2</v>
      </c>
      <c r="O1066" s="3">
        <f t="shared" si="486"/>
        <v>-4.9834254143646436E-2</v>
      </c>
      <c r="P1066" s="3">
        <f t="shared" si="487"/>
        <v>2.7739251040221915E-3</v>
      </c>
      <c r="Q1066" s="3">
        <f t="shared" si="488"/>
        <v>3.9215686274509803E-2</v>
      </c>
      <c r="R1066" s="3">
        <f t="shared" si="489"/>
        <v>-6.9767441860465115E-2</v>
      </c>
      <c r="T1066" s="3">
        <f t="shared" si="490"/>
        <v>3.6013613447564126E-6</v>
      </c>
      <c r="U1066" s="3">
        <f t="shared" si="491"/>
        <v>1.9046260591575021E-4</v>
      </c>
      <c r="V1066" s="3">
        <f t="shared" si="492"/>
        <v>4.3928743566916959E-4</v>
      </c>
      <c r="W1066" s="3">
        <f t="shared" si="493"/>
        <v>4.0150648510084426E-5</v>
      </c>
      <c r="X1066" s="3">
        <f t="shared" si="494"/>
        <v>3.7624000185400466E-5</v>
      </c>
      <c r="Z1066" s="3">
        <f t="shared" si="495"/>
        <v>-1.8977253080349676E-3</v>
      </c>
      <c r="AA1066" s="3">
        <f t="shared" si="496"/>
        <v>1.3800819030613734E-2</v>
      </c>
      <c r="AB1066" s="3">
        <f t="shared" si="497"/>
        <v>2.0959184995346779E-2</v>
      </c>
      <c r="AC1066" s="3">
        <f t="shared" si="498"/>
        <v>6.3364539381332539E-3</v>
      </c>
      <c r="AD1066" s="3">
        <f t="shared" si="499"/>
        <v>-6.1338405738493454E-3</v>
      </c>
      <c r="AF1066" s="3">
        <f t="shared" si="500"/>
        <v>-2.6190163546006292E-5</v>
      </c>
      <c r="AG1066" s="3">
        <f t="shared" si="501"/>
        <v>-3.9774775801456336E-5</v>
      </c>
      <c r="AH1066" s="3">
        <f t="shared" si="502"/>
        <v>-1.2024849001593313E-5</v>
      </c>
      <c r="AI1066" s="3">
        <f t="shared" si="503"/>
        <v>1.1640344492445631E-5</v>
      </c>
      <c r="AJ1066" s="3">
        <f t="shared" si="504"/>
        <v>2.8925391914993569E-4</v>
      </c>
      <c r="AK1066" s="3">
        <f t="shared" si="505"/>
        <v>8.744825409599676E-5</v>
      </c>
      <c r="AL1066" s="3">
        <f t="shared" si="506"/>
        <v>-8.4652023722330715E-5</v>
      </c>
      <c r="AM1066" s="3">
        <f t="shared" si="507"/>
        <v>1.3280691030382851E-4</v>
      </c>
      <c r="AN1066" s="3">
        <f t="shared" si="508"/>
        <v>-1.2856029931927247E-4</v>
      </c>
      <c r="AO1066" s="3">
        <f t="shared" si="509"/>
        <v>-3.8866798260049225E-5</v>
      </c>
    </row>
    <row r="1067" spans="1:41">
      <c r="A1067" s="32">
        <v>40143</v>
      </c>
      <c r="B1067" s="33">
        <v>438.1</v>
      </c>
      <c r="C1067" s="33">
        <v>848</v>
      </c>
      <c r="D1067" s="33">
        <v>708</v>
      </c>
      <c r="E1067" s="33">
        <v>3685</v>
      </c>
      <c r="F1067" s="33">
        <v>8050</v>
      </c>
      <c r="G1067" s="33"/>
      <c r="H1067" s="3">
        <f t="shared" si="480"/>
        <v>-3.8199780461031785E-2</v>
      </c>
      <c r="I1067" s="3">
        <f t="shared" si="481"/>
        <v>-1.3953488372093023E-2</v>
      </c>
      <c r="J1067" s="3">
        <f t="shared" si="482"/>
        <v>-4.4663338280933773E-2</v>
      </c>
      <c r="K1067" s="3">
        <f t="shared" si="483"/>
        <v>-1.9946808510638299E-2</v>
      </c>
      <c r="L1067" s="3">
        <f t="shared" si="484"/>
        <v>-6.5407873627051707E-3</v>
      </c>
      <c r="N1067" s="3">
        <f t="shared" si="485"/>
        <v>-8.3472803347280286E-2</v>
      </c>
      <c r="O1067" s="3">
        <f t="shared" si="486"/>
        <v>-6.4740266901952184E-2</v>
      </c>
      <c r="P1067" s="3">
        <f t="shared" si="487"/>
        <v>-5.9760956175298807E-2</v>
      </c>
      <c r="Q1067" s="3">
        <f t="shared" si="488"/>
        <v>1.0696653867251783E-2</v>
      </c>
      <c r="R1067" s="3">
        <f t="shared" si="489"/>
        <v>-8.5227272727272721E-2</v>
      </c>
      <c r="T1067" s="3">
        <f t="shared" si="490"/>
        <v>1.4127572727324585E-3</v>
      </c>
      <c r="U1067" s="3">
        <f t="shared" si="491"/>
        <v>2.0123374997441768E-4</v>
      </c>
      <c r="V1067" s="3">
        <f t="shared" si="492"/>
        <v>2.0151654264005891E-3</v>
      </c>
      <c r="W1067" s="3">
        <f t="shared" si="493"/>
        <v>4.1594032459211692E-4</v>
      </c>
      <c r="X1067" s="3">
        <f t="shared" si="494"/>
        <v>4.1776157622725278E-5</v>
      </c>
      <c r="Z1067" s="3">
        <f t="shared" si="495"/>
        <v>-3.7586663495613154E-2</v>
      </c>
      <c r="AA1067" s="3">
        <f t="shared" si="496"/>
        <v>-1.418568820940379E-2</v>
      </c>
      <c r="AB1067" s="3">
        <f t="shared" si="497"/>
        <v>-4.4890593963553091E-2</v>
      </c>
      <c r="AC1067" s="3">
        <f t="shared" si="498"/>
        <v>-2.0394615088108844E-2</v>
      </c>
      <c r="AD1067" s="3">
        <f t="shared" si="499"/>
        <v>-6.4634478123309141E-3</v>
      </c>
      <c r="AF1067" s="3">
        <f t="shared" si="500"/>
        <v>5.3319268918054731E-4</v>
      </c>
      <c r="AG1067" s="3">
        <f t="shared" si="501"/>
        <v>1.6872876494262732E-3</v>
      </c>
      <c r="AH1067" s="3">
        <f t="shared" si="502"/>
        <v>7.6656553443930193E-4</v>
      </c>
      <c r="AI1067" s="3">
        <f t="shared" si="503"/>
        <v>2.4293943794353906E-4</v>
      </c>
      <c r="AJ1067" s="3">
        <f t="shared" si="504"/>
        <v>6.3680396950190803E-4</v>
      </c>
      <c r="AK1067" s="3">
        <f t="shared" si="505"/>
        <v>2.8931165079071428E-4</v>
      </c>
      <c r="AL1067" s="3">
        <f t="shared" si="506"/>
        <v>9.1688455423479372E-5</v>
      </c>
      <c r="AM1067" s="3">
        <f t="shared" si="507"/>
        <v>9.1552638496324764E-4</v>
      </c>
      <c r="AN1067" s="3">
        <f t="shared" si="508"/>
        <v>2.9014801134796256E-4</v>
      </c>
      <c r="AO1067" s="3">
        <f t="shared" si="509"/>
        <v>1.3181953027456816E-4</v>
      </c>
    </row>
    <row r="1068" spans="1:41">
      <c r="A1068" s="32">
        <v>40142</v>
      </c>
      <c r="B1068" s="33">
        <v>455.5</v>
      </c>
      <c r="C1068" s="33">
        <v>860</v>
      </c>
      <c r="D1068" s="33">
        <v>741.1</v>
      </c>
      <c r="E1068" s="33">
        <v>3760</v>
      </c>
      <c r="F1068" s="33">
        <v>8103</v>
      </c>
      <c r="G1068" s="33"/>
      <c r="H1068" s="3">
        <f t="shared" si="480"/>
        <v>-2.6709401709401708E-2</v>
      </c>
      <c r="I1068" s="3">
        <f t="shared" si="481"/>
        <v>-1.7411491584445734E-3</v>
      </c>
      <c r="J1068" s="3">
        <f t="shared" si="482"/>
        <v>-1.7108753315649837E-2</v>
      </c>
      <c r="K1068" s="3">
        <f t="shared" si="483"/>
        <v>-2.464332036316472E-2</v>
      </c>
      <c r="L1068" s="3">
        <f t="shared" si="484"/>
        <v>3.7160906726124115E-3</v>
      </c>
      <c r="N1068" s="3">
        <f t="shared" si="485"/>
        <v>-4.5073375262054509E-2</v>
      </c>
      <c r="O1068" s="3">
        <f t="shared" si="486"/>
        <v>-4.3381535038932148E-2</v>
      </c>
      <c r="P1068" s="3">
        <f t="shared" si="487"/>
        <v>-4.9871794871794842E-2</v>
      </c>
      <c r="Q1068" s="3">
        <f t="shared" si="488"/>
        <v>-1.0526315789473684E-2</v>
      </c>
      <c r="R1068" s="3">
        <f t="shared" si="489"/>
        <v>-9.926634059582036E-2</v>
      </c>
      <c r="T1068" s="3">
        <f t="shared" si="490"/>
        <v>6.8101607743904368E-4</v>
      </c>
      <c r="U1068" s="3">
        <f t="shared" si="491"/>
        <v>3.8941062590486083E-6</v>
      </c>
      <c r="V1068" s="3">
        <f t="shared" si="492"/>
        <v>3.0053720798806923E-4</v>
      </c>
      <c r="W1068" s="3">
        <f t="shared" si="493"/>
        <v>6.2956465115107283E-4</v>
      </c>
      <c r="X1068" s="3">
        <f t="shared" si="494"/>
        <v>1.439011285666868E-5</v>
      </c>
      <c r="Z1068" s="3">
        <f t="shared" si="495"/>
        <v>-2.6096284743983074E-2</v>
      </c>
      <c r="AA1068" s="3">
        <f t="shared" si="496"/>
        <v>-1.9733489957553399E-3</v>
      </c>
      <c r="AB1068" s="3">
        <f t="shared" si="497"/>
        <v>-1.7336008998269158E-2</v>
      </c>
      <c r="AC1068" s="3">
        <f t="shared" si="498"/>
        <v>-2.5091126940635266E-2</v>
      </c>
      <c r="AD1068" s="3">
        <f t="shared" si="499"/>
        <v>3.7934302229866677E-3</v>
      </c>
      <c r="AF1068" s="3">
        <f t="shared" si="500"/>
        <v>5.1497077292484396E-5</v>
      </c>
      <c r="AG1068" s="3">
        <f t="shared" si="501"/>
        <v>4.5240542714308475E-4</v>
      </c>
      <c r="AH1068" s="3">
        <f t="shared" si="502"/>
        <v>6.5478519319024284E-4</v>
      </c>
      <c r="AI1068" s="3">
        <f t="shared" si="503"/>
        <v>-9.8994435255491284E-5</v>
      </c>
      <c r="AJ1068" s="3">
        <f t="shared" si="504"/>
        <v>3.4209995947139982E-5</v>
      </c>
      <c r="AK1068" s="3">
        <f t="shared" si="505"/>
        <v>4.9513550150672358E-5</v>
      </c>
      <c r="AL1068" s="3">
        <f t="shared" si="506"/>
        <v>-7.4857617209986963E-6</v>
      </c>
      <c r="AM1068" s="3">
        <f t="shared" si="507"/>
        <v>4.3498000241956668E-4</v>
      </c>
      <c r="AN1068" s="3">
        <f t="shared" si="508"/>
        <v>-6.5762940480003051E-5</v>
      </c>
      <c r="AO1068" s="3">
        <f t="shared" si="509"/>
        <v>-9.5181439265400823E-5</v>
      </c>
    </row>
    <row r="1069" spans="1:41">
      <c r="A1069" s="32">
        <v>40141</v>
      </c>
      <c r="B1069" s="33">
        <v>468</v>
      </c>
      <c r="C1069" s="33">
        <v>861.5</v>
      </c>
      <c r="D1069" s="33">
        <v>754</v>
      </c>
      <c r="E1069" s="33">
        <v>3855</v>
      </c>
      <c r="F1069" s="33">
        <v>8073</v>
      </c>
      <c r="G1069" s="33"/>
      <c r="H1069" s="3">
        <f t="shared" si="480"/>
        <v>-5.2631578947368418E-2</v>
      </c>
      <c r="I1069" s="3">
        <f t="shared" si="481"/>
        <v>-2.5452488687782805E-2</v>
      </c>
      <c r="J1069" s="3">
        <f t="shared" si="482"/>
        <v>-1.9854401058901389E-3</v>
      </c>
      <c r="K1069" s="3">
        <f t="shared" si="483"/>
        <v>-6.4432989690721646E-3</v>
      </c>
      <c r="L1069" s="3">
        <f t="shared" si="484"/>
        <v>2.4780076818238137E-4</v>
      </c>
      <c r="N1069" s="3">
        <f t="shared" si="485"/>
        <v>-5.8160595693298407E-2</v>
      </c>
      <c r="O1069" s="3">
        <f t="shared" si="486"/>
        <v>-4.2777777777777776E-2</v>
      </c>
      <c r="P1069" s="3">
        <f t="shared" si="487"/>
        <v>-3.949044585987261E-2</v>
      </c>
      <c r="Q1069" s="3">
        <f t="shared" si="488"/>
        <v>1.1014948859166011E-2</v>
      </c>
      <c r="R1069" s="3">
        <f t="shared" si="489"/>
        <v>-0.10100222717149221</v>
      </c>
      <c r="T1069" s="3">
        <f t="shared" si="490"/>
        <v>2.7059203869675553E-3</v>
      </c>
      <c r="U1069" s="3">
        <f t="shared" si="491"/>
        <v>6.5970322463107327E-4</v>
      </c>
      <c r="V1069" s="3">
        <f t="shared" si="492"/>
        <v>4.8960226524874978E-6</v>
      </c>
      <c r="W1069" s="3">
        <f t="shared" si="493"/>
        <v>4.7487335653591707E-5</v>
      </c>
      <c r="X1069" s="3">
        <f t="shared" si="494"/>
        <v>1.0571622675111191E-7</v>
      </c>
      <c r="Z1069" s="3">
        <f t="shared" si="495"/>
        <v>-5.2018461981949787E-2</v>
      </c>
      <c r="AA1069" s="3">
        <f t="shared" si="496"/>
        <v>-2.568468852509357E-2</v>
      </c>
      <c r="AB1069" s="3">
        <f t="shared" si="497"/>
        <v>-2.2126957885094593E-3</v>
      </c>
      <c r="AC1069" s="3">
        <f t="shared" si="498"/>
        <v>-6.8911055465427102E-3</v>
      </c>
      <c r="AD1069" s="3">
        <f t="shared" si="499"/>
        <v>3.251403185566378E-4</v>
      </c>
      <c r="AF1069" s="3">
        <f t="shared" si="500"/>
        <v>1.3360779935608017E-3</v>
      </c>
      <c r="AG1069" s="3">
        <f t="shared" si="501"/>
        <v>1.1510103175219971E-4</v>
      </c>
      <c r="AH1069" s="3">
        <f t="shared" si="502"/>
        <v>3.5846471188643529E-4</v>
      </c>
      <c r="AI1069" s="3">
        <f t="shared" si="503"/>
        <v>-1.6913299299637505E-5</v>
      </c>
      <c r="AJ1069" s="3">
        <f t="shared" si="504"/>
        <v>5.6832402128651776E-5</v>
      </c>
      <c r="AK1069" s="3">
        <f t="shared" si="505"/>
        <v>1.769958995564942E-4</v>
      </c>
      <c r="AL1069" s="3">
        <f t="shared" si="506"/>
        <v>-8.3511278090769427E-6</v>
      </c>
      <c r="AM1069" s="3">
        <f t="shared" si="507"/>
        <v>1.5247920221009231E-5</v>
      </c>
      <c r="AN1069" s="3">
        <f t="shared" si="508"/>
        <v>-7.1943661354489649E-7</v>
      </c>
      <c r="AO1069" s="3">
        <f t="shared" si="509"/>
        <v>-2.2405762526103106E-6</v>
      </c>
    </row>
    <row r="1070" spans="1:41">
      <c r="A1070" s="32">
        <v>40140</v>
      </c>
      <c r="B1070" s="33">
        <v>494</v>
      </c>
      <c r="C1070" s="33">
        <v>884</v>
      </c>
      <c r="D1070" s="33">
        <v>755.5</v>
      </c>
      <c r="E1070" s="33">
        <v>3880</v>
      </c>
      <c r="F1070" s="33">
        <v>8071</v>
      </c>
      <c r="G1070" s="33"/>
      <c r="H1070" s="3">
        <f t="shared" si="480"/>
        <v>1.6670096727721802E-2</v>
      </c>
      <c r="I1070" s="3">
        <f t="shared" si="481"/>
        <v>9.7087378640776691E-3</v>
      </c>
      <c r="J1070" s="3">
        <f t="shared" si="482"/>
        <v>-3.2981530343007917E-3</v>
      </c>
      <c r="K1070" s="3">
        <f t="shared" si="483"/>
        <v>1.5706806282722512E-2</v>
      </c>
      <c r="L1070" s="3">
        <f t="shared" si="484"/>
        <v>-2.1578373136137714E-2</v>
      </c>
      <c r="N1070" s="3">
        <f t="shared" si="485"/>
        <v>1.4373716632443531E-2</v>
      </c>
      <c r="O1070" s="3">
        <f t="shared" si="486"/>
        <v>1.1325028312570782E-3</v>
      </c>
      <c r="P1070" s="3">
        <f t="shared" si="487"/>
        <v>-2.879547499678619E-2</v>
      </c>
      <c r="Q1070" s="3">
        <f t="shared" si="488"/>
        <v>7.1527202430267875E-2</v>
      </c>
      <c r="R1070" s="3">
        <f t="shared" si="489"/>
        <v>-0.10322222222222223</v>
      </c>
      <c r="T1070" s="3">
        <f t="shared" si="490"/>
        <v>2.9870947556275706E-4</v>
      </c>
      <c r="U1070" s="3">
        <f t="shared" si="491"/>
        <v>8.9804772972759133E-5</v>
      </c>
      <c r="V1070" s="3">
        <f t="shared" si="492"/>
        <v>1.2428506621336312E-5</v>
      </c>
      <c r="W1070" s="3">
        <f t="shared" si="493"/>
        <v>2.328370720048796E-4</v>
      </c>
      <c r="X1070" s="3">
        <f t="shared" si="494"/>
        <v>4.6229444525612822E-4</v>
      </c>
      <c r="Z1070" s="3">
        <f t="shared" si="495"/>
        <v>1.7283213693140436E-2</v>
      </c>
      <c r="AA1070" s="3">
        <f t="shared" si="496"/>
        <v>9.4765380267669026E-3</v>
      </c>
      <c r="AB1070" s="3">
        <f t="shared" si="497"/>
        <v>-3.5254087169201121E-3</v>
      </c>
      <c r="AC1070" s="3">
        <f t="shared" si="498"/>
        <v>1.5258999705251967E-2</v>
      </c>
      <c r="AD1070" s="3">
        <f t="shared" si="499"/>
        <v>-2.1501033585763458E-2</v>
      </c>
      <c r="AF1070" s="3">
        <f t="shared" si="500"/>
        <v>1.6378503178778378E-4</v>
      </c>
      <c r="AG1070" s="3">
        <f t="shared" si="501"/>
        <v>-6.0930392210190338E-5</v>
      </c>
      <c r="AH1070" s="3">
        <f t="shared" si="502"/>
        <v>2.637245526494367E-4</v>
      </c>
      <c r="AI1070" s="3">
        <f t="shared" si="503"/>
        <v>-3.7160695808613942E-4</v>
      </c>
      <c r="AJ1070" s="3">
        <f t="shared" si="504"/>
        <v>-3.3408669765788955E-5</v>
      </c>
      <c r="AK1070" s="3">
        <f t="shared" si="505"/>
        <v>1.4460249095724523E-4</v>
      </c>
      <c r="AL1070" s="3">
        <f t="shared" si="506"/>
        <v>-2.0375536239027975E-4</v>
      </c>
      <c r="AM1070" s="3">
        <f t="shared" si="507"/>
        <v>-5.3794210572376702E-5</v>
      </c>
      <c r="AN1070" s="3">
        <f t="shared" si="508"/>
        <v>7.5799931226042591E-5</v>
      </c>
      <c r="AO1070" s="3">
        <f t="shared" si="509"/>
        <v>-3.2808426514777724E-4</v>
      </c>
    </row>
    <row r="1071" spans="1:41">
      <c r="A1071" s="32">
        <v>40137</v>
      </c>
      <c r="B1071" s="33">
        <v>485.9</v>
      </c>
      <c r="C1071" s="33">
        <v>875.5</v>
      </c>
      <c r="D1071" s="33">
        <v>758</v>
      </c>
      <c r="E1071" s="33">
        <v>3820</v>
      </c>
      <c r="F1071" s="33">
        <v>8249</v>
      </c>
      <c r="G1071" s="33"/>
      <c r="H1071" s="3">
        <f t="shared" si="480"/>
        <v>-1.2398373983739884E-2</v>
      </c>
      <c r="I1071" s="3">
        <f t="shared" si="481"/>
        <v>-1.3687692483176062E-3</v>
      </c>
      <c r="J1071" s="3">
        <f t="shared" si="482"/>
        <v>-6.5919578114700061E-4</v>
      </c>
      <c r="K1071" s="3">
        <f t="shared" si="483"/>
        <v>1.0047593865679535E-2</v>
      </c>
      <c r="L1071" s="3">
        <f t="shared" si="484"/>
        <v>1.2023064654643601E-2</v>
      </c>
      <c r="N1071" s="3">
        <f t="shared" si="485"/>
        <v>1.6491445062872697E-3</v>
      </c>
      <c r="O1071" s="3">
        <f t="shared" si="486"/>
        <v>-2.7438347033992495E-2</v>
      </c>
      <c r="P1071" s="3">
        <f t="shared" si="487"/>
        <v>-3.0070377479206652E-2</v>
      </c>
      <c r="Q1071" s="3">
        <f t="shared" si="488"/>
        <v>2.8540656973613354E-2</v>
      </c>
      <c r="R1071" s="3">
        <f t="shared" si="489"/>
        <v>-7.6363229201657154E-2</v>
      </c>
      <c r="T1071" s="3">
        <f t="shared" si="490"/>
        <v>1.3889228298789025E-4</v>
      </c>
      <c r="U1071" s="3">
        <f t="shared" si="491"/>
        <v>2.5631020131377471E-6</v>
      </c>
      <c r="V1071" s="3">
        <f t="shared" si="492"/>
        <v>7.8579619761345337E-7</v>
      </c>
      <c r="W1071" s="3">
        <f t="shared" si="493"/>
        <v>9.2155915978858912E-5</v>
      </c>
      <c r="X1071" s="3">
        <f t="shared" si="494"/>
        <v>1.4641978192481383E-4</v>
      </c>
      <c r="Z1071" s="3">
        <f t="shared" si="495"/>
        <v>-1.1785257018321249E-2</v>
      </c>
      <c r="AA1071" s="3">
        <f t="shared" si="496"/>
        <v>-1.6009690856283725E-3</v>
      </c>
      <c r="AB1071" s="3">
        <f t="shared" si="497"/>
        <v>-8.8645146376632115E-4</v>
      </c>
      <c r="AC1071" s="3">
        <f t="shared" si="498"/>
        <v>9.5997872882089899E-3</v>
      </c>
      <c r="AD1071" s="3">
        <f t="shared" si="499"/>
        <v>1.2100404205017857E-2</v>
      </c>
      <c r="AF1071" s="3">
        <f t="shared" si="500"/>
        <v>1.8867832152517129E-5</v>
      </c>
      <c r="AG1071" s="3">
        <f t="shared" si="501"/>
        <v>1.0447058334753181E-5</v>
      </c>
      <c r="AH1071" s="3">
        <f t="shared" si="502"/>
        <v>-1.1313596051275612E-4</v>
      </c>
      <c r="AI1071" s="3">
        <f t="shared" si="503"/>
        <v>-1.4260637358171066E-4</v>
      </c>
      <c r="AJ1071" s="3">
        <f t="shared" si="504"/>
        <v>1.4191813893998995E-6</v>
      </c>
      <c r="AK1071" s="3">
        <f t="shared" si="505"/>
        <v>-1.536896267703082E-5</v>
      </c>
      <c r="AL1071" s="3">
        <f t="shared" si="506"/>
        <v>-1.9372373055841152E-5</v>
      </c>
      <c r="AM1071" s="3">
        <f t="shared" si="507"/>
        <v>-8.5097454934781821E-6</v>
      </c>
      <c r="AN1071" s="3">
        <f t="shared" si="508"/>
        <v>-1.0726421019702227E-5</v>
      </c>
      <c r="AO1071" s="3">
        <f t="shared" si="509"/>
        <v>1.1616130646952104E-4</v>
      </c>
    </row>
    <row r="1072" spans="1:41">
      <c r="A1072" s="32">
        <v>40136</v>
      </c>
      <c r="B1072" s="33">
        <v>492</v>
      </c>
      <c r="C1072" s="33">
        <v>876.7</v>
      </c>
      <c r="D1072" s="33">
        <v>758.5</v>
      </c>
      <c r="E1072" s="33">
        <v>3782</v>
      </c>
      <c r="F1072" s="33">
        <v>8151</v>
      </c>
      <c r="G1072" s="33"/>
      <c r="H1072" s="3">
        <f t="shared" si="480"/>
        <v>-1.4207428455449333E-3</v>
      </c>
      <c r="I1072" s="3">
        <f t="shared" si="481"/>
        <v>7.9908675799091945E-4</v>
      </c>
      <c r="J1072" s="3">
        <f t="shared" si="482"/>
        <v>1.4523369421706137E-3</v>
      </c>
      <c r="K1072" s="3">
        <f t="shared" si="483"/>
        <v>1.3238019592268996E-3</v>
      </c>
      <c r="L1072" s="3">
        <f t="shared" si="484"/>
        <v>1.2269938650306749E-4</v>
      </c>
      <c r="N1072" s="3">
        <f t="shared" si="485"/>
        <v>4.0816326530612249E-3</v>
      </c>
      <c r="O1072" s="3">
        <f t="shared" si="486"/>
        <v>-2.0446927374301625E-2</v>
      </c>
      <c r="P1072" s="3">
        <f t="shared" si="487"/>
        <v>-4.0723409637030535E-2</v>
      </c>
      <c r="Q1072" s="3">
        <f t="shared" si="488"/>
        <v>1.6666666666666666E-2</v>
      </c>
      <c r="R1072" s="3">
        <f t="shared" si="489"/>
        <v>-8.9273743016759777E-2</v>
      </c>
      <c r="T1072" s="3">
        <f t="shared" si="490"/>
        <v>6.5225956224978043E-7</v>
      </c>
      <c r="U1072" s="3">
        <f t="shared" si="491"/>
        <v>3.2136078083822628E-7</v>
      </c>
      <c r="V1072" s="3">
        <f t="shared" si="492"/>
        <v>1.5008240925037826E-6</v>
      </c>
      <c r="W1072" s="3">
        <f t="shared" si="493"/>
        <v>7.6736790885846122E-7</v>
      </c>
      <c r="X1072" s="3">
        <f t="shared" si="494"/>
        <v>4.0015576267009981E-8</v>
      </c>
      <c r="Z1072" s="3">
        <f t="shared" si="495"/>
        <v>-8.0762588012629982E-4</v>
      </c>
      <c r="AA1072" s="3">
        <f t="shared" si="496"/>
        <v>5.6688692068015316E-4</v>
      </c>
      <c r="AB1072" s="3">
        <f t="shared" si="497"/>
        <v>1.225081259551293E-3</v>
      </c>
      <c r="AC1072" s="3">
        <f t="shared" si="498"/>
        <v>8.7599538175635447E-4</v>
      </c>
      <c r="AD1072" s="3">
        <f t="shared" si="499"/>
        <v>2.0003893687732391E-4</v>
      </c>
      <c r="AF1072" s="3">
        <f t="shared" si="500"/>
        <v>-4.5783254824639664E-7</v>
      </c>
      <c r="AG1072" s="3">
        <f t="shared" si="501"/>
        <v>-9.8940733047134897E-7</v>
      </c>
      <c r="AH1072" s="3">
        <f t="shared" si="502"/>
        <v>-7.0747654117754978E-7</v>
      </c>
      <c r="AI1072" s="3">
        <f t="shared" si="503"/>
        <v>-1.6155662245507806E-7</v>
      </c>
      <c r="AJ1072" s="3">
        <f t="shared" si="504"/>
        <v>6.9448254280999597E-7</v>
      </c>
      <c r="AK1072" s="3">
        <f t="shared" si="505"/>
        <v>4.9659032449389505E-7</v>
      </c>
      <c r="AL1072" s="3">
        <f t="shared" si="506"/>
        <v>1.1339945694251768E-7</v>
      </c>
      <c r="AM1072" s="3">
        <f t="shared" si="507"/>
        <v>1.0731655256431906E-6</v>
      </c>
      <c r="AN1072" s="3">
        <f t="shared" si="508"/>
        <v>2.4506395274897357E-7</v>
      </c>
      <c r="AO1072" s="3">
        <f t="shared" si="509"/>
        <v>1.7523318487598665E-7</v>
      </c>
    </row>
    <row r="1073" spans="1:41">
      <c r="A1073" s="32">
        <v>40135</v>
      </c>
      <c r="B1073" s="33">
        <v>492.7</v>
      </c>
      <c r="C1073" s="33">
        <v>876</v>
      </c>
      <c r="D1073" s="33">
        <v>757.4</v>
      </c>
      <c r="E1073" s="33">
        <v>3777</v>
      </c>
      <c r="F1073" s="33">
        <v>8150</v>
      </c>
      <c r="G1073" s="33"/>
      <c r="H1073" s="3">
        <f t="shared" si="480"/>
        <v>-2.4356435643564378E-2</v>
      </c>
      <c r="I1073" s="3">
        <f t="shared" si="481"/>
        <v>1.1428571428571429E-3</v>
      </c>
      <c r="J1073" s="3">
        <f t="shared" si="482"/>
        <v>-2.1447028423772638E-2</v>
      </c>
      <c r="K1073" s="3">
        <f t="shared" si="483"/>
        <v>1.9433198380566803E-2</v>
      </c>
      <c r="L1073" s="3">
        <f t="shared" si="484"/>
        <v>-4.9008168028004666E-2</v>
      </c>
      <c r="N1073" s="3">
        <f t="shared" si="485"/>
        <v>3.7263157894736817E-2</v>
      </c>
      <c r="O1073" s="3">
        <f t="shared" si="486"/>
        <v>1.9315801722131747E-2</v>
      </c>
      <c r="P1073" s="3">
        <f t="shared" si="487"/>
        <v>-3.5773392743475525E-2</v>
      </c>
      <c r="Q1073" s="3">
        <f t="shared" si="488"/>
        <v>2.1086780210867802E-2</v>
      </c>
      <c r="R1073" s="3">
        <f t="shared" si="489"/>
        <v>-8.4372542410965062E-2</v>
      </c>
      <c r="T1073" s="3">
        <f t="shared" si="490"/>
        <v>5.6374518185198458E-4</v>
      </c>
      <c r="U1073" s="3">
        <f t="shared" si="491"/>
        <v>8.2929672814498677E-7</v>
      </c>
      <c r="V1073" s="3">
        <f t="shared" si="492"/>
        <v>4.697745915245951E-4</v>
      </c>
      <c r="W1073" s="3">
        <f t="shared" si="493"/>
        <v>3.6044510191707453E-4</v>
      </c>
      <c r="X1073" s="3">
        <f t="shared" si="494"/>
        <v>2.3942259755072872E-3</v>
      </c>
      <c r="Z1073" s="3">
        <f t="shared" si="495"/>
        <v>-2.3743318678145744E-2</v>
      </c>
      <c r="AA1073" s="3">
        <f t="shared" si="496"/>
        <v>9.1065730554637666E-4</v>
      </c>
      <c r="AB1073" s="3">
        <f t="shared" si="497"/>
        <v>-2.167428410639196E-2</v>
      </c>
      <c r="AC1073" s="3">
        <f t="shared" si="498"/>
        <v>1.8985391803096257E-2</v>
      </c>
      <c r="AD1073" s="3">
        <f t="shared" si="499"/>
        <v>-4.893082847763041E-2</v>
      </c>
      <c r="AF1073" s="3">
        <f t="shared" si="500"/>
        <v>-2.1622026612169161E-5</v>
      </c>
      <c r="AG1073" s="3">
        <f t="shared" si="501"/>
        <v>5.1461943465873361E-4</v>
      </c>
      <c r="AH1073" s="3">
        <f t="shared" si="502"/>
        <v>-4.5077620781037048E-4</v>
      </c>
      <c r="AI1073" s="3">
        <f t="shared" si="503"/>
        <v>1.1617802537300678E-3</v>
      </c>
      <c r="AJ1073" s="3">
        <f t="shared" si="504"/>
        <v>-1.9737845163973557E-5</v>
      </c>
      <c r="AK1073" s="3">
        <f t="shared" si="505"/>
        <v>1.7289185744149902E-5</v>
      </c>
      <c r="AL1073" s="3">
        <f t="shared" si="506"/>
        <v>-4.4559216419590824E-5</v>
      </c>
      <c r="AM1073" s="3">
        <f t="shared" si="507"/>
        <v>-4.1149477581147337E-4</v>
      </c>
      <c r="AN1073" s="3">
        <f t="shared" si="508"/>
        <v>1.060540677985296E-3</v>
      </c>
      <c r="AO1073" s="3">
        <f t="shared" si="509"/>
        <v>-9.2897094989791325E-4</v>
      </c>
    </row>
    <row r="1074" spans="1:41">
      <c r="A1074" s="32">
        <v>40133</v>
      </c>
      <c r="B1074" s="33">
        <v>505</v>
      </c>
      <c r="C1074" s="33">
        <v>875</v>
      </c>
      <c r="D1074" s="33">
        <v>774</v>
      </c>
      <c r="E1074" s="33">
        <v>3705</v>
      </c>
      <c r="F1074" s="33">
        <v>8570</v>
      </c>
      <c r="G1074" s="33"/>
      <c r="H1074" s="3">
        <f t="shared" si="480"/>
        <v>1.7119838872104734E-2</v>
      </c>
      <c r="I1074" s="3">
        <f t="shared" si="481"/>
        <v>1.7172295363480253E-3</v>
      </c>
      <c r="J1074" s="3">
        <f t="shared" si="482"/>
        <v>-1.0862619808306708E-2</v>
      </c>
      <c r="K1074" s="3">
        <f t="shared" si="483"/>
        <v>4.0650406504065045E-3</v>
      </c>
      <c r="L1074" s="3">
        <f t="shared" si="484"/>
        <v>0</v>
      </c>
      <c r="N1074" s="3">
        <f t="shared" si="485"/>
        <v>8.6021505376344093E-2</v>
      </c>
      <c r="O1074" s="3">
        <f t="shared" si="486"/>
        <v>9.22722029988466E-3</v>
      </c>
      <c r="P1074" s="3">
        <f t="shared" si="487"/>
        <v>-1.4191717197781224E-3</v>
      </c>
      <c r="Q1074" s="3">
        <f t="shared" si="488"/>
        <v>-2.3715415019762844E-2</v>
      </c>
      <c r="R1074" s="3">
        <f t="shared" si="489"/>
        <v>-3.8159371492704826E-2</v>
      </c>
      <c r="T1074" s="3">
        <f t="shared" si="490"/>
        <v>3.144577227355541E-4</v>
      </c>
      <c r="U1074" s="3">
        <f t="shared" si="491"/>
        <v>2.205313207022692E-6</v>
      </c>
      <c r="V1074" s="3">
        <f t="shared" si="492"/>
        <v>1.2298533840424185E-4</v>
      </c>
      <c r="W1074" s="3">
        <f t="shared" si="493"/>
        <v>1.3084382338408868E-5</v>
      </c>
      <c r="X1074" s="3">
        <f t="shared" si="494"/>
        <v>5.9814060520921444E-9</v>
      </c>
      <c r="Z1074" s="3">
        <f t="shared" si="495"/>
        <v>1.7732955837523368E-2</v>
      </c>
      <c r="AA1074" s="3">
        <f t="shared" si="496"/>
        <v>1.485029699037259E-3</v>
      </c>
      <c r="AB1074" s="3">
        <f t="shared" si="497"/>
        <v>-1.108987549092603E-2</v>
      </c>
      <c r="AC1074" s="3">
        <f t="shared" si="498"/>
        <v>3.6172340729359593E-3</v>
      </c>
      <c r="AD1074" s="3">
        <f t="shared" si="499"/>
        <v>7.7339550374256409E-5</v>
      </c>
      <c r="AF1074" s="3">
        <f t="shared" si="500"/>
        <v>2.6333966070438331E-5</v>
      </c>
      <c r="AG1074" s="3">
        <f t="shared" si="501"/>
        <v>-1.9665627232422407E-4</v>
      </c>
      <c r="AH1074" s="3">
        <f t="shared" si="502"/>
        <v>6.4144252069358145E-5</v>
      </c>
      <c r="AI1074" s="3">
        <f t="shared" si="503"/>
        <v>1.3714588312806027E-6</v>
      </c>
      <c r="AJ1074" s="3">
        <f t="shared" si="504"/>
        <v>-1.6468794462650555E-5</v>
      </c>
      <c r="AK1074" s="3">
        <f t="shared" si="505"/>
        <v>5.3717000266794065E-6</v>
      </c>
      <c r="AL1074" s="3">
        <f t="shared" si="506"/>
        <v>1.1485152921595893E-7</v>
      </c>
      <c r="AM1074" s="3">
        <f t="shared" si="507"/>
        <v>-4.0114675490395033E-5</v>
      </c>
      <c r="AN1074" s="3">
        <f t="shared" si="508"/>
        <v>-8.5768598417470525E-7</v>
      </c>
      <c r="AO1074" s="3">
        <f t="shared" si="509"/>
        <v>2.7975525679930731E-7</v>
      </c>
    </row>
    <row r="1075" spans="1:41">
      <c r="A1075" s="32">
        <v>40130</v>
      </c>
      <c r="B1075" s="33">
        <v>496.5</v>
      </c>
      <c r="C1075" s="33">
        <v>873.5</v>
      </c>
      <c r="D1075" s="33">
        <v>782.5</v>
      </c>
      <c r="E1075" s="33">
        <v>3690</v>
      </c>
      <c r="F1075" s="33">
        <v>8570</v>
      </c>
      <c r="G1075" s="33"/>
      <c r="H1075" s="3">
        <f t="shared" si="480"/>
        <v>-3.2163742690058478E-2</v>
      </c>
      <c r="I1075" s="3">
        <f t="shared" si="481"/>
        <v>-2.0739910313901346E-2</v>
      </c>
      <c r="J1075" s="3">
        <f t="shared" si="482"/>
        <v>-1.8808777429467086E-2</v>
      </c>
      <c r="K1075" s="3">
        <f t="shared" si="483"/>
        <v>-8.0645161290322578E-3</v>
      </c>
      <c r="L1075" s="3">
        <f t="shared" si="484"/>
        <v>-1.1534025374855825E-2</v>
      </c>
      <c r="N1075" s="3">
        <f t="shared" si="485"/>
        <v>0.12840909090909092</v>
      </c>
      <c r="O1075" s="3">
        <f t="shared" si="486"/>
        <v>6.9164265129682996E-3</v>
      </c>
      <c r="P1075" s="3">
        <f t="shared" si="487"/>
        <v>-3.1847133757961785E-3</v>
      </c>
      <c r="Q1075" s="3">
        <f t="shared" si="488"/>
        <v>-2.8947368421052631E-2</v>
      </c>
      <c r="R1075" s="3">
        <f t="shared" si="489"/>
        <v>-4.7566125805734605E-2</v>
      </c>
      <c r="T1075" s="3">
        <f t="shared" si="490"/>
        <v>9.9544198361630571E-4</v>
      </c>
      <c r="U1075" s="3">
        <f t="shared" si="491"/>
        <v>4.3982940419457406E-4</v>
      </c>
      <c r="V1075" s="3">
        <f t="shared" si="492"/>
        <v>3.6237055664445009E-4</v>
      </c>
      <c r="W1075" s="3">
        <f t="shared" si="493"/>
        <v>7.2459637859643216E-5</v>
      </c>
      <c r="X1075" s="3">
        <f t="shared" si="494"/>
        <v>1.3125565008087692E-4</v>
      </c>
      <c r="Z1075" s="3">
        <f t="shared" si="495"/>
        <v>-3.1550625724639847E-2</v>
      </c>
      <c r="AA1075" s="3">
        <f t="shared" si="496"/>
        <v>-2.0972110151212111E-2</v>
      </c>
      <c r="AB1075" s="3">
        <f t="shared" si="497"/>
        <v>-1.9036033112086407E-2</v>
      </c>
      <c r="AC1075" s="3">
        <f t="shared" si="498"/>
        <v>-8.5123227065028034E-3</v>
      </c>
      <c r="AD1075" s="3">
        <f t="shared" si="499"/>
        <v>-1.1456685824481569E-2</v>
      </c>
      <c r="AF1075" s="3">
        <f t="shared" si="500"/>
        <v>6.6168319803681333E-4</v>
      </c>
      <c r="AG1075" s="3">
        <f t="shared" si="501"/>
        <v>6.0059875600128928E-4</v>
      </c>
      <c r="AH1075" s="3">
        <f t="shared" si="502"/>
        <v>2.6856910776022324E-4</v>
      </c>
      <c r="AI1075" s="3">
        <f t="shared" si="503"/>
        <v>3.6146560649300485E-4</v>
      </c>
      <c r="AJ1075" s="3">
        <f t="shared" si="504"/>
        <v>3.9922578326879722E-4</v>
      </c>
      <c r="AK1075" s="3">
        <f t="shared" si="505"/>
        <v>1.785213694434408E-4</v>
      </c>
      <c r="AL1075" s="3">
        <f t="shared" si="506"/>
        <v>2.4027087707885781E-4</v>
      </c>
      <c r="AM1075" s="3">
        <f t="shared" si="507"/>
        <v>1.6204085690175234E-4</v>
      </c>
      <c r="AN1075" s="3">
        <f t="shared" si="508"/>
        <v>2.1808985070960211E-4</v>
      </c>
      <c r="AO1075" s="3">
        <f t="shared" si="509"/>
        <v>9.752300688500325E-5</v>
      </c>
    </row>
    <row r="1076" spans="1:41">
      <c r="A1076" s="32">
        <v>40129</v>
      </c>
      <c r="B1076" s="33">
        <v>513</v>
      </c>
      <c r="C1076" s="33">
        <v>892</v>
      </c>
      <c r="D1076" s="33">
        <v>797.5</v>
      </c>
      <c r="E1076" s="33">
        <v>3720</v>
      </c>
      <c r="F1076" s="33">
        <v>8670</v>
      </c>
      <c r="G1076" s="33"/>
      <c r="H1076" s="3">
        <f t="shared" si="480"/>
        <v>1.1834319526627219E-2</v>
      </c>
      <c r="I1076" s="3">
        <f t="shared" si="481"/>
        <v>0</v>
      </c>
      <c r="J1076" s="3">
        <f t="shared" si="482"/>
        <v>1.6571064372211598E-2</v>
      </c>
      <c r="K1076" s="3">
        <f t="shared" si="483"/>
        <v>1.1969532100108813E-2</v>
      </c>
      <c r="L1076" s="3">
        <f t="shared" si="484"/>
        <v>1.4272344408048667E-2</v>
      </c>
      <c r="N1076" s="3">
        <f t="shared" si="485"/>
        <v>2.6205241048209687E-2</v>
      </c>
      <c r="O1076" s="3">
        <f t="shared" si="486"/>
        <v>-6.6815144766146995E-3</v>
      </c>
      <c r="P1076" s="3">
        <f t="shared" si="487"/>
        <v>1.5923566878980892E-2</v>
      </c>
      <c r="Q1076" s="3">
        <f t="shared" si="488"/>
        <v>-2.6432870976184245E-2</v>
      </c>
      <c r="R1076" s="3">
        <f t="shared" si="489"/>
        <v>-3.3444816053511704E-2</v>
      </c>
      <c r="T1076" s="3">
        <f t="shared" si="490"/>
        <v>1.5493867522351477E-4</v>
      </c>
      <c r="U1076" s="3">
        <f t="shared" si="491"/>
        <v>5.391676444714634E-8</v>
      </c>
      <c r="V1076" s="3">
        <f t="shared" si="492"/>
        <v>2.6712008248199202E-4</v>
      </c>
      <c r="W1076" s="3">
        <f t="shared" si="493"/>
        <v>1.3275015901901408E-4</v>
      </c>
      <c r="X1076" s="3">
        <f t="shared" si="494"/>
        <v>2.0591342970662017E-4</v>
      </c>
      <c r="Z1076" s="3">
        <f t="shared" si="495"/>
        <v>1.2447436492045853E-2</v>
      </c>
      <c r="AA1076" s="3">
        <f t="shared" si="496"/>
        <v>-2.3219983731076631E-4</v>
      </c>
      <c r="AB1076" s="3">
        <f t="shared" si="497"/>
        <v>1.6343808689592277E-2</v>
      </c>
      <c r="AC1076" s="3">
        <f t="shared" si="498"/>
        <v>1.1521725522638268E-2</v>
      </c>
      <c r="AD1076" s="3">
        <f t="shared" si="499"/>
        <v>1.4349683958422923E-2</v>
      </c>
      <c r="AF1076" s="3">
        <f t="shared" si="500"/>
        <v>-2.8902927283891426E-6</v>
      </c>
      <c r="AG1076" s="3">
        <f t="shared" si="501"/>
        <v>2.0343852070184702E-4</v>
      </c>
      <c r="AH1076" s="3">
        <f t="shared" si="502"/>
        <v>1.4341594672182364E-4</v>
      </c>
      <c r="AI1076" s="3">
        <f t="shared" si="503"/>
        <v>1.7861677975339847E-4</v>
      </c>
      <c r="AJ1076" s="3">
        <f t="shared" si="504"/>
        <v>-3.7950297187616153E-6</v>
      </c>
      <c r="AK1076" s="3">
        <f t="shared" si="505"/>
        <v>-2.6753427918959096E-6</v>
      </c>
      <c r="AL1076" s="3">
        <f t="shared" si="506"/>
        <v>-3.3319942806067158E-6</v>
      </c>
      <c r="AM1076" s="3">
        <f t="shared" si="507"/>
        <v>1.8830887771599243E-4</v>
      </c>
      <c r="AN1076" s="3">
        <f t="shared" si="508"/>
        <v>2.3452848937257546E-4</v>
      </c>
      <c r="AO1076" s="3">
        <f t="shared" si="509"/>
        <v>1.6533311990555433E-4</v>
      </c>
    </row>
    <row r="1077" spans="1:41">
      <c r="A1077" s="32">
        <v>40128</v>
      </c>
      <c r="B1077" s="33">
        <v>507</v>
      </c>
      <c r="C1077" s="33">
        <v>892</v>
      </c>
      <c r="D1077" s="33">
        <v>784.5</v>
      </c>
      <c r="E1077" s="33">
        <v>3676</v>
      </c>
      <c r="F1077" s="33">
        <v>8548</v>
      </c>
      <c r="G1077" s="33"/>
      <c r="H1077" s="3">
        <f t="shared" si="480"/>
        <v>1.177409698662937E-2</v>
      </c>
      <c r="I1077" s="3">
        <f t="shared" si="481"/>
        <v>0</v>
      </c>
      <c r="J1077" s="3">
        <f t="shared" si="482"/>
        <v>-6.3694267515923564E-4</v>
      </c>
      <c r="K1077" s="3">
        <f t="shared" si="483"/>
        <v>-4.0639393118396096E-3</v>
      </c>
      <c r="L1077" s="3">
        <f t="shared" si="484"/>
        <v>-1.747126436781609E-2</v>
      </c>
      <c r="N1077" s="3">
        <f t="shared" si="485"/>
        <v>-0.12131715771230503</v>
      </c>
      <c r="O1077" s="3">
        <f t="shared" si="486"/>
        <v>-8.8888888888888889E-3</v>
      </c>
      <c r="P1077" s="3">
        <f t="shared" si="487"/>
        <v>3.7698412698412696E-2</v>
      </c>
      <c r="Q1077" s="3">
        <f t="shared" si="488"/>
        <v>-1.0869565217391304E-3</v>
      </c>
      <c r="R1077" s="3">
        <f t="shared" si="489"/>
        <v>-3.9550561797752806E-2</v>
      </c>
      <c r="T1077" s="3">
        <f t="shared" si="490"/>
        <v>1.5344306949381274E-4</v>
      </c>
      <c r="U1077" s="3">
        <f t="shared" si="491"/>
        <v>5.391676444714634E-8</v>
      </c>
      <c r="V1077" s="3">
        <f t="shared" si="492"/>
        <v>7.4683880158715342E-7</v>
      </c>
      <c r="W1077" s="3">
        <f t="shared" si="493"/>
        <v>2.0355850969707075E-5</v>
      </c>
      <c r="X1077" s="3">
        <f t="shared" si="494"/>
        <v>3.0254862055481893E-4</v>
      </c>
      <c r="Z1077" s="3">
        <f t="shared" si="495"/>
        <v>1.2387213952048004E-2</v>
      </c>
      <c r="AA1077" s="3">
        <f t="shared" si="496"/>
        <v>-2.3219983731076631E-4</v>
      </c>
      <c r="AB1077" s="3">
        <f t="shared" si="497"/>
        <v>-8.6419835777855618E-4</v>
      </c>
      <c r="AC1077" s="3">
        <f t="shared" si="498"/>
        <v>-4.5117458893101543E-3</v>
      </c>
      <c r="AD1077" s="3">
        <f t="shared" si="499"/>
        <v>-1.7393924817441835E-2</v>
      </c>
      <c r="AF1077" s="3">
        <f t="shared" si="500"/>
        <v>-2.8763090643992013E-6</v>
      </c>
      <c r="AG1077" s="3">
        <f t="shared" si="501"/>
        <v>-1.0705009954811504E-5</v>
      </c>
      <c r="AH1077" s="3">
        <f t="shared" si="502"/>
        <v>-5.5887961628157971E-5</v>
      </c>
      <c r="AI1077" s="3">
        <f t="shared" si="503"/>
        <v>-2.1546226817948953E-4</v>
      </c>
      <c r="AJ1077" s="3">
        <f t="shared" si="504"/>
        <v>2.0066671808041216E-7</v>
      </c>
      <c r="AK1077" s="3">
        <f t="shared" si="505"/>
        <v>1.0476266614853365E-6</v>
      </c>
      <c r="AL1077" s="3">
        <f t="shared" si="506"/>
        <v>4.0388665128056944E-6</v>
      </c>
      <c r="AM1077" s="3">
        <f t="shared" si="507"/>
        <v>3.8990433882559866E-6</v>
      </c>
      <c r="AN1077" s="3">
        <f t="shared" si="508"/>
        <v>1.5031801262556907E-5</v>
      </c>
      <c r="AO1077" s="3">
        <f t="shared" si="509"/>
        <v>7.8476968794063078E-5</v>
      </c>
    </row>
    <row r="1078" spans="1:41">
      <c r="A1078" s="32">
        <v>40127</v>
      </c>
      <c r="B1078" s="33">
        <v>501.1</v>
      </c>
      <c r="C1078" s="33">
        <v>892</v>
      </c>
      <c r="D1078" s="33">
        <v>785</v>
      </c>
      <c r="E1078" s="33">
        <v>3691</v>
      </c>
      <c r="F1078" s="33">
        <v>8700</v>
      </c>
      <c r="G1078" s="33"/>
      <c r="H1078" s="3">
        <f t="shared" si="480"/>
        <v>6.9583778014941353E-2</v>
      </c>
      <c r="I1078" s="3">
        <f t="shared" si="481"/>
        <v>-8.8888888888888889E-3</v>
      </c>
      <c r="J1078" s="3">
        <f t="shared" si="482"/>
        <v>-3.8071065989847717E-3</v>
      </c>
      <c r="K1078" s="3">
        <f t="shared" si="483"/>
        <v>1.7926089354660783E-2</v>
      </c>
      <c r="L1078" s="3">
        <f t="shared" si="484"/>
        <v>-1.5837104072398189E-2</v>
      </c>
      <c r="N1078" s="3">
        <f t="shared" si="485"/>
        <v>-0.16469411568594758</v>
      </c>
      <c r="O1078" s="3">
        <f t="shared" si="486"/>
        <v>-3.6717062634989202E-2</v>
      </c>
      <c r="P1078" s="3">
        <f t="shared" si="487"/>
        <v>1.948051948051948E-2</v>
      </c>
      <c r="Q1078" s="3">
        <f t="shared" si="488"/>
        <v>2.1721422753190334E-3</v>
      </c>
      <c r="R1078" s="3">
        <f t="shared" si="489"/>
        <v>-2.247191011235955E-2</v>
      </c>
      <c r="T1078" s="3">
        <f t="shared" si="490"/>
        <v>4.9276040648836891E-3</v>
      </c>
      <c r="U1078" s="3">
        <f t="shared" si="491"/>
        <v>8.3194259551206459E-5</v>
      </c>
      <c r="V1078" s="3">
        <f t="shared" si="492"/>
        <v>1.6276079019229776E-5</v>
      </c>
      <c r="W1078" s="3">
        <f t="shared" si="493"/>
        <v>3.0549036883942488E-4</v>
      </c>
      <c r="X1078" s="3">
        <f t="shared" si="494"/>
        <v>2.4837017778964426E-4</v>
      </c>
      <c r="Z1078" s="3">
        <f t="shared" si="495"/>
        <v>7.0196894980359983E-2</v>
      </c>
      <c r="AA1078" s="3">
        <f t="shared" si="496"/>
        <v>-9.1210887261996554E-3</v>
      </c>
      <c r="AB1078" s="3">
        <f t="shared" si="497"/>
        <v>-4.0343622816040921E-3</v>
      </c>
      <c r="AC1078" s="3">
        <f t="shared" si="498"/>
        <v>1.7478282777190237E-2</v>
      </c>
      <c r="AD1078" s="3">
        <f t="shared" si="499"/>
        <v>-1.5759764522023934E-2</v>
      </c>
      <c r="AF1078" s="3">
        <f t="shared" si="500"/>
        <v>-6.4027210741958267E-4</v>
      </c>
      <c r="AG1078" s="3">
        <f t="shared" si="501"/>
        <v>-2.8319970539448792E-4</v>
      </c>
      <c r="AH1078" s="3">
        <f t="shared" si="502"/>
        <v>1.2269211805474578E-3</v>
      </c>
      <c r="AI1078" s="3">
        <f t="shared" si="503"/>
        <v>-1.1062865350677173E-3</v>
      </c>
      <c r="AJ1078" s="3">
        <f t="shared" si="504"/>
        <v>3.6797776324144204E-5</v>
      </c>
      <c r="AK1078" s="3">
        <f t="shared" si="505"/>
        <v>-1.5942096799235946E-4</v>
      </c>
      <c r="AL1078" s="3">
        <f t="shared" si="506"/>
        <v>1.4374621050939381E-4</v>
      </c>
      <c r="AM1078" s="3">
        <f t="shared" si="507"/>
        <v>-7.0513724783506711E-5</v>
      </c>
      <c r="AN1078" s="3">
        <f t="shared" si="508"/>
        <v>6.3580599554615696E-5</v>
      </c>
      <c r="AO1078" s="3">
        <f t="shared" si="509"/>
        <v>-2.7545362081786467E-4</v>
      </c>
    </row>
    <row r="1079" spans="1:41">
      <c r="A1079" s="32">
        <v>40126</v>
      </c>
      <c r="B1079" s="33">
        <v>468.5</v>
      </c>
      <c r="C1079" s="33">
        <v>900</v>
      </c>
      <c r="D1079" s="33">
        <v>788</v>
      </c>
      <c r="E1079" s="33">
        <v>3626</v>
      </c>
      <c r="F1079" s="33">
        <v>8840</v>
      </c>
      <c r="G1079" s="33"/>
      <c r="H1079" s="3">
        <f t="shared" si="480"/>
        <v>3.1938325991189426E-2</v>
      </c>
      <c r="I1079" s="3">
        <f t="shared" si="481"/>
        <v>6.7114093959731542E-3</v>
      </c>
      <c r="J1079" s="3">
        <f t="shared" si="482"/>
        <v>3.5479632063074903E-2</v>
      </c>
      <c r="K1079" s="3">
        <f t="shared" si="483"/>
        <v>2.4583215597626447E-2</v>
      </c>
      <c r="L1079" s="3">
        <f t="shared" si="484"/>
        <v>2.0785219399538105E-2</v>
      </c>
      <c r="N1079" s="3">
        <f t="shared" si="485"/>
        <v>-0.19377043538117367</v>
      </c>
      <c r="O1079" s="3">
        <f t="shared" si="486"/>
        <v>-6.0739922694643842E-3</v>
      </c>
      <c r="P1079" s="3">
        <f t="shared" si="487"/>
        <v>5.0666666666666665E-2</v>
      </c>
      <c r="Q1079" s="3">
        <f t="shared" si="488"/>
        <v>4.7674082635076567E-2</v>
      </c>
      <c r="R1079" s="3">
        <f t="shared" si="489"/>
        <v>0</v>
      </c>
      <c r="T1079" s="3">
        <f t="shared" si="490"/>
        <v>1.0595964385573082E-3</v>
      </c>
      <c r="U1079" s="3">
        <f t="shared" si="491"/>
        <v>4.1980156505062051E-5</v>
      </c>
      <c r="V1079" s="3">
        <f t="shared" si="492"/>
        <v>1.2427300404693029E-3</v>
      </c>
      <c r="W1079" s="3">
        <f t="shared" si="493"/>
        <v>5.8251796857022289E-4</v>
      </c>
      <c r="X1079" s="3">
        <f t="shared" si="494"/>
        <v>4.3524636593856832E-4</v>
      </c>
      <c r="Z1079" s="3">
        <f t="shared" si="495"/>
        <v>3.2551442956608057E-2</v>
      </c>
      <c r="AA1079" s="3">
        <f t="shared" si="496"/>
        <v>6.4792095586623877E-3</v>
      </c>
      <c r="AB1079" s="3">
        <f t="shared" si="497"/>
        <v>3.5252376380455586E-2</v>
      </c>
      <c r="AC1079" s="3">
        <f t="shared" si="498"/>
        <v>2.4135409020155901E-2</v>
      </c>
      <c r="AD1079" s="3">
        <f t="shared" si="499"/>
        <v>2.086255894991236E-2</v>
      </c>
      <c r="AF1079" s="3">
        <f t="shared" si="500"/>
        <v>2.1090762035270836E-4</v>
      </c>
      <c r="AG1079" s="3">
        <f t="shared" si="501"/>
        <v>1.1475157188332772E-3</v>
      </c>
      <c r="AH1079" s="3">
        <f t="shared" si="502"/>
        <v>7.8564238995400834E-4</v>
      </c>
      <c r="AI1079" s="3">
        <f t="shared" si="503"/>
        <v>6.791063975869451E-4</v>
      </c>
      <c r="AJ1079" s="3">
        <f t="shared" si="504"/>
        <v>2.2840753400981201E-4</v>
      </c>
      <c r="AK1079" s="3">
        <f t="shared" si="505"/>
        <v>1.5637837282562054E-4</v>
      </c>
      <c r="AL1079" s="3">
        <f t="shared" si="506"/>
        <v>1.3517289136642972E-4</v>
      </c>
      <c r="AM1079" s="3">
        <f t="shared" si="507"/>
        <v>8.5083052287477853E-4</v>
      </c>
      <c r="AN1079" s="3">
        <f t="shared" si="508"/>
        <v>7.3545478036175272E-4</v>
      </c>
      <c r="AO1079" s="3">
        <f t="shared" si="509"/>
        <v>5.0352639346324898E-4</v>
      </c>
    </row>
    <row r="1080" spans="1:41">
      <c r="A1080" s="32">
        <v>40123</v>
      </c>
      <c r="B1080" s="33">
        <v>454</v>
      </c>
      <c r="C1080" s="33">
        <v>894</v>
      </c>
      <c r="D1080" s="33">
        <v>761</v>
      </c>
      <c r="E1080" s="33">
        <v>3539</v>
      </c>
      <c r="F1080" s="33">
        <v>8660</v>
      </c>
      <c r="G1080" s="33"/>
      <c r="H1080" s="3">
        <f t="shared" si="480"/>
        <v>-4.4210526315789471E-2</v>
      </c>
      <c r="I1080" s="3">
        <f t="shared" si="481"/>
        <v>-1.5418502202643172E-2</v>
      </c>
      <c r="J1080" s="3">
        <f t="shared" si="482"/>
        <v>3.9577836411609502E-3</v>
      </c>
      <c r="K1080" s="3">
        <f t="shared" si="483"/>
        <v>-1.966759002770083E-2</v>
      </c>
      <c r="L1080" s="3">
        <f t="shared" si="484"/>
        <v>-2.6966292134831461E-2</v>
      </c>
      <c r="N1080" s="3">
        <f t="shared" si="485"/>
        <v>-0.21724137931034482</v>
      </c>
      <c r="O1080" s="3">
        <f t="shared" si="486"/>
        <v>-9.9667774086378731E-3</v>
      </c>
      <c r="P1080" s="3">
        <f t="shared" si="487"/>
        <v>1.887802918730757E-2</v>
      </c>
      <c r="Q1080" s="3">
        <f t="shared" si="488"/>
        <v>5.0148367952522255E-2</v>
      </c>
      <c r="R1080" s="3">
        <f t="shared" si="489"/>
        <v>-7.4498567335243553E-3</v>
      </c>
      <c r="T1080" s="3">
        <f t="shared" si="490"/>
        <v>1.9007341020638028E-3</v>
      </c>
      <c r="U1080" s="3">
        <f t="shared" si="491"/>
        <v>2.4494447434341836E-4</v>
      </c>
      <c r="V1080" s="3">
        <f t="shared" si="492"/>
        <v>1.391683884946078E-5</v>
      </c>
      <c r="W1080" s="3">
        <f t="shared" si="493"/>
        <v>4.046291805833401E-4</v>
      </c>
      <c r="X1080" s="3">
        <f t="shared" si="494"/>
        <v>7.2301577108918786E-4</v>
      </c>
      <c r="Z1080" s="3">
        <f t="shared" si="495"/>
        <v>-4.359740935037084E-2</v>
      </c>
      <c r="AA1080" s="3">
        <f t="shared" si="496"/>
        <v>-1.5650702039953938E-2</v>
      </c>
      <c r="AB1080" s="3">
        <f t="shared" si="497"/>
        <v>3.7305279585416297E-3</v>
      </c>
      <c r="AC1080" s="3">
        <f t="shared" si="498"/>
        <v>-2.0115396605171375E-2</v>
      </c>
      <c r="AD1080" s="3">
        <f t="shared" si="499"/>
        <v>-2.6888952584457206E-2</v>
      </c>
      <c r="AF1080" s="3">
        <f t="shared" si="500"/>
        <v>6.8233006345655585E-4</v>
      </c>
      <c r="AG1080" s="3">
        <f t="shared" si="501"/>
        <v>-1.6264135450154269E-4</v>
      </c>
      <c r="AH1080" s="3">
        <f t="shared" si="502"/>
        <v>8.7697918004071634E-4</v>
      </c>
      <c r="AI1080" s="3">
        <f t="shared" si="503"/>
        <v>1.1722886728272926E-3</v>
      </c>
      <c r="AJ1080" s="3">
        <f t="shared" si="504"/>
        <v>-5.8385381530852685E-5</v>
      </c>
      <c r="AK1080" s="3">
        <f t="shared" si="505"/>
        <v>3.1482007868303816E-4</v>
      </c>
      <c r="AL1080" s="3">
        <f t="shared" si="506"/>
        <v>4.2083098506578911E-4</v>
      </c>
      <c r="AM1080" s="3">
        <f t="shared" si="507"/>
        <v>-7.5041049432745198E-5</v>
      </c>
      <c r="AN1080" s="3">
        <f t="shared" si="508"/>
        <v>-1.0030998939221782E-4</v>
      </c>
      <c r="AO1080" s="3">
        <f t="shared" si="509"/>
        <v>5.4088194553400461E-4</v>
      </c>
    </row>
    <row r="1081" spans="1:41">
      <c r="A1081" s="32">
        <v>40122</v>
      </c>
      <c r="B1081" s="33">
        <v>475</v>
      </c>
      <c r="C1081" s="33">
        <v>908</v>
      </c>
      <c r="D1081" s="33">
        <v>758</v>
      </c>
      <c r="E1081" s="33">
        <v>3610</v>
      </c>
      <c r="F1081" s="33">
        <v>8900</v>
      </c>
      <c r="G1081" s="33"/>
      <c r="H1081" s="3">
        <f t="shared" si="480"/>
        <v>9.5642933049946872E-3</v>
      </c>
      <c r="I1081" s="3">
        <f t="shared" si="481"/>
        <v>2.1372328458942633E-2</v>
      </c>
      <c r="J1081" s="3">
        <f t="shared" si="482"/>
        <v>2.6455026455026454E-3</v>
      </c>
      <c r="K1081" s="3">
        <f t="shared" si="483"/>
        <v>5.0946142649199416E-2</v>
      </c>
      <c r="L1081" s="3">
        <f t="shared" si="484"/>
        <v>1.1478577111035344E-2</v>
      </c>
      <c r="N1081" s="3">
        <f t="shared" si="485"/>
        <v>-0.17391304347826086</v>
      </c>
      <c r="O1081" s="3">
        <f t="shared" si="486"/>
        <v>6.6518847006651885E-3</v>
      </c>
      <c r="P1081" s="3">
        <f t="shared" si="487"/>
        <v>2.4324324324324326E-2</v>
      </c>
      <c r="Q1081" s="3">
        <f t="shared" si="488"/>
        <v>8.1485919712402641E-2</v>
      </c>
      <c r="R1081" s="3">
        <f t="shared" si="489"/>
        <v>2.0642201834862386E-2</v>
      </c>
      <c r="T1081" s="3">
        <f t="shared" si="490"/>
        <v>1.0357967981231456E-4</v>
      </c>
      <c r="U1081" s="3">
        <f t="shared" si="491"/>
        <v>4.4690503813913892E-4</v>
      </c>
      <c r="V1081" s="3">
        <f t="shared" si="492"/>
        <v>5.847918373494425E-6</v>
      </c>
      <c r="W1081" s="3">
        <f t="shared" si="493"/>
        <v>2.5500819460132734E-3</v>
      </c>
      <c r="X1081" s="3">
        <f t="shared" si="494"/>
        <v>1.33539209885444E-4</v>
      </c>
      <c r="Z1081" s="3">
        <f t="shared" si="495"/>
        <v>1.0177410270413322E-2</v>
      </c>
      <c r="AA1081" s="3">
        <f t="shared" si="496"/>
        <v>2.1140128621631869E-2</v>
      </c>
      <c r="AB1081" s="3">
        <f t="shared" si="497"/>
        <v>2.4182469628833249E-3</v>
      </c>
      <c r="AC1081" s="3">
        <f t="shared" si="498"/>
        <v>5.0498336071728871E-2</v>
      </c>
      <c r="AD1081" s="3">
        <f t="shared" si="499"/>
        <v>1.15559166614096E-2</v>
      </c>
      <c r="AF1081" s="3">
        <f t="shared" si="500"/>
        <v>2.1515176215165479E-4</v>
      </c>
      <c r="AG1081" s="3">
        <f t="shared" si="501"/>
        <v>2.4611491476444573E-5</v>
      </c>
      <c r="AH1081" s="3">
        <f t="shared" si="502"/>
        <v>5.1394228417519692E-4</v>
      </c>
      <c r="AI1081" s="3">
        <f t="shared" si="503"/>
        <v>1.1760930491387048E-4</v>
      </c>
      <c r="AJ1081" s="3">
        <f t="shared" si="504"/>
        <v>5.1122051834224117E-5</v>
      </c>
      <c r="AK1081" s="3">
        <f t="shared" si="505"/>
        <v>1.0675413197347406E-3</v>
      </c>
      <c r="AL1081" s="3">
        <f t="shared" si="506"/>
        <v>2.4429356456305768E-4</v>
      </c>
      <c r="AM1081" s="3">
        <f t="shared" si="507"/>
        <v>1.2211744783611979E-4</v>
      </c>
      <c r="AN1081" s="3">
        <f t="shared" si="508"/>
        <v>2.7945060369786577E-5</v>
      </c>
      <c r="AO1081" s="3">
        <f t="shared" si="509"/>
        <v>5.8355456318475308E-4</v>
      </c>
    </row>
    <row r="1082" spans="1:41">
      <c r="A1082" s="32">
        <v>40121</v>
      </c>
      <c r="B1082" s="33">
        <v>470.5</v>
      </c>
      <c r="C1082" s="33">
        <v>889</v>
      </c>
      <c r="D1082" s="33">
        <v>756</v>
      </c>
      <c r="E1082" s="33">
        <v>3435</v>
      </c>
      <c r="F1082" s="33">
        <v>8799</v>
      </c>
      <c r="G1082" s="33"/>
      <c r="H1082" s="3">
        <f t="shared" si="480"/>
        <v>5.2101967799642247E-2</v>
      </c>
      <c r="I1082" s="3">
        <f t="shared" si="481"/>
        <v>1.3683010262257697E-2</v>
      </c>
      <c r="J1082" s="3">
        <f t="shared" si="482"/>
        <v>2.3004059539918808E-2</v>
      </c>
      <c r="K1082" s="3">
        <f t="shared" si="483"/>
        <v>2.3344032681645753E-3</v>
      </c>
      <c r="L1082" s="3">
        <f t="shared" si="484"/>
        <v>5.714938850154303E-3</v>
      </c>
      <c r="N1082" s="3">
        <f t="shared" si="485"/>
        <v>-0.19296740994854203</v>
      </c>
      <c r="O1082" s="3">
        <f t="shared" si="486"/>
        <v>-3.8918918918918917E-2</v>
      </c>
      <c r="P1082" s="3">
        <f t="shared" si="487"/>
        <v>2.8571428571428571E-2</v>
      </c>
      <c r="Q1082" s="3">
        <f t="shared" si="488"/>
        <v>1.9287833827893175E-2</v>
      </c>
      <c r="R1082" s="3">
        <f t="shared" si="489"/>
        <v>-5.7627118644067799E-3</v>
      </c>
      <c r="T1082" s="3">
        <f t="shared" si="490"/>
        <v>2.7788801617875535E-3</v>
      </c>
      <c r="U1082" s="3">
        <f t="shared" si="491"/>
        <v>1.8092430108786103E-4</v>
      </c>
      <c r="V1082" s="3">
        <f t="shared" si="492"/>
        <v>5.1878279395389272E-4</v>
      </c>
      <c r="W1082" s="3">
        <f t="shared" si="493"/>
        <v>3.559247073337666E-6</v>
      </c>
      <c r="X1082" s="3">
        <f t="shared" si="494"/>
        <v>3.355048906922969E-5</v>
      </c>
      <c r="Z1082" s="3">
        <f t="shared" si="495"/>
        <v>5.2715084765060878E-2</v>
      </c>
      <c r="AA1082" s="3">
        <f t="shared" si="496"/>
        <v>1.3450810424946931E-2</v>
      </c>
      <c r="AB1082" s="3">
        <f t="shared" si="497"/>
        <v>2.2776803857299487E-2</v>
      </c>
      <c r="AC1082" s="3">
        <f t="shared" si="498"/>
        <v>1.8865966906940301E-3</v>
      </c>
      <c r="AD1082" s="3">
        <f t="shared" si="499"/>
        <v>5.7922784005285596E-3</v>
      </c>
      <c r="AF1082" s="3">
        <f t="shared" si="500"/>
        <v>7.0906061170984203E-4</v>
      </c>
      <c r="AG1082" s="3">
        <f t="shared" si="501"/>
        <v>1.200681146014708E-3</v>
      </c>
      <c r="AH1082" s="3">
        <f t="shared" si="502"/>
        <v>9.945210446741914E-5</v>
      </c>
      <c r="AI1082" s="3">
        <f t="shared" si="503"/>
        <v>3.0534044686669428E-4</v>
      </c>
      <c r="AJ1082" s="3">
        <f t="shared" si="504"/>
        <v>3.0636647077073541E-4</v>
      </c>
      <c r="AK1082" s="3">
        <f t="shared" si="505"/>
        <v>2.5376254434857639E-5</v>
      </c>
      <c r="AL1082" s="3">
        <f t="shared" si="506"/>
        <v>7.7910838694024486E-5</v>
      </c>
      <c r="AM1082" s="3">
        <f t="shared" si="507"/>
        <v>4.2970642781768232E-5</v>
      </c>
      <c r="AN1082" s="3">
        <f t="shared" si="508"/>
        <v>1.319295890157114E-4</v>
      </c>
      <c r="AO1082" s="3">
        <f t="shared" si="509"/>
        <v>1.0927693262015691E-5</v>
      </c>
    </row>
    <row r="1083" spans="1:41">
      <c r="A1083" s="32">
        <v>40120</v>
      </c>
      <c r="B1083" s="33">
        <v>447.2</v>
      </c>
      <c r="C1083" s="33">
        <v>877</v>
      </c>
      <c r="D1083" s="33">
        <v>739</v>
      </c>
      <c r="E1083" s="33">
        <v>3427</v>
      </c>
      <c r="F1083" s="33">
        <v>8749</v>
      </c>
      <c r="G1083" s="33"/>
      <c r="H1083" s="3">
        <f t="shared" si="480"/>
        <v>-3.6206896551724162E-2</v>
      </c>
      <c r="I1083" s="3">
        <f t="shared" si="481"/>
        <v>-1.1273957158962795E-2</v>
      </c>
      <c r="J1083" s="3">
        <f t="shared" si="482"/>
        <v>-1.2032085561497326E-2</v>
      </c>
      <c r="K1083" s="3">
        <f t="shared" si="483"/>
        <v>-3.4647887323943659E-2</v>
      </c>
      <c r="L1083" s="3">
        <f t="shared" si="484"/>
        <v>-4.0978941377347753E-3</v>
      </c>
      <c r="N1083" s="3">
        <f t="shared" si="485"/>
        <v>-0.21954624781849916</v>
      </c>
      <c r="O1083" s="3">
        <f t="shared" si="486"/>
        <v>-4.9837486457204767E-2</v>
      </c>
      <c r="P1083" s="3">
        <f t="shared" si="487"/>
        <v>4.9417779040045372E-2</v>
      </c>
      <c r="Q1083" s="3">
        <f t="shared" si="488"/>
        <v>3.4409900392393604E-2</v>
      </c>
      <c r="R1083" s="3">
        <f t="shared" si="489"/>
        <v>3.3256880733944956E-3</v>
      </c>
      <c r="T1083" s="3">
        <f t="shared" si="490"/>
        <v>1.2669171452385003E-3</v>
      </c>
      <c r="U1083" s="3">
        <f t="shared" si="491"/>
        <v>1.3239164882289503E-4</v>
      </c>
      <c r="V1083" s="3">
        <f t="shared" si="492"/>
        <v>1.502914477396995E-4</v>
      </c>
      <c r="W1083" s="3">
        <f t="shared" si="493"/>
        <v>1.2317077304217622E-3</v>
      </c>
      <c r="X1083" s="3">
        <f t="shared" si="494"/>
        <v>1.6164859189945712E-5</v>
      </c>
      <c r="Z1083" s="3">
        <f t="shared" si="495"/>
        <v>-3.5593779586305531E-2</v>
      </c>
      <c r="AA1083" s="3">
        <f t="shared" si="496"/>
        <v>-1.1506156996273562E-2</v>
      </c>
      <c r="AB1083" s="3">
        <f t="shared" si="497"/>
        <v>-1.2259341244116647E-2</v>
      </c>
      <c r="AC1083" s="3">
        <f t="shared" si="498"/>
        <v>-3.5095693901414204E-2</v>
      </c>
      <c r="AD1083" s="3">
        <f t="shared" si="499"/>
        <v>-4.0205545873605187E-3</v>
      </c>
      <c r="AF1083" s="3">
        <f t="shared" si="500"/>
        <v>4.0954761601078845E-4</v>
      </c>
      <c r="AG1083" s="3">
        <f t="shared" si="501"/>
        <v>4.3635629011639255E-4</v>
      </c>
      <c r="AH1083" s="3">
        <f t="shared" si="502"/>
        <v>1.2491883931553844E-3</v>
      </c>
      <c r="AI1083" s="3">
        <f t="shared" si="503"/>
        <v>1.431067337972199E-4</v>
      </c>
      <c r="AJ1083" s="3">
        <f t="shared" si="504"/>
        <v>1.4105790502569779E-4</v>
      </c>
      <c r="AK1083" s="3">
        <f t="shared" si="505"/>
        <v>4.0381656392283241E-4</v>
      </c>
      <c r="AL1083" s="3">
        <f t="shared" si="506"/>
        <v>4.6261132294257996E-5</v>
      </c>
      <c r="AM1083" s="3">
        <f t="shared" si="507"/>
        <v>4.3025008773650022E-4</v>
      </c>
      <c r="AN1083" s="3">
        <f t="shared" si="508"/>
        <v>4.9289350677051195E-5</v>
      </c>
      <c r="AO1083" s="3">
        <f t="shared" si="509"/>
        <v>1.4110415311193147E-4</v>
      </c>
    </row>
    <row r="1084" spans="1:41">
      <c r="A1084" s="32">
        <v>40119</v>
      </c>
      <c r="B1084" s="33">
        <v>464</v>
      </c>
      <c r="C1084" s="33">
        <v>887</v>
      </c>
      <c r="D1084" s="33">
        <v>748</v>
      </c>
      <c r="E1084" s="33">
        <v>3550</v>
      </c>
      <c r="F1084" s="33">
        <v>8785</v>
      </c>
      <c r="G1084" s="33"/>
      <c r="H1084" s="3">
        <f t="shared" si="480"/>
        <v>-1.0660980810234541E-2</v>
      </c>
      <c r="I1084" s="3">
        <f t="shared" si="481"/>
        <v>-1.2249443207126948E-2</v>
      </c>
      <c r="J1084" s="3">
        <f t="shared" si="482"/>
        <v>-1.5789473684210527E-2</v>
      </c>
      <c r="K1084" s="3">
        <f t="shared" si="483"/>
        <v>-9.210159084566006E-3</v>
      </c>
      <c r="L1084" s="3">
        <f t="shared" si="484"/>
        <v>9.6540627514078835E-3</v>
      </c>
      <c r="N1084" s="3">
        <f t="shared" si="485"/>
        <v>-0.15942028985507245</v>
      </c>
      <c r="O1084" s="3">
        <f t="shared" si="486"/>
        <v>-2.8477546549835708E-2</v>
      </c>
      <c r="P1084" s="3">
        <f t="shared" si="487"/>
        <v>7.6104157675154618E-2</v>
      </c>
      <c r="Q1084" s="3">
        <f t="shared" si="488"/>
        <v>4.6271735926908343E-2</v>
      </c>
      <c r="R1084" s="3">
        <f t="shared" si="489"/>
        <v>4.0000000000000001E-3</v>
      </c>
      <c r="T1084" s="3">
        <f t="shared" si="490"/>
        <v>1.009595678439587E-4</v>
      </c>
      <c r="U1084" s="3">
        <f t="shared" si="491"/>
        <v>1.5579141308876037E-4</v>
      </c>
      <c r="V1084" s="3">
        <f t="shared" si="492"/>
        <v>2.5653561961026968E-4</v>
      </c>
      <c r="W1084" s="3">
        <f t="shared" si="493"/>
        <v>9.3276300729077131E-5</v>
      </c>
      <c r="X1084" s="3">
        <f t="shared" si="494"/>
        <v>9.4700190759130725E-5</v>
      </c>
      <c r="Z1084" s="3">
        <f t="shared" si="495"/>
        <v>-1.0047863844815907E-2</v>
      </c>
      <c r="AA1084" s="3">
        <f t="shared" si="496"/>
        <v>-1.2481643044437715E-2</v>
      </c>
      <c r="AB1084" s="3">
        <f t="shared" si="497"/>
        <v>-1.6016729366829848E-2</v>
      </c>
      <c r="AC1084" s="3">
        <f t="shared" si="498"/>
        <v>-9.6579656620365516E-3</v>
      </c>
      <c r="AD1084" s="3">
        <f t="shared" si="499"/>
        <v>9.7314023017821393E-3</v>
      </c>
      <c r="AF1084" s="3">
        <f t="shared" si="500"/>
        <v>1.2541384987010365E-4</v>
      </c>
      <c r="AG1084" s="3">
        <f t="shared" si="501"/>
        <v>1.6093391591717081E-4</v>
      </c>
      <c r="AH1084" s="3">
        <f t="shared" si="502"/>
        <v>9.7041923990050591E-5</v>
      </c>
      <c r="AI1084" s="3">
        <f t="shared" si="503"/>
        <v>-9.7779805347435048E-5</v>
      </c>
      <c r="AJ1084" s="3">
        <f t="shared" si="504"/>
        <v>1.9991509869613305E-4</v>
      </c>
      <c r="AK1084" s="3">
        <f t="shared" si="505"/>
        <v>1.205472799289768E-4</v>
      </c>
      <c r="AL1084" s="3">
        <f t="shared" si="506"/>
        <v>-1.2146388985266421E-4</v>
      </c>
      <c r="AM1084" s="3">
        <f t="shared" si="507"/>
        <v>1.546890222429751E-4</v>
      </c>
      <c r="AN1084" s="3">
        <f t="shared" si="508"/>
        <v>-1.5586523702738956E-4</v>
      </c>
      <c r="AO1084" s="3">
        <f t="shared" si="509"/>
        <v>-9.3985549274075363E-5</v>
      </c>
    </row>
    <row r="1085" spans="1:41">
      <c r="A1085" s="32">
        <v>40116</v>
      </c>
      <c r="B1085" s="33">
        <v>469</v>
      </c>
      <c r="C1085" s="33">
        <v>898</v>
      </c>
      <c r="D1085" s="33">
        <v>760</v>
      </c>
      <c r="E1085" s="33">
        <v>3583</v>
      </c>
      <c r="F1085" s="33">
        <v>8701</v>
      </c>
      <c r="G1085" s="33"/>
      <c r="H1085" s="3">
        <f t="shared" si="480"/>
        <v>1.2958963282937365E-2</v>
      </c>
      <c r="I1085" s="3">
        <f t="shared" si="481"/>
        <v>-7.7348066298342545E-3</v>
      </c>
      <c r="J1085" s="3">
        <f t="shared" si="482"/>
        <v>5.4091539528432729E-2</v>
      </c>
      <c r="K1085" s="3">
        <f t="shared" si="483"/>
        <v>3.6414565826330533E-3</v>
      </c>
      <c r="L1085" s="3">
        <f t="shared" si="484"/>
        <v>1.1744186046511628E-2</v>
      </c>
      <c r="N1085" s="3">
        <f t="shared" si="485"/>
        <v>-0.19965870307167236</v>
      </c>
      <c r="O1085" s="3">
        <f t="shared" si="486"/>
        <v>-4.2643923240938165E-2</v>
      </c>
      <c r="P1085" s="3">
        <f t="shared" si="487"/>
        <v>3.3310673011556761E-2</v>
      </c>
      <c r="Q1085" s="3">
        <f t="shared" si="488"/>
        <v>2.7825588066551922E-2</v>
      </c>
      <c r="R1085" s="3">
        <f t="shared" si="489"/>
        <v>-1.125E-2</v>
      </c>
      <c r="T1085" s="3">
        <f t="shared" si="490"/>
        <v>1.8420136226781505E-4</v>
      </c>
      <c r="U1085" s="3">
        <f t="shared" si="491"/>
        <v>6.3473192047530595E-5</v>
      </c>
      <c r="V1085" s="3">
        <f t="shared" si="492"/>
        <v>2.9013610742223556E-3</v>
      </c>
      <c r="W1085" s="3">
        <f t="shared" si="493"/>
        <v>1.0199400355474489E-5</v>
      </c>
      <c r="X1085" s="3">
        <f t="shared" si="494"/>
        <v>1.3974846743782814E-4</v>
      </c>
      <c r="Z1085" s="3">
        <f t="shared" si="495"/>
        <v>1.3572080248355999E-2</v>
      </c>
      <c r="AA1085" s="3">
        <f t="shared" si="496"/>
        <v>-7.967006467145021E-3</v>
      </c>
      <c r="AB1085" s="3">
        <f t="shared" si="497"/>
        <v>5.3864283845813411E-2</v>
      </c>
      <c r="AC1085" s="3">
        <f t="shared" si="498"/>
        <v>3.1936500051625081E-3</v>
      </c>
      <c r="AD1085" s="3">
        <f t="shared" si="499"/>
        <v>1.1821525596885884E-2</v>
      </c>
      <c r="AF1085" s="3">
        <f t="shared" si="500"/>
        <v>-1.0812885111126345E-4</v>
      </c>
      <c r="AG1085" s="3">
        <f t="shared" si="501"/>
        <v>7.3105038287560537E-4</v>
      </c>
      <c r="AH1085" s="3">
        <f t="shared" si="502"/>
        <v>4.3344474155228112E-5</v>
      </c>
      <c r="AI1085" s="3">
        <f t="shared" si="503"/>
        <v>1.6044269405892977E-4</v>
      </c>
      <c r="AJ1085" s="3">
        <f t="shared" si="504"/>
        <v>-4.2913709774773054E-4</v>
      </c>
      <c r="AK1085" s="3">
        <f t="shared" si="505"/>
        <v>-2.5443830244927431E-5</v>
      </c>
      <c r="AL1085" s="3">
        <f t="shared" si="506"/>
        <v>-9.4182170881910239E-5</v>
      </c>
      <c r="AM1085" s="3">
        <f t="shared" si="507"/>
        <v>1.720236703822568E-4</v>
      </c>
      <c r="AN1085" s="3">
        <f t="shared" si="508"/>
        <v>6.3675801024121008E-4</v>
      </c>
      <c r="AO1085" s="3">
        <f t="shared" si="509"/>
        <v>3.7753815283523326E-5</v>
      </c>
    </row>
    <row r="1086" spans="1:41">
      <c r="A1086" s="32">
        <v>40115</v>
      </c>
      <c r="B1086" s="33">
        <v>463</v>
      </c>
      <c r="C1086" s="33">
        <v>905</v>
      </c>
      <c r="D1086" s="33">
        <v>721</v>
      </c>
      <c r="E1086" s="33">
        <v>3570</v>
      </c>
      <c r="F1086" s="33">
        <v>8600</v>
      </c>
      <c r="G1086" s="33"/>
      <c r="H1086" s="3">
        <f t="shared" si="480"/>
        <v>-3.1380753138075312E-2</v>
      </c>
      <c r="I1086" s="3">
        <f t="shared" si="481"/>
        <v>-1.8749310687107591E-3</v>
      </c>
      <c r="J1086" s="3">
        <f t="shared" si="482"/>
        <v>-4.2496679946879147E-2</v>
      </c>
      <c r="K1086" s="3">
        <f t="shared" si="483"/>
        <v>-2.0844761382336808E-2</v>
      </c>
      <c r="L1086" s="3">
        <f t="shared" si="484"/>
        <v>-2.2727272727272728E-2</v>
      </c>
      <c r="N1086" s="3">
        <f t="shared" si="485"/>
        <v>-0.21525423728813559</v>
      </c>
      <c r="O1086" s="3">
        <f t="shared" si="486"/>
        <v>-1.6304347826086956E-2</v>
      </c>
      <c r="P1086" s="3">
        <f t="shared" si="487"/>
        <v>-6.5456902138690862E-2</v>
      </c>
      <c r="Q1086" s="3">
        <f t="shared" si="488"/>
        <v>3.7790697674418602E-2</v>
      </c>
      <c r="R1086" s="3">
        <f t="shared" si="489"/>
        <v>-2.2727272727272728E-2</v>
      </c>
      <c r="T1086" s="3">
        <f t="shared" si="490"/>
        <v>9.4664743565297171E-4</v>
      </c>
      <c r="U1086" s="3">
        <f t="shared" si="491"/>
        <v>4.4400006551110954E-6</v>
      </c>
      <c r="V1086" s="3">
        <f t="shared" si="492"/>
        <v>1.8253346756735285E-3</v>
      </c>
      <c r="W1086" s="3">
        <f t="shared" si="493"/>
        <v>4.5337345032301469E-4</v>
      </c>
      <c r="X1086" s="3">
        <f t="shared" si="494"/>
        <v>5.1301947291796616E-4</v>
      </c>
      <c r="Z1086" s="3">
        <f t="shared" si="495"/>
        <v>-3.0767636172656678E-2</v>
      </c>
      <c r="AA1086" s="3">
        <f t="shared" si="496"/>
        <v>-2.1071309060215256E-3</v>
      </c>
      <c r="AB1086" s="3">
        <f t="shared" si="497"/>
        <v>-4.2723935629498465E-2</v>
      </c>
      <c r="AC1086" s="3">
        <f t="shared" si="498"/>
        <v>-2.1292567959807353E-2</v>
      </c>
      <c r="AD1086" s="3">
        <f t="shared" si="499"/>
        <v>-2.2649933176898472E-2</v>
      </c>
      <c r="AF1086" s="3">
        <f t="shared" si="500"/>
        <v>6.4831437084630726E-5</v>
      </c>
      <c r="AG1086" s="3">
        <f t="shared" si="501"/>
        <v>1.3145145073124125E-3</v>
      </c>
      <c r="AH1086" s="3">
        <f t="shared" si="502"/>
        <v>6.5512198416891937E-4</v>
      </c>
      <c r="AI1086" s="3">
        <f t="shared" si="503"/>
        <v>6.9688490332179805E-4</v>
      </c>
      <c r="AJ1086" s="3">
        <f t="shared" si="504"/>
        <v>9.0024925191790439E-5</v>
      </c>
      <c r="AK1086" s="3">
        <f t="shared" si="505"/>
        <v>4.4866228016673773E-5</v>
      </c>
      <c r="AL1086" s="3">
        <f t="shared" si="506"/>
        <v>4.7726374216365093E-5</v>
      </c>
      <c r="AM1086" s="3">
        <f t="shared" si="507"/>
        <v>9.0970230290153087E-4</v>
      </c>
      <c r="AN1086" s="3">
        <f t="shared" si="508"/>
        <v>9.6769428706225196E-4</v>
      </c>
      <c r="AO1086" s="3">
        <f t="shared" si="509"/>
        <v>4.8227524145420597E-4</v>
      </c>
    </row>
    <row r="1087" spans="1:41">
      <c r="A1087" s="32">
        <v>40113</v>
      </c>
      <c r="B1087" s="33">
        <v>478</v>
      </c>
      <c r="C1087" s="33">
        <v>906.7</v>
      </c>
      <c r="D1087" s="33">
        <v>753</v>
      </c>
      <c r="E1087" s="33">
        <v>3646</v>
      </c>
      <c r="F1087" s="33">
        <v>8800</v>
      </c>
      <c r="G1087" s="33"/>
      <c r="H1087" s="3">
        <f t="shared" si="480"/>
        <v>2.0964360587002098E-3</v>
      </c>
      <c r="I1087" s="3">
        <f t="shared" si="481"/>
        <v>8.5650723025584487E-3</v>
      </c>
      <c r="J1087" s="3">
        <f t="shared" si="482"/>
        <v>-3.4615384615384617E-2</v>
      </c>
      <c r="K1087" s="3">
        <f t="shared" si="483"/>
        <v>-4.0526315789473681E-2</v>
      </c>
      <c r="L1087" s="3">
        <f t="shared" si="484"/>
        <v>-2.1787461093819474E-2</v>
      </c>
      <c r="N1087" s="3">
        <f t="shared" si="485"/>
        <v>-0.21639344262295082</v>
      </c>
      <c r="O1087" s="3">
        <f t="shared" si="486"/>
        <v>-5.2660449808008278E-3</v>
      </c>
      <c r="P1087" s="3">
        <f t="shared" si="487"/>
        <v>1.3297872340425532E-3</v>
      </c>
      <c r="Q1087" s="3">
        <f t="shared" si="488"/>
        <v>5.9883720930232559E-2</v>
      </c>
      <c r="R1087" s="3">
        <f t="shared" si="489"/>
        <v>5.7142857142857143E-3</v>
      </c>
      <c r="T1087" s="3">
        <f t="shared" si="490"/>
        <v>7.3416775905115687E-6</v>
      </c>
      <c r="U1087" s="3">
        <f t="shared" si="491"/>
        <v>6.9436763522082992E-5</v>
      </c>
      <c r="V1087" s="3">
        <f t="shared" si="492"/>
        <v>1.2140095829360877E-3</v>
      </c>
      <c r="W1087" s="3">
        <f t="shared" si="493"/>
        <v>1.6788787037413191E-3</v>
      </c>
      <c r="X1087" s="3">
        <f t="shared" si="494"/>
        <v>4.7132937743116416E-4</v>
      </c>
      <c r="Z1087" s="3">
        <f t="shared" si="495"/>
        <v>2.7095530241188432E-3</v>
      </c>
      <c r="AA1087" s="3">
        <f t="shared" si="496"/>
        <v>8.3328724652476822E-3</v>
      </c>
      <c r="AB1087" s="3">
        <f t="shared" si="497"/>
        <v>-3.4842640298003935E-2</v>
      </c>
      <c r="AC1087" s="3">
        <f t="shared" si="498"/>
        <v>-4.0974122366944227E-2</v>
      </c>
      <c r="AD1087" s="3">
        <f t="shared" si="499"/>
        <v>-2.1710121543445218E-2</v>
      </c>
      <c r="AF1087" s="3">
        <f t="shared" si="500"/>
        <v>2.2578359787808497E-5</v>
      </c>
      <c r="AG1087" s="3">
        <f t="shared" si="501"/>
        <v>-9.440798138774164E-5</v>
      </c>
      <c r="AH1087" s="3">
        <f t="shared" si="502"/>
        <v>-1.1102155716996927E-4</v>
      </c>
      <c r="AI1087" s="3">
        <f t="shared" si="503"/>
        <v>-5.882472548202964E-5</v>
      </c>
      <c r="AJ1087" s="3">
        <f t="shared" si="504"/>
        <v>-2.9033927795576629E-4</v>
      </c>
      <c r="AK1087" s="3">
        <f t="shared" si="505"/>
        <v>-3.4143213605919876E-4</v>
      </c>
      <c r="AL1087" s="3">
        <f t="shared" si="506"/>
        <v>-1.8090767402655517E-4</v>
      </c>
      <c r="AM1087" s="3">
        <f t="shared" si="507"/>
        <v>1.4276466071578354E-3</v>
      </c>
      <c r="AN1087" s="3">
        <f t="shared" si="508"/>
        <v>7.5643795576420779E-4</v>
      </c>
      <c r="AO1087" s="3">
        <f t="shared" si="509"/>
        <v>8.8955317672235643E-4</v>
      </c>
    </row>
    <row r="1088" spans="1:41">
      <c r="A1088" s="32">
        <v>40112</v>
      </c>
      <c r="B1088" s="33">
        <v>477</v>
      </c>
      <c r="C1088" s="33">
        <v>899</v>
      </c>
      <c r="D1088" s="33">
        <v>780</v>
      </c>
      <c r="E1088" s="33">
        <v>3800</v>
      </c>
      <c r="F1088" s="33">
        <v>8996</v>
      </c>
      <c r="G1088" s="33"/>
      <c r="H1088" s="3">
        <f t="shared" si="480"/>
        <v>-4.0048299456631069E-2</v>
      </c>
      <c r="I1088" s="3">
        <f t="shared" si="481"/>
        <v>-1.1111111111111111E-3</v>
      </c>
      <c r="J1088" s="3">
        <f t="shared" si="482"/>
        <v>-6.369426751592357E-3</v>
      </c>
      <c r="K1088" s="3">
        <f t="shared" si="483"/>
        <v>-3.4093889325990034E-3</v>
      </c>
      <c r="L1088" s="3">
        <f t="shared" si="484"/>
        <v>1.7817371937639199E-3</v>
      </c>
      <c r="N1088" s="3">
        <f t="shared" si="485"/>
        <v>-0.171875</v>
      </c>
      <c r="O1088" s="3">
        <f t="shared" si="486"/>
        <v>-1.1111111111111111E-3</v>
      </c>
      <c r="P1088" s="3">
        <f t="shared" si="487"/>
        <v>7.2164948453608241E-2</v>
      </c>
      <c r="Q1088" s="3">
        <f t="shared" si="488"/>
        <v>9.3525179856115109E-2</v>
      </c>
      <c r="R1088" s="3">
        <f t="shared" si="489"/>
        <v>1.0786516853932584E-2</v>
      </c>
      <c r="T1088" s="3">
        <f t="shared" si="490"/>
        <v>1.555133618115228E-3</v>
      </c>
      <c r="U1088" s="3">
        <f t="shared" si="491"/>
        <v>1.8044843041500837E-6</v>
      </c>
      <c r="V1088" s="3">
        <f t="shared" si="492"/>
        <v>4.35162191378369E-5</v>
      </c>
      <c r="W1088" s="3">
        <f t="shared" si="493"/>
        <v>1.4877957202900684E-5</v>
      </c>
      <c r="X1088" s="3">
        <f t="shared" si="494"/>
        <v>3.4561663405954022E-6</v>
      </c>
      <c r="Z1088" s="3">
        <f t="shared" si="495"/>
        <v>-3.9435182491212438E-2</v>
      </c>
      <c r="AA1088" s="3">
        <f t="shared" si="496"/>
        <v>-1.3433109484218774E-3</v>
      </c>
      <c r="AB1088" s="3">
        <f t="shared" si="497"/>
        <v>-6.5966824342116774E-3</v>
      </c>
      <c r="AC1088" s="3">
        <f t="shared" si="498"/>
        <v>-3.8571955100695486E-3</v>
      </c>
      <c r="AD1088" s="3">
        <f t="shared" si="499"/>
        <v>1.8590767441381763E-3</v>
      </c>
      <c r="AF1088" s="3">
        <f t="shared" si="500"/>
        <v>5.2973712393460394E-5</v>
      </c>
      <c r="AG1088" s="3">
        <f t="shared" si="501"/>
        <v>2.6014137562971296E-4</v>
      </c>
      <c r="AH1088" s="3">
        <f t="shared" si="502"/>
        <v>1.5210920884387789E-4</v>
      </c>
      <c r="AI1088" s="3">
        <f t="shared" si="503"/>
        <v>-7.3313030670258035E-5</v>
      </c>
      <c r="AJ1088" s="3">
        <f t="shared" si="504"/>
        <v>8.8613957371388275E-6</v>
      </c>
      <c r="AK1088" s="3">
        <f t="shared" si="505"/>
        <v>5.1814129588801323E-6</v>
      </c>
      <c r="AL1088" s="3">
        <f t="shared" si="506"/>
        <v>-2.4973181443573094E-6</v>
      </c>
      <c r="AM1088" s="3">
        <f t="shared" si="507"/>
        <v>2.5444693866595944E-5</v>
      </c>
      <c r="AN1088" s="3">
        <f t="shared" si="508"/>
        <v>-1.2263738901907744E-5</v>
      </c>
      <c r="AO1088" s="3">
        <f t="shared" si="509"/>
        <v>-7.1708224703644889E-6</v>
      </c>
    </row>
    <row r="1089" spans="1:41">
      <c r="A1089" s="32">
        <v>40109</v>
      </c>
      <c r="B1089" s="33">
        <v>496.9</v>
      </c>
      <c r="C1089" s="33">
        <v>900</v>
      </c>
      <c r="D1089" s="33">
        <v>785</v>
      </c>
      <c r="E1089" s="33">
        <v>3813</v>
      </c>
      <c r="F1089" s="33">
        <v>8980</v>
      </c>
      <c r="G1089" s="33"/>
      <c r="H1089" s="3">
        <f t="shared" si="480"/>
        <v>2.0328542094455806E-2</v>
      </c>
      <c r="I1089" s="3">
        <f t="shared" si="481"/>
        <v>1.9252548131370329E-2</v>
      </c>
      <c r="J1089" s="3">
        <f t="shared" si="482"/>
        <v>9.1271371641599465E-3</v>
      </c>
      <c r="K1089" s="3">
        <f t="shared" si="483"/>
        <v>5.3024026512013253E-2</v>
      </c>
      <c r="L1089" s="3">
        <f t="shared" si="484"/>
        <v>-2.2222222222222222E-3</v>
      </c>
      <c r="N1089" s="3">
        <f t="shared" si="485"/>
        <v>-0.17786234281932495</v>
      </c>
      <c r="O1089" s="3">
        <f t="shared" si="486"/>
        <v>2.5621031525007846E-3</v>
      </c>
      <c r="P1089" s="3">
        <f t="shared" si="487"/>
        <v>6.0954182997702423E-2</v>
      </c>
      <c r="Q1089" s="3">
        <f t="shared" si="488"/>
        <v>7.4084507042253528E-2</v>
      </c>
      <c r="R1089" s="3">
        <f t="shared" si="489"/>
        <v>2.3128631650905777E-2</v>
      </c>
      <c r="T1089" s="3">
        <f t="shared" si="490"/>
        <v>4.3855308418002124E-4</v>
      </c>
      <c r="U1089" s="3">
        <f t="shared" si="491"/>
        <v>3.6177364922733457E-4</v>
      </c>
      <c r="V1089" s="3">
        <f t="shared" si="492"/>
        <v>7.9207890385469756E-5</v>
      </c>
      <c r="W1089" s="3">
        <f t="shared" si="493"/>
        <v>2.7642589026054061E-3</v>
      </c>
      <c r="X1089" s="3">
        <f t="shared" si="494"/>
        <v>4.6005216759936698E-6</v>
      </c>
      <c r="Z1089" s="3">
        <f t="shared" si="495"/>
        <v>2.094165905987444E-2</v>
      </c>
      <c r="AA1089" s="3">
        <f t="shared" si="496"/>
        <v>1.9020348294059564E-2</v>
      </c>
      <c r="AB1089" s="3">
        <f t="shared" si="497"/>
        <v>8.8998814815406252E-3</v>
      </c>
      <c r="AC1089" s="3">
        <f t="shared" si="498"/>
        <v>5.2576219934542708E-2</v>
      </c>
      <c r="AD1089" s="3">
        <f t="shared" si="499"/>
        <v>-2.144882671847966E-3</v>
      </c>
      <c r="AF1089" s="3">
        <f t="shared" si="500"/>
        <v>3.9831764917425984E-4</v>
      </c>
      <c r="AG1089" s="3">
        <f t="shared" si="501"/>
        <v>1.86378283659714E-4</v>
      </c>
      <c r="AH1089" s="3">
        <f t="shared" si="502"/>
        <v>1.1010332725261674E-3</v>
      </c>
      <c r="AI1089" s="3">
        <f t="shared" si="503"/>
        <v>-4.4917401637272652E-5</v>
      </c>
      <c r="AJ1089" s="3">
        <f t="shared" si="504"/>
        <v>1.6927884555475355E-4</v>
      </c>
      <c r="AK1089" s="3">
        <f t="shared" si="505"/>
        <v>1.0000180151400798E-3</v>
      </c>
      <c r="AL1089" s="3">
        <f t="shared" si="506"/>
        <v>-4.0796415468441382E-5</v>
      </c>
      <c r="AM1089" s="3">
        <f t="shared" si="507"/>
        <v>4.6792212616484372E-4</v>
      </c>
      <c r="AN1089" s="3">
        <f t="shared" si="508"/>
        <v>-1.9089201571257091E-5</v>
      </c>
      <c r="AO1089" s="3">
        <f t="shared" si="509"/>
        <v>-1.1276982308886825E-4</v>
      </c>
    </row>
    <row r="1090" spans="1:41">
      <c r="A1090" s="32">
        <v>40108</v>
      </c>
      <c r="B1090" s="33">
        <v>487</v>
      </c>
      <c r="C1090" s="33">
        <v>883</v>
      </c>
      <c r="D1090" s="33">
        <v>777.9</v>
      </c>
      <c r="E1090" s="33">
        <v>3621</v>
      </c>
      <c r="F1090" s="33">
        <v>9000</v>
      </c>
      <c r="G1090" s="33"/>
      <c r="H1090" s="3">
        <f t="shared" si="480"/>
        <v>3.9167182024324411E-3</v>
      </c>
      <c r="I1090" s="3">
        <f t="shared" si="481"/>
        <v>-1.9106865141079808E-2</v>
      </c>
      <c r="J1090" s="3">
        <f t="shared" si="482"/>
        <v>-4.6065259117082829E-3</v>
      </c>
      <c r="K1090" s="3">
        <f t="shared" si="483"/>
        <v>-2.5040387722132473E-2</v>
      </c>
      <c r="L1090" s="3">
        <f t="shared" si="484"/>
        <v>7.7258985555928791E-3</v>
      </c>
      <c r="N1090" s="3">
        <f t="shared" si="485"/>
        <v>-0.21375524701323859</v>
      </c>
      <c r="O1090" s="3">
        <f t="shared" si="486"/>
        <v>-1.3407821229050279E-2</v>
      </c>
      <c r="P1090" s="3">
        <f t="shared" si="487"/>
        <v>2.883216505753201E-2</v>
      </c>
      <c r="Q1090" s="3">
        <f t="shared" si="488"/>
        <v>2.9863481228668942E-2</v>
      </c>
      <c r="R1090" s="3">
        <f t="shared" si="489"/>
        <v>5.5865921787709499E-3</v>
      </c>
      <c r="T1090" s="3">
        <f t="shared" si="490"/>
        <v>2.0519406647900372E-5</v>
      </c>
      <c r="U1090" s="3">
        <f t="shared" si="491"/>
        <v>3.7399943423841277E-4</v>
      </c>
      <c r="V1090" s="3">
        <f t="shared" si="492"/>
        <v>2.3365444501660307E-5</v>
      </c>
      <c r="W1090" s="3">
        <f t="shared" si="493"/>
        <v>6.4964804865431578E-4</v>
      </c>
      <c r="X1090" s="3">
        <f t="shared" si="494"/>
        <v>6.0890524938417572E-5</v>
      </c>
      <c r="Z1090" s="3">
        <f t="shared" si="495"/>
        <v>4.5298351678510745E-3</v>
      </c>
      <c r="AA1090" s="3">
        <f t="shared" si="496"/>
        <v>-1.9339064978390573E-2</v>
      </c>
      <c r="AB1090" s="3">
        <f t="shared" si="497"/>
        <v>-4.8337815943276033E-3</v>
      </c>
      <c r="AC1090" s="3">
        <f t="shared" si="498"/>
        <v>-2.5488194299603018E-2</v>
      </c>
      <c r="AD1090" s="3">
        <f t="shared" si="499"/>
        <v>7.8032381059671358E-3</v>
      </c>
      <c r="AF1090" s="3">
        <f t="shared" si="500"/>
        <v>-8.7602776652470694E-5</v>
      </c>
      <c r="AG1090" s="3">
        <f t="shared" si="501"/>
        <v>-2.1896233859696414E-5</v>
      </c>
      <c r="AH1090" s="3">
        <f t="shared" si="502"/>
        <v>-1.1545731890336304E-4</v>
      </c>
      <c r="AI1090" s="3">
        <f t="shared" si="503"/>
        <v>3.5347382395525542E-5</v>
      </c>
      <c r="AJ1090" s="3">
        <f t="shared" si="504"/>
        <v>9.3480816344049901E-5</v>
      </c>
      <c r="AK1090" s="3">
        <f t="shared" si="505"/>
        <v>4.92917845741867E-4</v>
      </c>
      <c r="AL1090" s="3">
        <f t="shared" si="506"/>
        <v>-1.5090732877315183E-4</v>
      </c>
      <c r="AM1090" s="3">
        <f t="shared" si="507"/>
        <v>1.2320436447806681E-4</v>
      </c>
      <c r="AN1090" s="3">
        <f t="shared" si="508"/>
        <v>-3.771914873277973E-5</v>
      </c>
      <c r="AO1090" s="3">
        <f t="shared" si="509"/>
        <v>-1.988904490109566E-4</v>
      </c>
    </row>
    <row r="1091" spans="1:41">
      <c r="A1091" s="32">
        <v>40107</v>
      </c>
      <c r="B1091" s="33">
        <v>485.1</v>
      </c>
      <c r="C1091" s="33">
        <v>900.2</v>
      </c>
      <c r="D1091" s="33">
        <v>781.5</v>
      </c>
      <c r="E1091" s="33">
        <v>3714</v>
      </c>
      <c r="F1091" s="33">
        <v>8931</v>
      </c>
      <c r="G1091" s="33"/>
      <c r="H1091" s="3">
        <f t="shared" ref="H1091:H1154" si="510">(B1091-B1092)/B1092</f>
        <v>-9.9999999999999534E-3</v>
      </c>
      <c r="I1091" s="3">
        <f t="shared" ref="I1091:I1154" si="511">(C1091-C1092)/C1092</f>
        <v>5.8100558659218383E-3</v>
      </c>
      <c r="J1091" s="3">
        <f t="shared" ref="J1091:J1154" si="512">(D1091-D1092)/D1092</f>
        <v>-1.163525989629448E-2</v>
      </c>
      <c r="K1091" s="3">
        <f t="shared" ref="K1091:K1154" si="513">(E1091-E1092)/E1092</f>
        <v>-1.6129032258064516E-3</v>
      </c>
      <c r="L1091" s="3">
        <f t="shared" ref="L1091:L1154" si="514">(F1091-F1092)/F1092</f>
        <v>-2.1229050279329611E-3</v>
      </c>
      <c r="N1091" s="3">
        <f t="shared" ref="N1091:N1154" si="515">(B1091-B1111)/B1111</f>
        <v>-0.23352820350766307</v>
      </c>
      <c r="O1091" s="3">
        <f t="shared" ref="O1091:O1154" si="516">(C1091-C1111)/C1111</f>
        <v>8.0627099664054257E-3</v>
      </c>
      <c r="P1091" s="3">
        <f t="shared" ref="P1091:P1154" si="517">(D1091-D1111)/D1111</f>
        <v>3.6197295147175755E-2</v>
      </c>
      <c r="Q1091" s="3">
        <f t="shared" ref="Q1091:Q1154" si="518">(E1091-E1111)/E1111</f>
        <v>6.4488392089423904E-2</v>
      </c>
      <c r="R1091" s="3">
        <f t="shared" ref="R1091:R1154" si="519">(F1091-F1111)/F1111</f>
        <v>-2.6912181303116147E-2</v>
      </c>
      <c r="T1091" s="3">
        <f t="shared" ref="T1091:T1154" si="520">(H1091-H$2168)^2</f>
        <v>8.8113573104910589E-5</v>
      </c>
      <c r="U1091" s="3">
        <f t="shared" ref="U1091:U1154" si="521">(I1091-I$2168)^2</f>
        <v>3.1112477875912876E-5</v>
      </c>
      <c r="V1091" s="3">
        <f t="shared" ref="V1091:V1154" si="522">(J1091-J$2168)^2</f>
        <v>1.4071927585997265E-4</v>
      </c>
      <c r="W1091" s="3">
        <f t="shared" ref="W1091:W1154" si="523">(K1091-K$2168)^2</f>
        <v>4.2465248933219194E-6</v>
      </c>
      <c r="X1091" s="3">
        <f t="shared" ref="X1091:X1154" si="524">(L1091-L$2168)^2</f>
        <v>4.1843381229799721E-6</v>
      </c>
      <c r="Z1091" s="3">
        <f t="shared" ref="Z1091:Z1154" si="525">(H1091-H$2168)</f>
        <v>-9.3868830345813191E-3</v>
      </c>
      <c r="AA1091" s="3">
        <f t="shared" ref="AA1091:AA1154" si="526">(I1091-I$2168)</f>
        <v>5.5778560286110718E-3</v>
      </c>
      <c r="AB1091" s="3">
        <f t="shared" ref="AB1091:AB1154" si="527">(J1091-J$2168)</f>
        <v>-1.1862515578913801E-2</v>
      </c>
      <c r="AC1091" s="3">
        <f t="shared" ref="AC1091:AC1154" si="528">(K1091-K$2168)</f>
        <v>-2.060709803276997E-3</v>
      </c>
      <c r="AD1091" s="3">
        <f t="shared" ref="AD1091:AD1154" si="529">(L1091-L$2168)</f>
        <v>-2.0455654775587049E-3</v>
      </c>
      <c r="AF1091" s="3">
        <f t="shared" ref="AF1091:AF1154" si="530">$Z1091*AA1091</f>
        <v>-5.2358682124306403E-5</v>
      </c>
      <c r="AG1091" s="3">
        <f t="shared" ref="AG1091:AG1154" si="531">$Z1091*AB1091</f>
        <v>1.1135204623516255E-4</v>
      </c>
      <c r="AH1091" s="3">
        <f t="shared" ref="AH1091:AH1154" si="532">$Z1091*AC1091</f>
        <v>1.9343641891576249E-5</v>
      </c>
      <c r="AI1091" s="3">
        <f t="shared" ref="AI1091:AI1154" si="533">$Z1091*AD1091</f>
        <v>1.9201483877421039E-5</v>
      </c>
      <c r="AJ1091" s="3">
        <f t="shared" ref="AJ1091:AJ1154" si="534">$AA1091*AB1091</f>
        <v>-6.6167404036337107E-5</v>
      </c>
      <c r="AK1091" s="3">
        <f t="shared" ref="AK1091:AK1154" si="535">$AA1091*AC1091</f>
        <v>-1.1494342599426534E-5</v>
      </c>
      <c r="AL1091" s="3">
        <f t="shared" ref="AL1091:AL1154" si="536">$AA1091*AD1091</f>
        <v>-1.1409869730919508E-5</v>
      </c>
      <c r="AM1091" s="3">
        <f t="shared" ref="AM1091:AM1154" si="537">$AB1091*AC1091</f>
        <v>2.4445202144993772E-5</v>
      </c>
      <c r="AN1091" s="3">
        <f t="shared" ref="AN1091:AN1154" si="538">$AB1091*AD1091</f>
        <v>2.4265552345228385E-5</v>
      </c>
      <c r="AO1091" s="3">
        <f t="shared" ref="AO1091:AO1154" si="539">$AC1091*AD1091</f>
        <v>4.2153168328502154E-6</v>
      </c>
    </row>
    <row r="1092" spans="1:41">
      <c r="A1092" s="32">
        <v>40106</v>
      </c>
      <c r="B1092" s="33">
        <v>490</v>
      </c>
      <c r="C1092" s="33">
        <v>895</v>
      </c>
      <c r="D1092" s="33">
        <v>790.7</v>
      </c>
      <c r="E1092" s="33">
        <v>3720</v>
      </c>
      <c r="F1092" s="33">
        <v>8950</v>
      </c>
      <c r="G1092" s="33"/>
      <c r="H1092" s="3">
        <f t="shared" si="510"/>
        <v>3.1578947368421054E-2</v>
      </c>
      <c r="I1092" s="3">
        <f t="shared" si="511"/>
        <v>4.1424249476378898E-2</v>
      </c>
      <c r="J1092" s="3">
        <f t="shared" si="512"/>
        <v>6.6199872692553089E-3</v>
      </c>
      <c r="K1092" s="3">
        <f t="shared" si="513"/>
        <v>5.6772100567721003E-3</v>
      </c>
      <c r="L1092" s="3">
        <f t="shared" si="514"/>
        <v>5.5049994382653632E-3</v>
      </c>
      <c r="N1092" s="3">
        <f t="shared" si="515"/>
        <v>-0.216</v>
      </c>
      <c r="O1092" s="3">
        <f t="shared" si="516"/>
        <v>1.1871113623516111E-2</v>
      </c>
      <c r="P1092" s="3">
        <f t="shared" si="517"/>
        <v>7.4320652173913107E-2</v>
      </c>
      <c r="Q1092" s="3">
        <f t="shared" si="518"/>
        <v>7.5144508670520235E-2</v>
      </c>
      <c r="R1092" s="3">
        <f t="shared" si="519"/>
        <v>3.6839666357738644E-2</v>
      </c>
      <c r="T1092" s="3">
        <f t="shared" si="520"/>
        <v>1.036329006074073E-3</v>
      </c>
      <c r="U1092" s="3">
        <f t="shared" si="521"/>
        <v>1.6967849534674532E-3</v>
      </c>
      <c r="V1092" s="3">
        <f t="shared" si="522"/>
        <v>4.086701713877348E-5</v>
      </c>
      <c r="W1092" s="3">
        <f t="shared" si="523"/>
        <v>2.7346660749331215E-5</v>
      </c>
      <c r="X1092" s="3">
        <f t="shared" si="524"/>
        <v>3.1162508584086016E-5</v>
      </c>
      <c r="Z1092" s="3">
        <f t="shared" si="525"/>
        <v>3.2192064333839684E-2</v>
      </c>
      <c r="AA1092" s="3">
        <f t="shared" si="526"/>
        <v>4.1192049639068133E-2</v>
      </c>
      <c r="AB1092" s="3">
        <f t="shared" si="527"/>
        <v>6.3927315866359885E-3</v>
      </c>
      <c r="AC1092" s="3">
        <f t="shared" si="528"/>
        <v>5.2294034793015556E-3</v>
      </c>
      <c r="AD1092" s="3">
        <f t="shared" si="529"/>
        <v>5.5823389886396199E-3</v>
      </c>
      <c r="AF1092" s="3">
        <f t="shared" si="530"/>
        <v>1.326057112023599E-3</v>
      </c>
      <c r="AG1092" s="3">
        <f t="shared" si="531"/>
        <v>2.0579522650595477E-4</v>
      </c>
      <c r="AH1092" s="3">
        <f t="shared" si="532"/>
        <v>1.6834529323328076E-4</v>
      </c>
      <c r="AI1092" s="3">
        <f t="shared" si="533"/>
        <v>1.797070158555882E-4</v>
      </c>
      <c r="AJ1092" s="3">
        <f t="shared" si="534"/>
        <v>2.633297168459484E-4</v>
      </c>
      <c r="AK1092" s="3">
        <f t="shared" si="535"/>
        <v>2.1540984770210527E-4</v>
      </c>
      <c r="AL1092" s="3">
        <f t="shared" si="536"/>
        <v>2.2994798472214862E-4</v>
      </c>
      <c r="AM1092" s="3">
        <f t="shared" si="537"/>
        <v>3.3430172801395192E-5</v>
      </c>
      <c r="AN1092" s="3">
        <f t="shared" si="538"/>
        <v>3.5686394779986096E-5</v>
      </c>
      <c r="AO1092" s="3">
        <f t="shared" si="539"/>
        <v>2.9192302929832756E-5</v>
      </c>
    </row>
    <row r="1093" spans="1:41">
      <c r="A1093" s="32">
        <v>40105</v>
      </c>
      <c r="B1093" s="33">
        <v>475</v>
      </c>
      <c r="C1093" s="33">
        <v>859.4</v>
      </c>
      <c r="D1093" s="33">
        <v>785.5</v>
      </c>
      <c r="E1093" s="33">
        <v>3699</v>
      </c>
      <c r="F1093" s="33">
        <v>8901</v>
      </c>
      <c r="G1093" s="33"/>
      <c r="H1093" s="3">
        <f t="shared" si="510"/>
        <v>2.1505376344086023E-2</v>
      </c>
      <c r="I1093" s="3">
        <f t="shared" si="511"/>
        <v>-8.7658592848904524E-3</v>
      </c>
      <c r="J1093" s="3">
        <f t="shared" si="512"/>
        <v>1.3417623532447397E-2</v>
      </c>
      <c r="K1093" s="3">
        <f t="shared" si="513"/>
        <v>-2.5296442687747035E-2</v>
      </c>
      <c r="L1093" s="3">
        <f t="shared" si="514"/>
        <v>-1.0101010101010101E-3</v>
      </c>
      <c r="N1093" s="3">
        <f t="shared" si="515"/>
        <v>-0.28139183055975792</v>
      </c>
      <c r="O1093" s="3">
        <f t="shared" si="516"/>
        <v>-5.3524229074889892E-2</v>
      </c>
      <c r="P1093" s="3">
        <f t="shared" si="517"/>
        <v>7.162346521145975E-2</v>
      </c>
      <c r="Q1093" s="3">
        <f t="shared" si="518"/>
        <v>4.197183098591549E-2</v>
      </c>
      <c r="R1093" s="3">
        <f t="shared" si="519"/>
        <v>1.7257142857142856E-2</v>
      </c>
      <c r="T1093" s="3">
        <f t="shared" si="520"/>
        <v>4.8922774628260229E-4</v>
      </c>
      <c r="U1093" s="3">
        <f t="shared" si="521"/>
        <v>8.0965067966628563E-5</v>
      </c>
      <c r="V1093" s="3">
        <f t="shared" si="522"/>
        <v>1.7398580401377814E-4</v>
      </c>
      <c r="W1093" s="3">
        <f t="shared" si="523"/>
        <v>6.6276637022965592E-4</v>
      </c>
      <c r="X1093" s="3">
        <f t="shared" si="524"/>
        <v>8.7004394075158427E-7</v>
      </c>
      <c r="Z1093" s="3">
        <f t="shared" si="525"/>
        <v>2.2118493309504658E-2</v>
      </c>
      <c r="AA1093" s="3">
        <f t="shared" si="526"/>
        <v>-8.9980591222012189E-3</v>
      </c>
      <c r="AB1093" s="3">
        <f t="shared" si="527"/>
        <v>1.3190367849828076E-2</v>
      </c>
      <c r="AC1093" s="3">
        <f t="shared" si="528"/>
        <v>-2.5744249265217581E-2</v>
      </c>
      <c r="AD1093" s="3">
        <f t="shared" si="529"/>
        <v>-9.3276145972675368E-4</v>
      </c>
      <c r="AF1093" s="3">
        <f t="shared" si="530"/>
        <v>-1.99023510492935E-4</v>
      </c>
      <c r="AG1093" s="3">
        <f t="shared" si="531"/>
        <v>2.917510630363276E-4</v>
      </c>
      <c r="AH1093" s="3">
        <f t="shared" si="532"/>
        <v>-5.694240051309353E-4</v>
      </c>
      <c r="AI1093" s="3">
        <f t="shared" si="533"/>
        <v>-2.0631278106330001E-5</v>
      </c>
      <c r="AJ1093" s="3">
        <f t="shared" si="534"/>
        <v>-1.1868770975633519E-4</v>
      </c>
      <c r="AK1093" s="3">
        <f t="shared" si="535"/>
        <v>2.3164827694511307E-4</v>
      </c>
      <c r="AL1093" s="3">
        <f t="shared" si="536"/>
        <v>8.3930427615320412E-6</v>
      </c>
      <c r="AM1093" s="3">
        <f t="shared" si="537"/>
        <v>-3.3957611782588605E-4</v>
      </c>
      <c r="AN1093" s="3">
        <f t="shared" si="538"/>
        <v>-1.2303466769938477E-5</v>
      </c>
      <c r="AO1093" s="3">
        <f t="shared" si="539"/>
        <v>2.4013243524193756E-5</v>
      </c>
    </row>
    <row r="1094" spans="1:41">
      <c r="A1094" s="32">
        <v>40102</v>
      </c>
      <c r="B1094" s="33">
        <v>465</v>
      </c>
      <c r="C1094" s="33">
        <v>867</v>
      </c>
      <c r="D1094" s="33">
        <v>775.1</v>
      </c>
      <c r="E1094" s="33">
        <v>3795</v>
      </c>
      <c r="F1094" s="33">
        <v>8910</v>
      </c>
      <c r="G1094" s="33"/>
      <c r="H1094" s="3">
        <f t="shared" si="510"/>
        <v>5.6818181818181816E-2</v>
      </c>
      <c r="I1094" s="3">
        <f t="shared" si="511"/>
        <v>-5.7636887608069167E-4</v>
      </c>
      <c r="J1094" s="3">
        <f t="shared" si="512"/>
        <v>-1.2611464968152837E-2</v>
      </c>
      <c r="K1094" s="3">
        <f t="shared" si="513"/>
        <v>-1.3157894736842105E-3</v>
      </c>
      <c r="L1094" s="3">
        <f t="shared" si="514"/>
        <v>-9.7799511002444987E-3</v>
      </c>
      <c r="N1094" s="3">
        <f t="shared" si="515"/>
        <v>-0.25</v>
      </c>
      <c r="O1094" s="3">
        <f t="shared" si="516"/>
        <v>-4.8298572996706916E-2</v>
      </c>
      <c r="P1094" s="3">
        <f t="shared" si="517"/>
        <v>1.7191601049868797E-2</v>
      </c>
      <c r="Q1094" s="3">
        <f t="shared" si="518"/>
        <v>9.0517241379310345E-2</v>
      </c>
      <c r="R1094" s="3">
        <f t="shared" si="519"/>
        <v>3.3043478260869563E-2</v>
      </c>
      <c r="T1094" s="3">
        <f t="shared" si="520"/>
        <v>3.2983540799711862E-3</v>
      </c>
      <c r="U1094" s="3">
        <f t="shared" si="521"/>
        <v>6.5378336427551768E-7</v>
      </c>
      <c r="V1094" s="3">
        <f t="shared" si="522"/>
        <v>1.6483274794856347E-4</v>
      </c>
      <c r="W1094" s="3">
        <f t="shared" si="523"/>
        <v>3.1102710316486474E-6</v>
      </c>
      <c r="X1094" s="3">
        <f t="shared" si="524"/>
        <v>9.4140670887675441E-5</v>
      </c>
      <c r="Z1094" s="3">
        <f t="shared" si="525"/>
        <v>5.7431298783600447E-2</v>
      </c>
      <c r="AA1094" s="3">
        <f t="shared" si="526"/>
        <v>-8.0856871339145796E-4</v>
      </c>
      <c r="AB1094" s="3">
        <f t="shared" si="527"/>
        <v>-1.2838720650772158E-2</v>
      </c>
      <c r="AC1094" s="3">
        <f t="shared" si="528"/>
        <v>-1.7635960511547556E-3</v>
      </c>
      <c r="AD1094" s="3">
        <f t="shared" si="529"/>
        <v>-9.702611549870243E-3</v>
      </c>
      <c r="AF1094" s="3">
        <f t="shared" si="530"/>
        <v>-4.6437151365856219E-5</v>
      </c>
      <c r="AG1094" s="3">
        <f t="shared" si="531"/>
        <v>-7.3734440169367693E-4</v>
      </c>
      <c r="AH1094" s="3">
        <f t="shared" si="532"/>
        <v>-1.0128561174744668E-4</v>
      </c>
      <c r="AI1094" s="3">
        <f t="shared" si="533"/>
        <v>-5.5723358290181056E-4</v>
      </c>
      <c r="AJ1094" s="3">
        <f t="shared" si="534"/>
        <v>1.0380987838187186E-5</v>
      </c>
      <c r="AK1094" s="3">
        <f t="shared" si="535"/>
        <v>1.4259885900244567E-6</v>
      </c>
      <c r="AL1094" s="3">
        <f t="shared" si="536"/>
        <v>7.845228137415682E-6</v>
      </c>
      <c r="AM1094" s="3">
        <f t="shared" si="537"/>
        <v>2.2642317041580791E-5</v>
      </c>
      <c r="AN1094" s="3">
        <f t="shared" si="538"/>
        <v>1.2456911927173953E-4</v>
      </c>
      <c r="AO1094" s="3">
        <f t="shared" si="539"/>
        <v>1.7111487415239683E-5</v>
      </c>
    </row>
    <row r="1095" spans="1:41">
      <c r="A1095" s="32">
        <v>40101</v>
      </c>
      <c r="B1095" s="33">
        <v>440</v>
      </c>
      <c r="C1095" s="33">
        <v>867.5</v>
      </c>
      <c r="D1095" s="33">
        <v>785</v>
      </c>
      <c r="E1095" s="33">
        <v>3800</v>
      </c>
      <c r="F1095" s="33">
        <v>8998</v>
      </c>
      <c r="G1095" s="33"/>
      <c r="H1095" s="3">
        <f t="shared" si="510"/>
        <v>-0.11982396479295855</v>
      </c>
      <c r="I1095" s="3">
        <f t="shared" si="511"/>
        <v>-3.3964365256124722E-2</v>
      </c>
      <c r="J1095" s="3">
        <f t="shared" si="512"/>
        <v>0</v>
      </c>
      <c r="K1095" s="3">
        <f t="shared" si="513"/>
        <v>-5.4959434702957343E-3</v>
      </c>
      <c r="L1095" s="3">
        <f t="shared" si="514"/>
        <v>3.1215161649944261E-3</v>
      </c>
      <c r="N1095" s="3">
        <f t="shared" si="515"/>
        <v>-0.28687196110210694</v>
      </c>
      <c r="O1095" s="3">
        <f t="shared" si="516"/>
        <v>-5.0875273522975932E-2</v>
      </c>
      <c r="P1095" s="3">
        <f t="shared" si="517"/>
        <v>4.974592136935016E-2</v>
      </c>
      <c r="Q1095" s="3">
        <f t="shared" si="518"/>
        <v>9.6681096681096687E-2</v>
      </c>
      <c r="R1095" s="3">
        <f t="shared" si="519"/>
        <v>5.0554582603619384E-2</v>
      </c>
      <c r="T1095" s="3">
        <f t="shared" si="520"/>
        <v>1.421122623976088E-2</v>
      </c>
      <c r="U1095" s="3">
        <f t="shared" si="521"/>
        <v>1.1694050641895704E-3</v>
      </c>
      <c r="V1095" s="3">
        <f t="shared" si="522"/>
        <v>5.164514528277336E-8</v>
      </c>
      <c r="W1095" s="3">
        <f t="shared" si="523"/>
        <v>3.5328164630321655E-5</v>
      </c>
      <c r="X1095" s="3">
        <f t="shared" si="524"/>
        <v>1.0232677887746883E-5</v>
      </c>
      <c r="Z1095" s="3">
        <f t="shared" si="525"/>
        <v>-0.11921084782753992</v>
      </c>
      <c r="AA1095" s="3">
        <f t="shared" si="526"/>
        <v>-3.4196565093435487E-2</v>
      </c>
      <c r="AB1095" s="3">
        <f t="shared" si="527"/>
        <v>-2.2725568261932057E-4</v>
      </c>
      <c r="AC1095" s="3">
        <f t="shared" si="528"/>
        <v>-5.9437500477662799E-3</v>
      </c>
      <c r="AD1095" s="3">
        <f t="shared" si="529"/>
        <v>3.1988557153686823E-3</v>
      </c>
      <c r="AF1095" s="3">
        <f t="shared" si="530"/>
        <v>4.076601517578101E-3</v>
      </c>
      <c r="AG1095" s="3">
        <f t="shared" si="531"/>
        <v>2.7091342598675532E-5</v>
      </c>
      <c r="AH1095" s="3">
        <f t="shared" si="532"/>
        <v>7.0855948246919913E-4</v>
      </c>
      <c r="AI1095" s="3">
        <f t="shared" si="533"/>
        <v>-3.8133830190707231E-4</v>
      </c>
      <c r="AJ1095" s="3">
        <f t="shared" si="534"/>
        <v>7.7713637435447118E-6</v>
      </c>
      <c r="AK1095" s="3">
        <f t="shared" si="535"/>
        <v>2.0325583540754986E-4</v>
      </c>
      <c r="AL1095" s="3">
        <f t="shared" si="536"/>
        <v>-1.0938987769511328E-4</v>
      </c>
      <c r="AM1095" s="3">
        <f t="shared" si="537"/>
        <v>1.3507509744237453E-6</v>
      </c>
      <c r="AN1095" s="3">
        <f t="shared" si="538"/>
        <v>-7.2695813919682491E-7</v>
      </c>
      <c r="AO1095" s="3">
        <f t="shared" si="539"/>
        <v>-1.9013198811020041E-5</v>
      </c>
    </row>
    <row r="1096" spans="1:41">
      <c r="A1096" s="32">
        <v>40100</v>
      </c>
      <c r="B1096" s="33">
        <v>499.9</v>
      </c>
      <c r="C1096" s="33">
        <v>898</v>
      </c>
      <c r="D1096" s="33">
        <v>785</v>
      </c>
      <c r="E1096" s="33">
        <v>3821</v>
      </c>
      <c r="F1096" s="33">
        <v>8970</v>
      </c>
      <c r="G1096" s="33"/>
      <c r="H1096" s="3">
        <f t="shared" si="510"/>
        <v>-0.13362218370883885</v>
      </c>
      <c r="I1096" s="3">
        <f t="shared" si="511"/>
        <v>-2.2222222222222222E-3</v>
      </c>
      <c r="J1096" s="3">
        <f t="shared" si="512"/>
        <v>3.8359788359788358E-2</v>
      </c>
      <c r="K1096" s="3">
        <f t="shared" si="513"/>
        <v>3.8315217391304349E-2</v>
      </c>
      <c r="L1096" s="3">
        <f t="shared" si="514"/>
        <v>7.8651685393258432E-3</v>
      </c>
      <c r="N1096" s="3">
        <f t="shared" si="515"/>
        <v>-0.11678445229681983</v>
      </c>
      <c r="O1096" s="3">
        <f t="shared" si="516"/>
        <v>-1.1013215859030838E-2</v>
      </c>
      <c r="P1096" s="3">
        <f t="shared" si="517"/>
        <v>7.6817558299039787E-2</v>
      </c>
      <c r="Q1096" s="3">
        <f t="shared" si="518"/>
        <v>0.11075581395348837</v>
      </c>
      <c r="R1096" s="3">
        <f t="shared" si="519"/>
        <v>6.9129916567342076E-2</v>
      </c>
      <c r="T1096" s="3">
        <f t="shared" si="520"/>
        <v>1.7691411835955614E-2</v>
      </c>
      <c r="U1096" s="3">
        <f t="shared" si="521"/>
        <v>6.0241876463221581E-6</v>
      </c>
      <c r="V1096" s="3">
        <f t="shared" si="522"/>
        <v>1.4540900483753646E-3</v>
      </c>
      <c r="W1096" s="3">
        <f t="shared" si="523"/>
        <v>1.4339408017436572E-3</v>
      </c>
      <c r="X1096" s="3">
        <f t="shared" si="524"/>
        <v>6.3083434754951514E-5</v>
      </c>
      <c r="Z1096" s="3">
        <f t="shared" si="525"/>
        <v>-0.13300906674342022</v>
      </c>
      <c r="AA1096" s="3">
        <f t="shared" si="526"/>
        <v>-2.4544220595329887E-3</v>
      </c>
      <c r="AB1096" s="3">
        <f t="shared" si="527"/>
        <v>3.813253267716904E-2</v>
      </c>
      <c r="AC1096" s="3">
        <f t="shared" si="528"/>
        <v>3.7867410813833803E-2</v>
      </c>
      <c r="AD1096" s="3">
        <f t="shared" si="529"/>
        <v>7.9425080897000989E-3</v>
      </c>
      <c r="AF1096" s="3">
        <f t="shared" si="530"/>
        <v>3.2646038753294621E-4</v>
      </c>
      <c r="AG1096" s="3">
        <f t="shared" si="531"/>
        <v>-5.0719725839532296E-3</v>
      </c>
      <c r="AH1096" s="3">
        <f t="shared" si="532"/>
        <v>-5.0367089723377329E-3</v>
      </c>
      <c r="AI1096" s="3">
        <f t="shared" si="533"/>
        <v>-1.0564255886130755E-3</v>
      </c>
      <c r="AJ1096" s="3">
        <f t="shared" si="534"/>
        <v>-9.3593329388706221E-5</v>
      </c>
      <c r="AK1096" s="3">
        <f t="shared" si="535"/>
        <v>-9.2942608438871733E-5</v>
      </c>
      <c r="AL1096" s="3">
        <f t="shared" si="536"/>
        <v>-1.9494267063379142E-5</v>
      </c>
      <c r="AM1096" s="3">
        <f t="shared" si="537"/>
        <v>1.4439802802583017E-3</v>
      </c>
      <c r="AN1096" s="3">
        <f t="shared" si="538"/>
        <v>3.0286794926916849E-4</v>
      </c>
      <c r="AO1096" s="3">
        <f t="shared" si="539"/>
        <v>3.0076221672487198E-4</v>
      </c>
    </row>
    <row r="1097" spans="1:41">
      <c r="A1097" s="32">
        <v>40099</v>
      </c>
      <c r="B1097" s="33">
        <v>577</v>
      </c>
      <c r="C1097" s="33">
        <v>900</v>
      </c>
      <c r="D1097" s="33">
        <v>756</v>
      </c>
      <c r="E1097" s="33">
        <v>3680</v>
      </c>
      <c r="F1097" s="33">
        <v>8900</v>
      </c>
      <c r="G1097" s="33"/>
      <c r="H1097" s="3">
        <f t="shared" si="510"/>
        <v>-3.8173028838139653E-2</v>
      </c>
      <c r="I1097" s="3">
        <f t="shared" si="511"/>
        <v>-2.8077753779697623E-2</v>
      </c>
      <c r="J1097" s="3">
        <f t="shared" si="512"/>
        <v>-1.8181818181818181E-2</v>
      </c>
      <c r="K1097" s="3">
        <f t="shared" si="513"/>
        <v>-8.1455335324463751E-4</v>
      </c>
      <c r="L1097" s="3">
        <f t="shared" si="514"/>
        <v>0</v>
      </c>
      <c r="N1097" s="3">
        <f t="shared" si="515"/>
        <v>2.8520499108734401E-2</v>
      </c>
      <c r="O1097" s="3">
        <f t="shared" si="516"/>
        <v>-2.1739130434782608E-2</v>
      </c>
      <c r="P1097" s="3">
        <f t="shared" si="517"/>
        <v>3.1377899045020467E-2</v>
      </c>
      <c r="Q1097" s="3">
        <f t="shared" si="518"/>
        <v>8.6828115770821029E-2</v>
      </c>
      <c r="R1097" s="3">
        <f t="shared" si="519"/>
        <v>5.1636535507503252E-2</v>
      </c>
      <c r="T1097" s="3">
        <f t="shared" si="520"/>
        <v>1.4107469798865695E-3</v>
      </c>
      <c r="U1097" s="3">
        <f t="shared" si="521"/>
        <v>8.0145347379716625E-4</v>
      </c>
      <c r="V1097" s="3">
        <f t="shared" si="522"/>
        <v>3.3889400054631593E-4</v>
      </c>
      <c r="W1097" s="3">
        <f t="shared" si="523"/>
        <v>1.5935525946752408E-6</v>
      </c>
      <c r="X1097" s="3">
        <f t="shared" si="524"/>
        <v>5.9814060520921444E-9</v>
      </c>
      <c r="Z1097" s="3">
        <f t="shared" si="525"/>
        <v>-3.7559911872721022E-2</v>
      </c>
      <c r="AA1097" s="3">
        <f t="shared" si="526"/>
        <v>-2.8309953617008388E-2</v>
      </c>
      <c r="AB1097" s="3">
        <f t="shared" si="527"/>
        <v>-1.8409073864437502E-2</v>
      </c>
      <c r="AC1097" s="3">
        <f t="shared" si="528"/>
        <v>-1.2623599307151827E-3</v>
      </c>
      <c r="AD1097" s="3">
        <f t="shared" si="529"/>
        <v>7.7339550374256409E-5</v>
      </c>
      <c r="AF1097" s="3">
        <f t="shared" si="530"/>
        <v>1.0633193629756548E-3</v>
      </c>
      <c r="AG1097" s="3">
        <f t="shared" si="531"/>
        <v>6.9144319200668445E-4</v>
      </c>
      <c r="AH1097" s="3">
        <f t="shared" si="532"/>
        <v>4.7414127749316473E-5</v>
      </c>
      <c r="AI1097" s="3">
        <f t="shared" si="533"/>
        <v>-2.9048666963329388E-6</v>
      </c>
      <c r="AJ1097" s="3">
        <f t="shared" si="534"/>
        <v>5.2116002723430704E-4</v>
      </c>
      <c r="AK1097" s="3">
        <f t="shared" si="535"/>
        <v>3.5737351086516745E-5</v>
      </c>
      <c r="AL1097" s="3">
        <f t="shared" si="536"/>
        <v>-2.1894790838554825E-6</v>
      </c>
      <c r="AM1097" s="3">
        <f t="shared" si="537"/>
        <v>2.3238877208042004E-5</v>
      </c>
      <c r="AN1097" s="3">
        <f t="shared" si="538"/>
        <v>-1.4237494954820713E-6</v>
      </c>
      <c r="AO1097" s="3">
        <f t="shared" si="539"/>
        <v>-9.7630349451989701E-8</v>
      </c>
    </row>
    <row r="1098" spans="1:41">
      <c r="A1098" s="32">
        <v>40098</v>
      </c>
      <c r="B1098" s="33">
        <v>599.9</v>
      </c>
      <c r="C1098" s="33">
        <v>926</v>
      </c>
      <c r="D1098" s="33">
        <v>770</v>
      </c>
      <c r="E1098" s="33">
        <v>3683</v>
      </c>
      <c r="F1098" s="33">
        <v>8900</v>
      </c>
      <c r="G1098" s="33"/>
      <c r="H1098" s="3">
        <f t="shared" si="510"/>
        <v>3.2352435036998715E-2</v>
      </c>
      <c r="I1098" s="3">
        <f t="shared" si="511"/>
        <v>2.2639425731639979E-2</v>
      </c>
      <c r="J1098" s="3">
        <f t="shared" si="512"/>
        <v>2.6666666666666668E-2</v>
      </c>
      <c r="K1098" s="3">
        <f t="shared" si="513"/>
        <v>6.4143311181739382E-2</v>
      </c>
      <c r="L1098" s="3">
        <f t="shared" si="514"/>
        <v>6.7873303167420816E-3</v>
      </c>
      <c r="N1098" s="3">
        <f t="shared" si="515"/>
        <v>4.6945898778359474E-2</v>
      </c>
      <c r="O1098" s="3">
        <f t="shared" si="516"/>
        <v>-1.1739594450373533E-2</v>
      </c>
      <c r="P1098" s="3">
        <f t="shared" si="517"/>
        <v>3.7456211263810227E-2</v>
      </c>
      <c r="Q1098" s="3">
        <f t="shared" si="518"/>
        <v>0.13323076923076924</v>
      </c>
      <c r="R1098" s="3">
        <f t="shared" si="519"/>
        <v>7.2289156626506021E-2</v>
      </c>
      <c r="T1098" s="3">
        <f t="shared" si="520"/>
        <v>1.0867276188240823E-3</v>
      </c>
      <c r="U1098" s="3">
        <f t="shared" si="521"/>
        <v>5.0208377227949769E-4</v>
      </c>
      <c r="V1098" s="3">
        <f t="shared" si="522"/>
        <v>6.9904245318336354E-4</v>
      </c>
      <c r="W1098" s="3">
        <f t="shared" si="523"/>
        <v>4.0571173067924333E-3</v>
      </c>
      <c r="X1098" s="3">
        <f t="shared" si="524"/>
        <v>4.7123692384495044E-5</v>
      </c>
      <c r="Z1098" s="3">
        <f t="shared" si="525"/>
        <v>3.2965552002417346E-2</v>
      </c>
      <c r="AA1098" s="3">
        <f t="shared" si="526"/>
        <v>2.2407225894329214E-2</v>
      </c>
      <c r="AB1098" s="3">
        <f t="shared" si="527"/>
        <v>2.6439410984047347E-2</v>
      </c>
      <c r="AC1098" s="3">
        <f t="shared" si="528"/>
        <v>6.3695504604268843E-2</v>
      </c>
      <c r="AD1098" s="3">
        <f t="shared" si="529"/>
        <v>6.8646698671163383E-3</v>
      </c>
      <c r="AF1098" s="3">
        <f t="shared" si="530"/>
        <v>7.386665704494222E-4</v>
      </c>
      <c r="AG1098" s="3">
        <f t="shared" si="531"/>
        <v>8.7158977770789719E-4</v>
      </c>
      <c r="AH1098" s="3">
        <f t="shared" si="532"/>
        <v>2.0997574693522379E-3</v>
      </c>
      <c r="AI1098" s="3">
        <f t="shared" si="533"/>
        <v>2.2629763148385103E-4</v>
      </c>
      <c r="AJ1098" s="3">
        <f t="shared" si="534"/>
        <v>5.9243385443255797E-4</v>
      </c>
      <c r="AK1098" s="3">
        <f t="shared" si="535"/>
        <v>1.4272395601211386E-3</v>
      </c>
      <c r="AL1098" s="3">
        <f t="shared" si="536"/>
        <v>1.5381820840247069E-4</v>
      </c>
      <c r="AM1098" s="3">
        <f t="shared" si="537"/>
        <v>1.6840716240685441E-3</v>
      </c>
      <c r="AN1098" s="3">
        <f t="shared" si="538"/>
        <v>1.8149782788649455E-4</v>
      </c>
      <c r="AO1098" s="3">
        <f t="shared" si="539"/>
        <v>4.3724861112769429E-4</v>
      </c>
    </row>
    <row r="1099" spans="1:41">
      <c r="A1099" s="32">
        <v>40095</v>
      </c>
      <c r="B1099" s="33">
        <v>581.1</v>
      </c>
      <c r="C1099" s="33">
        <v>905.5</v>
      </c>
      <c r="D1099" s="33">
        <v>750</v>
      </c>
      <c r="E1099" s="33">
        <v>3461</v>
      </c>
      <c r="F1099" s="33">
        <v>8840</v>
      </c>
      <c r="G1099" s="33"/>
      <c r="H1099" s="3">
        <f t="shared" si="510"/>
        <v>1.8965517241379703E-3</v>
      </c>
      <c r="I1099" s="3">
        <f t="shared" si="511"/>
        <v>2.7685492801771874E-3</v>
      </c>
      <c r="J1099" s="3">
        <f t="shared" si="512"/>
        <v>4.1504886865711913E-3</v>
      </c>
      <c r="K1099" s="3">
        <f t="shared" si="513"/>
        <v>2.7002967359050445E-2</v>
      </c>
      <c r="L1099" s="3">
        <f t="shared" si="514"/>
        <v>1.3180515759312322E-2</v>
      </c>
      <c r="N1099" s="3">
        <f t="shared" si="515"/>
        <v>2.8495575221238977E-2</v>
      </c>
      <c r="O1099" s="3">
        <f t="shared" si="516"/>
        <v>-2.9474812433011789E-2</v>
      </c>
      <c r="P1099" s="3">
        <f t="shared" si="517"/>
        <v>-2.6595744680851063E-3</v>
      </c>
      <c r="Q1099" s="3">
        <f t="shared" si="518"/>
        <v>3.9339339339339342E-2</v>
      </c>
      <c r="R1099" s="3">
        <f t="shared" si="519"/>
        <v>5.2380952380952382E-2</v>
      </c>
      <c r="T1099" s="3">
        <f t="shared" si="520"/>
        <v>6.2984369313407604E-6</v>
      </c>
      <c r="U1099" s="3">
        <f t="shared" si="521"/>
        <v>6.4330684963288033E-6</v>
      </c>
      <c r="V1099" s="3">
        <f t="shared" si="522"/>
        <v>1.5391757203297221E-5</v>
      </c>
      <c r="W1099" s="3">
        <f t="shared" si="523"/>
        <v>7.0517656413555919E-4</v>
      </c>
      <c r="X1099" s="3">
        <f t="shared" si="524"/>
        <v>1.7577072741258457E-4</v>
      </c>
      <c r="Z1099" s="3">
        <f t="shared" si="525"/>
        <v>2.5096686895566037E-3</v>
      </c>
      <c r="AA1099" s="3">
        <f t="shared" si="526"/>
        <v>2.5363494428664209E-3</v>
      </c>
      <c r="AB1099" s="3">
        <f t="shared" si="527"/>
        <v>3.9232330039518709E-3</v>
      </c>
      <c r="AC1099" s="3">
        <f t="shared" si="528"/>
        <v>2.6555160781579899E-2</v>
      </c>
      <c r="AD1099" s="3">
        <f t="shared" si="529"/>
        <v>1.3257855309686577E-2</v>
      </c>
      <c r="AF1099" s="3">
        <f t="shared" si="530"/>
        <v>6.3653967825361927E-6</v>
      </c>
      <c r="AG1099" s="3">
        <f t="shared" si="531"/>
        <v>9.846015031853109E-6</v>
      </c>
      <c r="AH1099" s="3">
        <f t="shared" si="532"/>
        <v>6.664465555967254E-5</v>
      </c>
      <c r="AI1099" s="3">
        <f t="shared" si="533"/>
        <v>3.3272824361392174E-5</v>
      </c>
      <c r="AJ1099" s="3">
        <f t="shared" si="534"/>
        <v>9.9506898438084819E-6</v>
      </c>
      <c r="AK1099" s="3">
        <f t="shared" si="535"/>
        <v>6.7353167253588411E-5</v>
      </c>
      <c r="AL1099" s="3">
        <f t="shared" si="536"/>
        <v>3.3626553928327171E-5</v>
      </c>
      <c r="AM1099" s="3">
        <f t="shared" si="537"/>
        <v>1.0418208320354262E-4</v>
      </c>
      <c r="AN1099" s="3">
        <f t="shared" si="538"/>
        <v>5.2013655512580934E-5</v>
      </c>
      <c r="AO1099" s="3">
        <f t="shared" si="539"/>
        <v>3.5206447936764982E-4</v>
      </c>
    </row>
    <row r="1100" spans="1:41">
      <c r="A1100" s="32">
        <v>40094</v>
      </c>
      <c r="B1100" s="33">
        <v>580</v>
      </c>
      <c r="C1100" s="33">
        <v>903</v>
      </c>
      <c r="D1100" s="33">
        <v>746.9</v>
      </c>
      <c r="E1100" s="33">
        <v>3370</v>
      </c>
      <c r="F1100" s="33">
        <v>8725</v>
      </c>
      <c r="G1100" s="33"/>
      <c r="H1100" s="3">
        <f t="shared" si="510"/>
        <v>8.6956521739130436E-3</v>
      </c>
      <c r="I1100" s="3">
        <f t="shared" si="511"/>
        <v>1.1086474501108647E-3</v>
      </c>
      <c r="J1100" s="3">
        <f t="shared" si="512"/>
        <v>9.3243243243242933E-3</v>
      </c>
      <c r="K1100" s="3">
        <f t="shared" si="513"/>
        <v>9.586578789694428E-3</v>
      </c>
      <c r="L1100" s="3">
        <f t="shared" si="514"/>
        <v>5.7339449541284407E-4</v>
      </c>
      <c r="N1100" s="3">
        <f t="shared" si="515"/>
        <v>5.8394160583941604E-2</v>
      </c>
      <c r="O1100" s="3">
        <f t="shared" si="516"/>
        <v>-3.2258064516129059E-2</v>
      </c>
      <c r="P1100" s="3">
        <f t="shared" si="517"/>
        <v>-1.4643799472295544E-2</v>
      </c>
      <c r="Q1100" s="3">
        <f t="shared" si="518"/>
        <v>8.9820359281437123E-3</v>
      </c>
      <c r="R1100" s="3">
        <f t="shared" si="519"/>
        <v>3.2544378698224852E-2</v>
      </c>
      <c r="T1100" s="3">
        <f t="shared" si="520"/>
        <v>8.6653182889373824E-5</v>
      </c>
      <c r="U1100" s="3">
        <f t="shared" si="521"/>
        <v>7.6816041798299126E-7</v>
      </c>
      <c r="V1100" s="3">
        <f t="shared" si="522"/>
        <v>8.2756657871891937E-5</v>
      </c>
      <c r="W1100" s="3">
        <f t="shared" si="523"/>
        <v>8.3517157546915394E-5</v>
      </c>
      <c r="X1100" s="3">
        <f t="shared" si="524"/>
        <v>4.2345479834644821E-7</v>
      </c>
      <c r="Z1100" s="3">
        <f t="shared" si="525"/>
        <v>9.3087691393316779E-3</v>
      </c>
      <c r="AA1100" s="3">
        <f t="shared" si="526"/>
        <v>8.7644761280009846E-4</v>
      </c>
      <c r="AB1100" s="3">
        <f t="shared" si="527"/>
        <v>9.097068641704972E-3</v>
      </c>
      <c r="AC1100" s="3">
        <f t="shared" si="528"/>
        <v>9.1387722122238824E-3</v>
      </c>
      <c r="AD1100" s="3">
        <f t="shared" si="529"/>
        <v>6.5073404578710049E-4</v>
      </c>
      <c r="AF1100" s="3">
        <f t="shared" si="530"/>
        <v>8.1586484902744756E-6</v>
      </c>
      <c r="AG1100" s="3">
        <f t="shared" si="531"/>
        <v>8.4682511830285186E-5</v>
      </c>
      <c r="AH1100" s="3">
        <f t="shared" si="532"/>
        <v>8.5070720740531558E-5</v>
      </c>
      <c r="AI1100" s="3">
        <f t="shared" si="533"/>
        <v>6.0575330033354077E-6</v>
      </c>
      <c r="AJ1100" s="3">
        <f t="shared" si="534"/>
        <v>7.9731040945009562E-6</v>
      </c>
      <c r="AK1100" s="3">
        <f t="shared" si="535"/>
        <v>8.0096550893274957E-6</v>
      </c>
      <c r="AL1100" s="3">
        <f t="shared" si="536"/>
        <v>5.7033430099785424E-7</v>
      </c>
      <c r="AM1100" s="3">
        <f t="shared" si="537"/>
        <v>8.3136038115506653E-5</v>
      </c>
      <c r="AN1100" s="3">
        <f t="shared" si="538"/>
        <v>5.919772282019639E-6</v>
      </c>
      <c r="AO1100" s="3">
        <f t="shared" si="539"/>
        <v>5.9469102151871774E-6</v>
      </c>
    </row>
    <row r="1101" spans="1:41">
      <c r="A1101" s="32">
        <v>40093</v>
      </c>
      <c r="B1101" s="33">
        <v>575</v>
      </c>
      <c r="C1101" s="33">
        <v>902</v>
      </c>
      <c r="D1101" s="33">
        <v>740</v>
      </c>
      <c r="E1101" s="33">
        <v>3338</v>
      </c>
      <c r="F1101" s="33">
        <v>8720</v>
      </c>
      <c r="G1101" s="33"/>
      <c r="H1101" s="3">
        <f t="shared" si="510"/>
        <v>-1.3722126929674099E-2</v>
      </c>
      <c r="I1101" s="3">
        <f t="shared" si="511"/>
        <v>-2.4864864864864864E-2</v>
      </c>
      <c r="J1101" s="3">
        <f t="shared" si="512"/>
        <v>6.8027210884353739E-3</v>
      </c>
      <c r="K1101" s="3">
        <f t="shared" si="513"/>
        <v>-9.495548961424332E-3</v>
      </c>
      <c r="L1101" s="3">
        <f t="shared" si="514"/>
        <v>-1.4689265536723164E-2</v>
      </c>
      <c r="N1101" s="3">
        <f t="shared" si="515"/>
        <v>8.6956521739130432E-2</v>
      </c>
      <c r="O1101" s="3">
        <f t="shared" si="516"/>
        <v>-3.7353255069370331E-2</v>
      </c>
      <c r="P1101" s="3">
        <f t="shared" si="517"/>
        <v>-2.6187656270561886E-2</v>
      </c>
      <c r="Q1101" s="3">
        <f t="shared" si="518"/>
        <v>-1.242603550295858E-2</v>
      </c>
      <c r="R1101" s="3">
        <f t="shared" si="519"/>
        <v>3.366524419155998E-2</v>
      </c>
      <c r="T1101" s="3">
        <f t="shared" si="520"/>
        <v>1.7184614224294908E-4</v>
      </c>
      <c r="U1101" s="3">
        <f t="shared" si="521"/>
        <v>6.2986265666518991E-4</v>
      </c>
      <c r="V1101" s="3">
        <f t="shared" si="522"/>
        <v>4.3236745303083678E-5</v>
      </c>
      <c r="W1101" s="3">
        <f t="shared" si="523"/>
        <v>9.8870319372871445E-5</v>
      </c>
      <c r="X1101" s="3">
        <f t="shared" si="524"/>
        <v>2.1350838103053853E-4</v>
      </c>
      <c r="Z1101" s="3">
        <f t="shared" si="525"/>
        <v>-1.3109009964255465E-2</v>
      </c>
      <c r="AA1101" s="3">
        <f t="shared" si="526"/>
        <v>-2.5097064702175629E-2</v>
      </c>
      <c r="AB1101" s="3">
        <f t="shared" si="527"/>
        <v>6.5754654058160535E-3</v>
      </c>
      <c r="AC1101" s="3">
        <f t="shared" si="528"/>
        <v>-9.9433555388948776E-3</v>
      </c>
      <c r="AD1101" s="3">
        <f t="shared" si="529"/>
        <v>-1.4611925986348908E-2</v>
      </c>
      <c r="AF1101" s="3">
        <f t="shared" si="530"/>
        <v>3.2899767125438441E-4</v>
      </c>
      <c r="AG1101" s="3">
        <f t="shared" si="531"/>
        <v>-8.619784152445975E-5</v>
      </c>
      <c r="AH1101" s="3">
        <f t="shared" si="532"/>
        <v>1.3034754683750771E-4</v>
      </c>
      <c r="AI1101" s="3">
        <f t="shared" si="533"/>
        <v>1.915478833520112E-4</v>
      </c>
      <c r="AJ1101" s="3">
        <f t="shared" si="534"/>
        <v>-1.6502488073668302E-4</v>
      </c>
      <c r="AK1101" s="3">
        <f t="shared" si="535"/>
        <v>2.4954903731638116E-4</v>
      </c>
      <c r="AL1101" s="3">
        <f t="shared" si="536"/>
        <v>3.6671645190280002E-4</v>
      </c>
      <c r="AM1101" s="3">
        <f t="shared" si="537"/>
        <v>-6.5382190363732703E-5</v>
      </c>
      <c r="AN1101" s="3">
        <f t="shared" si="538"/>
        <v>-9.6080213835581866E-5</v>
      </c>
      <c r="AO1101" s="3">
        <f t="shared" si="539"/>
        <v>1.4529157519028443E-4</v>
      </c>
    </row>
    <row r="1102" spans="1:41">
      <c r="A1102" s="32">
        <v>40092</v>
      </c>
      <c r="B1102" s="33">
        <v>583</v>
      </c>
      <c r="C1102" s="33">
        <v>925</v>
      </c>
      <c r="D1102" s="33">
        <v>735</v>
      </c>
      <c r="E1102" s="33">
        <v>3370</v>
      </c>
      <c r="F1102" s="33">
        <v>8850</v>
      </c>
      <c r="G1102" s="33"/>
      <c r="H1102" s="3">
        <f t="shared" si="510"/>
        <v>1.7452006980802792E-2</v>
      </c>
      <c r="I1102" s="3">
        <f t="shared" si="511"/>
        <v>2.1668472372697724E-3</v>
      </c>
      <c r="J1102" s="3">
        <f t="shared" si="512"/>
        <v>4.3737574552683831E-2</v>
      </c>
      <c r="K1102" s="3">
        <f t="shared" si="513"/>
        <v>1.7204950196196802E-2</v>
      </c>
      <c r="L1102" s="3">
        <f t="shared" si="514"/>
        <v>1.4908256880733946E-2</v>
      </c>
      <c r="N1102" s="3">
        <f t="shared" si="515"/>
        <v>0.11900191938579655</v>
      </c>
      <c r="O1102" s="3">
        <f t="shared" si="516"/>
        <v>-1.06951871657754E-2</v>
      </c>
      <c r="P1102" s="3">
        <f t="shared" si="517"/>
        <v>-3.6823483160791537E-2</v>
      </c>
      <c r="Q1102" s="3">
        <f t="shared" si="518"/>
        <v>4.4709388971684054E-3</v>
      </c>
      <c r="R1102" s="3">
        <f t="shared" si="519"/>
        <v>6.6265060240963861E-2</v>
      </c>
      <c r="T1102" s="3">
        <f t="shared" si="520"/>
        <v>3.263487031923428E-4</v>
      </c>
      <c r="U1102" s="3">
        <f t="shared" si="521"/>
        <v>3.7428605621681425E-6</v>
      </c>
      <c r="V1102" s="3">
        <f t="shared" si="522"/>
        <v>1.8931478481746919E-3</v>
      </c>
      <c r="W1102" s="3">
        <f t="shared" si="523"/>
        <v>2.8080186225861809E-4</v>
      </c>
      <c r="X1102" s="3">
        <f t="shared" si="524"/>
        <v>2.2456810039604287E-4</v>
      </c>
      <c r="Z1102" s="3">
        <f t="shared" si="525"/>
        <v>1.8065123946221427E-2</v>
      </c>
      <c r="AA1102" s="3">
        <f t="shared" si="526"/>
        <v>1.9346473999590061E-3</v>
      </c>
      <c r="AB1102" s="3">
        <f t="shared" si="527"/>
        <v>4.3510318870064513E-2</v>
      </c>
      <c r="AC1102" s="3">
        <f t="shared" si="528"/>
        <v>1.6757143618726256E-2</v>
      </c>
      <c r="AD1102" s="3">
        <f t="shared" si="529"/>
        <v>1.4985596431108202E-2</v>
      </c>
      <c r="AF1102" s="3">
        <f t="shared" si="530"/>
        <v>3.4949645072494465E-5</v>
      </c>
      <c r="AG1102" s="3">
        <f t="shared" si="531"/>
        <v>7.8601930332733243E-4</v>
      </c>
      <c r="AH1102" s="3">
        <f t="shared" si="532"/>
        <v>3.0271987645692327E-4</v>
      </c>
      <c r="AI1102" s="3">
        <f t="shared" si="533"/>
        <v>2.7071665693602311E-4</v>
      </c>
      <c r="AJ1102" s="3">
        <f t="shared" si="534"/>
        <v>8.4177125273357582E-5</v>
      </c>
      <c r="AK1102" s="3">
        <f t="shared" si="535"/>
        <v>3.24191643327084E-5</v>
      </c>
      <c r="AL1102" s="3">
        <f t="shared" si="536"/>
        <v>2.8991845172278443E-5</v>
      </c>
      <c r="AM1102" s="3">
        <f t="shared" si="537"/>
        <v>7.2910866220224618E-4</v>
      </c>
      <c r="AN1102" s="3">
        <f t="shared" si="538"/>
        <v>6.5202807917561856E-4</v>
      </c>
      <c r="AO1102" s="3">
        <f t="shared" si="539"/>
        <v>2.5111579160835178E-4</v>
      </c>
    </row>
    <row r="1103" spans="1:41">
      <c r="A1103" s="32">
        <v>40091</v>
      </c>
      <c r="B1103" s="33">
        <v>573</v>
      </c>
      <c r="C1103" s="33">
        <v>923</v>
      </c>
      <c r="D1103" s="33">
        <v>704.2</v>
      </c>
      <c r="E1103" s="33">
        <v>3313</v>
      </c>
      <c r="F1103" s="33">
        <v>8720</v>
      </c>
      <c r="G1103" s="33"/>
      <c r="H1103" s="3">
        <f t="shared" si="510"/>
        <v>3.8043478260869568E-2</v>
      </c>
      <c r="I1103" s="3">
        <f t="shared" si="511"/>
        <v>1.0952902519167579E-2</v>
      </c>
      <c r="J1103" s="3">
        <f t="shared" si="512"/>
        <v>1.3091641490433063E-2</v>
      </c>
      <c r="K1103" s="3">
        <f t="shared" si="513"/>
        <v>-2.357795461243737E-2</v>
      </c>
      <c r="L1103" s="3">
        <f t="shared" si="514"/>
        <v>-3.4285714285714284E-3</v>
      </c>
      <c r="N1103" s="3">
        <f t="shared" si="515"/>
        <v>0.12352941176470589</v>
      </c>
      <c r="O1103" s="3">
        <f t="shared" si="516"/>
        <v>-7.526881720430108E-3</v>
      </c>
      <c r="P1103" s="3">
        <f t="shared" si="517"/>
        <v>-3.6662106703146312E-2</v>
      </c>
      <c r="Q1103" s="3">
        <f t="shared" si="518"/>
        <v>-6.0331825037707393E-4</v>
      </c>
      <c r="R1103" s="3">
        <f t="shared" si="519"/>
        <v>6.4713064713064719E-2</v>
      </c>
      <c r="T1103" s="3">
        <f t="shared" si="520"/>
        <v>1.4943323544890875E-3</v>
      </c>
      <c r="U1103" s="3">
        <f t="shared" si="521"/>
        <v>1.1493346599277185E-4</v>
      </c>
      <c r="V1103" s="3">
        <f t="shared" si="522"/>
        <v>1.6549242221227962E-4</v>
      </c>
      <c r="W1103" s="3">
        <f t="shared" si="523"/>
        <v>5.7723720075448539E-4</v>
      </c>
      <c r="X1103" s="3">
        <f t="shared" si="524"/>
        <v>1.1230755101444946E-5</v>
      </c>
      <c r="Z1103" s="3">
        <f t="shared" si="525"/>
        <v>3.8656595226288198E-2</v>
      </c>
      <c r="AA1103" s="3">
        <f t="shared" si="526"/>
        <v>1.0720702681856813E-2</v>
      </c>
      <c r="AB1103" s="3">
        <f t="shared" si="527"/>
        <v>1.2864385807813742E-2</v>
      </c>
      <c r="AC1103" s="3">
        <f t="shared" si="528"/>
        <v>-2.4025761189907915E-2</v>
      </c>
      <c r="AD1103" s="3">
        <f t="shared" si="529"/>
        <v>-3.3512318781971722E-3</v>
      </c>
      <c r="AF1103" s="3">
        <f t="shared" si="530"/>
        <v>4.1442586411392115E-4</v>
      </c>
      <c r="AG1103" s="3">
        <f t="shared" si="531"/>
        <v>4.9729335500746233E-4</v>
      </c>
      <c r="AH1103" s="3">
        <f t="shared" si="532"/>
        <v>-9.287541253217346E-4</v>
      </c>
      <c r="AI1103" s="3">
        <f t="shared" si="533"/>
        <v>-1.2954721422490164E-4</v>
      </c>
      <c r="AJ1103" s="3">
        <f t="shared" si="534"/>
        <v>1.379152554302695E-4</v>
      </c>
      <c r="AK1103" s="3">
        <f t="shared" si="535"/>
        <v>-2.575730424222971E-4</v>
      </c>
      <c r="AL1103" s="3">
        <f t="shared" si="536"/>
        <v>-3.5927560584112466E-5</v>
      </c>
      <c r="AM1103" s="3">
        <f t="shared" si="537"/>
        <v>-3.090766612733736E-4</v>
      </c>
      <c r="AN1103" s="3">
        <f t="shared" si="538"/>
        <v>-4.3111539812572695E-5</v>
      </c>
      <c r="AO1103" s="3">
        <f t="shared" si="539"/>
        <v>8.0515896797571829E-5</v>
      </c>
    </row>
    <row r="1104" spans="1:41">
      <c r="A1104" s="32">
        <v>40088</v>
      </c>
      <c r="B1104" s="33">
        <v>552</v>
      </c>
      <c r="C1104" s="33">
        <v>913</v>
      </c>
      <c r="D1104" s="33">
        <v>695.1</v>
      </c>
      <c r="E1104" s="33">
        <v>3393</v>
      </c>
      <c r="F1104" s="33">
        <v>8750</v>
      </c>
      <c r="G1104" s="33"/>
      <c r="H1104" s="3">
        <f t="shared" si="510"/>
        <v>-5.8020477815699661E-2</v>
      </c>
      <c r="I1104" s="3">
        <f t="shared" si="511"/>
        <v>-2.6652452025586353E-2</v>
      </c>
      <c r="J1104" s="3">
        <f t="shared" si="512"/>
        <v>-5.4928619986403776E-2</v>
      </c>
      <c r="K1104" s="3">
        <f t="shared" si="513"/>
        <v>-2.6678141135972461E-2</v>
      </c>
      <c r="L1104" s="3">
        <f t="shared" si="514"/>
        <v>-5.681818181818182E-3</v>
      </c>
      <c r="N1104" s="3">
        <f t="shared" si="515"/>
        <v>9.7415506958250492E-2</v>
      </c>
      <c r="O1104" s="3">
        <f t="shared" si="516"/>
        <v>-7.6086956521739134E-3</v>
      </c>
      <c r="P1104" s="3">
        <f t="shared" si="517"/>
        <v>-2.3735955056179744E-2</v>
      </c>
      <c r="Q1104" s="3">
        <f t="shared" si="518"/>
        <v>3.2562385879488738E-2</v>
      </c>
      <c r="R1104" s="3">
        <f t="shared" si="519"/>
        <v>7.3619631901840496E-2</v>
      </c>
      <c r="T1104" s="3">
        <f t="shared" si="520"/>
        <v>3.2956050797943791E-3</v>
      </c>
      <c r="U1104" s="3">
        <f t="shared" si="521"/>
        <v>7.2278450578917744E-4</v>
      </c>
      <c r="V1104" s="3">
        <f t="shared" si="522"/>
        <v>3.0421706208167338E-3</v>
      </c>
      <c r="W1104" s="3">
        <f t="shared" si="523"/>
        <v>7.3581703935244388E-4</v>
      </c>
      <c r="X1104" s="3">
        <f t="shared" si="524"/>
        <v>3.1410180730311575E-5</v>
      </c>
      <c r="Z1104" s="3">
        <f t="shared" si="525"/>
        <v>-5.7407360850281031E-2</v>
      </c>
      <c r="AA1104" s="3">
        <f t="shared" si="526"/>
        <v>-2.6884651862897117E-2</v>
      </c>
      <c r="AB1104" s="3">
        <f t="shared" si="527"/>
        <v>-5.5155875669023094E-2</v>
      </c>
      <c r="AC1104" s="3">
        <f t="shared" si="528"/>
        <v>-2.7125947713443007E-2</v>
      </c>
      <c r="AD1104" s="3">
        <f t="shared" si="529"/>
        <v>-5.6044786314439253E-3</v>
      </c>
      <c r="AF1104" s="3">
        <f t="shared" si="530"/>
        <v>1.5433769108275149E-3</v>
      </c>
      <c r="AG1104" s="3">
        <f t="shared" si="531"/>
        <v>3.1663532575448446E-3</v>
      </c>
      <c r="AH1104" s="3">
        <f t="shared" si="532"/>
        <v>1.5572290687914784E-3</v>
      </c>
      <c r="AI1104" s="3">
        <f t="shared" si="533"/>
        <v>3.2173832717299059E-4</v>
      </c>
      <c r="AJ1104" s="3">
        <f t="shared" si="534"/>
        <v>1.4828465155549235E-3</v>
      </c>
      <c r="AK1104" s="3">
        <f t="shared" si="535"/>
        <v>7.2927166072706538E-4</v>
      </c>
      <c r="AL1104" s="3">
        <f t="shared" si="536"/>
        <v>1.50674456879416E-4</v>
      </c>
      <c r="AM1104" s="3">
        <f t="shared" si="537"/>
        <v>1.4961553994870837E-3</v>
      </c>
      <c r="AN1104" s="3">
        <f t="shared" si="538"/>
        <v>3.0911992658561786E-4</v>
      </c>
      <c r="AO1104" s="3">
        <f t="shared" si="539"/>
        <v>1.5202679431765653E-4</v>
      </c>
    </row>
    <row r="1105" spans="1:41">
      <c r="A1105" s="32">
        <v>40087</v>
      </c>
      <c r="B1105" s="33">
        <v>586</v>
      </c>
      <c r="C1105" s="33">
        <v>938</v>
      </c>
      <c r="D1105" s="33">
        <v>735.5</v>
      </c>
      <c r="E1105" s="33">
        <v>3486</v>
      </c>
      <c r="F1105" s="33">
        <v>8800</v>
      </c>
      <c r="G1105" s="33"/>
      <c r="H1105" s="3">
        <f t="shared" si="510"/>
        <v>-6.7796610169491523E-3</v>
      </c>
      <c r="I1105" s="3">
        <f t="shared" si="511"/>
        <v>1.9565217391304349E-2</v>
      </c>
      <c r="J1105" s="3">
        <f t="shared" si="512"/>
        <v>-4.6662346079066754E-2</v>
      </c>
      <c r="K1105" s="3">
        <f t="shared" si="513"/>
        <v>1.3372093023255814E-2</v>
      </c>
      <c r="L1105" s="3">
        <f t="shared" si="514"/>
        <v>0</v>
      </c>
      <c r="N1105" s="3">
        <f t="shared" si="515"/>
        <v>0.1929967426710098</v>
      </c>
      <c r="O1105" s="3">
        <f t="shared" si="516"/>
        <v>2.4017467248908297E-2</v>
      </c>
      <c r="P1105" s="3">
        <f t="shared" si="517"/>
        <v>4.4744318181818184E-2</v>
      </c>
      <c r="Q1105" s="3">
        <f t="shared" si="518"/>
        <v>8.9034676663542645E-2</v>
      </c>
      <c r="R1105" s="3">
        <f t="shared" si="519"/>
        <v>0.1</v>
      </c>
      <c r="T1105" s="3">
        <f t="shared" si="520"/>
        <v>3.8026265539466431E-5</v>
      </c>
      <c r="U1105" s="3">
        <f t="shared" si="521"/>
        <v>3.7376556774302406E-4</v>
      </c>
      <c r="V1105" s="3">
        <f t="shared" si="522"/>
        <v>2.1986347533695136E-3</v>
      </c>
      <c r="W1105" s="3">
        <f t="shared" si="523"/>
        <v>1.670371801327088E-4</v>
      </c>
      <c r="X1105" s="3">
        <f t="shared" si="524"/>
        <v>5.9814060520921444E-9</v>
      </c>
      <c r="Z1105" s="3">
        <f t="shared" si="525"/>
        <v>-6.1665440515305189E-3</v>
      </c>
      <c r="AA1105" s="3">
        <f t="shared" si="526"/>
        <v>1.9333017553993585E-2</v>
      </c>
      <c r="AB1105" s="3">
        <f t="shared" si="527"/>
        <v>-4.6889601761686071E-2</v>
      </c>
      <c r="AC1105" s="3">
        <f t="shared" si="528"/>
        <v>1.2924286445785268E-2</v>
      </c>
      <c r="AD1105" s="3">
        <f t="shared" si="529"/>
        <v>7.7339550374256409E-5</v>
      </c>
      <c r="AF1105" s="3">
        <f t="shared" si="530"/>
        <v>-1.1921790439571424E-4</v>
      </c>
      <c r="AG1105" s="3">
        <f t="shared" si="531"/>
        <v>2.8914679482216018E-4</v>
      </c>
      <c r="AH1105" s="3">
        <f t="shared" si="532"/>
        <v>-7.9698181702533656E-5</v>
      </c>
      <c r="AI1105" s="3">
        <f t="shared" si="533"/>
        <v>-4.7691774430841574E-7</v>
      </c>
      <c r="AJ1105" s="3">
        <f t="shared" si="534"/>
        <v>-9.0651749395844535E-4</v>
      </c>
      <c r="AK1105" s="3">
        <f t="shared" si="535"/>
        <v>2.4986545672920794E-4</v>
      </c>
      <c r="AL1105" s="3">
        <f t="shared" si="536"/>
        <v>1.4952068850034703E-6</v>
      </c>
      <c r="AM1105" s="3">
        <f t="shared" si="537"/>
        <v>-6.0601464449682829E-4</v>
      </c>
      <c r="AN1105" s="3">
        <f t="shared" si="538"/>
        <v>-3.6264207174767421E-6</v>
      </c>
      <c r="AO1105" s="3">
        <f t="shared" si="539"/>
        <v>9.9955850262512911E-7</v>
      </c>
    </row>
    <row r="1106" spans="1:41">
      <c r="A1106" s="32">
        <v>40086</v>
      </c>
      <c r="B1106" s="33">
        <v>590</v>
      </c>
      <c r="C1106" s="33">
        <v>920</v>
      </c>
      <c r="D1106" s="33">
        <v>771.5</v>
      </c>
      <c r="E1106" s="33">
        <v>3440</v>
      </c>
      <c r="F1106" s="33">
        <v>8800</v>
      </c>
      <c r="G1106" s="33"/>
      <c r="H1106" s="3">
        <f t="shared" si="510"/>
        <v>-3.2786885245901641E-2</v>
      </c>
      <c r="I1106" s="3">
        <f t="shared" si="511"/>
        <v>9.3252879868348879E-3</v>
      </c>
      <c r="J1106" s="3">
        <f t="shared" si="512"/>
        <v>2.5930851063829786E-2</v>
      </c>
      <c r="K1106" s="3">
        <f t="shared" si="513"/>
        <v>0</v>
      </c>
      <c r="L1106" s="3">
        <f t="shared" si="514"/>
        <v>5.7142857142857143E-3</v>
      </c>
      <c r="N1106" s="3">
        <f t="shared" si="515"/>
        <v>0.15959119496855342</v>
      </c>
      <c r="O1106" s="3">
        <f t="shared" si="516"/>
        <v>-1.3933547695605574E-2</v>
      </c>
      <c r="P1106" s="3">
        <f t="shared" si="517"/>
        <v>2.5930851063829786E-2</v>
      </c>
      <c r="Q1106" s="3">
        <f t="shared" si="518"/>
        <v>1.7751479289940829E-2</v>
      </c>
      <c r="R1106" s="3">
        <f t="shared" si="519"/>
        <v>8.3076923076923076E-2</v>
      </c>
      <c r="T1106" s="3">
        <f t="shared" si="520"/>
        <v>1.0351513653662147E-3</v>
      </c>
      <c r="U1106" s="3">
        <f t="shared" si="521"/>
        <v>8.2684252095016015E-5</v>
      </c>
      <c r="V1106" s="3">
        <f t="shared" si="522"/>
        <v>6.6067481552098395E-4</v>
      </c>
      <c r="W1106" s="3">
        <f t="shared" si="523"/>
        <v>2.0053073082588337E-7</v>
      </c>
      <c r="X1106" s="3">
        <f t="shared" si="524"/>
        <v>3.3542923206247681E-5</v>
      </c>
      <c r="Z1106" s="3">
        <f t="shared" si="525"/>
        <v>-3.217376828048301E-2</v>
      </c>
      <c r="AA1106" s="3">
        <f t="shared" si="526"/>
        <v>9.0930881495241214E-3</v>
      </c>
      <c r="AB1106" s="3">
        <f t="shared" si="527"/>
        <v>2.5703595381210465E-2</v>
      </c>
      <c r="AC1106" s="3">
        <f t="shared" si="528"/>
        <v>-4.4780657747054515E-4</v>
      </c>
      <c r="AD1106" s="3">
        <f t="shared" si="529"/>
        <v>5.7916252646599709E-3</v>
      </c>
      <c r="AF1106" s="3">
        <f t="shared" si="530"/>
        <v>-2.9255891107679512E-4</v>
      </c>
      <c r="AG1106" s="3">
        <f t="shared" si="531"/>
        <v>-8.2698152177035887E-4</v>
      </c>
      <c r="AH1106" s="3">
        <f t="shared" si="532"/>
        <v>1.4407625058013484E-5</v>
      </c>
      <c r="AI1106" s="3">
        <f t="shared" si="533"/>
        <v>-1.8633840923256098E-4</v>
      </c>
      <c r="AJ1106" s="3">
        <f t="shared" si="534"/>
        <v>2.3372505856104783E-4</v>
      </c>
      <c r="AK1106" s="3">
        <f t="shared" si="535"/>
        <v>-4.0719446828763699E-6</v>
      </c>
      <c r="AL1106" s="3">
        <f t="shared" si="536"/>
        <v>5.2663759060564086E-5</v>
      </c>
      <c r="AM1106" s="3">
        <f t="shared" si="537"/>
        <v>-1.1510239076347571E-5</v>
      </c>
      <c r="AN1106" s="3">
        <f t="shared" si="538"/>
        <v>1.4886559240241586E-4</v>
      </c>
      <c r="AO1106" s="3">
        <f t="shared" si="539"/>
        <v>-2.5935278877593217E-6</v>
      </c>
    </row>
    <row r="1107" spans="1:41">
      <c r="A1107" s="32">
        <v>40085</v>
      </c>
      <c r="B1107" s="33">
        <v>610</v>
      </c>
      <c r="C1107" s="33">
        <v>911.5</v>
      </c>
      <c r="D1107" s="33">
        <v>752</v>
      </c>
      <c r="E1107" s="33">
        <v>3440</v>
      </c>
      <c r="F1107" s="33">
        <v>8750</v>
      </c>
      <c r="G1107" s="33"/>
      <c r="H1107" s="3">
        <f t="shared" si="510"/>
        <v>5.9027777777777776E-2</v>
      </c>
      <c r="I1107" s="3">
        <f t="shared" si="511"/>
        <v>1.2777777777777779E-2</v>
      </c>
      <c r="J1107" s="3">
        <f t="shared" si="512"/>
        <v>3.367697594501718E-2</v>
      </c>
      <c r="K1107" s="3">
        <f t="shared" si="513"/>
        <v>-1.0071942446043165E-2</v>
      </c>
      <c r="L1107" s="3">
        <f t="shared" si="514"/>
        <v>-1.6853932584269662E-2</v>
      </c>
      <c r="N1107" s="3">
        <f t="shared" si="515"/>
        <v>0.23707158791320213</v>
      </c>
      <c r="O1107" s="3">
        <f t="shared" si="516"/>
        <v>-1.7780172413793104E-2</v>
      </c>
      <c r="P1107" s="3">
        <f t="shared" si="517"/>
        <v>2.3993601706211068E-3</v>
      </c>
      <c r="Q1107" s="3">
        <f t="shared" si="518"/>
        <v>1.4749262536873156E-2</v>
      </c>
      <c r="R1107" s="3">
        <f t="shared" si="519"/>
        <v>5.4216867469879519E-2</v>
      </c>
      <c r="T1107" s="3">
        <f t="shared" si="520"/>
        <v>3.5570363257690328E-3</v>
      </c>
      <c r="U1107" s="3">
        <f t="shared" si="521"/>
        <v>1.5739152586033252E-4</v>
      </c>
      <c r="V1107" s="3">
        <f t="shared" si="522"/>
        <v>1.1188837856326702E-3</v>
      </c>
      <c r="W1107" s="3">
        <f t="shared" si="523"/>
        <v>1.1066511951771766E-4</v>
      </c>
      <c r="X1107" s="3">
        <f t="shared" si="524"/>
        <v>2.8145407382494788E-4</v>
      </c>
      <c r="Z1107" s="3">
        <f t="shared" si="525"/>
        <v>5.9640894743196407E-2</v>
      </c>
      <c r="AA1107" s="3">
        <f t="shared" si="526"/>
        <v>1.2545577940467012E-2</v>
      </c>
      <c r="AB1107" s="3">
        <f t="shared" si="527"/>
        <v>3.3449720262397863E-2</v>
      </c>
      <c r="AC1107" s="3">
        <f t="shared" si="528"/>
        <v>-1.051974902351371E-2</v>
      </c>
      <c r="AD1107" s="3">
        <f t="shared" si="529"/>
        <v>-1.6776593033895407E-2</v>
      </c>
      <c r="AF1107" s="3">
        <f t="shared" si="530"/>
        <v>7.4822949343995979E-4</v>
      </c>
      <c r="AG1107" s="3">
        <f t="shared" si="531"/>
        <v>1.9949712453590351E-3</v>
      </c>
      <c r="AH1107" s="3">
        <f t="shared" si="532"/>
        <v>-6.2740724423622442E-4</v>
      </c>
      <c r="AI1107" s="3">
        <f t="shared" si="533"/>
        <v>-1.000571019283998E-3</v>
      </c>
      <c r="AJ1107" s="3">
        <f t="shared" si="534"/>
        <v>4.1964607263873105E-4</v>
      </c>
      <c r="AK1107" s="3">
        <f t="shared" si="535"/>
        <v>-1.3197633128864299E-4</v>
      </c>
      <c r="AL1107" s="3">
        <f t="shared" si="536"/>
        <v>-2.1047205548223075E-4</v>
      </c>
      <c r="AM1107" s="3">
        <f t="shared" si="537"/>
        <v>-3.5188266206716669E-4</v>
      </c>
      <c r="AN1107" s="3">
        <f t="shared" si="538"/>
        <v>-5.6117234393989401E-4</v>
      </c>
      <c r="AO1107" s="3">
        <f t="shared" si="539"/>
        <v>1.7648554818620811E-4</v>
      </c>
    </row>
    <row r="1108" spans="1:41">
      <c r="A1108" s="32">
        <v>40081</v>
      </c>
      <c r="B1108" s="33">
        <v>576</v>
      </c>
      <c r="C1108" s="33">
        <v>900</v>
      </c>
      <c r="D1108" s="33">
        <v>727.5</v>
      </c>
      <c r="E1108" s="33">
        <v>3475</v>
      </c>
      <c r="F1108" s="33">
        <v>8900</v>
      </c>
      <c r="G1108" s="33"/>
      <c r="H1108" s="3">
        <f t="shared" si="510"/>
        <v>-4.6988749172733255E-2</v>
      </c>
      <c r="I1108" s="3">
        <f t="shared" si="511"/>
        <v>2.5621031525007846E-3</v>
      </c>
      <c r="J1108" s="3">
        <f t="shared" si="512"/>
        <v>-1.6759021489390426E-2</v>
      </c>
      <c r="K1108" s="3">
        <f t="shared" si="513"/>
        <v>-2.1126760563380281E-2</v>
      </c>
      <c r="L1108" s="3">
        <f t="shared" si="514"/>
        <v>1.4013899965819756E-2</v>
      </c>
      <c r="N1108" s="3">
        <f t="shared" si="515"/>
        <v>0.11390446722104036</v>
      </c>
      <c r="O1108" s="3">
        <f t="shared" si="516"/>
        <v>-4.6610169491525424E-2</v>
      </c>
      <c r="P1108" s="3">
        <f t="shared" si="517"/>
        <v>6.0650240559848412E-2</v>
      </c>
      <c r="Q1108" s="3">
        <f t="shared" si="518"/>
        <v>5.3030303030303032E-2</v>
      </c>
      <c r="R1108" s="3">
        <f t="shared" si="519"/>
        <v>8.2066869300911852E-2</v>
      </c>
      <c r="T1108" s="3">
        <f t="shared" si="520"/>
        <v>2.1506992626281174E-3</v>
      </c>
      <c r="U1108" s="3">
        <f t="shared" si="521"/>
        <v>5.4284494581334365E-6</v>
      </c>
      <c r="V1108" s="3">
        <f t="shared" si="522"/>
        <v>2.8853361216433945E-4</v>
      </c>
      <c r="W1108" s="3">
        <f t="shared" si="523"/>
        <v>4.6546194731508024E-4</v>
      </c>
      <c r="X1108" s="3">
        <f t="shared" si="524"/>
        <v>1.9856303110274765E-4</v>
      </c>
      <c r="Z1108" s="3">
        <f t="shared" si="525"/>
        <v>-4.6375632207314624E-2</v>
      </c>
      <c r="AA1108" s="3">
        <f t="shared" si="526"/>
        <v>2.3299033151900181E-3</v>
      </c>
      <c r="AB1108" s="3">
        <f t="shared" si="527"/>
        <v>-1.6986277172009748E-2</v>
      </c>
      <c r="AC1108" s="3">
        <f t="shared" si="528"/>
        <v>-2.1574567140850827E-2</v>
      </c>
      <c r="AD1108" s="3">
        <f t="shared" si="529"/>
        <v>1.4091239516194011E-2</v>
      </c>
      <c r="AF1108" s="3">
        <f t="shared" si="530"/>
        <v>-1.0805073922385532E-4</v>
      </c>
      <c r="AG1108" s="3">
        <f t="shared" si="531"/>
        <v>7.8774934270062842E-4</v>
      </c>
      <c r="AH1108" s="3">
        <f t="shared" si="532"/>
        <v>1.0005341907561134E-3</v>
      </c>
      <c r="AI1108" s="3">
        <f t="shared" si="533"/>
        <v>-6.534901411481915E-4</v>
      </c>
      <c r="AJ1108" s="3">
        <f t="shared" si="534"/>
        <v>-3.9576383495802038E-5</v>
      </c>
      <c r="AK1108" s="3">
        <f t="shared" si="535"/>
        <v>-5.0266655505257973E-5</v>
      </c>
      <c r="AL1108" s="3">
        <f t="shared" si="536"/>
        <v>3.2831225663917014E-5</v>
      </c>
      <c r="AM1108" s="3">
        <f t="shared" si="537"/>
        <v>3.6647157732062603E-4</v>
      </c>
      <c r="AN1108" s="3">
        <f t="shared" si="538"/>
        <v>-2.3935770011924802E-4</v>
      </c>
      <c r="AO1108" s="3">
        <f t="shared" si="539"/>
        <v>-3.0401239303993804E-4</v>
      </c>
    </row>
    <row r="1109" spans="1:41">
      <c r="A1109" s="32">
        <v>40080</v>
      </c>
      <c r="B1109" s="33">
        <v>604.4</v>
      </c>
      <c r="C1109" s="33">
        <v>897.7</v>
      </c>
      <c r="D1109" s="33">
        <v>739.9</v>
      </c>
      <c r="E1109" s="33">
        <v>3550</v>
      </c>
      <c r="F1109" s="33">
        <v>8777</v>
      </c>
      <c r="G1109" s="33"/>
      <c r="H1109" s="3">
        <f t="shared" si="510"/>
        <v>-2.4216984178237005E-2</v>
      </c>
      <c r="I1109" s="3">
        <f t="shared" si="511"/>
        <v>3.0167597765363638E-3</v>
      </c>
      <c r="J1109" s="3">
        <f t="shared" si="512"/>
        <v>-2.1425737336331234E-2</v>
      </c>
      <c r="K1109" s="3">
        <f t="shared" si="513"/>
        <v>9.6700796359499436E-3</v>
      </c>
      <c r="L1109" s="3">
        <f t="shared" si="514"/>
        <v>-1.9329608938547484E-2</v>
      </c>
      <c r="N1109" s="3">
        <f t="shared" si="515"/>
        <v>0.17018393030009676</v>
      </c>
      <c r="O1109" s="3">
        <f t="shared" si="516"/>
        <v>-5.703781512605037E-2</v>
      </c>
      <c r="P1109" s="3">
        <f t="shared" si="517"/>
        <v>-1.4844804318488835E-3</v>
      </c>
      <c r="Q1109" s="3">
        <f t="shared" si="518"/>
        <v>6.6066066066066062E-2</v>
      </c>
      <c r="R1109" s="3">
        <f t="shared" si="519"/>
        <v>8.0911330049261085E-2</v>
      </c>
      <c r="T1109" s="3">
        <f t="shared" si="520"/>
        <v>5.5714254740036207E-4</v>
      </c>
      <c r="U1109" s="3">
        <f t="shared" si="521"/>
        <v>7.7537740551400618E-6</v>
      </c>
      <c r="V1109" s="3">
        <f t="shared" si="522"/>
        <v>4.6885210667872148E-4</v>
      </c>
      <c r="W1109" s="3">
        <f t="shared" si="523"/>
        <v>8.5050320365154944E-5</v>
      </c>
      <c r="X1109" s="3">
        <f t="shared" si="524"/>
        <v>3.70649876594792E-4</v>
      </c>
      <c r="Z1109" s="3">
        <f t="shared" si="525"/>
        <v>-2.3603867212818371E-2</v>
      </c>
      <c r="AA1109" s="3">
        <f t="shared" si="526"/>
        <v>2.7845599392255973E-3</v>
      </c>
      <c r="AB1109" s="3">
        <f t="shared" si="527"/>
        <v>-2.1652993018950555E-2</v>
      </c>
      <c r="AC1109" s="3">
        <f t="shared" si="528"/>
        <v>9.222273058479398E-3</v>
      </c>
      <c r="AD1109" s="3">
        <f t="shared" si="529"/>
        <v>-1.9252269388173229E-2</v>
      </c>
      <c r="AF1109" s="3">
        <f t="shared" si="530"/>
        <v>-6.5726383051614598E-5</v>
      </c>
      <c r="AG1109" s="3">
        <f t="shared" si="531"/>
        <v>5.1109437197939208E-4</v>
      </c>
      <c r="AH1109" s="3">
        <f t="shared" si="532"/>
        <v>-2.1768130867270006E-4</v>
      </c>
      <c r="AI1109" s="3">
        <f t="shared" si="533"/>
        <v>4.5442801018384887E-4</v>
      </c>
      <c r="AJ1109" s="3">
        <f t="shared" si="534"/>
        <v>-6.0294056924901237E-5</v>
      </c>
      <c r="AK1109" s="3">
        <f t="shared" si="535"/>
        <v>2.5679972107241257E-5</v>
      </c>
      <c r="AL1109" s="3">
        <f t="shared" si="536"/>
        <v>-5.3609098077486475E-5</v>
      </c>
      <c r="AM1109" s="3">
        <f t="shared" si="537"/>
        <v>-1.996898141541102E-4</v>
      </c>
      <c r="AN1109" s="3">
        <f t="shared" si="538"/>
        <v>4.1686925466107038E-4</v>
      </c>
      <c r="AO1109" s="3">
        <f t="shared" si="539"/>
        <v>-1.775496852931376E-4</v>
      </c>
    </row>
    <row r="1110" spans="1:41">
      <c r="A1110" s="32">
        <v>40079</v>
      </c>
      <c r="B1110" s="33">
        <v>619.4</v>
      </c>
      <c r="C1110" s="33">
        <v>895</v>
      </c>
      <c r="D1110" s="33">
        <v>756.1</v>
      </c>
      <c r="E1110" s="33">
        <v>3516</v>
      </c>
      <c r="F1110" s="33">
        <v>8950</v>
      </c>
      <c r="G1110" s="33"/>
      <c r="H1110" s="3">
        <f t="shared" si="510"/>
        <v>-2.1330383946911044E-2</v>
      </c>
      <c r="I1110" s="3">
        <f t="shared" si="511"/>
        <v>2.2396416573348264E-3</v>
      </c>
      <c r="J1110" s="3">
        <f t="shared" si="512"/>
        <v>2.5192256695836346E-3</v>
      </c>
      <c r="K1110" s="3">
        <f t="shared" si="513"/>
        <v>7.7386070507308681E-3</v>
      </c>
      <c r="L1110" s="3">
        <f t="shared" si="514"/>
        <v>-2.484201351056875E-2</v>
      </c>
      <c r="N1110" s="3">
        <f t="shared" si="515"/>
        <v>0.17958484098266989</v>
      </c>
      <c r="O1110" s="3">
        <f t="shared" si="516"/>
        <v>-6.5762004175365346E-2</v>
      </c>
      <c r="P1110" s="3">
        <f t="shared" si="517"/>
        <v>1.5308177789713948E-2</v>
      </c>
      <c r="Q1110" s="3">
        <f t="shared" si="518"/>
        <v>4.3323442136498518E-2</v>
      </c>
      <c r="R1110" s="3">
        <f t="shared" si="519"/>
        <v>0.10493827160493827</v>
      </c>
      <c r="T1110" s="3">
        <f t="shared" si="520"/>
        <v>4.292051511824356E-4</v>
      </c>
      <c r="U1110" s="3">
        <f t="shared" si="521"/>
        <v>4.0298226607815103E-6</v>
      </c>
      <c r="V1110" s="3">
        <f t="shared" si="522"/>
        <v>5.2531264211451981E-6</v>
      </c>
      <c r="W1110" s="3">
        <f t="shared" si="523"/>
        <v>5.3155771540892957E-5</v>
      </c>
      <c r="X1110" s="3">
        <f t="shared" si="524"/>
        <v>6.1328907635473529E-4</v>
      </c>
      <c r="Z1110" s="3">
        <f t="shared" si="525"/>
        <v>-2.071726698149241E-2</v>
      </c>
      <c r="AA1110" s="3">
        <f t="shared" si="526"/>
        <v>2.0074418200240599E-3</v>
      </c>
      <c r="AB1110" s="3">
        <f t="shared" si="527"/>
        <v>2.2919699869643141E-3</v>
      </c>
      <c r="AC1110" s="3">
        <f t="shared" si="528"/>
        <v>7.2908004732603233E-3</v>
      </c>
      <c r="AD1110" s="3">
        <f t="shared" si="529"/>
        <v>-2.4764673960194494E-2</v>
      </c>
      <c r="AF1110" s="3">
        <f t="shared" si="530"/>
        <v>-4.1588708135251482E-5</v>
      </c>
      <c r="AG1110" s="3">
        <f t="shared" si="531"/>
        <v>-4.7483354133507376E-5</v>
      </c>
      <c r="AH1110" s="3">
        <f t="shared" si="532"/>
        <v>-1.5104545991332532E-4</v>
      </c>
      <c r="AI1110" s="3">
        <f t="shared" si="533"/>
        <v>5.1305636214296223E-4</v>
      </c>
      <c r="AJ1110" s="3">
        <f t="shared" si="534"/>
        <v>4.6009964020721638E-6</v>
      </c>
      <c r="AK1110" s="3">
        <f t="shared" si="535"/>
        <v>1.463585777147398E-5</v>
      </c>
      <c r="AL1110" s="3">
        <f t="shared" si="536"/>
        <v>-4.9713642166955282E-5</v>
      </c>
      <c r="AM1110" s="3">
        <f t="shared" si="537"/>
        <v>1.6710295865657878E-5</v>
      </c>
      <c r="AN1110" s="3">
        <f t="shared" si="538"/>
        <v>-5.6759889453722463E-5</v>
      </c>
      <c r="AO1110" s="3">
        <f t="shared" si="539"/>
        <v>-1.8055429662912361E-4</v>
      </c>
    </row>
    <row r="1111" spans="1:41">
      <c r="A1111" s="32">
        <v>40078</v>
      </c>
      <c r="B1111" s="33">
        <v>632.9</v>
      </c>
      <c r="C1111" s="33">
        <v>893</v>
      </c>
      <c r="D1111" s="33">
        <v>754.2</v>
      </c>
      <c r="E1111" s="33">
        <v>3489</v>
      </c>
      <c r="F1111" s="33">
        <v>9178</v>
      </c>
      <c r="G1111" s="33"/>
      <c r="H1111" s="3">
        <f t="shared" si="510"/>
        <v>1.2639999999999964E-2</v>
      </c>
      <c r="I1111" s="3">
        <f t="shared" si="511"/>
        <v>9.6099491237987555E-3</v>
      </c>
      <c r="J1111" s="3">
        <f t="shared" si="512"/>
        <v>2.4728260869565279E-2</v>
      </c>
      <c r="K1111" s="3">
        <f t="shared" si="513"/>
        <v>8.3815028901734097E-3</v>
      </c>
      <c r="L1111" s="3">
        <f t="shared" si="514"/>
        <v>6.3253012048192767E-2</v>
      </c>
      <c r="N1111" s="3">
        <f t="shared" si="515"/>
        <v>0.19415094339622638</v>
      </c>
      <c r="O1111" s="3">
        <f t="shared" si="516"/>
        <v>-7.8336257611724608E-2</v>
      </c>
      <c r="P1111" s="3">
        <f t="shared" si="517"/>
        <v>-1.7328990228012969E-2</v>
      </c>
      <c r="Q1111" s="3">
        <f t="shared" si="518"/>
        <v>1.7226528854435831E-3</v>
      </c>
      <c r="R1111" s="3">
        <f t="shared" si="519"/>
        <v>0.13308641975308641</v>
      </c>
      <c r="T1111" s="3">
        <f t="shared" si="520"/>
        <v>1.7564510929906626E-4</v>
      </c>
      <c r="U1111" s="3">
        <f t="shared" si="521"/>
        <v>8.7942181680225991E-5</v>
      </c>
      <c r="V1111" s="3">
        <f t="shared" si="522"/>
        <v>6.0029925517075279E-4</v>
      </c>
      <c r="W1111" s="3">
        <f t="shared" si="523"/>
        <v>6.2943537182195018E-5</v>
      </c>
      <c r="X1111" s="3">
        <f t="shared" si="524"/>
        <v>4.0107334335981208E-3</v>
      </c>
      <c r="Z1111" s="3">
        <f t="shared" si="525"/>
        <v>1.3253116965418598E-2</v>
      </c>
      <c r="AA1111" s="3">
        <f t="shared" si="526"/>
        <v>9.377749286487989E-3</v>
      </c>
      <c r="AB1111" s="3">
        <f t="shared" si="527"/>
        <v>2.4501005186945958E-2</v>
      </c>
      <c r="AC1111" s="3">
        <f t="shared" si="528"/>
        <v>7.9336963127028641E-3</v>
      </c>
      <c r="AD1111" s="3">
        <f t="shared" si="529"/>
        <v>6.3330351598567022E-2</v>
      </c>
      <c r="AF1111" s="3">
        <f t="shared" si="530"/>
        <v>1.2428440816619613E-4</v>
      </c>
      <c r="AG1111" s="3">
        <f t="shared" si="531"/>
        <v>3.2471468751292255E-4</v>
      </c>
      <c r="AH1111" s="3">
        <f t="shared" si="532"/>
        <v>1.051462052003613E-4</v>
      </c>
      <c r="AI1111" s="3">
        <f t="shared" si="533"/>
        <v>8.3932455719689346E-4</v>
      </c>
      <c r="AJ1111" s="3">
        <f t="shared" si="534"/>
        <v>2.2976428391012098E-4</v>
      </c>
      <c r="AK1111" s="3">
        <f t="shared" si="535"/>
        <v>7.4400214935661668E-5</v>
      </c>
      <c r="AL1111" s="3">
        <f t="shared" si="536"/>
        <v>5.938961595164954E-4</v>
      </c>
      <c r="AM1111" s="3">
        <f t="shared" si="537"/>
        <v>1.943835345091869E-4</v>
      </c>
      <c r="AN1111" s="3">
        <f t="shared" si="538"/>
        <v>1.5516572730076019E-3</v>
      </c>
      <c r="AO1111" s="3">
        <f t="shared" si="539"/>
        <v>5.0244377695972712E-4</v>
      </c>
    </row>
    <row r="1112" spans="1:41">
      <c r="A1112" s="32">
        <v>40077</v>
      </c>
      <c r="B1112" s="33">
        <v>625</v>
      </c>
      <c r="C1112" s="33">
        <v>884.5</v>
      </c>
      <c r="D1112" s="33">
        <v>736</v>
      </c>
      <c r="E1112" s="33">
        <v>3460</v>
      </c>
      <c r="F1112" s="33">
        <v>8632</v>
      </c>
      <c r="G1112" s="33"/>
      <c r="H1112" s="3">
        <f t="shared" si="510"/>
        <v>-5.4462934947049922E-2</v>
      </c>
      <c r="I1112" s="3">
        <f t="shared" si="511"/>
        <v>-2.5881057268722467E-2</v>
      </c>
      <c r="J1112" s="3">
        <f t="shared" si="512"/>
        <v>4.0927694406548429E-3</v>
      </c>
      <c r="K1112" s="3">
        <f t="shared" si="513"/>
        <v>-2.5352112676056339E-2</v>
      </c>
      <c r="L1112" s="3">
        <f t="shared" si="514"/>
        <v>-1.3485714285714285E-2</v>
      </c>
      <c r="N1112" s="3">
        <f t="shared" si="515"/>
        <v>0.20423892100192678</v>
      </c>
      <c r="O1112" s="3">
        <f t="shared" si="516"/>
        <v>-9.2820512820512818E-2</v>
      </c>
      <c r="P1112" s="3">
        <f t="shared" si="517"/>
        <v>-5.4592164418754016E-2</v>
      </c>
      <c r="Q1112" s="3">
        <f t="shared" si="518"/>
        <v>-1.1428571428571429E-2</v>
      </c>
      <c r="R1112" s="3">
        <f t="shared" si="519"/>
        <v>7.9000000000000001E-2</v>
      </c>
      <c r="T1112" s="3">
        <f t="shared" si="520"/>
        <v>2.8998028966548206E-3</v>
      </c>
      <c r="U1112" s="3">
        <f t="shared" si="521"/>
        <v>6.8190219668579511E-4</v>
      </c>
      <c r="V1112" s="3">
        <f t="shared" si="522"/>
        <v>1.4942196613561908E-5</v>
      </c>
      <c r="W1112" s="3">
        <f t="shared" si="523"/>
        <v>6.656358334885072E-4</v>
      </c>
      <c r="X1112" s="3">
        <f t="shared" si="524"/>
        <v>1.7978451304330481E-4</v>
      </c>
      <c r="Z1112" s="3">
        <f t="shared" si="525"/>
        <v>-5.3849817981631291E-2</v>
      </c>
      <c r="AA1112" s="3">
        <f t="shared" si="526"/>
        <v>-2.6113257106033232E-2</v>
      </c>
      <c r="AB1112" s="3">
        <f t="shared" si="527"/>
        <v>3.8655137580355225E-3</v>
      </c>
      <c r="AC1112" s="3">
        <f t="shared" si="528"/>
        <v>-2.5799919253526885E-2</v>
      </c>
      <c r="AD1112" s="3">
        <f t="shared" si="529"/>
        <v>-1.3408374735340029E-2</v>
      </c>
      <c r="AF1112" s="3">
        <f t="shared" si="530"/>
        <v>1.4061941420674294E-3</v>
      </c>
      <c r="AG1112" s="3">
        <f t="shared" si="531"/>
        <v>-2.0815721227570444E-4</v>
      </c>
      <c r="AH1112" s="3">
        <f t="shared" si="532"/>
        <v>1.3893209557432073E-3</v>
      </c>
      <c r="AI1112" s="3">
        <f t="shared" si="533"/>
        <v>7.2203853892756418E-4</v>
      </c>
      <c r="AJ1112" s="3">
        <f t="shared" si="534"/>
        <v>-1.0094115461049033E-4</v>
      </c>
      <c r="AK1112" s="3">
        <f t="shared" si="535"/>
        <v>6.7371992478224452E-4</v>
      </c>
      <c r="AL1112" s="3">
        <f t="shared" si="536"/>
        <v>3.5013633683797447E-4</v>
      </c>
      <c r="AM1112" s="3">
        <f t="shared" si="537"/>
        <v>-9.9729942830713736E-5</v>
      </c>
      <c r="AN1112" s="3">
        <f t="shared" si="538"/>
        <v>-5.1830257012352789E-5</v>
      </c>
      <c r="AO1112" s="3">
        <f t="shared" si="539"/>
        <v>3.4593498549280265E-4</v>
      </c>
    </row>
    <row r="1113" spans="1:41">
      <c r="A1113" s="32">
        <v>40074</v>
      </c>
      <c r="B1113" s="33">
        <v>661</v>
      </c>
      <c r="C1113" s="33">
        <v>908</v>
      </c>
      <c r="D1113" s="33">
        <v>733</v>
      </c>
      <c r="E1113" s="33">
        <v>3550</v>
      </c>
      <c r="F1113" s="33">
        <v>8750</v>
      </c>
      <c r="G1113" s="33"/>
      <c r="H1113" s="3">
        <f t="shared" si="510"/>
        <v>6.6129032258064518E-2</v>
      </c>
      <c r="I1113" s="3">
        <f t="shared" si="511"/>
        <v>-3.2930845225027441E-3</v>
      </c>
      <c r="J1113" s="3">
        <f t="shared" si="512"/>
        <v>-3.805774278215223E-2</v>
      </c>
      <c r="K1113" s="3">
        <f t="shared" si="513"/>
        <v>2.0114942528735632E-2</v>
      </c>
      <c r="L1113" s="3">
        <f t="shared" si="514"/>
        <v>1.4492753623188406E-2</v>
      </c>
      <c r="N1113" s="3">
        <f t="shared" si="515"/>
        <v>0.40190880169671261</v>
      </c>
      <c r="O1113" s="3">
        <f t="shared" si="516"/>
        <v>-5.6133056133056136E-2</v>
      </c>
      <c r="P1113" s="3">
        <f t="shared" si="517"/>
        <v>2.9494382022471909E-2</v>
      </c>
      <c r="Q1113" s="3">
        <f t="shared" si="518"/>
        <v>2.6011560693641619E-2</v>
      </c>
      <c r="R1113" s="3">
        <f t="shared" si="519"/>
        <v>0.12903225806451613</v>
      </c>
      <c r="T1113" s="3">
        <f t="shared" si="520"/>
        <v>4.4545144829696926E-3</v>
      </c>
      <c r="U1113" s="3">
        <f t="shared" si="521"/>
        <v>1.2427629817545754E-5</v>
      </c>
      <c r="V1113" s="3">
        <f t="shared" si="522"/>
        <v>1.4657411074475598E-3</v>
      </c>
      <c r="W1113" s="3">
        <f t="shared" si="523"/>
        <v>3.8679623652554363E-4</v>
      </c>
      <c r="X1113" s="3">
        <f t="shared" si="524"/>
        <v>2.1228761508629727E-4</v>
      </c>
      <c r="Z1113" s="3">
        <f t="shared" si="525"/>
        <v>6.6742149223483149E-2</v>
      </c>
      <c r="AA1113" s="3">
        <f t="shared" si="526"/>
        <v>-3.5252843598135106E-3</v>
      </c>
      <c r="AB1113" s="3">
        <f t="shared" si="527"/>
        <v>-3.8284998464771548E-2</v>
      </c>
      <c r="AC1113" s="3">
        <f t="shared" si="528"/>
        <v>1.9667135951265086E-2</v>
      </c>
      <c r="AD1113" s="3">
        <f t="shared" si="529"/>
        <v>1.4570093173562662E-2</v>
      </c>
      <c r="AF1113" s="3">
        <f t="shared" si="530"/>
        <v>-2.3528505479788458E-4</v>
      </c>
      <c r="AG1113" s="3">
        <f t="shared" si="531"/>
        <v>-2.5552230805566058E-3</v>
      </c>
      <c r="AH1113" s="3">
        <f t="shared" si="532"/>
        <v>1.3126269224578645E-3</v>
      </c>
      <c r="AI1113" s="3">
        <f t="shared" si="533"/>
        <v>9.724393327899723E-4</v>
      </c>
      <c r="AJ1113" s="3">
        <f t="shared" si="534"/>
        <v>1.349655063033434E-4</v>
      </c>
      <c r="AK1113" s="3">
        <f t="shared" si="535"/>
        <v>-6.9332246771320818E-5</v>
      </c>
      <c r="AL1113" s="3">
        <f t="shared" si="536"/>
        <v>-5.1363721585786046E-5</v>
      </c>
      <c r="AM1113" s="3">
        <f t="shared" si="537"/>
        <v>-7.529562697006372E-4</v>
      </c>
      <c r="AN1113" s="3">
        <f t="shared" si="538"/>
        <v>-5.578159947814249E-4</v>
      </c>
      <c r="AO1113" s="3">
        <f t="shared" si="539"/>
        <v>2.8655200326705625E-4</v>
      </c>
    </row>
    <row r="1114" spans="1:41">
      <c r="A1114" s="32">
        <v>40073</v>
      </c>
      <c r="B1114" s="33">
        <v>620</v>
      </c>
      <c r="C1114" s="33">
        <v>911</v>
      </c>
      <c r="D1114" s="33">
        <v>762</v>
      </c>
      <c r="E1114" s="33">
        <v>3480</v>
      </c>
      <c r="F1114" s="33">
        <v>8625</v>
      </c>
      <c r="G1114" s="33"/>
      <c r="H1114" s="3">
        <f t="shared" si="510"/>
        <v>4.8622366288492711E-3</v>
      </c>
      <c r="I1114" s="3">
        <f t="shared" si="511"/>
        <v>-3.2822757111597373E-3</v>
      </c>
      <c r="J1114" s="3">
        <f t="shared" si="512"/>
        <v>1.8989034501203591E-2</v>
      </c>
      <c r="K1114" s="3">
        <f t="shared" si="513"/>
        <v>4.329004329004329E-3</v>
      </c>
      <c r="L1114" s="3">
        <f t="shared" si="514"/>
        <v>7.0052539404553416E-3</v>
      </c>
      <c r="N1114" s="3">
        <f t="shared" si="515"/>
        <v>0.31914893617021278</v>
      </c>
      <c r="O1114" s="3">
        <f t="shared" si="516"/>
        <v>-5.4979253112033194E-2</v>
      </c>
      <c r="P1114" s="3">
        <f t="shared" si="517"/>
        <v>8.8571428571428565E-2</v>
      </c>
      <c r="Q1114" s="3">
        <f t="shared" si="518"/>
        <v>6.0711188204683438E-3</v>
      </c>
      <c r="R1114" s="3">
        <f t="shared" si="519"/>
        <v>0.11636034170333938</v>
      </c>
      <c r="T1114" s="3">
        <f t="shared" si="520"/>
        <v>2.9979496982262461E-5</v>
      </c>
      <c r="U1114" s="3">
        <f t="shared" si="521"/>
        <v>1.2351538380797049E-5</v>
      </c>
      <c r="V1114" s="3">
        <f t="shared" si="522"/>
        <v>3.5200434443747735E-4</v>
      </c>
      <c r="W1114" s="3">
        <f t="shared" si="523"/>
        <v>1.5063695986510899E-5</v>
      </c>
      <c r="X1114" s="3">
        <f t="shared" si="524"/>
        <v>5.0163130556341793E-5</v>
      </c>
      <c r="Z1114" s="3">
        <f t="shared" si="525"/>
        <v>5.4753535942679045E-3</v>
      </c>
      <c r="AA1114" s="3">
        <f t="shared" si="526"/>
        <v>-3.5144755484705038E-3</v>
      </c>
      <c r="AB1114" s="3">
        <f t="shared" si="527"/>
        <v>1.876177881858427E-2</v>
      </c>
      <c r="AC1114" s="3">
        <f t="shared" si="528"/>
        <v>3.8811977515337838E-3</v>
      </c>
      <c r="AD1114" s="3">
        <f t="shared" si="529"/>
        <v>7.0825934908295982E-3</v>
      </c>
      <c r="AF1114" s="3">
        <f t="shared" si="530"/>
        <v>-1.9242996326284638E-5</v>
      </c>
      <c r="AG1114" s="3">
        <f t="shared" si="531"/>
        <v>1.0272737308919481E-4</v>
      </c>
      <c r="AH1114" s="3">
        <f t="shared" si="532"/>
        <v>2.1250930058925011E-5</v>
      </c>
      <c r="AI1114" s="3">
        <f t="shared" si="533"/>
        <v>3.8779703726752303E-5</v>
      </c>
      <c r="AJ1114" s="3">
        <f t="shared" si="534"/>
        <v>-6.5937812903726228E-5</v>
      </c>
      <c r="AK1114" s="3">
        <f t="shared" si="535"/>
        <v>-1.3640374596544181E-5</v>
      </c>
      <c r="AL1114" s="3">
        <f t="shared" si="536"/>
        <v>-2.4891601643276973E-5</v>
      </c>
      <c r="AM1114" s="3">
        <f t="shared" si="537"/>
        <v>7.2818173765463437E-5</v>
      </c>
      <c r="AN1114" s="3">
        <f t="shared" si="538"/>
        <v>1.3288205253688957E-4</v>
      </c>
      <c r="AO1114" s="3">
        <f t="shared" si="539"/>
        <v>2.7488945931635648E-5</v>
      </c>
    </row>
    <row r="1115" spans="1:41">
      <c r="A1115" s="32">
        <v>40072</v>
      </c>
      <c r="B1115" s="33">
        <v>617</v>
      </c>
      <c r="C1115" s="33">
        <v>914</v>
      </c>
      <c r="D1115" s="33">
        <v>747.8</v>
      </c>
      <c r="E1115" s="33">
        <v>3465</v>
      </c>
      <c r="F1115" s="33">
        <v>8565</v>
      </c>
      <c r="G1115" s="33"/>
      <c r="H1115" s="3">
        <f t="shared" si="510"/>
        <v>9.0106007067137811E-2</v>
      </c>
      <c r="I1115" s="3">
        <f t="shared" si="511"/>
        <v>6.6079295154185024E-3</v>
      </c>
      <c r="J1115" s="3">
        <f t="shared" si="512"/>
        <v>2.578875171467758E-2</v>
      </c>
      <c r="K1115" s="3">
        <f t="shared" si="513"/>
        <v>7.2674418604651162E-3</v>
      </c>
      <c r="L1115" s="3">
        <f t="shared" si="514"/>
        <v>2.0858164481525627E-2</v>
      </c>
      <c r="N1115" s="3">
        <f t="shared" si="515"/>
        <v>0.34716157205240172</v>
      </c>
      <c r="O1115" s="3">
        <f t="shared" si="516"/>
        <v>-5.284974093264249E-2</v>
      </c>
      <c r="P1115" s="3">
        <f t="shared" si="517"/>
        <v>9.8091042584434587E-2</v>
      </c>
      <c r="Q1115" s="3">
        <f t="shared" si="518"/>
        <v>-4.3103448275862068E-3</v>
      </c>
      <c r="R1115" s="3">
        <f t="shared" si="519"/>
        <v>0.1166883963494133</v>
      </c>
      <c r="T1115" s="3">
        <f t="shared" si="520"/>
        <v>8.2299594652343599E-3</v>
      </c>
      <c r="U1115" s="3">
        <f t="shared" si="521"/>
        <v>4.0649928928303775E-5</v>
      </c>
      <c r="V1115" s="3">
        <f t="shared" si="522"/>
        <v>6.5339007939693012E-4</v>
      </c>
      <c r="W1115" s="3">
        <f t="shared" si="523"/>
        <v>4.650742539306445E-5</v>
      </c>
      <c r="X1115" s="3">
        <f t="shared" si="524"/>
        <v>4.3829532906969625E-4</v>
      </c>
      <c r="Z1115" s="3">
        <f t="shared" si="525"/>
        <v>9.0719124032556442E-2</v>
      </c>
      <c r="AA1115" s="3">
        <f t="shared" si="526"/>
        <v>6.3757296781077359E-3</v>
      </c>
      <c r="AB1115" s="3">
        <f t="shared" si="527"/>
        <v>2.5561496032058258E-2</v>
      </c>
      <c r="AC1115" s="3">
        <f t="shared" si="528"/>
        <v>6.8196352829945715E-3</v>
      </c>
      <c r="AD1115" s="3">
        <f t="shared" si="529"/>
        <v>2.0935504031899883E-2</v>
      </c>
      <c r="AF1115" s="3">
        <f t="shared" si="530"/>
        <v>5.7840061146630681E-4</v>
      </c>
      <c r="AG1115" s="3">
        <f t="shared" si="531"/>
        <v>2.3189165289899923E-3</v>
      </c>
      <c r="AH1115" s="3">
        <f t="shared" si="532"/>
        <v>6.1867133909478263E-4</v>
      </c>
      <c r="AI1115" s="3">
        <f t="shared" si="533"/>
        <v>1.8992505869540109E-3</v>
      </c>
      <c r="AJ1115" s="3">
        <f t="shared" si="534"/>
        <v>1.6297318886842696E-4</v>
      </c>
      <c r="AK1115" s="3">
        <f t="shared" si="535"/>
        <v>4.3480151067659139E-5</v>
      </c>
      <c r="AL1115" s="3">
        <f t="shared" si="536"/>
        <v>1.3347911438232825E-4</v>
      </c>
      <c r="AM1115" s="3">
        <f t="shared" si="537"/>
        <v>1.7432008022635025E-4</v>
      </c>
      <c r="AN1115" s="3">
        <f t="shared" si="538"/>
        <v>5.3514280324054857E-4</v>
      </c>
      <c r="AO1115" s="3">
        <f t="shared" si="539"/>
        <v>1.4277250196321955E-4</v>
      </c>
    </row>
    <row r="1116" spans="1:41">
      <c r="A1116" s="32">
        <v>40071</v>
      </c>
      <c r="B1116" s="33">
        <v>566</v>
      </c>
      <c r="C1116" s="33">
        <v>908</v>
      </c>
      <c r="D1116" s="33">
        <v>729</v>
      </c>
      <c r="E1116" s="33">
        <v>3440</v>
      </c>
      <c r="F1116" s="33">
        <v>8390</v>
      </c>
      <c r="G1116" s="33"/>
      <c r="H1116" s="3">
        <f t="shared" si="510"/>
        <v>8.9126559714795012E-3</v>
      </c>
      <c r="I1116" s="3">
        <f t="shared" si="511"/>
        <v>-1.3043478260869565E-2</v>
      </c>
      <c r="J1116" s="3">
        <f t="shared" si="512"/>
        <v>-5.4570259208731242E-3</v>
      </c>
      <c r="K1116" s="3">
        <f t="shared" si="513"/>
        <v>1.5948021264028351E-2</v>
      </c>
      <c r="L1116" s="3">
        <f t="shared" si="514"/>
        <v>-8.6257828193312073E-3</v>
      </c>
      <c r="N1116" s="3">
        <f t="shared" si="515"/>
        <v>0.23043478260869565</v>
      </c>
      <c r="O1116" s="3">
        <f t="shared" si="516"/>
        <v>-6.3917525773195871E-2</v>
      </c>
      <c r="P1116" s="3">
        <f t="shared" si="517"/>
        <v>4.1428571428571426E-2</v>
      </c>
      <c r="Q1116" s="3">
        <f t="shared" si="518"/>
        <v>-2.9619181946403384E-2</v>
      </c>
      <c r="R1116" s="3">
        <f t="shared" si="519"/>
        <v>6.8789808917197451E-2</v>
      </c>
      <c r="T1116" s="3">
        <f t="shared" si="520"/>
        <v>9.0740350045340928E-5</v>
      </c>
      <c r="U1116" s="3">
        <f t="shared" si="521"/>
        <v>1.7624362896650494E-4</v>
      </c>
      <c r="V1116" s="3">
        <f t="shared" si="522"/>
        <v>3.2311057347802637E-5</v>
      </c>
      <c r="W1116" s="3">
        <f t="shared" si="523"/>
        <v>2.4025665532938228E-4</v>
      </c>
      <c r="X1116" s="3">
        <f t="shared" si="524"/>
        <v>7.3075882322575408E-5</v>
      </c>
      <c r="Z1116" s="3">
        <f t="shared" si="525"/>
        <v>9.5257729368981355E-3</v>
      </c>
      <c r="AA1116" s="3">
        <f t="shared" si="526"/>
        <v>-1.3275678098180331E-2</v>
      </c>
      <c r="AB1116" s="3">
        <f t="shared" si="527"/>
        <v>-5.6842816034924446E-3</v>
      </c>
      <c r="AC1116" s="3">
        <f t="shared" si="528"/>
        <v>1.5500214686557805E-2</v>
      </c>
      <c r="AD1116" s="3">
        <f t="shared" si="529"/>
        <v>-8.5484432689569515E-3</v>
      </c>
      <c r="AF1116" s="3">
        <f t="shared" si="530"/>
        <v>-1.2646109514661749E-4</v>
      </c>
      <c r="AG1116" s="3">
        <f t="shared" si="531"/>
        <v>-5.4147175864256265E-5</v>
      </c>
      <c r="AH1116" s="3">
        <f t="shared" si="532"/>
        <v>1.4765152557732336E-4</v>
      </c>
      <c r="AI1116" s="3">
        <f t="shared" si="533"/>
        <v>-8.1430529544039164E-5</v>
      </c>
      <c r="AJ1116" s="3">
        <f t="shared" si="534"/>
        <v>7.5462692787374021E-5</v>
      </c>
      <c r="AK1116" s="3">
        <f t="shared" si="535"/>
        <v>-2.0577586063142856E-4</v>
      </c>
      <c r="AL1116" s="3">
        <f t="shared" si="536"/>
        <v>1.1348638107922887E-4</v>
      </c>
      <c r="AM1116" s="3">
        <f t="shared" si="537"/>
        <v>-8.8107585192983943E-5</v>
      </c>
      <c r="AN1116" s="3">
        <f t="shared" si="538"/>
        <v>4.8591758812230813E-5</v>
      </c>
      <c r="AO1116" s="3">
        <f t="shared" si="539"/>
        <v>-1.3250270590469274E-4</v>
      </c>
    </row>
    <row r="1117" spans="1:41">
      <c r="A1117" s="32">
        <v>40070</v>
      </c>
      <c r="B1117" s="33">
        <v>561</v>
      </c>
      <c r="C1117" s="33">
        <v>920</v>
      </c>
      <c r="D1117" s="33">
        <v>733</v>
      </c>
      <c r="E1117" s="33">
        <v>3386</v>
      </c>
      <c r="F1117" s="33">
        <v>8463</v>
      </c>
      <c r="G1117" s="33"/>
      <c r="H1117" s="3">
        <f t="shared" si="510"/>
        <v>-2.0942408376963352E-2</v>
      </c>
      <c r="I1117" s="3">
        <f t="shared" si="511"/>
        <v>-1.8143009605122731E-2</v>
      </c>
      <c r="J1117" s="3">
        <f t="shared" si="512"/>
        <v>-1.2395580706009223E-2</v>
      </c>
      <c r="K1117" s="3">
        <f t="shared" si="513"/>
        <v>4.1846153846153845E-2</v>
      </c>
      <c r="L1117" s="3">
        <f t="shared" si="514"/>
        <v>1.9638554216867471E-2</v>
      </c>
      <c r="N1117" s="3">
        <f t="shared" si="515"/>
        <v>0.26779661016949152</v>
      </c>
      <c r="O1117" s="3">
        <f t="shared" si="516"/>
        <v>-4.6632124352331605E-2</v>
      </c>
      <c r="P1117" s="3">
        <f t="shared" si="517"/>
        <v>6.7734887108521491E-2</v>
      </c>
      <c r="Q1117" s="3">
        <f t="shared" si="518"/>
        <v>-2.8128587830080369E-2</v>
      </c>
      <c r="R1117" s="3">
        <f t="shared" si="519"/>
        <v>8.7789203084832901E-2</v>
      </c>
      <c r="T1117" s="3">
        <f t="shared" si="520"/>
        <v>4.132800892955058E-4</v>
      </c>
      <c r="U1117" s="3">
        <f t="shared" si="521"/>
        <v>3.3764832205329713E-4</v>
      </c>
      <c r="V1117" s="3">
        <f t="shared" si="522"/>
        <v>1.5933599849408492E-4</v>
      </c>
      <c r="W1117" s="3">
        <f t="shared" si="523"/>
        <v>1.7138231565784979E-3</v>
      </c>
      <c r="X1117" s="3">
        <f t="shared" si="524"/>
        <v>3.8871646704116117E-4</v>
      </c>
      <c r="Z1117" s="3">
        <f t="shared" si="525"/>
        <v>-2.0329291411544718E-2</v>
      </c>
      <c r="AA1117" s="3">
        <f t="shared" si="526"/>
        <v>-1.8375209442433496E-2</v>
      </c>
      <c r="AB1117" s="3">
        <f t="shared" si="527"/>
        <v>-1.2622836388628544E-2</v>
      </c>
      <c r="AC1117" s="3">
        <f t="shared" si="528"/>
        <v>4.13983472686833E-2</v>
      </c>
      <c r="AD1117" s="3">
        <f t="shared" si="529"/>
        <v>1.9715893767241727E-2</v>
      </c>
      <c r="AF1117" s="3">
        <f t="shared" si="530"/>
        <v>3.7355498750339867E-4</v>
      </c>
      <c r="AG1117" s="3">
        <f t="shared" si="531"/>
        <v>2.5661331938468042E-4</v>
      </c>
      <c r="AH1117" s="3">
        <f t="shared" si="532"/>
        <v>-8.4159906558138912E-4</v>
      </c>
      <c r="AI1117" s="3">
        <f t="shared" si="533"/>
        <v>-4.0081014983331528E-4</v>
      </c>
      <c r="AJ1117" s="3">
        <f t="shared" si="534"/>
        <v>2.3194726239862036E-4</v>
      </c>
      <c r="AK1117" s="3">
        <f t="shared" si="535"/>
        <v>-7.6070330163265033E-4</v>
      </c>
      <c r="AL1117" s="3">
        <f t="shared" si="536"/>
        <v>-3.6228367731783591E-4</v>
      </c>
      <c r="AM1117" s="3">
        <f t="shared" si="537"/>
        <v>-5.2256456433221669E-4</v>
      </c>
      <c r="AN1117" s="3">
        <f t="shared" si="538"/>
        <v>-2.488705012794736E-4</v>
      </c>
      <c r="AO1117" s="3">
        <f t="shared" si="539"/>
        <v>8.162054168887416E-4</v>
      </c>
    </row>
    <row r="1118" spans="1:41">
      <c r="A1118" s="32">
        <v>40067</v>
      </c>
      <c r="B1118" s="33">
        <v>573</v>
      </c>
      <c r="C1118" s="33">
        <v>937</v>
      </c>
      <c r="D1118" s="33">
        <v>742.2</v>
      </c>
      <c r="E1118" s="33">
        <v>3250</v>
      </c>
      <c r="F1118" s="33">
        <v>8300</v>
      </c>
      <c r="G1118" s="33"/>
      <c r="H1118" s="3">
        <f t="shared" si="510"/>
        <v>1.415929203539823E-2</v>
      </c>
      <c r="I1118" s="3">
        <f t="shared" si="511"/>
        <v>4.2872454448017148E-3</v>
      </c>
      <c r="J1118" s="3">
        <f t="shared" si="512"/>
        <v>-1.303191489361696E-2</v>
      </c>
      <c r="K1118" s="3">
        <f t="shared" si="513"/>
        <v>-2.4024024024024024E-2</v>
      </c>
      <c r="L1118" s="3">
        <f t="shared" si="514"/>
        <v>-1.1904761904761904E-2</v>
      </c>
      <c r="N1118" s="3">
        <f t="shared" si="515"/>
        <v>0.18388429752066116</v>
      </c>
      <c r="O1118" s="3">
        <f t="shared" si="516"/>
        <v>-5.1619433198380568E-2</v>
      </c>
      <c r="P1118" s="3">
        <f t="shared" si="517"/>
        <v>3.5146443514644417E-2</v>
      </c>
      <c r="Q1118" s="3">
        <f t="shared" si="518"/>
        <v>-0.11971830985915492</v>
      </c>
      <c r="R1118" s="3">
        <f t="shared" si="519"/>
        <v>5.8673469387755105E-2</v>
      </c>
      <c r="T1118" s="3">
        <f t="shared" si="520"/>
        <v>2.182240676874151E-4</v>
      </c>
      <c r="U1118" s="3">
        <f t="shared" si="521"/>
        <v>1.6443394878831634E-5</v>
      </c>
      <c r="V1118" s="3">
        <f t="shared" si="522"/>
        <v>1.7580560436972998E-4</v>
      </c>
      <c r="W1118" s="3">
        <f t="shared" si="523"/>
        <v>5.9887049298824608E-4</v>
      </c>
      <c r="X1118" s="3">
        <f t="shared" si="524"/>
        <v>1.3988791954906867E-4</v>
      </c>
      <c r="Z1118" s="3">
        <f t="shared" si="525"/>
        <v>1.4772409000816864E-2</v>
      </c>
      <c r="AA1118" s="3">
        <f t="shared" si="526"/>
        <v>4.0550456074909483E-3</v>
      </c>
      <c r="AB1118" s="3">
        <f t="shared" si="527"/>
        <v>-1.3259170576236282E-2</v>
      </c>
      <c r="AC1118" s="3">
        <f t="shared" si="528"/>
        <v>-2.4471830601494569E-2</v>
      </c>
      <c r="AD1118" s="3">
        <f t="shared" si="529"/>
        <v>-1.1827422354387648E-2</v>
      </c>
      <c r="AF1118" s="3">
        <f t="shared" si="530"/>
        <v>5.9902792230822174E-5</v>
      </c>
      <c r="AG1118" s="3">
        <f t="shared" si="531"/>
        <v>-1.9586989076375897E-4</v>
      </c>
      <c r="AH1118" s="3">
        <f t="shared" si="532"/>
        <v>-3.6150789064398397E-4</v>
      </c>
      <c r="AI1118" s="3">
        <f t="shared" si="533"/>
        <v>-1.7471952044441867E-4</v>
      </c>
      <c r="AJ1118" s="3">
        <f t="shared" si="534"/>
        <v>-5.3766541404140161E-5</v>
      </c>
      <c r="AK1118" s="3">
        <f t="shared" si="535"/>
        <v>-9.923438918785312E-5</v>
      </c>
      <c r="AL1118" s="3">
        <f t="shared" si="536"/>
        <v>-4.7960737066099887E-5</v>
      </c>
      <c r="AM1118" s="3">
        <f t="shared" si="537"/>
        <v>3.2447617625797542E-4</v>
      </c>
      <c r="AN1118" s="3">
        <f t="shared" si="538"/>
        <v>1.5682181047401597E-4</v>
      </c>
      <c r="AO1118" s="3">
        <f t="shared" si="539"/>
        <v>2.8943867630890459E-4</v>
      </c>
    </row>
    <row r="1119" spans="1:41">
      <c r="A1119" s="32">
        <v>40066</v>
      </c>
      <c r="B1119" s="33">
        <v>565</v>
      </c>
      <c r="C1119" s="33">
        <v>933</v>
      </c>
      <c r="D1119" s="33">
        <v>752</v>
      </c>
      <c r="E1119" s="33">
        <v>3330</v>
      </c>
      <c r="F1119" s="33">
        <v>8400</v>
      </c>
      <c r="G1119" s="33"/>
      <c r="H1119" s="3">
        <f t="shared" si="510"/>
        <v>3.1021897810218978E-2</v>
      </c>
      <c r="I1119" s="3">
        <f t="shared" si="511"/>
        <v>-1.0716964955527032E-4</v>
      </c>
      <c r="J1119" s="3">
        <f t="shared" si="512"/>
        <v>-7.9155672823219003E-3</v>
      </c>
      <c r="K1119" s="3">
        <f t="shared" si="513"/>
        <v>-2.9940119760479044E-3</v>
      </c>
      <c r="L1119" s="3">
        <f t="shared" si="514"/>
        <v>-5.9171597633136093E-3</v>
      </c>
      <c r="N1119" s="3">
        <f t="shared" si="515"/>
        <v>0.18324607329842932</v>
      </c>
      <c r="O1119" s="3">
        <f t="shared" si="516"/>
        <v>-5.5668016194331982E-2</v>
      </c>
      <c r="P1119" s="3">
        <f t="shared" si="517"/>
        <v>4.8960803459338856E-2</v>
      </c>
      <c r="Q1119" s="3">
        <f t="shared" si="518"/>
        <v>-8.7421211290764592E-2</v>
      </c>
      <c r="R1119" s="3">
        <f t="shared" si="519"/>
        <v>5.013126640830104E-2</v>
      </c>
      <c r="T1119" s="3">
        <f t="shared" si="520"/>
        <v>1.00077415985481E-3</v>
      </c>
      <c r="U1119" s="3">
        <f t="shared" si="521"/>
        <v>1.1517164861571702E-7</v>
      </c>
      <c r="V1119" s="3">
        <f t="shared" si="522"/>
        <v>6.6305565838374145E-5</v>
      </c>
      <c r="W1119" s="3">
        <f t="shared" si="523"/>
        <v>1.1846114955343833E-5</v>
      </c>
      <c r="X1119" s="3">
        <f t="shared" si="524"/>
        <v>3.4103500119455027E-5</v>
      </c>
      <c r="Z1119" s="3">
        <f t="shared" si="525"/>
        <v>3.1635014775637613E-2</v>
      </c>
      <c r="AA1119" s="3">
        <f t="shared" si="526"/>
        <v>-3.3936948686603665E-4</v>
      </c>
      <c r="AB1119" s="3">
        <f t="shared" si="527"/>
        <v>-8.1428229649412216E-3</v>
      </c>
      <c r="AC1119" s="3">
        <f t="shared" si="528"/>
        <v>-3.4418185535184495E-3</v>
      </c>
      <c r="AD1119" s="3">
        <f t="shared" si="529"/>
        <v>-5.8398202129393527E-3</v>
      </c>
      <c r="AF1119" s="3">
        <f t="shared" si="530"/>
        <v>-1.0735958731407624E-5</v>
      </c>
      <c r="AG1119" s="3">
        <f t="shared" si="531"/>
        <v>-2.5759832481131684E-4</v>
      </c>
      <c r="AH1119" s="3">
        <f t="shared" si="532"/>
        <v>-1.0888198079561983E-4</v>
      </c>
      <c r="AI1119" s="3">
        <f t="shared" si="533"/>
        <v>-1.8474279872340361E-4</v>
      </c>
      <c r="AJ1119" s="3">
        <f t="shared" si="534"/>
        <v>2.7634256512530817E-6</v>
      </c>
      <c r="AK1119" s="3">
        <f t="shared" si="535"/>
        <v>1.1680481963935607E-6</v>
      </c>
      <c r="AL1119" s="3">
        <f t="shared" si="536"/>
        <v>1.9818567890551371E-6</v>
      </c>
      <c r="AM1119" s="3">
        <f t="shared" si="537"/>
        <v>2.8026119158750808E-5</v>
      </c>
      <c r="AN1119" s="3">
        <f t="shared" si="538"/>
        <v>4.7552622141050498E-5</v>
      </c>
      <c r="AO1119" s="3">
        <f t="shared" si="539"/>
        <v>2.0099601558106728E-5</v>
      </c>
    </row>
    <row r="1120" spans="1:41">
      <c r="A1120" s="32">
        <v>40065</v>
      </c>
      <c r="B1120" s="33">
        <v>548</v>
      </c>
      <c r="C1120" s="33">
        <v>933.1</v>
      </c>
      <c r="D1120" s="33">
        <v>758</v>
      </c>
      <c r="E1120" s="33">
        <v>3340</v>
      </c>
      <c r="F1120" s="33">
        <v>8450</v>
      </c>
      <c r="G1120" s="33"/>
      <c r="H1120" s="3">
        <f t="shared" si="510"/>
        <v>3.5916824196597356E-2</v>
      </c>
      <c r="I1120" s="3">
        <f t="shared" si="511"/>
        <v>-4.162219850586955E-3</v>
      </c>
      <c r="J1120" s="3">
        <f t="shared" si="512"/>
        <v>-2.5003289906566353E-3</v>
      </c>
      <c r="K1120" s="3">
        <f t="shared" si="513"/>
        <v>-1.1834319526627219E-2</v>
      </c>
      <c r="L1120" s="3">
        <f t="shared" si="514"/>
        <v>1.6595542911332385E-3</v>
      </c>
      <c r="N1120" s="3">
        <f t="shared" si="515"/>
        <v>0.16372902951794441</v>
      </c>
      <c r="O1120" s="3">
        <f t="shared" si="516"/>
        <v>-4.7857142857142834E-2</v>
      </c>
      <c r="P1120" s="3">
        <f t="shared" si="517"/>
        <v>0.1347305389221557</v>
      </c>
      <c r="Q1120" s="3">
        <f t="shared" si="518"/>
        <v>-1.4749262536873156E-2</v>
      </c>
      <c r="R1120" s="3">
        <f t="shared" si="519"/>
        <v>9.1731266149870802E-2</v>
      </c>
      <c r="T1120" s="3">
        <f t="shared" si="520"/>
        <v>1.3344366013003498E-3</v>
      </c>
      <c r="U1120" s="3">
        <f t="shared" si="521"/>
        <v>1.9310924393383108E-5</v>
      </c>
      <c r="V1120" s="3">
        <f t="shared" si="522"/>
        <v>7.4397181498899019E-6</v>
      </c>
      <c r="W1120" s="3">
        <f t="shared" si="523"/>
        <v>1.5085062163695972E-4</v>
      </c>
      <c r="X1120" s="3">
        <f t="shared" si="524"/>
        <v>3.0168002166666632E-6</v>
      </c>
      <c r="Z1120" s="3">
        <f t="shared" si="525"/>
        <v>3.6529941162015987E-2</v>
      </c>
      <c r="AA1120" s="3">
        <f t="shared" si="526"/>
        <v>-4.3944196878977215E-3</v>
      </c>
      <c r="AB1120" s="3">
        <f t="shared" si="527"/>
        <v>-2.7275846732759557E-3</v>
      </c>
      <c r="AC1120" s="3">
        <f t="shared" si="528"/>
        <v>-1.2282126104097764E-2</v>
      </c>
      <c r="AD1120" s="3">
        <f t="shared" si="529"/>
        <v>1.736893841507495E-3</v>
      </c>
      <c r="AF1120" s="3">
        <f t="shared" si="530"/>
        <v>-1.6052789264010841E-4</v>
      </c>
      <c r="AG1120" s="3">
        <f t="shared" si="531"/>
        <v>-9.9638507629187258E-5</v>
      </c>
      <c r="AH1120" s="3">
        <f t="shared" si="532"/>
        <v>-4.4866534392715195E-4</v>
      </c>
      <c r="AI1120" s="3">
        <f t="shared" si="533"/>
        <v>6.3448629834936707E-5</v>
      </c>
      <c r="AJ1120" s="3">
        <f t="shared" si="534"/>
        <v>1.1986151788651935E-5</v>
      </c>
      <c r="AK1120" s="3">
        <f t="shared" si="535"/>
        <v>5.3972816761089755E-5</v>
      </c>
      <c r="AL1120" s="3">
        <f t="shared" si="536"/>
        <v>-7.6326404929088413E-6</v>
      </c>
      <c r="AM1120" s="3">
        <f t="shared" si="537"/>
        <v>3.3500538916779584E-5</v>
      </c>
      <c r="AN1120" s="3">
        <f t="shared" si="538"/>
        <v>-4.7375250212032405E-6</v>
      </c>
      <c r="AO1120" s="3">
        <f t="shared" si="539"/>
        <v>-2.1332749190825848E-5</v>
      </c>
    </row>
    <row r="1121" spans="1:41">
      <c r="A1121" s="32">
        <v>40064</v>
      </c>
      <c r="B1121" s="33">
        <v>529</v>
      </c>
      <c r="C1121" s="33">
        <v>937</v>
      </c>
      <c r="D1121" s="33">
        <v>759.9</v>
      </c>
      <c r="E1121" s="33">
        <v>3380</v>
      </c>
      <c r="F1121" s="33">
        <v>8436</v>
      </c>
      <c r="G1121" s="33"/>
      <c r="H1121" s="3">
        <f t="shared" si="510"/>
        <v>1.5355086372360844E-2</v>
      </c>
      <c r="I1121" s="3">
        <f t="shared" si="511"/>
        <v>2.1390374331550803E-3</v>
      </c>
      <c r="J1121" s="3">
        <f t="shared" si="512"/>
        <v>-4.1934215699122599E-3</v>
      </c>
      <c r="K1121" s="3">
        <f t="shared" si="513"/>
        <v>7.4515648286140089E-3</v>
      </c>
      <c r="L1121" s="3">
        <f t="shared" si="514"/>
        <v>1.6385542168674699E-2</v>
      </c>
      <c r="N1121" s="3">
        <f t="shared" si="515"/>
        <v>0.11815683787782705</v>
      </c>
      <c r="O1121" s="3">
        <f t="shared" si="516"/>
        <v>-4.5824847250509164E-2</v>
      </c>
      <c r="P1121" s="3">
        <f t="shared" si="517"/>
        <v>0.1321513706793801</v>
      </c>
      <c r="Q1121" s="3">
        <f t="shared" si="518"/>
        <v>1.5015015015015015E-2</v>
      </c>
      <c r="R1121" s="3">
        <f t="shared" si="519"/>
        <v>5.7142857142857141E-2</v>
      </c>
      <c r="T1121" s="3">
        <f t="shared" si="520"/>
        <v>2.5498351783667168E-4</v>
      </c>
      <c r="U1121" s="3">
        <f t="shared" si="521"/>
        <v>3.6360296169253232E-6</v>
      </c>
      <c r="V1121" s="3">
        <f t="shared" si="522"/>
        <v>1.9542387371050161E-5</v>
      </c>
      <c r="W1121" s="3">
        <f t="shared" si="523"/>
        <v>4.9052629640460156E-5</v>
      </c>
      <c r="X1121" s="3">
        <f t="shared" si="524"/>
        <v>2.7102647449539627E-4</v>
      </c>
      <c r="Z1121" s="3">
        <f t="shared" si="525"/>
        <v>1.5968203337779478E-2</v>
      </c>
      <c r="AA1121" s="3">
        <f t="shared" si="526"/>
        <v>1.906837595844314E-3</v>
      </c>
      <c r="AB1121" s="3">
        <f t="shared" si="527"/>
        <v>-4.4206772525315803E-3</v>
      </c>
      <c r="AC1121" s="3">
        <f t="shared" si="528"/>
        <v>7.0037582511434642E-3</v>
      </c>
      <c r="AD1121" s="3">
        <f t="shared" si="529"/>
        <v>1.6462881719048954E-2</v>
      </c>
      <c r="AF1121" s="3">
        <f t="shared" si="530"/>
        <v>3.0448770462564571E-5</v>
      </c>
      <c r="AG1121" s="3">
        <f t="shared" si="531"/>
        <v>-7.0590273259120599E-5</v>
      </c>
      <c r="AH1121" s="3">
        <f t="shared" si="532"/>
        <v>1.1183743588290962E-4</v>
      </c>
      <c r="AI1121" s="3">
        <f t="shared" si="533"/>
        <v>2.6288264281558628E-4</v>
      </c>
      <c r="AJ1121" s="3">
        <f t="shared" si="534"/>
        <v>-8.4295135842209651E-6</v>
      </c>
      <c r="AK1121" s="3">
        <f t="shared" si="535"/>
        <v>1.335502954548518E-5</v>
      </c>
      <c r="AL1121" s="3">
        <f t="shared" si="536"/>
        <v>3.1392041797820617E-5</v>
      </c>
      <c r="AM1121" s="3">
        <f t="shared" si="537"/>
        <v>-3.0961354783060275E-5</v>
      </c>
      <c r="AN1121" s="3">
        <f t="shared" si="538"/>
        <v>-7.2777086726517716E-5</v>
      </c>
      <c r="AO1121" s="3">
        <f t="shared" si="539"/>
        <v>1.1530204367738802E-4</v>
      </c>
    </row>
    <row r="1122" spans="1:41">
      <c r="A1122" s="32">
        <v>40063</v>
      </c>
      <c r="B1122" s="33">
        <v>521</v>
      </c>
      <c r="C1122" s="33">
        <v>935</v>
      </c>
      <c r="D1122" s="33">
        <v>763.1</v>
      </c>
      <c r="E1122" s="33">
        <v>3355</v>
      </c>
      <c r="F1122" s="33">
        <v>8300</v>
      </c>
      <c r="G1122" s="33"/>
      <c r="H1122" s="3">
        <f t="shared" si="510"/>
        <v>2.1568627450980392E-2</v>
      </c>
      <c r="I1122" s="3">
        <f t="shared" si="511"/>
        <v>5.3763440860215058E-3</v>
      </c>
      <c r="J1122" s="3">
        <f t="shared" si="512"/>
        <v>4.3912448700410431E-2</v>
      </c>
      <c r="K1122" s="3">
        <f t="shared" si="513"/>
        <v>1.2066365007541479E-2</v>
      </c>
      <c r="L1122" s="3">
        <f t="shared" si="514"/>
        <v>1.3431013431013432E-2</v>
      </c>
      <c r="N1122" s="3">
        <f t="shared" si="515"/>
        <v>0.13260869565217392</v>
      </c>
      <c r="O1122" s="3">
        <f t="shared" si="516"/>
        <v>-5.4600606673407485E-2</v>
      </c>
      <c r="P1122" s="3">
        <f t="shared" si="517"/>
        <v>6.7272727272727303E-2</v>
      </c>
      <c r="Q1122" s="3">
        <f t="shared" si="518"/>
        <v>-4.1428571428571426E-2</v>
      </c>
      <c r="R1122" s="3">
        <f t="shared" si="519"/>
        <v>2.595797280593325E-2</v>
      </c>
      <c r="T1122" s="3">
        <f t="shared" si="520"/>
        <v>4.9202978535444939E-4</v>
      </c>
      <c r="U1122" s="3">
        <f t="shared" si="521"/>
        <v>2.6462220051543778E-5</v>
      </c>
      <c r="V1122" s="3">
        <f t="shared" si="522"/>
        <v>1.9083960890016653E-3</v>
      </c>
      <c r="W1122" s="3">
        <f t="shared" si="523"/>
        <v>1.3499089999297235E-4</v>
      </c>
      <c r="X1122" s="3">
        <f t="shared" si="524"/>
        <v>1.8247560026976562E-4</v>
      </c>
      <c r="Z1122" s="3">
        <f t="shared" si="525"/>
        <v>2.2181744416399026E-2</v>
      </c>
      <c r="AA1122" s="3">
        <f t="shared" si="526"/>
        <v>5.1441442487107393E-3</v>
      </c>
      <c r="AB1122" s="3">
        <f t="shared" si="527"/>
        <v>4.3685193017791113E-2</v>
      </c>
      <c r="AC1122" s="3">
        <f t="shared" si="528"/>
        <v>1.1618558430070933E-2</v>
      </c>
      <c r="AD1122" s="3">
        <f t="shared" si="529"/>
        <v>1.3508352981387688E-2</v>
      </c>
      <c r="AF1122" s="3">
        <f t="shared" si="530"/>
        <v>1.141060929659906E-4</v>
      </c>
      <c r="AG1122" s="3">
        <f t="shared" si="531"/>
        <v>9.6901378630170172E-4</v>
      </c>
      <c r="AH1122" s="3">
        <f t="shared" si="532"/>
        <v>2.5771989358283176E-4</v>
      </c>
      <c r="AI1122" s="3">
        <f t="shared" si="533"/>
        <v>2.9963883331964345E-4</v>
      </c>
      <c r="AJ1122" s="3">
        <f t="shared" si="534"/>
        <v>2.2472293441628871E-4</v>
      </c>
      <c r="AK1122" s="3">
        <f t="shared" si="535"/>
        <v>5.976754052635907E-5</v>
      </c>
      <c r="AL1122" s="3">
        <f t="shared" si="536"/>
        <v>6.9488916298760035E-5</v>
      </c>
      <c r="AM1122" s="3">
        <f t="shared" si="537"/>
        <v>5.0755896760613277E-4</v>
      </c>
      <c r="AN1122" s="3">
        <f t="shared" si="538"/>
        <v>5.9011500734437521E-4</v>
      </c>
      <c r="AO1122" s="3">
        <f t="shared" si="539"/>
        <v>1.5694758840827574E-4</v>
      </c>
    </row>
    <row r="1123" spans="1:41">
      <c r="A1123" s="32">
        <v>40060</v>
      </c>
      <c r="B1123" s="33">
        <v>510</v>
      </c>
      <c r="C1123" s="33">
        <v>930</v>
      </c>
      <c r="D1123" s="33">
        <v>731</v>
      </c>
      <c r="E1123" s="33">
        <v>3315</v>
      </c>
      <c r="F1123" s="33">
        <v>8190</v>
      </c>
      <c r="G1123" s="33"/>
      <c r="H1123" s="3">
        <f t="shared" si="510"/>
        <v>1.3916500994035786E-2</v>
      </c>
      <c r="I1123" s="3">
        <f t="shared" si="511"/>
        <v>1.0869565217391304E-2</v>
      </c>
      <c r="J1123" s="3">
        <f t="shared" si="512"/>
        <v>2.6685393258426966E-2</v>
      </c>
      <c r="K1123" s="3">
        <f t="shared" si="513"/>
        <v>8.825319537431528E-3</v>
      </c>
      <c r="L1123" s="3">
        <f t="shared" si="514"/>
        <v>4.9079754601226997E-3</v>
      </c>
      <c r="N1123" s="3">
        <f t="shared" si="515"/>
        <v>0.19437939110070257</v>
      </c>
      <c r="O1123" s="3">
        <f t="shared" si="516"/>
        <v>-4.8106448311156604E-2</v>
      </c>
      <c r="P1123" s="3">
        <f t="shared" si="517"/>
        <v>1.9525801952580194E-2</v>
      </c>
      <c r="Q1123" s="3">
        <f t="shared" si="518"/>
        <v>-4.1907514450867052E-2</v>
      </c>
      <c r="R1123" s="3">
        <f t="shared" si="519"/>
        <v>1.1360829834527044E-2</v>
      </c>
      <c r="T1123" s="3">
        <f t="shared" si="520"/>
        <v>2.1110979804770042E-4</v>
      </c>
      <c r="U1123" s="3">
        <f t="shared" si="521"/>
        <v>1.1315354222933595E-4</v>
      </c>
      <c r="V1123" s="3">
        <f t="shared" si="522"/>
        <v>7.0003304398036446E-4</v>
      </c>
      <c r="W1123" s="3">
        <f t="shared" si="523"/>
        <v>7.0182723394314218E-5</v>
      </c>
      <c r="X1123" s="3">
        <f t="shared" si="524"/>
        <v>2.4853365753886268E-5</v>
      </c>
      <c r="Z1123" s="3">
        <f t="shared" si="525"/>
        <v>1.452961795945442E-2</v>
      </c>
      <c r="AA1123" s="3">
        <f t="shared" si="526"/>
        <v>1.0637365380080538E-2</v>
      </c>
      <c r="AB1123" s="3">
        <f t="shared" si="527"/>
        <v>2.6458137575807644E-2</v>
      </c>
      <c r="AC1123" s="3">
        <f t="shared" si="528"/>
        <v>8.3775129599609824E-3</v>
      </c>
      <c r="AD1123" s="3">
        <f t="shared" si="529"/>
        <v>4.9853150104969563E-3</v>
      </c>
      <c r="AF1123" s="3">
        <f t="shared" si="530"/>
        <v>1.5455685506769688E-4</v>
      </c>
      <c r="AG1123" s="3">
        <f t="shared" si="531"/>
        <v>3.8442663089517057E-4</v>
      </c>
      <c r="AH1123" s="3">
        <f t="shared" si="532"/>
        <v>1.2172206275861125E-4</v>
      </c>
      <c r="AI1123" s="3">
        <f t="shared" si="533"/>
        <v>7.2434722510054272E-5</v>
      </c>
      <c r="AJ1123" s="3">
        <f t="shared" si="534"/>
        <v>2.8144487667030422E-4</v>
      </c>
      <c r="AK1123" s="3">
        <f t="shared" si="535"/>
        <v>8.9114666331464981E-5</v>
      </c>
      <c r="AL1123" s="3">
        <f t="shared" si="536"/>
        <v>5.3030617301456166E-5</v>
      </c>
      <c r="AM1123" s="3">
        <f t="shared" si="537"/>
        <v>2.2165339043775918E-4</v>
      </c>
      <c r="AN1123" s="3">
        <f t="shared" si="538"/>
        <v>1.319021504064674E-4</v>
      </c>
      <c r="AO1123" s="3">
        <f t="shared" si="539"/>
        <v>4.1764541109926271E-5</v>
      </c>
    </row>
    <row r="1124" spans="1:41">
      <c r="A1124" s="32">
        <v>40059</v>
      </c>
      <c r="B1124" s="33">
        <v>503</v>
      </c>
      <c r="C1124" s="33">
        <v>920</v>
      </c>
      <c r="D1124" s="33">
        <v>712</v>
      </c>
      <c r="E1124" s="33">
        <v>3286</v>
      </c>
      <c r="F1124" s="33">
        <v>8150</v>
      </c>
      <c r="G1124" s="33"/>
      <c r="H1124" s="3">
        <f t="shared" si="510"/>
        <v>2.4022801302931621E-2</v>
      </c>
      <c r="I1124" s="3">
        <f t="shared" si="511"/>
        <v>4.3668122270742356E-3</v>
      </c>
      <c r="J1124" s="3">
        <f t="shared" si="512"/>
        <v>1.1363636363636364E-2</v>
      </c>
      <c r="K1124" s="3">
        <f t="shared" si="513"/>
        <v>2.655420181193377E-2</v>
      </c>
      <c r="L1124" s="3">
        <f t="shared" si="514"/>
        <v>1.8749999999999999E-2</v>
      </c>
      <c r="N1124" s="3">
        <f t="shared" si="515"/>
        <v>0.16166281755196305</v>
      </c>
      <c r="O1124" s="3">
        <f t="shared" si="516"/>
        <v>-6.1224489795918366E-2</v>
      </c>
      <c r="P1124" s="3">
        <f t="shared" si="517"/>
        <v>-1.928374655647383E-2</v>
      </c>
      <c r="Q1124" s="3">
        <f t="shared" si="518"/>
        <v>-2.637037037037037E-2</v>
      </c>
      <c r="R1124" s="3">
        <f t="shared" si="519"/>
        <v>7.2368421052631582E-2</v>
      </c>
      <c r="T1124" s="3">
        <f t="shared" si="520"/>
        <v>6.0692846892483382E-4</v>
      </c>
      <c r="U1124" s="3">
        <f t="shared" si="521"/>
        <v>1.7095019613585585E-5</v>
      </c>
      <c r="V1124" s="3">
        <f t="shared" si="522"/>
        <v>1.2401897467252961E-4</v>
      </c>
      <c r="W1124" s="3">
        <f t="shared" si="523"/>
        <v>6.8154387213800413E-4</v>
      </c>
      <c r="X1124" s="3">
        <f t="shared" si="524"/>
        <v>3.5446871454508666E-4</v>
      </c>
      <c r="Z1124" s="3">
        <f t="shared" si="525"/>
        <v>2.4635918268350255E-2</v>
      </c>
      <c r="AA1124" s="3">
        <f t="shared" si="526"/>
        <v>4.1346123897634691E-3</v>
      </c>
      <c r="AB1124" s="3">
        <f t="shared" si="527"/>
        <v>1.1136380681017043E-2</v>
      </c>
      <c r="AC1124" s="3">
        <f t="shared" si="528"/>
        <v>2.6106395234463224E-2</v>
      </c>
      <c r="AD1124" s="3">
        <f t="shared" si="529"/>
        <v>1.8827339550374255E-2</v>
      </c>
      <c r="AF1124" s="3">
        <f t="shared" si="530"/>
        <v>1.0185997290552115E-4</v>
      </c>
      <c r="AG1124" s="3">
        <f t="shared" si="531"/>
        <v>2.7435496426277063E-4</v>
      </c>
      <c r="AH1124" s="3">
        <f t="shared" si="532"/>
        <v>6.4315501927748463E-4</v>
      </c>
      <c r="AI1124" s="3">
        <f t="shared" si="533"/>
        <v>4.6382879837349839E-4</v>
      </c>
      <c r="AJ1124" s="3">
        <f t="shared" si="534"/>
        <v>4.6044617540855605E-5</v>
      </c>
      <c r="AK1124" s="3">
        <f t="shared" si="535"/>
        <v>1.0793982518847363E-4</v>
      </c>
      <c r="AL1124" s="3">
        <f t="shared" si="536"/>
        <v>7.7843751371261182E-5</v>
      </c>
      <c r="AM1124" s="3">
        <f t="shared" si="537"/>
        <v>2.9073075554007164E-4</v>
      </c>
      <c r="AN1124" s="3">
        <f t="shared" si="538"/>
        <v>2.0966842044373594E-4</v>
      </c>
      <c r="AO1124" s="3">
        <f t="shared" si="539"/>
        <v>4.9151396751551146E-4</v>
      </c>
    </row>
    <row r="1125" spans="1:41">
      <c r="A1125" s="32">
        <v>40058</v>
      </c>
      <c r="B1125" s="33">
        <v>491.2</v>
      </c>
      <c r="C1125" s="33">
        <v>916</v>
      </c>
      <c r="D1125" s="33">
        <v>704</v>
      </c>
      <c r="E1125" s="33">
        <v>3201</v>
      </c>
      <c r="F1125" s="33">
        <v>8000</v>
      </c>
      <c r="G1125" s="33"/>
      <c r="H1125" s="3">
        <f t="shared" si="510"/>
        <v>-3.45911949685535E-2</v>
      </c>
      <c r="I1125" s="3">
        <f t="shared" si="511"/>
        <v>-1.8220793140407289E-2</v>
      </c>
      <c r="J1125" s="3">
        <f t="shared" si="512"/>
        <v>-6.3829787234042548E-2</v>
      </c>
      <c r="K1125" s="3">
        <f t="shared" si="513"/>
        <v>-5.2958579881656802E-2</v>
      </c>
      <c r="L1125" s="3">
        <f t="shared" si="514"/>
        <v>-1.5384615384615385E-2</v>
      </c>
      <c r="N1125" s="3">
        <f t="shared" si="515"/>
        <v>0.19223300970873783</v>
      </c>
      <c r="O1125" s="3">
        <f t="shared" si="516"/>
        <v>-7.5214538112064619E-2</v>
      </c>
      <c r="P1125" s="3">
        <f t="shared" si="517"/>
        <v>3.074670571010249E-2</v>
      </c>
      <c r="Q1125" s="3">
        <f t="shared" si="518"/>
        <v>-2.1400183430143688E-2</v>
      </c>
      <c r="R1125" s="3">
        <f t="shared" si="519"/>
        <v>4.9868766404199474E-2</v>
      </c>
      <c r="T1125" s="3">
        <f t="shared" si="520"/>
        <v>1.1545097847871176E-3</v>
      </c>
      <c r="U1125" s="3">
        <f t="shared" si="521"/>
        <v>3.4051294983571183E-4</v>
      </c>
      <c r="V1125" s="3">
        <f t="shared" si="522"/>
        <v>4.1033047472270601E-3</v>
      </c>
      <c r="W1125" s="3">
        <f t="shared" si="523"/>
        <v>2.8522421146216607E-3</v>
      </c>
      <c r="X1125" s="3">
        <f t="shared" si="524"/>
        <v>2.3431269346554248E-4</v>
      </c>
      <c r="Z1125" s="3">
        <f t="shared" si="525"/>
        <v>-3.3978078003134869E-2</v>
      </c>
      <c r="AA1125" s="3">
        <f t="shared" si="526"/>
        <v>-1.8452992977718054E-2</v>
      </c>
      <c r="AB1125" s="3">
        <f t="shared" si="527"/>
        <v>-6.4057042916661866E-2</v>
      </c>
      <c r="AC1125" s="3">
        <f t="shared" si="528"/>
        <v>-5.3406386459127347E-2</v>
      </c>
      <c r="AD1125" s="3">
        <f t="shared" si="529"/>
        <v>-1.530727583424113E-2</v>
      </c>
      <c r="AF1125" s="3">
        <f t="shared" si="530"/>
        <v>6.2699723478820398E-4</v>
      </c>
      <c r="AG1125" s="3">
        <f t="shared" si="531"/>
        <v>2.1765352008724947E-3</v>
      </c>
      <c r="AH1125" s="3">
        <f t="shared" si="532"/>
        <v>1.8146463649737949E-3</v>
      </c>
      <c r="AI1125" s="3">
        <f t="shared" si="533"/>
        <v>5.2011181231134652E-4</v>
      </c>
      <c r="AJ1125" s="3">
        <f t="shared" si="534"/>
        <v>1.1820441631145455E-3</v>
      </c>
      <c r="AK1125" s="3">
        <f t="shared" si="535"/>
        <v>9.8550767429557342E-4</v>
      </c>
      <c r="AL1125" s="3">
        <f t="shared" si="536"/>
        <v>2.8246505347724485E-4</v>
      </c>
      <c r="AM1125" s="3">
        <f t="shared" si="537"/>
        <v>3.4210551894361496E-3</v>
      </c>
      <c r="AN1125" s="3">
        <f t="shared" si="538"/>
        <v>9.8053882505116517E-4</v>
      </c>
      <c r="AO1125" s="3">
        <f t="shared" si="539"/>
        <v>8.175062888399427E-4</v>
      </c>
    </row>
    <row r="1126" spans="1:41">
      <c r="A1126" s="32">
        <v>40057</v>
      </c>
      <c r="B1126" s="33">
        <v>508.8</v>
      </c>
      <c r="C1126" s="33">
        <v>933</v>
      </c>
      <c r="D1126" s="33">
        <v>752</v>
      </c>
      <c r="E1126" s="33">
        <v>3380</v>
      </c>
      <c r="F1126" s="33">
        <v>8125</v>
      </c>
      <c r="G1126" s="33"/>
      <c r="H1126" s="3">
        <f t="shared" si="510"/>
        <v>3.183938349219223E-2</v>
      </c>
      <c r="I1126" s="3">
        <f t="shared" si="511"/>
        <v>5.387931034482759E-3</v>
      </c>
      <c r="J1126" s="3">
        <f t="shared" si="512"/>
        <v>2.3993601706211068E-3</v>
      </c>
      <c r="K1126" s="3">
        <f t="shared" si="513"/>
        <v>-2.9498525073746312E-3</v>
      </c>
      <c r="L1126" s="3">
        <f t="shared" si="514"/>
        <v>-2.1084337349397589E-2</v>
      </c>
      <c r="N1126" s="3">
        <f t="shared" si="515"/>
        <v>0.24127836057575028</v>
      </c>
      <c r="O1126" s="3">
        <f t="shared" si="516"/>
        <v>-5.4711246200607903E-2</v>
      </c>
      <c r="P1126" s="3">
        <f t="shared" si="517"/>
        <v>0.14634146341463414</v>
      </c>
      <c r="Q1126" s="3">
        <f t="shared" si="518"/>
        <v>7.301587301587302E-2</v>
      </c>
      <c r="R1126" s="3">
        <f t="shared" si="519"/>
        <v>8.3333333333333329E-2</v>
      </c>
      <c r="T1126" s="3">
        <f t="shared" si="520"/>
        <v>1.0531647859512332E-3</v>
      </c>
      <c r="U1126" s="3">
        <f t="shared" si="521"/>
        <v>2.6581564177492547E-5</v>
      </c>
      <c r="V1126" s="3">
        <f t="shared" si="522"/>
        <v>4.7180379067975023E-6</v>
      </c>
      <c r="W1126" s="3">
        <f t="shared" si="523"/>
        <v>1.1544087256830962E-5</v>
      </c>
      <c r="X1126" s="3">
        <f t="shared" si="524"/>
        <v>4.4129395652817117E-4</v>
      </c>
      <c r="Z1126" s="3">
        <f t="shared" si="525"/>
        <v>3.2452500457610861E-2</v>
      </c>
      <c r="AA1126" s="3">
        <f t="shared" si="526"/>
        <v>5.1557311971719925E-3</v>
      </c>
      <c r="AB1126" s="3">
        <f t="shared" si="527"/>
        <v>2.1721044880017863E-3</v>
      </c>
      <c r="AC1126" s="3">
        <f t="shared" si="528"/>
        <v>-3.3976590848451764E-3</v>
      </c>
      <c r="AD1126" s="3">
        <f t="shared" si="529"/>
        <v>-2.1006997799023333E-2</v>
      </c>
      <c r="AF1126" s="3">
        <f t="shared" si="530"/>
        <v>1.6731636903554267E-4</v>
      </c>
      <c r="AG1126" s="3">
        <f t="shared" si="531"/>
        <v>7.0490221890856571E-5</v>
      </c>
      <c r="AH1126" s="3">
        <f t="shared" si="532"/>
        <v>-1.1026253300574379E-4</v>
      </c>
      <c r="AI1126" s="3">
        <f t="shared" si="533"/>
        <v>-6.817296056858351E-4</v>
      </c>
      <c r="AJ1126" s="3">
        <f t="shared" si="534"/>
        <v>1.1198786872308107E-5</v>
      </c>
      <c r="AK1126" s="3">
        <f t="shared" si="535"/>
        <v>-1.7517416941091118E-5</v>
      </c>
      <c r="AL1126" s="3">
        <f t="shared" si="536"/>
        <v>-1.0830643391134798E-4</v>
      </c>
      <c r="AM1126" s="3">
        <f t="shared" si="537"/>
        <v>-7.3800705468922496E-6</v>
      </c>
      <c r="AN1126" s="3">
        <f t="shared" si="538"/>
        <v>-4.5629394198702231E-5</v>
      </c>
      <c r="AO1126" s="3">
        <f t="shared" si="539"/>
        <v>7.1374616917174258E-5</v>
      </c>
    </row>
    <row r="1127" spans="1:41">
      <c r="A1127" s="32">
        <v>40056</v>
      </c>
      <c r="B1127" s="33">
        <v>493.1</v>
      </c>
      <c r="C1127" s="33">
        <v>928</v>
      </c>
      <c r="D1127" s="33">
        <v>750.2</v>
      </c>
      <c r="E1127" s="33">
        <v>3390</v>
      </c>
      <c r="F1127" s="33">
        <v>8300</v>
      </c>
      <c r="G1127" s="33"/>
      <c r="H1127" s="3">
        <f t="shared" si="510"/>
        <v>-4.6412686134210013E-2</v>
      </c>
      <c r="I1127" s="3">
        <f t="shared" si="511"/>
        <v>-1.6949152542372881E-2</v>
      </c>
      <c r="J1127" s="3">
        <f t="shared" si="512"/>
        <v>9.3745443942265735E-2</v>
      </c>
      <c r="K1127" s="3">
        <f t="shared" si="513"/>
        <v>2.7272727272727271E-2</v>
      </c>
      <c r="L1127" s="3">
        <f t="shared" si="514"/>
        <v>9.11854103343465E-3</v>
      </c>
      <c r="N1127" s="3">
        <f t="shared" si="515"/>
        <v>0.23336668334167085</v>
      </c>
      <c r="O1127" s="3">
        <f t="shared" si="516"/>
        <v>-5.3061224489795916E-2</v>
      </c>
      <c r="P1127" s="3">
        <f t="shared" si="517"/>
        <v>0.13666666666666674</v>
      </c>
      <c r="Q1127" s="3">
        <f t="shared" si="518"/>
        <v>7.6190476190476197E-2</v>
      </c>
      <c r="R1127" s="3">
        <f t="shared" si="519"/>
        <v>0.10696185649506534</v>
      </c>
      <c r="T1127" s="3">
        <f t="shared" si="520"/>
        <v>2.0976005360469063E-3</v>
      </c>
      <c r="U1127" s="3">
        <f t="shared" si="521"/>
        <v>2.951988695948609E-4</v>
      </c>
      <c r="V1127" s="3">
        <f t="shared" si="522"/>
        <v>8.7456515353666695E-3</v>
      </c>
      <c r="W1127" s="3">
        <f t="shared" si="523"/>
        <v>7.1957637030681254E-4</v>
      </c>
      <c r="X1127" s="3">
        <f t="shared" si="524"/>
        <v>8.4564219711673617E-5</v>
      </c>
      <c r="Z1127" s="3">
        <f t="shared" si="525"/>
        <v>-4.5799569168791382E-2</v>
      </c>
      <c r="AA1127" s="3">
        <f t="shared" si="526"/>
        <v>-1.7181352379683646E-2</v>
      </c>
      <c r="AB1127" s="3">
        <f t="shared" si="527"/>
        <v>9.3518188259646418E-2</v>
      </c>
      <c r="AC1127" s="3">
        <f t="shared" si="528"/>
        <v>2.6824920695256726E-2</v>
      </c>
      <c r="AD1127" s="3">
        <f t="shared" si="529"/>
        <v>9.1958805838089058E-3</v>
      </c>
      <c r="AF1127" s="3">
        <f t="shared" si="530"/>
        <v>7.8689853672669961E-4</v>
      </c>
      <c r="AG1127" s="3">
        <f t="shared" si="531"/>
        <v>-4.2830927317377299E-3</v>
      </c>
      <c r="AH1127" s="3">
        <f t="shared" si="532"/>
        <v>-1.2285698108297539E-3</v>
      </c>
      <c r="AI1127" s="3">
        <f t="shared" si="533"/>
        <v>-4.2116736886610163E-4</v>
      </c>
      <c r="AJ1127" s="3">
        <f t="shared" si="534"/>
        <v>-1.6067689463985793E-3</v>
      </c>
      <c r="AK1127" s="3">
        <f t="shared" si="535"/>
        <v>-4.6088841502227421E-4</v>
      </c>
      <c r="AL1127" s="3">
        <f t="shared" si="536"/>
        <v>-1.5799766475191177E-4</v>
      </c>
      <c r="AM1127" s="3">
        <f t="shared" si="537"/>
        <v>2.5086179836291038E-3</v>
      </c>
      <c r="AN1127" s="3">
        <f t="shared" si="538"/>
        <v>8.5998209164986849E-4</v>
      </c>
      <c r="AO1127" s="3">
        <f t="shared" si="539"/>
        <v>2.4667876738372504E-4</v>
      </c>
    </row>
    <row r="1128" spans="1:41">
      <c r="A1128" s="32">
        <v>40053</v>
      </c>
      <c r="B1128" s="33">
        <v>517.1</v>
      </c>
      <c r="C1128" s="33">
        <v>944</v>
      </c>
      <c r="D1128" s="33">
        <v>685.9</v>
      </c>
      <c r="E1128" s="33">
        <v>3300</v>
      </c>
      <c r="F1128" s="33">
        <v>8225</v>
      </c>
      <c r="G1128" s="33"/>
      <c r="H1128" s="3">
        <f t="shared" si="510"/>
        <v>1.1616650532430255E-3</v>
      </c>
      <c r="I1128" s="3">
        <f t="shared" si="511"/>
        <v>-8.4033613445378148E-3</v>
      </c>
      <c r="J1128" s="3">
        <f t="shared" si="512"/>
        <v>-7.4358974358974386E-2</v>
      </c>
      <c r="K1128" s="3">
        <f t="shared" si="513"/>
        <v>-9.0090090090090089E-3</v>
      </c>
      <c r="L1128" s="3">
        <f t="shared" si="514"/>
        <v>1.2931034482758621E-2</v>
      </c>
      <c r="N1128" s="3">
        <f t="shared" si="515"/>
        <v>0.38077436582109486</v>
      </c>
      <c r="O1128" s="3">
        <f t="shared" si="516"/>
        <v>-2.2774327122153208E-2</v>
      </c>
      <c r="P1128" s="3">
        <f t="shared" si="517"/>
        <v>8.9075897110193758E-2</v>
      </c>
      <c r="Q1128" s="3">
        <f t="shared" si="518"/>
        <v>6.5547303842428156E-2</v>
      </c>
      <c r="R1128" s="3">
        <f t="shared" si="519"/>
        <v>0.12980769230769232</v>
      </c>
      <c r="T1128" s="3">
        <f t="shared" si="520"/>
        <v>3.1498512137647531E-6</v>
      </c>
      <c r="U1128" s="3">
        <f t="shared" si="521"/>
        <v>7.4572916925450068E-5</v>
      </c>
      <c r="V1128" s="3">
        <f t="shared" si="522"/>
        <v>5.5631057118175351E-3</v>
      </c>
      <c r="W1128" s="3">
        <f t="shared" si="523"/>
        <v>8.9431361036682638E-5</v>
      </c>
      <c r="X1128" s="3">
        <f t="shared" si="524"/>
        <v>1.692177949858857E-4</v>
      </c>
      <c r="Z1128" s="3">
        <f t="shared" si="525"/>
        <v>1.7747820186616589E-3</v>
      </c>
      <c r="AA1128" s="3">
        <f t="shared" si="526"/>
        <v>-8.6355611818485813E-3</v>
      </c>
      <c r="AB1128" s="3">
        <f t="shared" si="527"/>
        <v>-7.4586230041593704E-2</v>
      </c>
      <c r="AC1128" s="3">
        <f t="shared" si="528"/>
        <v>-9.4568155864795545E-3</v>
      </c>
      <c r="AD1128" s="3">
        <f t="shared" si="529"/>
        <v>1.3008374033132876E-2</v>
      </c>
      <c r="AF1128" s="3">
        <f t="shared" si="530"/>
        <v>-1.5326238706597486E-5</v>
      </c>
      <c r="AG1128" s="3">
        <f t="shared" si="531"/>
        <v>-1.3237429991758254E-4</v>
      </c>
      <c r="AH1128" s="3">
        <f t="shared" si="532"/>
        <v>-1.6783786256683223E-5</v>
      </c>
      <c r="AI1128" s="3">
        <f t="shared" si="533"/>
        <v>2.3087028326029471E-5</v>
      </c>
      <c r="AJ1128" s="3">
        <f t="shared" si="534"/>
        <v>6.4409395284761503E-4</v>
      </c>
      <c r="AK1128" s="3">
        <f t="shared" si="535"/>
        <v>8.166490958250347E-5</v>
      </c>
      <c r="AL1128" s="3">
        <f t="shared" si="536"/>
        <v>-1.1233460983948933E-4</v>
      </c>
      <c r="AM1128" s="3">
        <f t="shared" si="537"/>
        <v>7.0534822279409292E-4</v>
      </c>
      <c r="AN1128" s="3">
        <f t="shared" si="538"/>
        <v>-9.702455781023428E-4</v>
      </c>
      <c r="AO1128" s="3">
        <f t="shared" si="539"/>
        <v>-1.2301779431128689E-4</v>
      </c>
    </row>
    <row r="1129" spans="1:41">
      <c r="A1129" s="32">
        <v>40052</v>
      </c>
      <c r="B1129" s="33">
        <v>516.5</v>
      </c>
      <c r="C1129" s="33">
        <v>952</v>
      </c>
      <c r="D1129" s="33">
        <v>741</v>
      </c>
      <c r="E1129" s="33">
        <v>3330</v>
      </c>
      <c r="F1129" s="33">
        <v>8120</v>
      </c>
      <c r="G1129" s="33"/>
      <c r="H1129" s="3">
        <f t="shared" si="510"/>
        <v>-1.6377832793753613E-2</v>
      </c>
      <c r="I1129" s="3">
        <f t="shared" si="511"/>
        <v>-6.2630480167014616E-3</v>
      </c>
      <c r="J1129" s="3">
        <f t="shared" si="512"/>
        <v>-4.9684436685914395E-3</v>
      </c>
      <c r="K1129" s="3">
        <f t="shared" si="513"/>
        <v>-1.1869436201780416E-2</v>
      </c>
      <c r="L1129" s="3">
        <f t="shared" si="514"/>
        <v>2.4691358024691358E-3</v>
      </c>
      <c r="N1129" s="3">
        <f t="shared" si="515"/>
        <v>0.3703900238790131</v>
      </c>
      <c r="O1129" s="3">
        <f t="shared" si="516"/>
        <v>6.3424947145877377E-3</v>
      </c>
      <c r="P1129" s="3">
        <f t="shared" si="517"/>
        <v>0.2516891891891892</v>
      </c>
      <c r="Q1129" s="3">
        <f t="shared" si="518"/>
        <v>0.13458262350936967</v>
      </c>
      <c r="R1129" s="3">
        <f t="shared" si="519"/>
        <v>0.11232876712328767</v>
      </c>
      <c r="T1129" s="3">
        <f t="shared" si="520"/>
        <v>2.4852626514815544E-4</v>
      </c>
      <c r="U1129" s="3">
        <f t="shared" si="521"/>
        <v>4.2188244685050457E-5</v>
      </c>
      <c r="V1129" s="3">
        <f t="shared" si="522"/>
        <v>2.6995291748171911E-5</v>
      </c>
      <c r="W1129" s="3">
        <f t="shared" si="523"/>
        <v>1.5171446968300994E-4</v>
      </c>
      <c r="X1129" s="3">
        <f t="shared" si="524"/>
        <v>6.4845367226388775E-6</v>
      </c>
      <c r="Z1129" s="3">
        <f t="shared" si="525"/>
        <v>-1.5764715828334979E-2</v>
      </c>
      <c r="AA1129" s="3">
        <f t="shared" si="526"/>
        <v>-6.4952478540122281E-3</v>
      </c>
      <c r="AB1129" s="3">
        <f t="shared" si="527"/>
        <v>-5.1956993512107599E-3</v>
      </c>
      <c r="AC1129" s="3">
        <f t="shared" si="528"/>
        <v>-1.2317242779250961E-2</v>
      </c>
      <c r="AD1129" s="3">
        <f t="shared" si="529"/>
        <v>2.546475352843392E-3</v>
      </c>
      <c r="AF1129" s="3">
        <f t="shared" si="530"/>
        <v>1.0239573665310538E-4</v>
      </c>
      <c r="AG1129" s="3">
        <f t="shared" si="531"/>
        <v>8.1908723801302045E-5</v>
      </c>
      <c r="AH1129" s="3">
        <f t="shared" si="532"/>
        <v>1.9417783220350237E-4</v>
      </c>
      <c r="AI1129" s="3">
        <f t="shared" si="533"/>
        <v>-4.0144460301435125E-5</v>
      </c>
      <c r="AJ1129" s="3">
        <f t="shared" si="534"/>
        <v>3.3747355061044416E-5</v>
      </c>
      <c r="AK1129" s="3">
        <f t="shared" si="535"/>
        <v>8.0003544729277418E-5</v>
      </c>
      <c r="AL1129" s="3">
        <f t="shared" si="536"/>
        <v>-1.6539988570851073E-5</v>
      </c>
      <c r="AM1129" s="3">
        <f t="shared" si="537"/>
        <v>6.3996690316859639E-5</v>
      </c>
      <c r="AN1129" s="3">
        <f t="shared" si="538"/>
        <v>-1.3230720338642603E-5</v>
      </c>
      <c r="AO1129" s="3">
        <f t="shared" si="539"/>
        <v>-3.1365555152350816E-5</v>
      </c>
    </row>
    <row r="1130" spans="1:41">
      <c r="A1130" s="32">
        <v>40051</v>
      </c>
      <c r="B1130" s="33">
        <v>525.1</v>
      </c>
      <c r="C1130" s="33">
        <v>958</v>
      </c>
      <c r="D1130" s="33">
        <v>744.7</v>
      </c>
      <c r="E1130" s="33">
        <v>3370</v>
      </c>
      <c r="F1130" s="33">
        <v>8100</v>
      </c>
      <c r="G1130" s="33"/>
      <c r="H1130" s="3">
        <f t="shared" si="510"/>
        <v>-9.2452830188678812E-3</v>
      </c>
      <c r="I1130" s="3">
        <f t="shared" si="511"/>
        <v>-1.1249870987718007E-2</v>
      </c>
      <c r="J1130" s="3">
        <f t="shared" si="512"/>
        <v>-2.9706840390879421E-2</v>
      </c>
      <c r="K1130" s="3">
        <f t="shared" si="513"/>
        <v>-3.2443296009187481E-2</v>
      </c>
      <c r="L1130" s="3">
        <f t="shared" si="514"/>
        <v>0</v>
      </c>
      <c r="N1130" s="3">
        <f t="shared" si="515"/>
        <v>0.40026666666666672</v>
      </c>
      <c r="O1130" s="3">
        <f t="shared" si="516"/>
        <v>4.2437431991294884E-2</v>
      </c>
      <c r="P1130" s="3">
        <f t="shared" si="517"/>
        <v>0.37627055997043063</v>
      </c>
      <c r="Q1130" s="3">
        <f t="shared" si="518"/>
        <v>0.17421602787456447</v>
      </c>
      <c r="R1130" s="3">
        <f t="shared" si="519"/>
        <v>0.15714285714285714</v>
      </c>
      <c r="T1130" s="3">
        <f t="shared" si="520"/>
        <v>7.4514290774321544E-5</v>
      </c>
      <c r="U1130" s="3">
        <f t="shared" si="521"/>
        <v>1.3183795043097694E-4</v>
      </c>
      <c r="V1130" s="3">
        <f t="shared" si="522"/>
        <v>8.9605010773745276E-4</v>
      </c>
      <c r="W1130" s="3">
        <f t="shared" si="523"/>
        <v>1.0818246293660622E-3</v>
      </c>
      <c r="X1130" s="3">
        <f t="shared" si="524"/>
        <v>5.9814060520921444E-9</v>
      </c>
      <c r="Z1130" s="3">
        <f t="shared" si="525"/>
        <v>-8.6321660534492469E-3</v>
      </c>
      <c r="AA1130" s="3">
        <f t="shared" si="526"/>
        <v>-1.1482070825028773E-2</v>
      </c>
      <c r="AB1130" s="3">
        <f t="shared" si="527"/>
        <v>-2.9934096073498742E-2</v>
      </c>
      <c r="AC1130" s="3">
        <f t="shared" si="528"/>
        <v>-3.2891102586658026E-2</v>
      </c>
      <c r="AD1130" s="3">
        <f t="shared" si="529"/>
        <v>7.7339550374256409E-5</v>
      </c>
      <c r="AF1130" s="3">
        <f t="shared" si="530"/>
        <v>9.9115141999113357E-5</v>
      </c>
      <c r="AG1130" s="3">
        <f t="shared" si="531"/>
        <v>2.5839608796634421E-4</v>
      </c>
      <c r="AH1130" s="3">
        <f t="shared" si="532"/>
        <v>2.8392145920906614E-4</v>
      </c>
      <c r="AI1130" s="3">
        <f t="shared" si="533"/>
        <v>-6.6760784132968421E-7</v>
      </c>
      <c r="AJ1130" s="3">
        <f t="shared" si="534"/>
        <v>3.4370541119912827E-4</v>
      </c>
      <c r="AK1130" s="3">
        <f t="shared" si="535"/>
        <v>3.7765796941329453E-4</v>
      </c>
      <c r="AL1130" s="3">
        <f t="shared" si="536"/>
        <v>-8.8801819497309267E-7</v>
      </c>
      <c r="AM1130" s="3">
        <f t="shared" si="537"/>
        <v>9.8456542479232433E-4</v>
      </c>
      <c r="AN1130" s="3">
        <f t="shared" si="538"/>
        <v>-2.3150895311841868E-6</v>
      </c>
      <c r="AO1130" s="3">
        <f t="shared" si="539"/>
        <v>-2.5437830853656735E-6</v>
      </c>
    </row>
    <row r="1131" spans="1:41">
      <c r="A1131" s="32">
        <v>40050</v>
      </c>
      <c r="B1131" s="33">
        <v>530</v>
      </c>
      <c r="C1131" s="33">
        <v>968.9</v>
      </c>
      <c r="D1131" s="33">
        <v>767.5</v>
      </c>
      <c r="E1131" s="33">
        <v>3483</v>
      </c>
      <c r="F1131" s="33">
        <v>8100</v>
      </c>
      <c r="G1131" s="33"/>
      <c r="H1131" s="3">
        <f t="shared" si="510"/>
        <v>2.119460500963391E-2</v>
      </c>
      <c r="I1131" s="3">
        <f t="shared" si="511"/>
        <v>-6.2564102564102797E-3</v>
      </c>
      <c r="J1131" s="3">
        <f t="shared" si="512"/>
        <v>-1.4129736673089274E-2</v>
      </c>
      <c r="K1131" s="3">
        <f t="shared" si="513"/>
        <v>-4.8571428571428567E-3</v>
      </c>
      <c r="L1131" s="3">
        <f t="shared" si="514"/>
        <v>1.2500000000000001E-2</v>
      </c>
      <c r="N1131" s="3">
        <f t="shared" si="515"/>
        <v>0.36211770753019779</v>
      </c>
      <c r="O1131" s="3">
        <f t="shared" si="516"/>
        <v>6.1226725082146743E-2</v>
      </c>
      <c r="P1131" s="3">
        <f t="shared" si="517"/>
        <v>0.41605166051660519</v>
      </c>
      <c r="Q1131" s="3">
        <f t="shared" si="518"/>
        <v>0.21953781512605042</v>
      </c>
      <c r="R1131" s="3">
        <f t="shared" si="519"/>
        <v>0.17903930131004367</v>
      </c>
      <c r="T1131" s="3">
        <f t="shared" si="520"/>
        <v>4.7557673774118966E-4</v>
      </c>
      <c r="U1131" s="3">
        <f t="shared" si="521"/>
        <v>4.2102060948338645E-5</v>
      </c>
      <c r="V1131" s="3">
        <f t="shared" si="522"/>
        <v>2.0612322950187503E-4</v>
      </c>
      <c r="W1131" s="3">
        <f t="shared" si="523"/>
        <v>2.8142488503805057E-5</v>
      </c>
      <c r="X1131" s="3">
        <f t="shared" si="524"/>
        <v>1.5818947016540849E-4</v>
      </c>
      <c r="Z1131" s="3">
        <f t="shared" si="525"/>
        <v>2.1807721975052544E-2</v>
      </c>
      <c r="AA1131" s="3">
        <f t="shared" si="526"/>
        <v>-6.4886100937210462E-3</v>
      </c>
      <c r="AB1131" s="3">
        <f t="shared" si="527"/>
        <v>-1.4356992355708595E-2</v>
      </c>
      <c r="AC1131" s="3">
        <f t="shared" si="528"/>
        <v>-5.3049494346134023E-3</v>
      </c>
      <c r="AD1131" s="3">
        <f t="shared" si="529"/>
        <v>1.2577339550374256E-2</v>
      </c>
      <c r="AF1131" s="3">
        <f t="shared" si="530"/>
        <v>-1.415018049283882E-4</v>
      </c>
      <c r="AG1131" s="3">
        <f t="shared" si="531"/>
        <v>-3.130932976912477E-4</v>
      </c>
      <c r="AH1131" s="3">
        <f t="shared" si="532"/>
        <v>-1.1568886236176126E-4</v>
      </c>
      <c r="AI1131" s="3">
        <f t="shared" si="533"/>
        <v>2.7428312410039413E-4</v>
      </c>
      <c r="AJ1131" s="3">
        <f t="shared" si="534"/>
        <v>9.3156925514726693E-5</v>
      </c>
      <c r="AK1131" s="3">
        <f t="shared" si="535"/>
        <v>3.4421748448112278E-5</v>
      </c>
      <c r="AL1131" s="3">
        <f t="shared" si="536"/>
        <v>-8.160945235871533E-5</v>
      </c>
      <c r="AM1131" s="3">
        <f t="shared" si="537"/>
        <v>7.616311848016525E-5</v>
      </c>
      <c r="AN1131" s="3">
        <f t="shared" si="538"/>
        <v>-1.8057276777987458E-4</v>
      </c>
      <c r="AO1131" s="3">
        <f t="shared" si="539"/>
        <v>-6.67221503366987E-5</v>
      </c>
    </row>
    <row r="1132" spans="1:41">
      <c r="A1132" s="32">
        <v>40049</v>
      </c>
      <c r="B1132" s="33">
        <v>519</v>
      </c>
      <c r="C1132" s="33">
        <v>975</v>
      </c>
      <c r="D1132" s="33">
        <v>778.5</v>
      </c>
      <c r="E1132" s="33">
        <v>3500</v>
      </c>
      <c r="F1132" s="33">
        <v>8000</v>
      </c>
      <c r="G1132" s="33"/>
      <c r="H1132" s="3">
        <f t="shared" si="510"/>
        <v>0.1007423117709438</v>
      </c>
      <c r="I1132" s="3">
        <f t="shared" si="511"/>
        <v>1.3513513513513514E-2</v>
      </c>
      <c r="J1132" s="3">
        <f t="shared" si="512"/>
        <v>9.3398876404494388E-2</v>
      </c>
      <c r="K1132" s="3">
        <f t="shared" si="513"/>
        <v>1.1560693641618497E-2</v>
      </c>
      <c r="L1132" s="3">
        <f t="shared" si="514"/>
        <v>3.2258064516129031E-2</v>
      </c>
      <c r="N1132" s="3">
        <f t="shared" si="515"/>
        <v>0.33419023136246789</v>
      </c>
      <c r="O1132" s="3">
        <f t="shared" si="516"/>
        <v>7.2725272307184535E-2</v>
      </c>
      <c r="P1132" s="3">
        <f t="shared" si="517"/>
        <v>0.40144014401440142</v>
      </c>
      <c r="Q1132" s="3">
        <f t="shared" si="518"/>
        <v>0.22377622377622378</v>
      </c>
      <c r="R1132" s="3">
        <f t="shared" si="519"/>
        <v>0.16279069767441862</v>
      </c>
      <c r="T1132" s="3">
        <f t="shared" si="520"/>
        <v>1.0272922934331843E-2</v>
      </c>
      <c r="U1132" s="3">
        <f t="shared" si="521"/>
        <v>1.7639329296569015E-4</v>
      </c>
      <c r="V1132" s="3">
        <f t="shared" si="522"/>
        <v>8.6809509079409392E-3</v>
      </c>
      <c r="W1132" s="3">
        <f t="shared" si="523"/>
        <v>1.2349625890050687E-4</v>
      </c>
      <c r="X1132" s="3">
        <f t="shared" si="524"/>
        <v>1.0455783561440374E-3</v>
      </c>
      <c r="Z1132" s="3">
        <f t="shared" si="525"/>
        <v>0.10135542873636243</v>
      </c>
      <c r="AA1132" s="3">
        <f t="shared" si="526"/>
        <v>1.3281313676202748E-2</v>
      </c>
      <c r="AB1132" s="3">
        <f t="shared" si="527"/>
        <v>9.317162072187507E-2</v>
      </c>
      <c r="AC1132" s="3">
        <f t="shared" si="528"/>
        <v>1.1112887064147951E-2</v>
      </c>
      <c r="AD1132" s="3">
        <f t="shared" si="529"/>
        <v>3.2335404066503287E-2</v>
      </c>
      <c r="AF1132" s="3">
        <f t="shared" si="530"/>
        <v>1.3461332418336432E-3</v>
      </c>
      <c r="AG1132" s="3">
        <f t="shared" si="531"/>
        <v>9.4434495643273969E-3</v>
      </c>
      <c r="AH1132" s="3">
        <f t="shared" si="532"/>
        <v>1.1263514328854916E-3</v>
      </c>
      <c r="AI1132" s="3">
        <f t="shared" si="533"/>
        <v>3.2773687425239578E-3</v>
      </c>
      <c r="AJ1132" s="3">
        <f t="shared" si="534"/>
        <v>1.2374415205274147E-3</v>
      </c>
      <c r="AK1132" s="3">
        <f t="shared" si="535"/>
        <v>1.4759373894716478E-4</v>
      </c>
      <c r="AL1132" s="3">
        <f t="shared" si="536"/>
        <v>4.2945664425399205E-4</v>
      </c>
      <c r="AM1132" s="3">
        <f t="shared" si="537"/>
        <v>1.0354056986658247E-3</v>
      </c>
      <c r="AN1132" s="3">
        <f t="shared" si="538"/>
        <v>3.012742003572821E-3</v>
      </c>
      <c r="AO1132" s="3">
        <f t="shared" si="539"/>
        <v>3.5933969356464145E-4</v>
      </c>
    </row>
    <row r="1133" spans="1:41">
      <c r="A1133" s="32">
        <v>40046</v>
      </c>
      <c r="B1133" s="33">
        <v>471.5</v>
      </c>
      <c r="C1133" s="33">
        <v>962</v>
      </c>
      <c r="D1133" s="33">
        <v>712</v>
      </c>
      <c r="E1133" s="33">
        <v>3460</v>
      </c>
      <c r="F1133" s="33">
        <v>7750</v>
      </c>
      <c r="G1133" s="33"/>
      <c r="H1133" s="3">
        <f t="shared" si="510"/>
        <v>3.1914893617021275E-3</v>
      </c>
      <c r="I1133" s="3">
        <f t="shared" si="511"/>
        <v>-2.0746887966804979E-3</v>
      </c>
      <c r="J1133" s="3">
        <f t="shared" si="512"/>
        <v>1.7142857142857144E-2</v>
      </c>
      <c r="K1133" s="3">
        <f t="shared" si="513"/>
        <v>2.8910089621277829E-4</v>
      </c>
      <c r="L1133" s="3">
        <f t="shared" si="514"/>
        <v>3.1063939943049442E-3</v>
      </c>
      <c r="N1133" s="3">
        <f t="shared" si="515"/>
        <v>0.25398936170212766</v>
      </c>
      <c r="O1133" s="3">
        <f t="shared" si="516"/>
        <v>7.3660714285714288E-2</v>
      </c>
      <c r="P1133" s="3">
        <f t="shared" si="517"/>
        <v>0.29454545454545455</v>
      </c>
      <c r="Q1133" s="3">
        <f t="shared" si="518"/>
        <v>0.22477876106194691</v>
      </c>
      <c r="R1133" s="3">
        <f t="shared" si="519"/>
        <v>0.13138686131386862</v>
      </c>
      <c r="T1133" s="3">
        <f t="shared" si="520"/>
        <v>1.4475029304367326E-5</v>
      </c>
      <c r="U1133" s="3">
        <f t="shared" si="521"/>
        <v>5.321735169638082E-6</v>
      </c>
      <c r="V1133" s="3">
        <f t="shared" si="522"/>
        <v>2.8613757276159992E-4</v>
      </c>
      <c r="W1133" s="3">
        <f t="shared" si="523"/>
        <v>2.5187493263491893E-8</v>
      </c>
      <c r="X1133" s="3">
        <f t="shared" si="524"/>
        <v>1.0136159283515586E-5</v>
      </c>
      <c r="Z1133" s="3">
        <f t="shared" si="525"/>
        <v>3.8046063271207609E-3</v>
      </c>
      <c r="AA1133" s="3">
        <f t="shared" si="526"/>
        <v>-2.3068886339912644E-3</v>
      </c>
      <c r="AB1133" s="3">
        <f t="shared" si="527"/>
        <v>1.6915601460237822E-2</v>
      </c>
      <c r="AC1133" s="3">
        <f t="shared" si="528"/>
        <v>-1.5870568125776687E-4</v>
      </c>
      <c r="AD1133" s="3">
        <f t="shared" si="529"/>
        <v>3.1837335446792004E-3</v>
      </c>
      <c r="AF1133" s="3">
        <f t="shared" si="530"/>
        <v>-8.7768030928461344E-6</v>
      </c>
      <c r="AG1133" s="3">
        <f t="shared" si="531"/>
        <v>6.4357204342674001E-5</v>
      </c>
      <c r="AH1133" s="3">
        <f t="shared" si="532"/>
        <v>-6.0381263906331057E-7</v>
      </c>
      <c r="AI1133" s="3">
        <f t="shared" si="533"/>
        <v>1.2112852787953093E-5</v>
      </c>
      <c r="AJ1133" s="3">
        <f t="shared" si="534"/>
        <v>-3.9022408745748667E-5</v>
      </c>
      <c r="AK1133" s="3">
        <f t="shared" si="535"/>
        <v>3.6611633224338283E-7</v>
      </c>
      <c r="AL1133" s="3">
        <f t="shared" si="536"/>
        <v>-7.3445187278771666E-6</v>
      </c>
      <c r="AM1133" s="3">
        <f t="shared" si="537"/>
        <v>-2.6846020536319194E-6</v>
      </c>
      <c r="AN1133" s="3">
        <f t="shared" si="538"/>
        <v>5.3854767797383618E-5</v>
      </c>
      <c r="AO1133" s="3">
        <f t="shared" si="539"/>
        <v>-5.0527660115151745E-7</v>
      </c>
    </row>
    <row r="1134" spans="1:41">
      <c r="A1134" s="32">
        <v>40045</v>
      </c>
      <c r="B1134" s="33">
        <v>470</v>
      </c>
      <c r="C1134" s="33">
        <v>964</v>
      </c>
      <c r="D1134" s="33">
        <v>700</v>
      </c>
      <c r="E1134" s="33">
        <v>3459</v>
      </c>
      <c r="F1134" s="33">
        <v>7726</v>
      </c>
      <c r="G1134" s="33"/>
      <c r="H1134" s="3">
        <f t="shared" si="510"/>
        <v>2.6200873362445413E-2</v>
      </c>
      <c r="I1134" s="3">
        <f t="shared" si="511"/>
        <v>-1.0362694300518134E-3</v>
      </c>
      <c r="J1134" s="3">
        <f t="shared" si="512"/>
        <v>2.7900146842878122E-2</v>
      </c>
      <c r="K1134" s="3">
        <f t="shared" si="513"/>
        <v>-6.0344827586206896E-3</v>
      </c>
      <c r="L1134" s="3">
        <f t="shared" si="514"/>
        <v>7.3011734028683179E-3</v>
      </c>
      <c r="N1134" s="3">
        <f t="shared" si="515"/>
        <v>0.27717391304347827</v>
      </c>
      <c r="O1134" s="3">
        <f t="shared" si="516"/>
        <v>8.3146067415730343E-2</v>
      </c>
      <c r="P1134" s="3">
        <f t="shared" si="517"/>
        <v>0.32450331125827814</v>
      </c>
      <c r="Q1134" s="3">
        <f t="shared" si="518"/>
        <v>0.26148796498905907</v>
      </c>
      <c r="R1134" s="3">
        <f t="shared" si="519"/>
        <v>0.13634357993822621</v>
      </c>
      <c r="T1134" s="3">
        <f t="shared" si="520"/>
        <v>7.1899007730278676E-4</v>
      </c>
      <c r="U1134" s="3">
        <f t="shared" si="521"/>
        <v>1.6090142822433597E-6</v>
      </c>
      <c r="V1134" s="3">
        <f t="shared" si="522"/>
        <v>7.6578890516752968E-4</v>
      </c>
      <c r="W1134" s="3">
        <f t="shared" si="523"/>
        <v>4.2020075036802144E-5</v>
      </c>
      <c r="X1134" s="3">
        <f t="shared" si="524"/>
        <v>5.4442453401168462E-5</v>
      </c>
      <c r="Z1134" s="3">
        <f t="shared" si="525"/>
        <v>2.6813990327864048E-2</v>
      </c>
      <c r="AA1134" s="3">
        <f t="shared" si="526"/>
        <v>-1.2684692673625797E-3</v>
      </c>
      <c r="AB1134" s="3">
        <f t="shared" si="527"/>
        <v>2.7672891160258801E-2</v>
      </c>
      <c r="AC1134" s="3">
        <f t="shared" si="528"/>
        <v>-6.4822893360912352E-3</v>
      </c>
      <c r="AD1134" s="3">
        <f t="shared" si="529"/>
        <v>7.3785129532425745E-3</v>
      </c>
      <c r="AF1134" s="3">
        <f t="shared" si="530"/>
        <v>-3.401272266625301E-5</v>
      </c>
      <c r="AG1134" s="3">
        <f t="shared" si="531"/>
        <v>7.4202063591521396E-4</v>
      </c>
      <c r="AH1134" s="3">
        <f t="shared" si="532"/>
        <v>-1.7381604356036664E-4</v>
      </c>
      <c r="AI1134" s="3">
        <f t="shared" si="533"/>
        <v>1.9784737496226598E-4</v>
      </c>
      <c r="AJ1134" s="3">
        <f t="shared" si="534"/>
        <v>-3.5102211975857891E-5</v>
      </c>
      <c r="AK1134" s="3">
        <f t="shared" si="535"/>
        <v>8.222584804983912E-6</v>
      </c>
      <c r="AL1134" s="3">
        <f t="shared" si="536"/>
        <v>-9.359416920024913E-6</v>
      </c>
      <c r="AM1134" s="3">
        <f t="shared" si="537"/>
        <v>-1.7938368726695903E-4</v>
      </c>
      <c r="AN1134" s="3">
        <f t="shared" si="538"/>
        <v>2.041847858796415E-4</v>
      </c>
      <c r="AO1134" s="3">
        <f t="shared" si="539"/>
        <v>-4.782965583301539E-5</v>
      </c>
    </row>
    <row r="1135" spans="1:41">
      <c r="A1135" s="32">
        <v>40044</v>
      </c>
      <c r="B1135" s="33">
        <v>458</v>
      </c>
      <c r="C1135" s="33">
        <v>965</v>
      </c>
      <c r="D1135" s="33">
        <v>681</v>
      </c>
      <c r="E1135" s="33">
        <v>3480</v>
      </c>
      <c r="F1135" s="33">
        <v>7670</v>
      </c>
      <c r="G1135" s="33"/>
      <c r="H1135" s="3">
        <f t="shared" si="510"/>
        <v>-4.3478260869565218E-3</v>
      </c>
      <c r="I1135" s="3">
        <f t="shared" si="511"/>
        <v>-5.1546391752577319E-3</v>
      </c>
      <c r="J1135" s="3">
        <f t="shared" si="512"/>
        <v>-2.7142857142857142E-2</v>
      </c>
      <c r="K1135" s="3">
        <f t="shared" si="513"/>
        <v>-1.8335684062059238E-2</v>
      </c>
      <c r="L1135" s="3">
        <f t="shared" si="514"/>
        <v>-2.2929936305732482E-2</v>
      </c>
      <c r="N1135" s="3">
        <f t="shared" si="515"/>
        <v>0.26869806094182824</v>
      </c>
      <c r="O1135" s="3">
        <f t="shared" si="516"/>
        <v>8.6711711711711714E-2</v>
      </c>
      <c r="P1135" s="3">
        <f t="shared" si="517"/>
        <v>0.2803158488437677</v>
      </c>
      <c r="Q1135" s="3">
        <f t="shared" si="518"/>
        <v>0.2649945474372955</v>
      </c>
      <c r="R1135" s="3">
        <f t="shared" si="519"/>
        <v>0.11159420289855072</v>
      </c>
      <c r="T1135" s="3">
        <f t="shared" si="520"/>
        <v>1.3948052222498306E-5</v>
      </c>
      <c r="U1135" s="3">
        <f t="shared" si="521"/>
        <v>2.9018034547329955E-5</v>
      </c>
      <c r="V1135" s="3">
        <f t="shared" si="522"/>
        <v>7.4912307607931123E-4</v>
      </c>
      <c r="W1135" s="3">
        <f t="shared" si="523"/>
        <v>3.5281952060530299E-4</v>
      </c>
      <c r="X1135" s="3">
        <f t="shared" si="524"/>
        <v>5.2224117846300935E-4</v>
      </c>
      <c r="Z1135" s="3">
        <f t="shared" si="525"/>
        <v>-3.7347091215378884E-3</v>
      </c>
      <c r="AA1135" s="3">
        <f t="shared" si="526"/>
        <v>-5.3868390125684984E-3</v>
      </c>
      <c r="AB1135" s="3">
        <f t="shared" si="527"/>
        <v>-2.7370112825476463E-2</v>
      </c>
      <c r="AC1135" s="3">
        <f t="shared" si="528"/>
        <v>-1.8783490639529783E-2</v>
      </c>
      <c r="AD1135" s="3">
        <f t="shared" si="529"/>
        <v>-2.2852596755358227E-2</v>
      </c>
      <c r="AF1135" s="3">
        <f t="shared" si="530"/>
        <v>2.0118276796495724E-5</v>
      </c>
      <c r="AG1135" s="3">
        <f t="shared" si="531"/>
        <v>1.022194100268281E-4</v>
      </c>
      <c r="AH1135" s="3">
        <f t="shared" si="532"/>
        <v>7.0150873825773429E-5</v>
      </c>
      <c r="AI1135" s="3">
        <f t="shared" si="533"/>
        <v>8.5347801553063514E-5</v>
      </c>
      <c r="AJ1135" s="3">
        <f t="shared" si="534"/>
        <v>1.4743839154667804E-4</v>
      </c>
      <c r="AK1135" s="3">
        <f t="shared" si="535"/>
        <v>1.0118364016923424E-4</v>
      </c>
      <c r="AL1135" s="3">
        <f t="shared" si="536"/>
        <v>1.2310325974025998E-4</v>
      </c>
      <c r="AM1135" s="3">
        <f t="shared" si="537"/>
        <v>5.1410625806021118E-4</v>
      </c>
      <c r="AN1135" s="3">
        <f t="shared" si="538"/>
        <v>6.25478151549272E-4</v>
      </c>
      <c r="AO1135" s="3">
        <f t="shared" si="539"/>
        <v>4.2925153724321992E-4</v>
      </c>
    </row>
    <row r="1136" spans="1:41">
      <c r="A1136" s="32">
        <v>40043</v>
      </c>
      <c r="B1136" s="33">
        <v>460</v>
      </c>
      <c r="C1136" s="33">
        <v>970</v>
      </c>
      <c r="D1136" s="33">
        <v>700</v>
      </c>
      <c r="E1136" s="33">
        <v>3545</v>
      </c>
      <c r="F1136" s="33">
        <v>7850</v>
      </c>
      <c r="G1136" s="33"/>
      <c r="H1136" s="3">
        <f t="shared" si="510"/>
        <v>3.954802259887006E-2</v>
      </c>
      <c r="I1136" s="3">
        <f t="shared" si="511"/>
        <v>5.1813471502590676E-3</v>
      </c>
      <c r="J1136" s="3">
        <f t="shared" si="512"/>
        <v>1.9664967225054626E-2</v>
      </c>
      <c r="K1136" s="3">
        <f t="shared" si="513"/>
        <v>1.7508610792192882E-2</v>
      </c>
      <c r="L1136" s="3">
        <f t="shared" si="514"/>
        <v>8.9974293059125968E-3</v>
      </c>
      <c r="N1136" s="3">
        <f t="shared" si="515"/>
        <v>0.24022647613912113</v>
      </c>
      <c r="O1136" s="3">
        <f t="shared" si="516"/>
        <v>8.7565870613297486E-2</v>
      </c>
      <c r="P1136" s="3">
        <f t="shared" si="517"/>
        <v>0.30841121495327101</v>
      </c>
      <c r="Q1136" s="3">
        <f t="shared" si="518"/>
        <v>0.2395104895104895</v>
      </c>
      <c r="R1136" s="3">
        <f t="shared" si="519"/>
        <v>0.11982881597717546</v>
      </c>
      <c r="T1136" s="3">
        <f t="shared" si="520"/>
        <v>1.6129171311022744E-3</v>
      </c>
      <c r="U1136" s="3">
        <f t="shared" si="521"/>
        <v>2.4494059125263387E-5</v>
      </c>
      <c r="V1136" s="3">
        <f t="shared" si="522"/>
        <v>3.7782463000692268E-4</v>
      </c>
      <c r="W1136" s="3">
        <f t="shared" si="523"/>
        <v>2.9107104045308745E-4</v>
      </c>
      <c r="X1136" s="3">
        <f t="shared" si="524"/>
        <v>8.2351429795033789E-5</v>
      </c>
      <c r="Z1136" s="3">
        <f t="shared" si="525"/>
        <v>4.0161139564288691E-2</v>
      </c>
      <c r="AA1136" s="3">
        <f t="shared" si="526"/>
        <v>4.949147312948301E-3</v>
      </c>
      <c r="AB1136" s="3">
        <f t="shared" si="527"/>
        <v>1.9437711542435305E-2</v>
      </c>
      <c r="AC1136" s="3">
        <f t="shared" si="528"/>
        <v>1.7060804214722336E-2</v>
      </c>
      <c r="AD1136" s="3">
        <f t="shared" si="529"/>
        <v>9.0747688562868526E-3</v>
      </c>
      <c r="AF1136" s="3">
        <f t="shared" si="530"/>
        <v>1.9876339595954108E-4</v>
      </c>
      <c r="AG1136" s="3">
        <f t="shared" si="531"/>
        <v>7.806406460661295E-4</v>
      </c>
      <c r="AH1136" s="3">
        <f t="shared" si="532"/>
        <v>6.8518133914646849E-4</v>
      </c>
      <c r="AI1136" s="3">
        <f t="shared" si="533"/>
        <v>3.6445305855099672E-4</v>
      </c>
      <c r="AJ1136" s="3">
        <f t="shared" si="534"/>
        <v>9.6200097850107866E-5</v>
      </c>
      <c r="AK1136" s="3">
        <f t="shared" si="535"/>
        <v>8.4436433336030093E-5</v>
      </c>
      <c r="AL1136" s="3">
        <f t="shared" si="536"/>
        <v>4.4912367900719004E-5</v>
      </c>
      <c r="AM1136" s="3">
        <f t="shared" si="537"/>
        <v>3.3162299100773725E-4</v>
      </c>
      <c r="AN1136" s="3">
        <f t="shared" si="538"/>
        <v>1.763927393427794E-4</v>
      </c>
      <c r="AO1136" s="3">
        <f t="shared" si="539"/>
        <v>1.5482285475096973E-4</v>
      </c>
    </row>
    <row r="1137" spans="1:41">
      <c r="A1137" s="32">
        <v>40042</v>
      </c>
      <c r="B1137" s="33">
        <v>442.5</v>
      </c>
      <c r="C1137" s="33">
        <v>965</v>
      </c>
      <c r="D1137" s="33">
        <v>686.5</v>
      </c>
      <c r="E1137" s="33">
        <v>3484</v>
      </c>
      <c r="F1137" s="33">
        <v>7780</v>
      </c>
      <c r="G1137" s="33"/>
      <c r="H1137" s="3">
        <f t="shared" si="510"/>
        <v>-8.5743801652892568E-2</v>
      </c>
      <c r="I1137" s="3">
        <f t="shared" si="511"/>
        <v>-2.3279352226720649E-2</v>
      </c>
      <c r="J1137" s="3">
        <f t="shared" si="512"/>
        <v>-4.2538354253835425E-2</v>
      </c>
      <c r="K1137" s="3">
        <f t="shared" si="513"/>
        <v>-5.6338028169014086E-2</v>
      </c>
      <c r="L1137" s="3">
        <f t="shared" si="514"/>
        <v>-7.6530612244897957E-3</v>
      </c>
      <c r="N1137" s="3">
        <f t="shared" si="515"/>
        <v>0.21900826446280991</v>
      </c>
      <c r="O1137" s="3">
        <f t="shared" si="516"/>
        <v>8.5489313835770533E-2</v>
      </c>
      <c r="P1137" s="3">
        <f t="shared" si="517"/>
        <v>0.30265654648956358</v>
      </c>
      <c r="Q1137" s="3">
        <f t="shared" si="518"/>
        <v>0.22288522288522289</v>
      </c>
      <c r="R1137" s="3">
        <f t="shared" si="519"/>
        <v>0.1318009892347978</v>
      </c>
      <c r="T1137" s="3">
        <f t="shared" si="520"/>
        <v>7.2472334753581093E-3</v>
      </c>
      <c r="U1137" s="3">
        <f t="shared" si="521"/>
        <v>5.5279308045965987E-4</v>
      </c>
      <c r="V1137" s="3">
        <f t="shared" si="522"/>
        <v>1.8288973932369967E-3</v>
      </c>
      <c r="W1137" s="3">
        <f t="shared" si="523"/>
        <v>3.2246310278550611E-3</v>
      </c>
      <c r="X1137" s="3">
        <f t="shared" si="524"/>
        <v>5.7391558883663944E-5</v>
      </c>
      <c r="Z1137" s="3">
        <f t="shared" si="525"/>
        <v>-8.5130684687473937E-2</v>
      </c>
      <c r="AA1137" s="3">
        <f t="shared" si="526"/>
        <v>-2.3511552064031414E-2</v>
      </c>
      <c r="AB1137" s="3">
        <f t="shared" si="527"/>
        <v>-4.2765609936454743E-2</v>
      </c>
      <c r="AC1137" s="3">
        <f t="shared" si="528"/>
        <v>-5.6785834746484631E-2</v>
      </c>
      <c r="AD1137" s="3">
        <f t="shared" si="529"/>
        <v>-7.5757216741155391E-3</v>
      </c>
      <c r="AF1137" s="3">
        <f t="shared" si="530"/>
        <v>2.0015545252761854E-3</v>
      </c>
      <c r="AG1137" s="3">
        <f t="shared" si="531"/>
        <v>3.6406656549678312E-3</v>
      </c>
      <c r="AH1137" s="3">
        <f t="shared" si="532"/>
        <v>4.834216992517985E-3</v>
      </c>
      <c r="AI1137" s="3">
        <f t="shared" si="533"/>
        <v>6.449263731191921E-4</v>
      </c>
      <c r="AJ1137" s="3">
        <f t="shared" si="534"/>
        <v>1.0054858645710148E-3</v>
      </c>
      <c r="AK1137" s="3">
        <f t="shared" si="535"/>
        <v>1.3351231101414575E-3</v>
      </c>
      <c r="AL1137" s="3">
        <f t="shared" si="536"/>
        <v>1.7811697456357871E-4</v>
      </c>
      <c r="AM1137" s="3">
        <f t="shared" si="537"/>
        <v>2.4284808586841401E-3</v>
      </c>
      <c r="AN1137" s="3">
        <f t="shared" si="538"/>
        <v>3.2398035810237108E-4</v>
      </c>
      <c r="AO1137" s="3">
        <f t="shared" si="539"/>
        <v>4.301936790716869E-4</v>
      </c>
    </row>
    <row r="1138" spans="1:41">
      <c r="A1138" s="32">
        <v>40039</v>
      </c>
      <c r="B1138" s="33">
        <v>484</v>
      </c>
      <c r="C1138" s="33">
        <v>988</v>
      </c>
      <c r="D1138" s="33">
        <v>717</v>
      </c>
      <c r="E1138" s="33">
        <v>3692</v>
      </c>
      <c r="F1138" s="33">
        <v>7840</v>
      </c>
      <c r="G1138" s="33"/>
      <c r="H1138" s="3">
        <f t="shared" si="510"/>
        <v>1.3612565445026177E-2</v>
      </c>
      <c r="I1138" s="3">
        <f t="shared" si="511"/>
        <v>0</v>
      </c>
      <c r="J1138" s="3">
        <f t="shared" si="512"/>
        <v>1.3948946854515658E-4</v>
      </c>
      <c r="K1138" s="3">
        <f t="shared" si="513"/>
        <v>1.1784050424773911E-2</v>
      </c>
      <c r="L1138" s="3">
        <f t="shared" si="514"/>
        <v>-1.9877484685585697E-2</v>
      </c>
      <c r="N1138" s="3">
        <f t="shared" si="515"/>
        <v>0.35916877281662446</v>
      </c>
      <c r="O1138" s="3">
        <f t="shared" si="516"/>
        <v>0.14219653179190753</v>
      </c>
      <c r="P1138" s="3">
        <f t="shared" si="517"/>
        <v>0.39766081871345027</v>
      </c>
      <c r="Q1138" s="3">
        <f t="shared" si="518"/>
        <v>0.29543859649122806</v>
      </c>
      <c r="R1138" s="3">
        <f t="shared" si="519"/>
        <v>0.15617165609792066</v>
      </c>
      <c r="T1138" s="3">
        <f t="shared" si="520"/>
        <v>2.0237004004283892E-4</v>
      </c>
      <c r="U1138" s="3">
        <f t="shared" si="521"/>
        <v>5.391676444714634E-8</v>
      </c>
      <c r="V1138" s="3">
        <f t="shared" si="522"/>
        <v>7.7029083329119814E-9</v>
      </c>
      <c r="W1138" s="3">
        <f t="shared" si="523"/>
        <v>1.2851042456552342E-4</v>
      </c>
      <c r="X1138" s="3">
        <f t="shared" si="524"/>
        <v>3.920457473754373E-4</v>
      </c>
      <c r="Z1138" s="3">
        <f t="shared" si="525"/>
        <v>1.4225682410444812E-2</v>
      </c>
      <c r="AA1138" s="3">
        <f t="shared" si="526"/>
        <v>-2.3219983731076631E-4</v>
      </c>
      <c r="AB1138" s="3">
        <f t="shared" si="527"/>
        <v>-8.7766214074163994E-5</v>
      </c>
      <c r="AC1138" s="3">
        <f t="shared" si="528"/>
        <v>1.1336243847303366E-2</v>
      </c>
      <c r="AD1138" s="3">
        <f t="shared" si="529"/>
        <v>-1.9800145135211441E-2</v>
      </c>
      <c r="AF1138" s="3">
        <f t="shared" si="530"/>
        <v>-3.3032011413399154E-6</v>
      </c>
      <c r="AG1138" s="3">
        <f t="shared" si="531"/>
        <v>-1.2485342877861685E-6</v>
      </c>
      <c r="AH1138" s="3">
        <f t="shared" si="532"/>
        <v>1.612658046990967E-4</v>
      </c>
      <c r="AI1138" s="3">
        <f t="shared" si="533"/>
        <v>-2.8167057637423179E-4</v>
      </c>
      <c r="AJ1138" s="3">
        <f t="shared" si="534"/>
        <v>2.0379300629402767E-8</v>
      </c>
      <c r="AK1138" s="3">
        <f t="shared" si="535"/>
        <v>-2.6322739770590172E-6</v>
      </c>
      <c r="AL1138" s="3">
        <f t="shared" si="536"/>
        <v>4.5975904791256579E-6</v>
      </c>
      <c r="AM1138" s="3">
        <f t="shared" si="537"/>
        <v>-9.9493920429935173E-7</v>
      </c>
      <c r="AN1138" s="3">
        <f t="shared" si="538"/>
        <v>1.7377837766364842E-6</v>
      </c>
      <c r="AO1138" s="3">
        <f t="shared" si="539"/>
        <v>-2.2445927346475435E-4</v>
      </c>
    </row>
    <row r="1139" spans="1:41">
      <c r="A1139" s="32">
        <v>40038</v>
      </c>
      <c r="B1139" s="33">
        <v>477.5</v>
      </c>
      <c r="C1139" s="33">
        <v>988</v>
      </c>
      <c r="D1139" s="33">
        <v>716.9</v>
      </c>
      <c r="E1139" s="33">
        <v>3649</v>
      </c>
      <c r="F1139" s="33">
        <v>7999</v>
      </c>
      <c r="G1139" s="33"/>
      <c r="H1139" s="3">
        <f t="shared" si="510"/>
        <v>1.401571458908478E-2</v>
      </c>
      <c r="I1139" s="3">
        <f t="shared" si="511"/>
        <v>8.1632653061224497E-3</v>
      </c>
      <c r="J1139" s="3">
        <f t="shared" si="512"/>
        <v>7.3203592814371221E-2</v>
      </c>
      <c r="K1139" s="3">
        <f t="shared" si="513"/>
        <v>7.6401179941002956E-2</v>
      </c>
      <c r="L1139" s="3">
        <f t="shared" si="514"/>
        <v>3.3462532299741603E-2</v>
      </c>
      <c r="N1139" s="3">
        <f t="shared" si="515"/>
        <v>0.33379888268156427</v>
      </c>
      <c r="O1139" s="3">
        <f t="shared" si="516"/>
        <v>0.12914285714285714</v>
      </c>
      <c r="P1139" s="3">
        <f t="shared" si="517"/>
        <v>0.37468839884947264</v>
      </c>
      <c r="Q1139" s="3">
        <f t="shared" si="518"/>
        <v>0.27498252969951081</v>
      </c>
      <c r="R1139" s="3">
        <f t="shared" si="519"/>
        <v>0.1714997070884593</v>
      </c>
      <c r="T1139" s="3">
        <f t="shared" si="520"/>
        <v>2.1400271265003477E-4</v>
      </c>
      <c r="U1139" s="3">
        <f t="shared" si="521"/>
        <v>6.2901799470577087E-5</v>
      </c>
      <c r="V1139" s="3">
        <f t="shared" si="522"/>
        <v>5.325545781167112E-3</v>
      </c>
      <c r="W1139" s="3">
        <f t="shared" si="523"/>
        <v>5.7689149253001559E-3</v>
      </c>
      <c r="X1139" s="3">
        <f t="shared" si="524"/>
        <v>1.1249230037221941E-3</v>
      </c>
      <c r="Z1139" s="3">
        <f t="shared" si="525"/>
        <v>1.4628831554503414E-2</v>
      </c>
      <c r="AA1139" s="3">
        <f t="shared" si="526"/>
        <v>7.9310654688116832E-3</v>
      </c>
      <c r="AB1139" s="3">
        <f t="shared" si="527"/>
        <v>7.2976337131751903E-2</v>
      </c>
      <c r="AC1139" s="3">
        <f t="shared" si="528"/>
        <v>7.5953373363532417E-2</v>
      </c>
      <c r="AD1139" s="3">
        <f t="shared" si="529"/>
        <v>3.3539871850115859E-2</v>
      </c>
      <c r="AF1139" s="3">
        <f t="shared" si="530"/>
        <v>1.1602222079098476E-4</v>
      </c>
      <c r="AG1139" s="3">
        <f t="shared" si="531"/>
        <v>1.0675585433650514E-3</v>
      </c>
      <c r="AH1139" s="3">
        <f t="shared" si="532"/>
        <v>1.1111091049314222E-3</v>
      </c>
      <c r="AI1139" s="3">
        <f t="shared" si="533"/>
        <v>4.9064913565497565E-4</v>
      </c>
      <c r="AJ1139" s="3">
        <f t="shared" si="534"/>
        <v>5.7878010746599735E-4</v>
      </c>
      <c r="AK1139" s="3">
        <f t="shared" si="535"/>
        <v>6.0239117672327303E-4</v>
      </c>
      <c r="AL1139" s="3">
        <f t="shared" si="536"/>
        <v>2.6600691945882288E-4</v>
      </c>
      <c r="AM1139" s="3">
        <f t="shared" si="537"/>
        <v>5.5427989808709667E-3</v>
      </c>
      <c r="AN1139" s="3">
        <f t="shared" si="538"/>
        <v>2.4476169954898105E-3</v>
      </c>
      <c r="AO1139" s="3">
        <f t="shared" si="539"/>
        <v>2.5474664091968808E-3</v>
      </c>
    </row>
    <row r="1140" spans="1:41">
      <c r="A1140" s="32">
        <v>40037</v>
      </c>
      <c r="B1140" s="33">
        <v>470.9</v>
      </c>
      <c r="C1140" s="33">
        <v>980</v>
      </c>
      <c r="D1140" s="33">
        <v>668</v>
      </c>
      <c r="E1140" s="33">
        <v>3390</v>
      </c>
      <c r="F1140" s="33">
        <v>7740</v>
      </c>
      <c r="G1140" s="33"/>
      <c r="H1140" s="3">
        <f t="shared" si="510"/>
        <v>-4.6501796660326474E-3</v>
      </c>
      <c r="I1140" s="3">
        <f t="shared" si="511"/>
        <v>-2.0366598778004071E-3</v>
      </c>
      <c r="J1140" s="3">
        <f t="shared" si="512"/>
        <v>-4.7675804529202104E-3</v>
      </c>
      <c r="K1140" s="3">
        <f t="shared" si="513"/>
        <v>1.8018018018018018E-2</v>
      </c>
      <c r="L1140" s="3">
        <f t="shared" si="514"/>
        <v>-3.007518796992481E-2</v>
      </c>
      <c r="N1140" s="3">
        <f t="shared" si="515"/>
        <v>0.28275674203214368</v>
      </c>
      <c r="O1140" s="3">
        <f t="shared" si="516"/>
        <v>9.4972067039106142E-2</v>
      </c>
      <c r="P1140" s="3">
        <f t="shared" si="517"/>
        <v>0.31134668237141744</v>
      </c>
      <c r="Q1140" s="3">
        <f t="shared" si="518"/>
        <v>0.16896551724137931</v>
      </c>
      <c r="R1140" s="3">
        <f t="shared" si="519"/>
        <v>0.14666666666666667</v>
      </c>
      <c r="T1140" s="3">
        <f t="shared" si="520"/>
        <v>1.6297875248688914E-5</v>
      </c>
      <c r="U1140" s="3">
        <f t="shared" si="521"/>
        <v>5.1477244068543561E-6</v>
      </c>
      <c r="V1140" s="3">
        <f t="shared" si="522"/>
        <v>2.4948388020891475E-5</v>
      </c>
      <c r="W1140" s="3">
        <f t="shared" si="523"/>
        <v>3.0871233006554526E-4</v>
      </c>
      <c r="X1140" s="3">
        <f t="shared" si="524"/>
        <v>8.9987090980233166E-4</v>
      </c>
      <c r="Z1140" s="3">
        <f t="shared" si="525"/>
        <v>-4.037062700614014E-3</v>
      </c>
      <c r="AA1140" s="3">
        <f t="shared" si="526"/>
        <v>-2.2688597151111736E-3</v>
      </c>
      <c r="AB1140" s="3">
        <f t="shared" si="527"/>
        <v>-4.9948361355395309E-3</v>
      </c>
      <c r="AC1140" s="3">
        <f t="shared" si="528"/>
        <v>1.7570211440547472E-2</v>
      </c>
      <c r="AD1140" s="3">
        <f t="shared" si="529"/>
        <v>-2.9997848419550555E-2</v>
      </c>
      <c r="AF1140" s="3">
        <f t="shared" si="530"/>
        <v>9.1595289288010569E-6</v>
      </c>
      <c r="AG1140" s="3">
        <f t="shared" si="531"/>
        <v>2.0164466658465683E-5</v>
      </c>
      <c r="AH1140" s="3">
        <f t="shared" si="532"/>
        <v>-7.0932045248535826E-5</v>
      </c>
      <c r="AI1140" s="3">
        <f t="shared" si="533"/>
        <v>1.211031949532406E-4</v>
      </c>
      <c r="AJ1140" s="3">
        <f t="shared" si="534"/>
        <v>1.1332582491507215E-5</v>
      </c>
      <c r="AK1140" s="3">
        <f t="shared" si="535"/>
        <v>-3.9864344923443624E-5</v>
      </c>
      <c r="AL1140" s="3">
        <f t="shared" si="536"/>
        <v>6.8060909819129644E-5</v>
      </c>
      <c r="AM1140" s="3">
        <f t="shared" si="537"/>
        <v>-8.7760327012316585E-5</v>
      </c>
      <c r="AN1140" s="3">
        <f t="shared" si="538"/>
        <v>1.4983433727440852E-4</v>
      </c>
      <c r="AO1140" s="3">
        <f t="shared" si="539"/>
        <v>-5.2706853949299607E-4</v>
      </c>
    </row>
    <row r="1141" spans="1:41">
      <c r="A1141" s="32">
        <v>40036</v>
      </c>
      <c r="B1141" s="33">
        <v>473.1</v>
      </c>
      <c r="C1141" s="33">
        <v>982</v>
      </c>
      <c r="D1141" s="33">
        <v>671.2</v>
      </c>
      <c r="E1141" s="33">
        <v>3330</v>
      </c>
      <c r="F1141" s="33">
        <v>7980</v>
      </c>
      <c r="G1141" s="33"/>
      <c r="H1141" s="3">
        <f t="shared" si="510"/>
        <v>2.8478260869565265E-2</v>
      </c>
      <c r="I1141" s="3">
        <f t="shared" si="511"/>
        <v>-7.0778564206268957E-3</v>
      </c>
      <c r="J1141" s="3">
        <f t="shared" si="512"/>
        <v>-6.1258741258741194E-2</v>
      </c>
      <c r="K1141" s="3">
        <f t="shared" si="513"/>
        <v>-4.8571428571428571E-2</v>
      </c>
      <c r="L1141" s="3">
        <f t="shared" si="514"/>
        <v>-1.3597033374536464E-2</v>
      </c>
      <c r="N1141" s="3">
        <f t="shared" si="515"/>
        <v>0.33305156382079476</v>
      </c>
      <c r="O1141" s="3">
        <f t="shared" si="516"/>
        <v>0.11845102505694761</v>
      </c>
      <c r="P1141" s="3">
        <f t="shared" si="517"/>
        <v>0.36895778095043857</v>
      </c>
      <c r="Q1141" s="3">
        <f t="shared" si="518"/>
        <v>0.15625</v>
      </c>
      <c r="R1141" s="3">
        <f t="shared" si="519"/>
        <v>0.19122257053291536</v>
      </c>
      <c r="T1141" s="3">
        <f t="shared" si="520"/>
        <v>8.4630826433779247E-4</v>
      </c>
      <c r="U1141" s="3">
        <f t="shared" si="521"/>
        <v>5.3436922494213574E-5</v>
      </c>
      <c r="V1141" s="3">
        <f t="shared" si="522"/>
        <v>3.7805278198729943E-3</v>
      </c>
      <c r="W1141" s="3">
        <f t="shared" si="523"/>
        <v>2.4028854145830667E-3</v>
      </c>
      <c r="X1141" s="3">
        <f t="shared" si="524"/>
        <v>1.8278212109908975E-4</v>
      </c>
      <c r="Z1141" s="3">
        <f t="shared" si="525"/>
        <v>2.90913778349839E-2</v>
      </c>
      <c r="AA1141" s="3">
        <f t="shared" si="526"/>
        <v>-7.3100562579376622E-3</v>
      </c>
      <c r="AB1141" s="3">
        <f t="shared" si="527"/>
        <v>-6.1485996941360511E-2</v>
      </c>
      <c r="AC1141" s="3">
        <f t="shared" si="528"/>
        <v>-4.9019235148899117E-2</v>
      </c>
      <c r="AD1141" s="3">
        <f t="shared" si="529"/>
        <v>-1.3519693824162208E-2</v>
      </c>
      <c r="AF1141" s="3">
        <f t="shared" si="530"/>
        <v>-2.1265960859465305E-4</v>
      </c>
      <c r="AG1141" s="3">
        <f t="shared" si="531"/>
        <v>-1.788712368581783E-3</v>
      </c>
      <c r="AH1141" s="3">
        <f t="shared" si="532"/>
        <v>-1.4260370908985474E-3</v>
      </c>
      <c r="AI1141" s="3">
        <f t="shared" si="533"/>
        <v>-3.933065212520012E-4</v>
      </c>
      <c r="AJ1141" s="3">
        <f t="shared" si="534"/>
        <v>4.4946609671672836E-4</v>
      </c>
      <c r="AK1141" s="3">
        <f t="shared" si="535"/>
        <v>3.5833336665952779E-4</v>
      </c>
      <c r="AL1141" s="3">
        <f t="shared" si="536"/>
        <v>9.8829722444718115E-5</v>
      </c>
      <c r="AM1141" s="3">
        <f t="shared" si="537"/>
        <v>3.0139965424330426E-3</v>
      </c>
      <c r="AN1141" s="3">
        <f t="shared" si="538"/>
        <v>8.3127185312056818E-4</v>
      </c>
      <c r="AO1141" s="3">
        <f t="shared" si="539"/>
        <v>6.627250507077264E-4</v>
      </c>
    </row>
    <row r="1142" spans="1:41">
      <c r="A1142" s="32">
        <v>40035</v>
      </c>
      <c r="B1142" s="33">
        <v>460</v>
      </c>
      <c r="C1142" s="33">
        <v>989</v>
      </c>
      <c r="D1142" s="33">
        <v>715</v>
      </c>
      <c r="E1142" s="33">
        <v>3500</v>
      </c>
      <c r="F1142" s="33">
        <v>8090</v>
      </c>
      <c r="G1142" s="33"/>
      <c r="H1142" s="3">
        <f t="shared" si="510"/>
        <v>7.7283372365339581E-2</v>
      </c>
      <c r="I1142" s="3">
        <f t="shared" si="511"/>
        <v>1.2282497441146366E-2</v>
      </c>
      <c r="J1142" s="3">
        <f t="shared" si="512"/>
        <v>-2.7894002789400278E-3</v>
      </c>
      <c r="K1142" s="3">
        <f t="shared" si="513"/>
        <v>1.1560693641618497E-2</v>
      </c>
      <c r="L1142" s="3">
        <f t="shared" si="514"/>
        <v>-9.8789824648061247E-4</v>
      </c>
      <c r="N1142" s="3">
        <f t="shared" si="515"/>
        <v>0.36539032353814199</v>
      </c>
      <c r="O1142" s="3">
        <f t="shared" si="516"/>
        <v>0.14335260115606938</v>
      </c>
      <c r="P1142" s="3">
        <f t="shared" si="517"/>
        <v>0.51675859142978364</v>
      </c>
      <c r="Q1142" s="3">
        <f t="shared" si="518"/>
        <v>0.25448028673835127</v>
      </c>
      <c r="R1142" s="3">
        <f t="shared" si="519"/>
        <v>0.19851851851851851</v>
      </c>
      <c r="T1142" s="3">
        <f t="shared" si="520"/>
        <v>6.0678630500569279E-3</v>
      </c>
      <c r="U1142" s="3">
        <f t="shared" si="521"/>
        <v>1.4520967234100599E-4</v>
      </c>
      <c r="V1142" s="3">
        <f t="shared" si="522"/>
        <v>9.1002131904115567E-6</v>
      </c>
      <c r="W1142" s="3">
        <f t="shared" si="523"/>
        <v>1.2349625890050687E-4</v>
      </c>
      <c r="X1142" s="3">
        <f t="shared" si="524"/>
        <v>8.2911713905490727E-7</v>
      </c>
      <c r="Z1142" s="3">
        <f t="shared" si="525"/>
        <v>7.7896489330758212E-2</v>
      </c>
      <c r="AA1142" s="3">
        <f t="shared" si="526"/>
        <v>1.2050297603835599E-2</v>
      </c>
      <c r="AB1142" s="3">
        <f t="shared" si="527"/>
        <v>-3.0166559615593482E-3</v>
      </c>
      <c r="AC1142" s="3">
        <f t="shared" si="528"/>
        <v>1.1112887064147951E-2</v>
      </c>
      <c r="AD1142" s="3">
        <f t="shared" si="529"/>
        <v>-9.1055869610635605E-4</v>
      </c>
      <c r="AF1142" s="3">
        <f t="shared" si="530"/>
        <v>9.3867587872964106E-4</v>
      </c>
      <c r="AG1142" s="3">
        <f t="shared" si="531"/>
        <v>-2.3498690892417593E-4</v>
      </c>
      <c r="AH1142" s="3">
        <f t="shared" si="532"/>
        <v>8.6565488862632182E-4</v>
      </c>
      <c r="AI1142" s="3">
        <f t="shared" si="533"/>
        <v>-7.0929325756277867E-5</v>
      </c>
      <c r="AJ1142" s="3">
        <f t="shared" si="534"/>
        <v>-3.6351602105174988E-5</v>
      </c>
      <c r="AK1142" s="3">
        <f t="shared" si="535"/>
        <v>1.3391359636079768E-4</v>
      </c>
      <c r="AL1142" s="3">
        <f t="shared" si="536"/>
        <v>-1.097250327384209E-5</v>
      </c>
      <c r="AM1142" s="3">
        <f t="shared" si="537"/>
        <v>-3.3523757012197683E-5</v>
      </c>
      <c r="AN1142" s="3">
        <f t="shared" si="538"/>
        <v>2.746842318958946E-6</v>
      </c>
      <c r="AO1142" s="3">
        <f t="shared" si="539"/>
        <v>-1.0118935955107749E-5</v>
      </c>
    </row>
    <row r="1143" spans="1:41">
      <c r="A1143" s="32">
        <v>40032</v>
      </c>
      <c r="B1143" s="33">
        <v>427</v>
      </c>
      <c r="C1143" s="33">
        <v>977</v>
      </c>
      <c r="D1143" s="33">
        <v>717</v>
      </c>
      <c r="E1143" s="33">
        <v>3460</v>
      </c>
      <c r="F1143" s="33">
        <v>8098</v>
      </c>
      <c r="G1143" s="33"/>
      <c r="H1143" s="3">
        <f t="shared" si="510"/>
        <v>-1.3856812933025405E-2</v>
      </c>
      <c r="I1143" s="3">
        <f t="shared" si="511"/>
        <v>-3.0612244897959182E-3</v>
      </c>
      <c r="J1143" s="3">
        <f t="shared" si="512"/>
        <v>-1.2396694214876033E-2</v>
      </c>
      <c r="K1143" s="3">
        <f t="shared" si="513"/>
        <v>2.5185185185185185E-2</v>
      </c>
      <c r="L1143" s="3">
        <f t="shared" si="514"/>
        <v>6.5526315789473683E-2</v>
      </c>
      <c r="N1143" s="3">
        <f t="shared" si="515"/>
        <v>0.29354740987579514</v>
      </c>
      <c r="O1143" s="3">
        <f t="shared" si="516"/>
        <v>0.14015637764033145</v>
      </c>
      <c r="P1143" s="3">
        <f t="shared" si="517"/>
        <v>0.57582417582417578</v>
      </c>
      <c r="Q1143" s="3">
        <f t="shared" si="518"/>
        <v>0.29104477611940299</v>
      </c>
      <c r="R1143" s="3">
        <f t="shared" si="519"/>
        <v>0.24584615384615385</v>
      </c>
      <c r="T1143" s="3">
        <f t="shared" si="520"/>
        <v>1.7539548288240383E-4</v>
      </c>
      <c r="U1143" s="3">
        <f t="shared" si="521"/>
        <v>1.0846643798378119E-5</v>
      </c>
      <c r="V1143" s="3">
        <f t="shared" si="522"/>
        <v>1.5936411101447298E-4</v>
      </c>
      <c r="W1143" s="3">
        <f t="shared" si="523"/>
        <v>6.1193790038141787E-4</v>
      </c>
      <c r="X1143" s="3">
        <f t="shared" si="524"/>
        <v>4.3038395939495591E-3</v>
      </c>
      <c r="Z1143" s="3">
        <f t="shared" si="525"/>
        <v>-1.3243695967606771E-2</v>
      </c>
      <c r="AA1143" s="3">
        <f t="shared" si="526"/>
        <v>-3.2934243271066847E-3</v>
      </c>
      <c r="AB1143" s="3">
        <f t="shared" si="527"/>
        <v>-1.2623949897495355E-2</v>
      </c>
      <c r="AC1143" s="3">
        <f t="shared" si="528"/>
        <v>2.473737860771464E-2</v>
      </c>
      <c r="AD1143" s="3">
        <f t="shared" si="529"/>
        <v>6.5603655339847938E-2</v>
      </c>
      <c r="AF1143" s="3">
        <f t="shared" si="530"/>
        <v>4.3617110480520843E-5</v>
      </c>
      <c r="AG1143" s="3">
        <f t="shared" si="531"/>
        <v>1.6718775435272914E-4</v>
      </c>
      <c r="AH1143" s="3">
        <f t="shared" si="532"/>
        <v>-3.2761432131615234E-4</v>
      </c>
      <c r="AI1143" s="3">
        <f t="shared" si="533"/>
        <v>-8.6883486568460849E-4</v>
      </c>
      <c r="AJ1143" s="3">
        <f t="shared" si="534"/>
        <v>4.1576023696587142E-5</v>
      </c>
      <c r="AK1143" s="3">
        <f t="shared" si="535"/>
        <v>-8.1470684495495879E-5</v>
      </c>
      <c r="AL1143" s="3">
        <f t="shared" si="536"/>
        <v>-2.1606067444337757E-4</v>
      </c>
      <c r="AM1143" s="3">
        <f t="shared" si="537"/>
        <v>-3.1228342813916302E-4</v>
      </c>
      <c r="AN1143" s="3">
        <f t="shared" si="538"/>
        <v>-8.2817725810279395E-4</v>
      </c>
      <c r="AO1143" s="3">
        <f t="shared" si="539"/>
        <v>1.6228624601918387E-3</v>
      </c>
    </row>
    <row r="1144" spans="1:41">
      <c r="A1144" s="32">
        <v>40031</v>
      </c>
      <c r="B1144" s="33">
        <v>433</v>
      </c>
      <c r="C1144" s="33">
        <v>980</v>
      </c>
      <c r="D1144" s="33">
        <v>726</v>
      </c>
      <c r="E1144" s="33">
        <v>3375</v>
      </c>
      <c r="F1144" s="33">
        <v>7600</v>
      </c>
      <c r="G1144" s="33"/>
      <c r="H1144" s="3">
        <f t="shared" si="510"/>
        <v>5.0970873786407765E-2</v>
      </c>
      <c r="I1144" s="3">
        <f t="shared" si="511"/>
        <v>-1.0600706713780919E-2</v>
      </c>
      <c r="J1144" s="3">
        <f t="shared" si="512"/>
        <v>6.2957540263543194E-2</v>
      </c>
      <c r="K1144" s="3">
        <f t="shared" si="513"/>
        <v>3.1794558239070618E-2</v>
      </c>
      <c r="L1144" s="3">
        <f t="shared" si="514"/>
        <v>-2.6246719160104987E-3</v>
      </c>
      <c r="N1144" s="3">
        <f t="shared" si="515"/>
        <v>0.26608187134502925</v>
      </c>
      <c r="O1144" s="3">
        <f t="shared" si="516"/>
        <v>0.14619883040935672</v>
      </c>
      <c r="P1144" s="3">
        <f t="shared" si="517"/>
        <v>0.59525379037574155</v>
      </c>
      <c r="Q1144" s="3">
        <f t="shared" si="518"/>
        <v>0.25418060200668896</v>
      </c>
      <c r="R1144" s="3">
        <f t="shared" si="519"/>
        <v>0.22580645161290322</v>
      </c>
      <c r="T1144" s="3">
        <f t="shared" si="520"/>
        <v>2.6609081018845113E-3</v>
      </c>
      <c r="U1144" s="3">
        <f t="shared" si="521"/>
        <v>1.1735186434468516E-4</v>
      </c>
      <c r="V1144" s="3">
        <f t="shared" si="522"/>
        <v>3.9350886036036955E-3</v>
      </c>
      <c r="W1144" s="3">
        <f t="shared" si="523"/>
        <v>9.8261883973402688E-4</v>
      </c>
      <c r="X1144" s="3">
        <f t="shared" si="524"/>
        <v>6.4889021810179351E-6</v>
      </c>
      <c r="Z1144" s="3">
        <f t="shared" si="525"/>
        <v>5.1583990751826396E-2</v>
      </c>
      <c r="AA1144" s="3">
        <f t="shared" si="526"/>
        <v>-1.0832906551091686E-2</v>
      </c>
      <c r="AB1144" s="3">
        <f t="shared" si="527"/>
        <v>6.2730284580923876E-2</v>
      </c>
      <c r="AC1144" s="3">
        <f t="shared" si="528"/>
        <v>3.1346751661600072E-2</v>
      </c>
      <c r="AD1144" s="3">
        <f t="shared" si="529"/>
        <v>-2.5473323656362424E-3</v>
      </c>
      <c r="AF1144" s="3">
        <f t="shared" si="530"/>
        <v>-5.588045513469131E-4</v>
      </c>
      <c r="AG1144" s="3">
        <f t="shared" si="531"/>
        <v>3.2358784196818151E-3</v>
      </c>
      <c r="AH1144" s="3">
        <f t="shared" si="532"/>
        <v>1.6169905478117769E-3</v>
      </c>
      <c r="AI1144" s="3">
        <f t="shared" si="533"/>
        <v>-1.31401569190808E-4</v>
      </c>
      <c r="AJ1144" s="3">
        <f t="shared" si="534"/>
        <v>-6.7955131078853599E-4</v>
      </c>
      <c r="AK1144" s="3">
        <f t="shared" si="535"/>
        <v>-3.3957643143039159E-4</v>
      </c>
      <c r="AL1144" s="3">
        <f t="shared" si="536"/>
        <v>2.7595013471508732E-5</v>
      </c>
      <c r="AM1144" s="3">
        <f t="shared" si="537"/>
        <v>1.9663906524197208E-3</v>
      </c>
      <c r="AN1144" s="3">
        <f t="shared" si="538"/>
        <v>-1.5979488421855953E-4</v>
      </c>
      <c r="AO1144" s="3">
        <f t="shared" si="539"/>
        <v>-7.985059506515552E-5</v>
      </c>
    </row>
    <row r="1145" spans="1:41">
      <c r="A1145" s="32">
        <v>40030</v>
      </c>
      <c r="B1145" s="33">
        <v>412</v>
      </c>
      <c r="C1145" s="33">
        <v>990.5</v>
      </c>
      <c r="D1145" s="33">
        <v>683</v>
      </c>
      <c r="E1145" s="33">
        <v>3271</v>
      </c>
      <c r="F1145" s="33">
        <v>7620</v>
      </c>
      <c r="G1145" s="33"/>
      <c r="H1145" s="3">
        <f t="shared" si="510"/>
        <v>5.1232007806782699E-3</v>
      </c>
      <c r="I1145" s="3">
        <f t="shared" si="511"/>
        <v>3.5460992907801418E-3</v>
      </c>
      <c r="J1145" s="3">
        <f t="shared" si="512"/>
        <v>4.1158536585365856E-2</v>
      </c>
      <c r="K1145" s="3">
        <f t="shared" si="513"/>
        <v>3.8412698412698412E-2</v>
      </c>
      <c r="L1145" s="3">
        <f t="shared" si="514"/>
        <v>1.6E-2</v>
      </c>
      <c r="N1145" s="3">
        <f t="shared" si="515"/>
        <v>0.11351351351351352</v>
      </c>
      <c r="O1145" s="3">
        <f t="shared" si="516"/>
        <v>0.17218934911242603</v>
      </c>
      <c r="P1145" s="3">
        <f t="shared" si="517"/>
        <v>0.49289617486338799</v>
      </c>
      <c r="Q1145" s="3">
        <f t="shared" si="518"/>
        <v>0.23387400980761977</v>
      </c>
      <c r="R1145" s="3">
        <f t="shared" si="519"/>
        <v>0.23500810372771475</v>
      </c>
      <c r="T1145" s="3">
        <f t="shared" si="520"/>
        <v>3.2905341284186259E-5</v>
      </c>
      <c r="U1145" s="3">
        <f t="shared" si="521"/>
        <v>1.0981929587704624E-5</v>
      </c>
      <c r="V1145" s="3">
        <f t="shared" si="522"/>
        <v>1.6753697563395434E-3</v>
      </c>
      <c r="W1145" s="3">
        <f t="shared" si="523"/>
        <v>1.4413330120605515E-3</v>
      </c>
      <c r="X1145" s="3">
        <f t="shared" si="524"/>
        <v>2.5848084701802831E-4</v>
      </c>
      <c r="Z1145" s="3">
        <f t="shared" si="525"/>
        <v>5.7363177460969033E-3</v>
      </c>
      <c r="AA1145" s="3">
        <f t="shared" si="526"/>
        <v>3.3138994534693753E-3</v>
      </c>
      <c r="AB1145" s="3">
        <f t="shared" si="527"/>
        <v>4.0931280902746538E-2</v>
      </c>
      <c r="AC1145" s="3">
        <f t="shared" si="528"/>
        <v>3.7964891835227867E-2</v>
      </c>
      <c r="AD1145" s="3">
        <f t="shared" si="529"/>
        <v>1.6077339550374256E-2</v>
      </c>
      <c r="AF1145" s="3">
        <f t="shared" si="530"/>
        <v>1.9009580243717207E-5</v>
      </c>
      <c r="AG1145" s="3">
        <f t="shared" si="531"/>
        <v>2.3479483301290223E-4</v>
      </c>
      <c r="AH1145" s="3">
        <f t="shared" si="532"/>
        <v>2.1777868276306705E-4</v>
      </c>
      <c r="AI1145" s="3">
        <f t="shared" si="533"/>
        <v>9.2224728172837461E-5</v>
      </c>
      <c r="AJ1145" s="3">
        <f t="shared" si="534"/>
        <v>1.3564214941341323E-4</v>
      </c>
      <c r="AK1145" s="3">
        <f t="shared" si="535"/>
        <v>1.2581183430378557E-4</v>
      </c>
      <c r="AL1145" s="3">
        <f t="shared" si="536"/>
        <v>5.3278686749226816E-5</v>
      </c>
      <c r="AM1145" s="3">
        <f t="shared" si="537"/>
        <v>1.5539516521501002E-3</v>
      </c>
      <c r="AN1145" s="3">
        <f t="shared" si="538"/>
        <v>6.5806610130520545E-4</v>
      </c>
      <c r="AO1145" s="3">
        <f t="shared" si="539"/>
        <v>6.1037445702818961E-4</v>
      </c>
    </row>
    <row r="1146" spans="1:41">
      <c r="A1146" s="32">
        <v>40029</v>
      </c>
      <c r="B1146" s="33">
        <v>409.9</v>
      </c>
      <c r="C1146" s="33">
        <v>987</v>
      </c>
      <c r="D1146" s="33">
        <v>656</v>
      </c>
      <c r="E1146" s="33">
        <v>3150</v>
      </c>
      <c r="F1146" s="33">
        <v>7500</v>
      </c>
      <c r="G1146" s="33"/>
      <c r="H1146" s="3">
        <f t="shared" si="510"/>
        <v>2.5262631315657744E-2</v>
      </c>
      <c r="I1146" s="3">
        <f t="shared" si="511"/>
        <v>7.1428571428571426E-3</v>
      </c>
      <c r="J1146" s="3">
        <f t="shared" si="512"/>
        <v>-6.0606060606060606E-3</v>
      </c>
      <c r="K1146" s="3">
        <f t="shared" si="513"/>
        <v>0</v>
      </c>
      <c r="L1146" s="3">
        <f t="shared" si="514"/>
        <v>2.6673779674579886E-4</v>
      </c>
      <c r="N1146" s="3">
        <f t="shared" si="515"/>
        <v>7.6135468626936209E-2</v>
      </c>
      <c r="O1146" s="3">
        <f t="shared" si="516"/>
        <v>0.20512820512820512</v>
      </c>
      <c r="P1146" s="3">
        <f t="shared" si="517"/>
        <v>0.38835978835978835</v>
      </c>
      <c r="Q1146" s="3">
        <f t="shared" si="518"/>
        <v>0.1927300265051117</v>
      </c>
      <c r="R1146" s="3">
        <f t="shared" si="519"/>
        <v>0.21359223300970873</v>
      </c>
      <c r="T1146" s="3">
        <f t="shared" si="520"/>
        <v>6.6955434910562716E-4</v>
      </c>
      <c r="U1146" s="3">
        <f t="shared" si="521"/>
        <v>4.7757184394701497E-5</v>
      </c>
      <c r="V1146" s="3">
        <f t="shared" si="522"/>
        <v>3.953720530191733E-5</v>
      </c>
      <c r="W1146" s="3">
        <f t="shared" si="523"/>
        <v>2.0053073082588337E-7</v>
      </c>
      <c r="X1146" s="3">
        <f t="shared" si="524"/>
        <v>1.1838922080117501E-7</v>
      </c>
      <c r="Z1146" s="3">
        <f t="shared" si="525"/>
        <v>2.5875748281076378E-2</v>
      </c>
      <c r="AA1146" s="3">
        <f t="shared" si="526"/>
        <v>6.9106573055463761E-3</v>
      </c>
      <c r="AB1146" s="3">
        <f t="shared" si="527"/>
        <v>-6.287861743225381E-3</v>
      </c>
      <c r="AC1146" s="3">
        <f t="shared" si="528"/>
        <v>-4.4780657747054515E-4</v>
      </c>
      <c r="AD1146" s="3">
        <f t="shared" si="529"/>
        <v>3.4407734712005528E-4</v>
      </c>
      <c r="AF1146" s="3">
        <f t="shared" si="530"/>
        <v>1.7881842889509955E-4</v>
      </c>
      <c r="AG1146" s="3">
        <f t="shared" si="531"/>
        <v>-1.6270312769391007E-4</v>
      </c>
      <c r="AH1146" s="3">
        <f t="shared" si="532"/>
        <v>-1.1587330277238155E-5</v>
      </c>
      <c r="AI1146" s="3">
        <f t="shared" si="533"/>
        <v>8.9032588232990909E-6</v>
      </c>
      <c r="AJ1146" s="3">
        <f t="shared" si="534"/>
        <v>-4.3453257692086052E-5</v>
      </c>
      <c r="AK1146" s="3">
        <f t="shared" si="535"/>
        <v>-3.0946377960685422E-6</v>
      </c>
      <c r="AL1146" s="3">
        <f t="shared" si="536"/>
        <v>2.3778006325482265E-6</v>
      </c>
      <c r="AM1146" s="3">
        <f t="shared" si="537"/>
        <v>2.8157458468417336E-6</v>
      </c>
      <c r="AN1146" s="3">
        <f t="shared" si="538"/>
        <v>-2.1635107876666755E-6</v>
      </c>
      <c r="AO1146" s="3">
        <f t="shared" si="539"/>
        <v>-1.540800991989767E-7</v>
      </c>
    </row>
    <row r="1147" spans="1:41">
      <c r="A1147" s="32">
        <v>40028</v>
      </c>
      <c r="B1147" s="33">
        <v>399.8</v>
      </c>
      <c r="C1147" s="33">
        <v>980</v>
      </c>
      <c r="D1147" s="33">
        <v>660</v>
      </c>
      <c r="E1147" s="33">
        <v>3150</v>
      </c>
      <c r="F1147" s="33">
        <v>7498</v>
      </c>
      <c r="G1147" s="33"/>
      <c r="H1147" s="3">
        <f t="shared" si="510"/>
        <v>6.7556742323097496E-2</v>
      </c>
      <c r="I1147" s="3">
        <f t="shared" si="511"/>
        <v>1.4492753623188406E-2</v>
      </c>
      <c r="J1147" s="3">
        <f t="shared" si="512"/>
        <v>4.7951730708161396E-2</v>
      </c>
      <c r="K1147" s="3">
        <f t="shared" si="513"/>
        <v>1.7113335485954149E-2</v>
      </c>
      <c r="L1147" s="3">
        <f t="shared" si="514"/>
        <v>2.9945054945054946E-2</v>
      </c>
      <c r="N1147" s="3">
        <f t="shared" si="515"/>
        <v>3.8441558441558471E-2</v>
      </c>
      <c r="O1147" s="3">
        <f t="shared" si="516"/>
        <v>0.19410259534543675</v>
      </c>
      <c r="P1147" s="3">
        <f t="shared" si="517"/>
        <v>0.38162026376386859</v>
      </c>
      <c r="Q1147" s="3">
        <f t="shared" si="518"/>
        <v>0.24015748031496062</v>
      </c>
      <c r="R1147" s="3">
        <f t="shared" si="519"/>
        <v>0.21918699186991869</v>
      </c>
      <c r="T1147" s="3">
        <f t="shared" si="520"/>
        <v>4.6471297154160882E-3</v>
      </c>
      <c r="U1147" s="3">
        <f t="shared" si="521"/>
        <v>2.0336339427990907E-4</v>
      </c>
      <c r="V1147" s="3">
        <f t="shared" si="522"/>
        <v>2.2776255164635895E-3</v>
      </c>
      <c r="W1147" s="3">
        <f t="shared" si="523"/>
        <v>2.7773985379950266E-4</v>
      </c>
      <c r="X1147" s="3">
        <f t="shared" si="524"/>
        <v>9.0134417123917767E-4</v>
      </c>
      <c r="Z1147" s="3">
        <f t="shared" si="525"/>
        <v>6.8169859288516127E-2</v>
      </c>
      <c r="AA1147" s="3">
        <f t="shared" si="526"/>
        <v>1.4260553785877639E-2</v>
      </c>
      <c r="AB1147" s="3">
        <f t="shared" si="527"/>
        <v>4.7724475025542078E-2</v>
      </c>
      <c r="AC1147" s="3">
        <f t="shared" si="528"/>
        <v>1.6665528908483603E-2</v>
      </c>
      <c r="AD1147" s="3">
        <f t="shared" si="529"/>
        <v>3.0022394495429202E-2</v>
      </c>
      <c r="AF1147" s="3">
        <f t="shared" si="530"/>
        <v>9.7213994495959463E-4</v>
      </c>
      <c r="AG1147" s="3">
        <f t="shared" si="531"/>
        <v>3.2533707471095056E-3</v>
      </c>
      <c r="AH1147" s="3">
        <f t="shared" si="532"/>
        <v>1.1360867606600249E-3</v>
      </c>
      <c r="AI1147" s="3">
        <f t="shared" si="533"/>
        <v>2.0466224082577298E-3</v>
      </c>
      <c r="AJ1147" s="3">
        <f t="shared" si="534"/>
        <v>6.8057744300451689E-4</v>
      </c>
      <c r="AK1147" s="3">
        <f t="shared" si="535"/>
        <v>2.376596713695291E-4</v>
      </c>
      <c r="AL1147" s="3">
        <f t="shared" si="536"/>
        <v>4.2813597148290492E-4</v>
      </c>
      <c r="AM1147" s="3">
        <f t="shared" si="537"/>
        <v>7.9535361818037522E-4</v>
      </c>
      <c r="AN1147" s="3">
        <f t="shared" si="538"/>
        <v>1.4328030163040829E-3</v>
      </c>
      <c r="AO1147" s="3">
        <f t="shared" si="539"/>
        <v>5.0033908336547439E-4</v>
      </c>
    </row>
    <row r="1148" spans="1:41">
      <c r="A1148" s="32">
        <v>40025</v>
      </c>
      <c r="B1148" s="33">
        <v>374.5</v>
      </c>
      <c r="C1148" s="33">
        <v>966</v>
      </c>
      <c r="D1148" s="33">
        <v>629.79999999999995</v>
      </c>
      <c r="E1148" s="33">
        <v>3097</v>
      </c>
      <c r="F1148" s="33">
        <v>7280</v>
      </c>
      <c r="G1148" s="33"/>
      <c r="H1148" s="3">
        <f t="shared" si="510"/>
        <v>-6.3677368002121983E-3</v>
      </c>
      <c r="I1148" s="3">
        <f t="shared" si="511"/>
        <v>2.1141649048625793E-2</v>
      </c>
      <c r="J1148" s="3">
        <f t="shared" si="512"/>
        <v>6.3851351351351268E-2</v>
      </c>
      <c r="K1148" s="3">
        <f t="shared" si="513"/>
        <v>5.5195911413969338E-2</v>
      </c>
      <c r="L1148" s="3">
        <f t="shared" si="514"/>
        <v>-2.7397260273972603E-3</v>
      </c>
      <c r="N1148" s="3">
        <f t="shared" si="515"/>
        <v>7.9250720461095103E-2</v>
      </c>
      <c r="O1148" s="3">
        <f t="shared" si="516"/>
        <v>0.16105769230769232</v>
      </c>
      <c r="P1148" s="3">
        <f t="shared" si="517"/>
        <v>0.29588477366255134</v>
      </c>
      <c r="Q1148" s="3">
        <f t="shared" si="518"/>
        <v>0.20131885182311871</v>
      </c>
      <c r="R1148" s="3">
        <f t="shared" si="519"/>
        <v>0.16108452950558214</v>
      </c>
      <c r="T1148" s="3">
        <f t="shared" si="520"/>
        <v>3.3115649442999518E-5</v>
      </c>
      <c r="U1148" s="3">
        <f t="shared" si="521"/>
        <v>4.3720506632056267E-4</v>
      </c>
      <c r="V1148" s="3">
        <f t="shared" si="522"/>
        <v>4.0480255496639561E-3</v>
      </c>
      <c r="W1148" s="3">
        <f t="shared" si="523"/>
        <v>2.9973549831882624E-3</v>
      </c>
      <c r="X1148" s="3">
        <f t="shared" si="524"/>
        <v>7.0883017530349633E-6</v>
      </c>
      <c r="Z1148" s="3">
        <f t="shared" si="525"/>
        <v>-5.7546198347935649E-3</v>
      </c>
      <c r="AA1148" s="3">
        <f t="shared" si="526"/>
        <v>2.0909449211315028E-2</v>
      </c>
      <c r="AB1148" s="3">
        <f t="shared" si="527"/>
        <v>6.362409566873195E-2</v>
      </c>
      <c r="AC1148" s="3">
        <f t="shared" si="528"/>
        <v>5.4748104836498793E-2</v>
      </c>
      <c r="AD1148" s="3">
        <f t="shared" si="529"/>
        <v>-2.6623864770230041E-3</v>
      </c>
      <c r="AF1148" s="3">
        <f t="shared" si="530"/>
        <v>-1.2032593116604212E-4</v>
      </c>
      <c r="AG1148" s="3">
        <f t="shared" si="531"/>
        <v>-3.6613248290608824E-4</v>
      </c>
      <c r="AH1148" s="3">
        <f t="shared" si="532"/>
        <v>-3.1505453000947348E-4</v>
      </c>
      <c r="AI1148" s="3">
        <f t="shared" si="533"/>
        <v>1.5321022028562742E-5</v>
      </c>
      <c r="AJ1148" s="3">
        <f t="shared" si="534"/>
        <v>1.3303447970011992E-3</v>
      </c>
      <c r="AK1148" s="3">
        <f t="shared" si="535"/>
        <v>1.1447527174945221E-3</v>
      </c>
      <c r="AL1148" s="3">
        <f t="shared" si="536"/>
        <v>-5.5669034822204451E-5</v>
      </c>
      <c r="AM1148" s="3">
        <f t="shared" si="537"/>
        <v>3.4832986597991655E-3</v>
      </c>
      <c r="AN1148" s="3">
        <f t="shared" si="538"/>
        <v>-1.6939193192124982E-4</v>
      </c>
      <c r="AO1148" s="3">
        <f t="shared" si="539"/>
        <v>-1.4576061395933212E-4</v>
      </c>
    </row>
    <row r="1149" spans="1:41">
      <c r="A1149" s="32">
        <v>40024</v>
      </c>
      <c r="B1149" s="33">
        <v>376.9</v>
      </c>
      <c r="C1149" s="33">
        <v>946</v>
      </c>
      <c r="D1149" s="33">
        <v>592</v>
      </c>
      <c r="E1149" s="33">
        <v>2935</v>
      </c>
      <c r="F1149" s="33">
        <v>7300</v>
      </c>
      <c r="G1149" s="33"/>
      <c r="H1149" s="3">
        <f t="shared" si="510"/>
        <v>5.0666666666666057E-3</v>
      </c>
      <c r="I1149" s="3">
        <f t="shared" si="511"/>
        <v>2.9379760609357999E-2</v>
      </c>
      <c r="J1149" s="3">
        <f t="shared" si="512"/>
        <v>9.4067639992607602E-2</v>
      </c>
      <c r="K1149" s="3">
        <f t="shared" si="513"/>
        <v>2.2648083623693381E-2</v>
      </c>
      <c r="L1149" s="3">
        <f t="shared" si="514"/>
        <v>4.2857142857142858E-2</v>
      </c>
      <c r="N1149" s="3">
        <f t="shared" si="515"/>
        <v>3.5439560439560376E-2</v>
      </c>
      <c r="O1149" s="3">
        <f t="shared" si="516"/>
        <v>0.13293413173652693</v>
      </c>
      <c r="P1149" s="3">
        <f t="shared" si="517"/>
        <v>0.19114688128772636</v>
      </c>
      <c r="Q1149" s="3">
        <f t="shared" si="518"/>
        <v>0.13102119460500963</v>
      </c>
      <c r="R1149" s="3">
        <f t="shared" si="519"/>
        <v>0.14996849401386264</v>
      </c>
      <c r="T1149" s="3">
        <f t="shared" si="520"/>
        <v>3.2259942107303388E-5</v>
      </c>
      <c r="U1149" s="3">
        <f t="shared" si="521"/>
        <v>8.4958029896018675E-4</v>
      </c>
      <c r="V1149" s="3">
        <f t="shared" si="522"/>
        <v>8.8060177274462952E-3</v>
      </c>
      <c r="W1149" s="3">
        <f t="shared" si="523"/>
        <v>4.928523009290485E-4</v>
      </c>
      <c r="X1149" s="3">
        <f t="shared" si="524"/>
        <v>1.8433697796013965E-3</v>
      </c>
      <c r="Z1149" s="3">
        <f t="shared" si="525"/>
        <v>5.6797836320852391E-3</v>
      </c>
      <c r="AA1149" s="3">
        <f t="shared" si="526"/>
        <v>2.9147560772047235E-2</v>
      </c>
      <c r="AB1149" s="3">
        <f t="shared" si="527"/>
        <v>9.3840384309988284E-2</v>
      </c>
      <c r="AC1149" s="3">
        <f t="shared" si="528"/>
        <v>2.2200277046222835E-2</v>
      </c>
      <c r="AD1149" s="3">
        <f t="shared" si="529"/>
        <v>4.2934482407517113E-2</v>
      </c>
      <c r="AF1149" s="3">
        <f t="shared" si="530"/>
        <v>1.6555183858828367E-4</v>
      </c>
      <c r="AG1149" s="3">
        <f t="shared" si="531"/>
        <v>5.3299307883245993E-4</v>
      </c>
      <c r="AH1149" s="3">
        <f t="shared" si="532"/>
        <v>1.2609277019489409E-4</v>
      </c>
      <c r="AI1149" s="3">
        <f t="shared" si="533"/>
        <v>2.4385857043026735E-4</v>
      </c>
      <c r="AJ1149" s="3">
        <f t="shared" si="534"/>
        <v>2.7352183045476512E-3</v>
      </c>
      <c r="AK1149" s="3">
        <f t="shared" si="535"/>
        <v>6.4708392436106535E-4</v>
      </c>
      <c r="AL1149" s="3">
        <f t="shared" si="536"/>
        <v>1.2514354351894979E-3</v>
      </c>
      <c r="AM1149" s="3">
        <f t="shared" si="537"/>
        <v>2.0832825298057623E-3</v>
      </c>
      <c r="AN1149" s="3">
        <f t="shared" si="538"/>
        <v>4.0289883292718371E-3</v>
      </c>
      <c r="AO1149" s="3">
        <f t="shared" si="539"/>
        <v>9.5315740428306031E-4</v>
      </c>
    </row>
    <row r="1150" spans="1:41">
      <c r="A1150" s="32">
        <v>40023</v>
      </c>
      <c r="B1150" s="33">
        <v>375</v>
      </c>
      <c r="C1150" s="33">
        <v>919</v>
      </c>
      <c r="D1150" s="33">
        <v>541.1</v>
      </c>
      <c r="E1150" s="33">
        <v>2870</v>
      </c>
      <c r="F1150" s="33">
        <v>7000</v>
      </c>
      <c r="G1150" s="33"/>
      <c r="H1150" s="3">
        <f t="shared" si="510"/>
        <v>-3.623747108712419E-2</v>
      </c>
      <c r="I1150" s="3">
        <f t="shared" si="511"/>
        <v>6.5717415115005475E-3</v>
      </c>
      <c r="J1150" s="3">
        <f t="shared" si="512"/>
        <v>-1.6605166051660097E-3</v>
      </c>
      <c r="K1150" s="3">
        <f t="shared" si="513"/>
        <v>4.9019607843137254E-3</v>
      </c>
      <c r="L1150" s="3">
        <f t="shared" si="514"/>
        <v>1.8922852983988356E-2</v>
      </c>
      <c r="N1150" s="3">
        <f t="shared" si="515"/>
        <v>1.957585644371938E-2</v>
      </c>
      <c r="O1150" s="3">
        <f t="shared" si="516"/>
        <v>0.10257948410317937</v>
      </c>
      <c r="P1150" s="3">
        <f t="shared" si="517"/>
        <v>7.788844621513949E-2</v>
      </c>
      <c r="Q1150" s="3">
        <f t="shared" si="518"/>
        <v>0.12109375</v>
      </c>
      <c r="R1150" s="3">
        <f t="shared" si="519"/>
        <v>0.10759493670886076</v>
      </c>
      <c r="T1150" s="3">
        <f t="shared" si="520"/>
        <v>1.2690946065886798E-3</v>
      </c>
      <c r="U1150" s="3">
        <f t="shared" si="521"/>
        <v>4.0189788638788969E-5</v>
      </c>
      <c r="V1150" s="3">
        <f t="shared" si="522"/>
        <v>3.56368421053026E-6</v>
      </c>
      <c r="W1150" s="3">
        <f t="shared" si="523"/>
        <v>1.9839489698338795E-5</v>
      </c>
      <c r="X1150" s="3">
        <f t="shared" si="524"/>
        <v>3.6100731634284872E-4</v>
      </c>
      <c r="Z1150" s="3">
        <f t="shared" si="525"/>
        <v>-3.5624354121705559E-2</v>
      </c>
      <c r="AA1150" s="3">
        <f t="shared" si="526"/>
        <v>6.339541674189781E-3</v>
      </c>
      <c r="AB1150" s="3">
        <f t="shared" si="527"/>
        <v>-1.8877722877853303E-3</v>
      </c>
      <c r="AC1150" s="3">
        <f t="shared" si="528"/>
        <v>4.4541542068431798E-3</v>
      </c>
      <c r="AD1150" s="3">
        <f t="shared" si="529"/>
        <v>1.9000192534362612E-2</v>
      </c>
      <c r="AF1150" s="3">
        <f t="shared" si="530"/>
        <v>-2.258420775706469E-4</v>
      </c>
      <c r="AG1150" s="3">
        <f t="shared" si="531"/>
        <v>6.7250668481206867E-5</v>
      </c>
      <c r="AH1150" s="3">
        <f t="shared" si="532"/>
        <v>-1.5867636677726599E-4</v>
      </c>
      <c r="AI1150" s="3">
        <f t="shared" si="533"/>
        <v>-6.7686958722471989E-4</v>
      </c>
      <c r="AJ1150" s="3">
        <f t="shared" si="534"/>
        <v>-1.1967611089795686E-5</v>
      </c>
      <c r="AK1150" s="3">
        <f t="shared" si="535"/>
        <v>2.8237296217550069E-5</v>
      </c>
      <c r="AL1150" s="3">
        <f t="shared" si="536"/>
        <v>1.2045251238922133E-4</v>
      </c>
      <c r="AM1150" s="3">
        <f t="shared" si="537"/>
        <v>-8.4084288772010037E-6</v>
      </c>
      <c r="AN1150" s="3">
        <f t="shared" si="538"/>
        <v>-3.5868036928955461E-5</v>
      </c>
      <c r="AO1150" s="3">
        <f t="shared" si="539"/>
        <v>8.4629787507761603E-5</v>
      </c>
    </row>
    <row r="1151" spans="1:41">
      <c r="A1151" s="32">
        <v>40022</v>
      </c>
      <c r="B1151" s="33">
        <v>389.1</v>
      </c>
      <c r="C1151" s="33">
        <v>913</v>
      </c>
      <c r="D1151" s="33">
        <v>542</v>
      </c>
      <c r="E1151" s="33">
        <v>2856</v>
      </c>
      <c r="F1151" s="33">
        <v>6870</v>
      </c>
      <c r="G1151" s="33"/>
      <c r="H1151" s="3">
        <f t="shared" si="510"/>
        <v>2.5706940874041837E-4</v>
      </c>
      <c r="I1151" s="3">
        <f t="shared" si="511"/>
        <v>4.5109472989328008E-3</v>
      </c>
      <c r="J1151" s="3">
        <f t="shared" si="512"/>
        <v>-2.4302430243024302E-2</v>
      </c>
      <c r="K1151" s="3">
        <f t="shared" si="513"/>
        <v>-1.3986013986013986E-3</v>
      </c>
      <c r="L1151" s="3">
        <f t="shared" si="514"/>
        <v>-1.4534883720930232E-3</v>
      </c>
      <c r="N1151" s="3">
        <f t="shared" si="515"/>
        <v>8.0833333333333396E-2</v>
      </c>
      <c r="O1151" s="3">
        <f t="shared" si="516"/>
        <v>8.6775383882871052E-2</v>
      </c>
      <c r="P1151" s="3">
        <f t="shared" si="517"/>
        <v>0.1127078628618353</v>
      </c>
      <c r="Q1151" s="3">
        <f t="shared" si="518"/>
        <v>9.8461538461538461E-2</v>
      </c>
      <c r="R1151" s="3">
        <f t="shared" si="519"/>
        <v>0.10806451612903226</v>
      </c>
      <c r="T1151" s="3">
        <f t="shared" si="520"/>
        <v>7.5722432577207738E-7</v>
      </c>
      <c r="U1151" s="3">
        <f t="shared" si="521"/>
        <v>1.8307679840337003E-5</v>
      </c>
      <c r="V1151" s="3">
        <f t="shared" si="522"/>
        <v>6.0170549161071884E-4</v>
      </c>
      <c r="W1151" s="3">
        <f t="shared" si="523"/>
        <v>3.4092224141020917E-6</v>
      </c>
      <c r="X1151" s="3">
        <f t="shared" si="524"/>
        <v>1.8937855795179503E-6</v>
      </c>
      <c r="Z1151" s="3">
        <f t="shared" si="525"/>
        <v>8.7018637415905184E-4</v>
      </c>
      <c r="AA1151" s="3">
        <f t="shared" si="526"/>
        <v>4.2787474616220343E-3</v>
      </c>
      <c r="AB1151" s="3">
        <f t="shared" si="527"/>
        <v>-2.4529685925643623E-2</v>
      </c>
      <c r="AC1151" s="3">
        <f t="shared" si="528"/>
        <v>-1.8464079760719438E-3</v>
      </c>
      <c r="AD1151" s="3">
        <f t="shared" si="529"/>
        <v>-1.3761488217187668E-3</v>
      </c>
      <c r="AF1151" s="3">
        <f t="shared" si="530"/>
        <v>3.7233077395711249E-6</v>
      </c>
      <c r="AG1151" s="3">
        <f t="shared" si="531"/>
        <v>-2.1345398454896149E-5</v>
      </c>
      <c r="AH1151" s="3">
        <f t="shared" si="532"/>
        <v>-1.6067190619163982E-6</v>
      </c>
      <c r="AI1151" s="3">
        <f t="shared" si="533"/>
        <v>-1.1975059534747051E-6</v>
      </c>
      <c r="AJ1151" s="3">
        <f t="shared" si="534"/>
        <v>-1.0495633138873339E-4</v>
      </c>
      <c r="AK1151" s="3">
        <f t="shared" si="535"/>
        <v>-7.9003134407365079E-6</v>
      </c>
      <c r="AL1151" s="3">
        <f t="shared" si="536"/>
        <v>-5.8881932777433272E-6</v>
      </c>
      <c r="AM1151" s="3">
        <f t="shared" si="537"/>
        <v>4.5291807743648088E-5</v>
      </c>
      <c r="AN1151" s="3">
        <f t="shared" si="538"/>
        <v>3.3756498383705887E-5</v>
      </c>
      <c r="AO1151" s="3">
        <f t="shared" si="539"/>
        <v>2.5409321606835385E-6</v>
      </c>
    </row>
    <row r="1152" spans="1:41">
      <c r="A1152" s="32">
        <v>40021</v>
      </c>
      <c r="B1152" s="33">
        <v>389</v>
      </c>
      <c r="C1152" s="33">
        <v>908.9</v>
      </c>
      <c r="D1152" s="33">
        <v>555.5</v>
      </c>
      <c r="E1152" s="33">
        <v>2860</v>
      </c>
      <c r="F1152" s="33">
        <v>6880</v>
      </c>
      <c r="G1152" s="33"/>
      <c r="H1152" s="3">
        <f t="shared" si="510"/>
        <v>3.4574468085106384E-2</v>
      </c>
      <c r="I1152" s="3">
        <f t="shared" si="511"/>
        <v>1.4397321428571403E-2</v>
      </c>
      <c r="J1152" s="3">
        <f t="shared" si="512"/>
        <v>0.01</v>
      </c>
      <c r="K1152" s="3">
        <f t="shared" si="513"/>
        <v>1.2389380530973451E-2</v>
      </c>
      <c r="L1152" s="3">
        <f t="shared" si="514"/>
        <v>4.3795620437956208E-3</v>
      </c>
      <c r="N1152" s="3">
        <f t="shared" si="515"/>
        <v>0.10984308131241084</v>
      </c>
      <c r="O1152" s="3">
        <f t="shared" si="516"/>
        <v>6.9294117647058798E-2</v>
      </c>
      <c r="P1152" s="3">
        <f t="shared" si="517"/>
        <v>0.16335078534031414</v>
      </c>
      <c r="Q1152" s="3">
        <f t="shared" si="518"/>
        <v>8.5801063022019744E-2</v>
      </c>
      <c r="R1152" s="3">
        <f t="shared" si="519"/>
        <v>0.10967741935483871</v>
      </c>
      <c r="T1152" s="3">
        <f t="shared" si="520"/>
        <v>1.2381661416879315E-3</v>
      </c>
      <c r="U1152" s="3">
        <f t="shared" si="521"/>
        <v>2.0065066969519827E-4</v>
      </c>
      <c r="V1152" s="3">
        <f t="shared" si="522"/>
        <v>9.5506531492896355E-5</v>
      </c>
      <c r="W1152" s="3">
        <f t="shared" si="523"/>
        <v>1.4260118848697902E-4</v>
      </c>
      <c r="X1152" s="3">
        <f t="shared" si="524"/>
        <v>1.9863971820113995E-5</v>
      </c>
      <c r="Z1152" s="3">
        <f t="shared" si="525"/>
        <v>3.5187585050525015E-2</v>
      </c>
      <c r="AA1152" s="3">
        <f t="shared" si="526"/>
        <v>1.4165121591260637E-2</v>
      </c>
      <c r="AB1152" s="3">
        <f t="shared" si="527"/>
        <v>9.7727443173806789E-3</v>
      </c>
      <c r="AC1152" s="3">
        <f t="shared" si="528"/>
        <v>1.1941573953502906E-2</v>
      </c>
      <c r="AD1152" s="3">
        <f t="shared" si="529"/>
        <v>4.4569015941698775E-3</v>
      </c>
      <c r="AF1152" s="3">
        <f t="shared" si="530"/>
        <v>4.9843642074351186E-4</v>
      </c>
      <c r="AG1152" s="3">
        <f t="shared" si="531"/>
        <v>3.4387927184486769E-4</v>
      </c>
      <c r="AH1152" s="3">
        <f t="shared" si="532"/>
        <v>4.2019514912601774E-4</v>
      </c>
      <c r="AI1152" s="3">
        <f t="shared" si="533"/>
        <v>1.5682760390667308E-4</v>
      </c>
      <c r="AJ1152" s="3">
        <f t="shared" si="534"/>
        <v>1.3843211153599874E-4</v>
      </c>
      <c r="AK1152" s="3">
        <f t="shared" si="535"/>
        <v>1.6915384704239967E-4</v>
      </c>
      <c r="AL1152" s="3">
        <f t="shared" si="536"/>
        <v>6.3132553001699681E-5</v>
      </c>
      <c r="AM1152" s="3">
        <f t="shared" si="537"/>
        <v>1.1670194899467664E-4</v>
      </c>
      <c r="AN1152" s="3">
        <f t="shared" si="538"/>
        <v>4.3556159727548558E-5</v>
      </c>
      <c r="AO1152" s="3">
        <f t="shared" si="539"/>
        <v>5.3222419990264585E-5</v>
      </c>
    </row>
    <row r="1153" spans="1:41">
      <c r="A1153" s="32">
        <v>40018</v>
      </c>
      <c r="B1153" s="33">
        <v>376</v>
      </c>
      <c r="C1153" s="33">
        <v>896</v>
      </c>
      <c r="D1153" s="33">
        <v>550</v>
      </c>
      <c r="E1153" s="33">
        <v>2825</v>
      </c>
      <c r="F1153" s="33">
        <v>6850</v>
      </c>
      <c r="G1153" s="33"/>
      <c r="H1153" s="3">
        <f t="shared" si="510"/>
        <v>2.1739130434782608E-2</v>
      </c>
      <c r="I1153" s="3">
        <f t="shared" si="511"/>
        <v>6.7415730337078653E-3</v>
      </c>
      <c r="J1153" s="3">
        <f t="shared" si="512"/>
        <v>4.068117313150426E-2</v>
      </c>
      <c r="K1153" s="3">
        <f t="shared" si="513"/>
        <v>3.0269876002917577E-2</v>
      </c>
      <c r="L1153" s="3">
        <f t="shared" si="514"/>
        <v>7.5011031033975582E-3</v>
      </c>
      <c r="N1153" s="3">
        <f t="shared" si="515"/>
        <v>0.11904761904761904</v>
      </c>
      <c r="O1153" s="3">
        <f t="shared" si="516"/>
        <v>5.7851239669421489E-2</v>
      </c>
      <c r="P1153" s="3">
        <f t="shared" si="517"/>
        <v>0.13636363636363635</v>
      </c>
      <c r="Q1153" s="3">
        <f t="shared" si="518"/>
        <v>8.4452975047984644E-2</v>
      </c>
      <c r="R1153" s="3">
        <f t="shared" si="519"/>
        <v>0.11021069692058347</v>
      </c>
      <c r="T1153" s="3">
        <f t="shared" si="520"/>
        <v>4.9962296383980324E-4</v>
      </c>
      <c r="U1153" s="3">
        <f t="shared" si="521"/>
        <v>4.2371939409972986E-5</v>
      </c>
      <c r="V1153" s="3">
        <f t="shared" si="522"/>
        <v>1.6365194369611976E-3</v>
      </c>
      <c r="W1153" s="3">
        <f t="shared" si="523"/>
        <v>8.8935582481618268E-4</v>
      </c>
      <c r="X1153" s="3">
        <f t="shared" si="524"/>
        <v>5.7432793056507985E-5</v>
      </c>
      <c r="Z1153" s="3">
        <f t="shared" si="525"/>
        <v>2.2352247400201242E-2</v>
      </c>
      <c r="AA1153" s="3">
        <f t="shared" si="526"/>
        <v>6.5093731963970988E-3</v>
      </c>
      <c r="AB1153" s="3">
        <f t="shared" si="527"/>
        <v>4.0453917448884942E-2</v>
      </c>
      <c r="AC1153" s="3">
        <f t="shared" si="528"/>
        <v>2.9822069425447031E-2</v>
      </c>
      <c r="AD1153" s="3">
        <f t="shared" si="529"/>
        <v>7.5784426537718148E-3</v>
      </c>
      <c r="AF1153" s="3">
        <f t="shared" si="530"/>
        <v>1.454991201061067E-4</v>
      </c>
      <c r="AG1153" s="3">
        <f t="shared" si="531"/>
        <v>9.0423597112479416E-4</v>
      </c>
      <c r="AH1153" s="3">
        <f t="shared" si="532"/>
        <v>6.6659027378356938E-4</v>
      </c>
      <c r="AI1153" s="3">
        <f t="shared" si="533"/>
        <v>1.6939522510534525E-4</v>
      </c>
      <c r="AJ1153" s="3">
        <f t="shared" si="534"/>
        <v>2.6332964593103254E-4</v>
      </c>
      <c r="AK1153" s="3">
        <f t="shared" si="535"/>
        <v>1.9412297937909832E-4</v>
      </c>
      <c r="AL1153" s="3">
        <f t="shared" si="536"/>
        <v>4.9330911480894752E-5</v>
      </c>
      <c r="AM1153" s="3">
        <f t="shared" si="537"/>
        <v>1.2064195346919498E-3</v>
      </c>
      <c r="AN1153" s="3">
        <f t="shared" si="538"/>
        <v>3.0657769350679354E-4</v>
      </c>
      <c r="AO1153" s="3">
        <f t="shared" si="539"/>
        <v>2.2600484295755209E-4</v>
      </c>
    </row>
    <row r="1154" spans="1:41">
      <c r="A1154" s="32">
        <v>40017</v>
      </c>
      <c r="B1154" s="33">
        <v>368</v>
      </c>
      <c r="C1154" s="33">
        <v>890</v>
      </c>
      <c r="D1154" s="33">
        <v>528.5</v>
      </c>
      <c r="E1154" s="33">
        <v>2742</v>
      </c>
      <c r="F1154" s="33">
        <v>6799</v>
      </c>
      <c r="G1154" s="33"/>
      <c r="H1154" s="3">
        <f t="shared" si="510"/>
        <v>1.9390581717451522E-2</v>
      </c>
      <c r="I1154" s="3">
        <f t="shared" si="511"/>
        <v>2.2522522522522522E-3</v>
      </c>
      <c r="J1154" s="3">
        <f t="shared" si="512"/>
        <v>-6.3921789810114258E-3</v>
      </c>
      <c r="K1154" s="3">
        <f t="shared" si="513"/>
        <v>-3.2715376226826608E-3</v>
      </c>
      <c r="L1154" s="3">
        <f t="shared" si="514"/>
        <v>-1.4637681159420289E-2</v>
      </c>
      <c r="N1154" s="3">
        <f t="shared" si="515"/>
        <v>7.132459970887918E-2</v>
      </c>
      <c r="O1154" s="3">
        <f t="shared" si="516"/>
        <v>3.4883720930232558E-2</v>
      </c>
      <c r="P1154" s="3">
        <f t="shared" si="517"/>
        <v>0.10195996663886567</v>
      </c>
      <c r="Q1154" s="3">
        <f t="shared" si="518"/>
        <v>2.3134328358208955E-2</v>
      </c>
      <c r="R1154" s="3">
        <f t="shared" si="519"/>
        <v>8.7840000000000001E-2</v>
      </c>
      <c r="T1154" s="3">
        <f t="shared" si="520"/>
        <v>4.0014796099506125E-4</v>
      </c>
      <c r="U1154" s="3">
        <f t="shared" si="521"/>
        <v>4.0806117591109286E-6</v>
      </c>
      <c r="V1154" s="3">
        <f t="shared" si="522"/>
        <v>4.381691526607629E-5</v>
      </c>
      <c r="W1154" s="3">
        <f t="shared" si="523"/>
        <v>1.3833521279213291E-5</v>
      </c>
      <c r="X1154" s="3">
        <f t="shared" si="524"/>
        <v>2.1200354777211724E-4</v>
      </c>
      <c r="Z1154" s="3">
        <f t="shared" si="525"/>
        <v>2.0003698682870157E-2</v>
      </c>
      <c r="AA1154" s="3">
        <f t="shared" si="526"/>
        <v>2.0200524149414857E-3</v>
      </c>
      <c r="AB1154" s="3">
        <f t="shared" si="527"/>
        <v>-6.6194346636307463E-3</v>
      </c>
      <c r="AC1154" s="3">
        <f t="shared" si="528"/>
        <v>-3.7193442001532059E-3</v>
      </c>
      <c r="AD1154" s="3">
        <f t="shared" si="529"/>
        <v>-1.4560341609046033E-2</v>
      </c>
      <c r="AF1154" s="3">
        <f t="shared" si="530"/>
        <v>4.0408519832093674E-5</v>
      </c>
      <c r="AG1154" s="3">
        <f t="shared" si="531"/>
        <v>-1.3241317646221543E-4</v>
      </c>
      <c r="AH1154" s="3">
        <f t="shared" si="532"/>
        <v>-7.440064067774544E-5</v>
      </c>
      <c r="AI1154" s="3">
        <f t="shared" si="533"/>
        <v>-2.9126068626701365E-4</v>
      </c>
      <c r="AJ1154" s="3">
        <f t="shared" si="534"/>
        <v>-1.337160497781467E-5</v>
      </c>
      <c r="AK1154" s="3">
        <f t="shared" si="535"/>
        <v>-7.5132702335180924E-6</v>
      </c>
      <c r="AL1154" s="3">
        <f t="shared" si="536"/>
        <v>-2.9412653229726437E-5</v>
      </c>
      <c r="AM1154" s="3">
        <f t="shared" si="537"/>
        <v>2.4619955924468105E-5</v>
      </c>
      <c r="AN1154" s="3">
        <f t="shared" si="538"/>
        <v>9.638122996122439E-5</v>
      </c>
      <c r="AO1154" s="3">
        <f t="shared" si="539"/>
        <v>5.415492211585476E-5</v>
      </c>
    </row>
    <row r="1155" spans="1:41">
      <c r="A1155" s="32">
        <v>40016</v>
      </c>
      <c r="B1155" s="33">
        <v>361</v>
      </c>
      <c r="C1155" s="33">
        <v>888</v>
      </c>
      <c r="D1155" s="33">
        <v>531.9</v>
      </c>
      <c r="E1155" s="33">
        <v>2751</v>
      </c>
      <c r="F1155" s="33">
        <v>6900</v>
      </c>
      <c r="G1155" s="33"/>
      <c r="H1155" s="3">
        <f t="shared" ref="H1155:H1218" si="540">(B1155-B1156)/B1156</f>
        <v>-2.6691830682124502E-2</v>
      </c>
      <c r="I1155" s="3">
        <f t="shared" ref="I1155:I1218" si="541">(C1155-C1156)/C1156</f>
        <v>-4.3726875210225108E-3</v>
      </c>
      <c r="J1155" s="3">
        <f t="shared" ref="J1155:J1218" si="542">(D1155-D1156)/D1156</f>
        <v>-5.7943925233645286E-3</v>
      </c>
      <c r="K1155" s="3">
        <f t="shared" ref="K1155:K1218" si="543">(E1155-E1156)/E1156</f>
        <v>-3.8111888111888113E-2</v>
      </c>
      <c r="L1155" s="3">
        <f t="shared" ref="L1155:L1218" si="544">(F1155-F1156)/F1156</f>
        <v>-1.5691868758915834E-2</v>
      </c>
      <c r="N1155" s="3">
        <f t="shared" ref="N1155:N1218" si="545">(B1155-B1175)/B1175</f>
        <v>6.2702384456873747E-2</v>
      </c>
      <c r="O1155" s="3">
        <f t="shared" ref="O1155:O1218" si="546">(C1155-C1175)/C1175</f>
        <v>6.7307692307692304E-2</v>
      </c>
      <c r="P1155" s="3">
        <f t="shared" ref="P1155:P1218" si="547">(D1155-D1175)/D1175</f>
        <v>0.15932868352223184</v>
      </c>
      <c r="Q1155" s="3">
        <f t="shared" ref="Q1155:Q1218" si="548">(E1155-E1175)/E1175</f>
        <v>2.3818384815779681E-2</v>
      </c>
      <c r="R1155" s="3">
        <f t="shared" ref="R1155:R1218" si="549">(F1155-F1175)/F1175</f>
        <v>0.1111111111111111</v>
      </c>
      <c r="T1155" s="3">
        <f t="shared" ref="T1155:T1218" si="550">(H1155-H$2168)^2</f>
        <v>6.8009930911790281E-4</v>
      </c>
      <c r="U1155" s="3">
        <f t="shared" ref="U1155:U1218" si="551">(I1155-I$2168)^2</f>
        <v>2.1204987582937628E-5</v>
      </c>
      <c r="V1155" s="3">
        <f t="shared" ref="V1155:V1218" si="552">(J1155-J$2168)^2</f>
        <v>3.6260247116628506E-5</v>
      </c>
      <c r="W1155" s="3">
        <f t="shared" ref="W1155:W1218" si="553">(K1155-K$2168)^2</f>
        <v>1.4868500545365544E-3</v>
      </c>
      <c r="X1155" s="3">
        <f t="shared" ref="X1155:X1218" si="554">(L1155-L$2168)^2</f>
        <v>2.4381352240439809E-4</v>
      </c>
      <c r="Z1155" s="3">
        <f t="shared" ref="Z1155:Z1218" si="555">(H1155-H$2168)</f>
        <v>-2.6078713716705868E-2</v>
      </c>
      <c r="AA1155" s="3">
        <f t="shared" ref="AA1155:AA1218" si="556">(I1155-I$2168)</f>
        <v>-4.6048873583332773E-3</v>
      </c>
      <c r="AB1155" s="3">
        <f t="shared" ref="AB1155:AB1218" si="557">(J1155-J$2168)</f>
        <v>-6.021648205983849E-3</v>
      </c>
      <c r="AC1155" s="3">
        <f t="shared" ref="AC1155:AC1218" si="558">(K1155-K$2168)</f>
        <v>-3.8559694689358659E-2</v>
      </c>
      <c r="AD1155" s="3">
        <f t="shared" ref="AD1155:AD1218" si="559">(L1155-L$2168)</f>
        <v>-1.5614529208541578E-2</v>
      </c>
      <c r="AF1155" s="3">
        <f t="shared" ref="AF1155:AF1218" si="560">$Z1155*AA1155</f>
        <v>1.2008953911565149E-4</v>
      </c>
      <c r="AG1155" s="3">
        <f t="shared" ref="AG1155:AG1218" si="561">$Z1155*AB1155</f>
        <v>1.5703683966656828E-4</v>
      </c>
      <c r="AH1155" s="3">
        <f t="shared" ref="AH1155:AH1218" si="562">$Z1155*AC1155</f>
        <v>1.005587238807368E-3</v>
      </c>
      <c r="AI1155" s="3">
        <f t="shared" ref="AI1155:AI1218" si="563">$Z1155*AD1155</f>
        <v>4.0720683705069771E-4</v>
      </c>
      <c r="AJ1155" s="3">
        <f t="shared" ref="AJ1155:AJ1218" si="564">$AA1155*AB1155</f>
        <v>2.7729011700065286E-5</v>
      </c>
      <c r="AK1155" s="3">
        <f t="shared" ref="AK1155:AK1218" si="565">$AA1155*AC1155</f>
        <v>1.7756305061621849E-4</v>
      </c>
      <c r="AL1155" s="3">
        <f t="shared" ref="AL1155:AL1218" si="566">$AA1155*AD1155</f>
        <v>7.1903148158738823E-5</v>
      </c>
      <c r="AM1155" s="3">
        <f t="shared" ref="AM1155:AM1218" si="567">$AB1155*AC1155</f>
        <v>2.3219291634946152E-4</v>
      </c>
      <c r="AN1155" s="3">
        <f t="shared" ref="AN1155:AN1218" si="568">$AB1155*AD1155</f>
        <v>9.4025201795896801E-5</v>
      </c>
      <c r="AO1155" s="3">
        <f t="shared" ref="AO1155:AO1218" si="569">$AC1155*AD1155</f>
        <v>6.0209147899943638E-4</v>
      </c>
    </row>
    <row r="1156" spans="1:41">
      <c r="A1156" s="32">
        <v>40015</v>
      </c>
      <c r="B1156" s="33">
        <v>370.9</v>
      </c>
      <c r="C1156" s="33">
        <v>891.9</v>
      </c>
      <c r="D1156" s="33">
        <v>535</v>
      </c>
      <c r="E1156" s="33">
        <v>2860</v>
      </c>
      <c r="F1156" s="33">
        <v>7010</v>
      </c>
      <c r="G1156" s="33"/>
      <c r="H1156" s="3">
        <f t="shared" si="540"/>
        <v>2.1763085399448972E-2</v>
      </c>
      <c r="I1156" s="3">
        <f t="shared" si="541"/>
        <v>3.2620922384701658E-3</v>
      </c>
      <c r="J1156" s="3">
        <f t="shared" si="542"/>
        <v>1.5180265654648957E-2</v>
      </c>
      <c r="K1156" s="3">
        <f t="shared" si="543"/>
        <v>3.8610038610038611E-3</v>
      </c>
      <c r="L1156" s="3">
        <f t="shared" si="544"/>
        <v>1.9784695955775384E-2</v>
      </c>
      <c r="N1156" s="3">
        <f t="shared" si="545"/>
        <v>5.971428571428565E-2</v>
      </c>
      <c r="O1156" s="3">
        <f t="shared" si="546"/>
        <v>3.2172202291401407E-2</v>
      </c>
      <c r="P1156" s="3">
        <f t="shared" si="547"/>
        <v>0.15053763440860216</v>
      </c>
      <c r="Q1156" s="3">
        <f t="shared" si="548"/>
        <v>6.5176908752327747E-2</v>
      </c>
      <c r="R1156" s="3">
        <f t="shared" si="549"/>
        <v>0.15390946502057612</v>
      </c>
      <c r="T1156" s="3">
        <f t="shared" si="550"/>
        <v>5.0069443227350669E-4</v>
      </c>
      <c r="U1156" s="3">
        <f t="shared" si="551"/>
        <v>9.1802479626034702E-6</v>
      </c>
      <c r="V1156" s="3">
        <f t="shared" si="552"/>
        <v>2.235925072236177E-4</v>
      </c>
      <c r="W1156" s="3">
        <f t="shared" si="553"/>
        <v>1.1649915696319207E-5</v>
      </c>
      <c r="X1156" s="3">
        <f t="shared" si="554"/>
        <v>3.9450045444754898E-4</v>
      </c>
      <c r="Z1156" s="3">
        <f t="shared" si="555"/>
        <v>2.2376202364867606E-2</v>
      </c>
      <c r="AA1156" s="3">
        <f t="shared" si="556"/>
        <v>3.0298924011593993E-3</v>
      </c>
      <c r="AB1156" s="3">
        <f t="shared" si="557"/>
        <v>1.4953009972029635E-2</v>
      </c>
      <c r="AC1156" s="3">
        <f t="shared" si="558"/>
        <v>3.4131972835333159E-3</v>
      </c>
      <c r="AD1156" s="3">
        <f t="shared" si="559"/>
        <v>1.986203550614964E-2</v>
      </c>
      <c r="AF1156" s="3">
        <f t="shared" si="560"/>
        <v>6.7797485512117341E-5</v>
      </c>
      <c r="AG1156" s="3">
        <f t="shared" si="561"/>
        <v>3.3459157709801843E-4</v>
      </c>
      <c r="AH1156" s="3">
        <f t="shared" si="562"/>
        <v>7.6374393127557876E-5</v>
      </c>
      <c r="AI1156" s="3">
        <f t="shared" si="563"/>
        <v>4.4443692586378992E-4</v>
      </c>
      <c r="AJ1156" s="3">
        <f t="shared" si="564"/>
        <v>4.5306011288713314E-5</v>
      </c>
      <c r="AK1156" s="3">
        <f t="shared" si="565"/>
        <v>1.0341620513035497E-5</v>
      </c>
      <c r="AL1156" s="3">
        <f t="shared" si="566"/>
        <v>6.0179830451640974E-5</v>
      </c>
      <c r="AM1156" s="3">
        <f t="shared" si="567"/>
        <v>5.1037573017178133E-5</v>
      </c>
      <c r="AN1156" s="3">
        <f t="shared" si="568"/>
        <v>2.9699721498826223E-4</v>
      </c>
      <c r="AO1156" s="3">
        <f t="shared" si="569"/>
        <v>6.7793045635032218E-5</v>
      </c>
    </row>
    <row r="1157" spans="1:41">
      <c r="A1157" s="32">
        <v>40014</v>
      </c>
      <c r="B1157" s="33">
        <v>363</v>
      </c>
      <c r="C1157" s="33">
        <v>889</v>
      </c>
      <c r="D1157" s="33">
        <v>527</v>
      </c>
      <c r="E1157" s="33">
        <v>2849</v>
      </c>
      <c r="F1157" s="33">
        <v>6874</v>
      </c>
      <c r="G1157" s="33"/>
      <c r="H1157" s="3">
        <f t="shared" si="540"/>
        <v>1.9376579612468341E-2</v>
      </c>
      <c r="I1157" s="3">
        <f t="shared" si="541"/>
        <v>2.7745664739884393E-2</v>
      </c>
      <c r="J1157" s="3">
        <f t="shared" si="542"/>
        <v>2.7290448343079921E-2</v>
      </c>
      <c r="K1157" s="3">
        <f t="shared" si="543"/>
        <v>-3.5087719298245611E-4</v>
      </c>
      <c r="L1157" s="3">
        <f t="shared" si="544"/>
        <v>1.3714791328712578E-2</v>
      </c>
      <c r="N1157" s="3">
        <f t="shared" si="545"/>
        <v>-4.9489395129615026E-2</v>
      </c>
      <c r="O1157" s="3">
        <f t="shared" si="546"/>
        <v>1.1261261261261261E-3</v>
      </c>
      <c r="P1157" s="3">
        <f t="shared" si="547"/>
        <v>6.0362173038229376E-2</v>
      </c>
      <c r="Q1157" s="3">
        <f t="shared" si="548"/>
        <v>2.6666666666666668E-2</v>
      </c>
      <c r="R1157" s="3">
        <f t="shared" si="549"/>
        <v>0.12688524590163935</v>
      </c>
      <c r="T1157" s="3">
        <f t="shared" si="550"/>
        <v>3.9958796927598626E-4</v>
      </c>
      <c r="U1157" s="3">
        <f t="shared" si="551"/>
        <v>7.5699075094515093E-4</v>
      </c>
      <c r="V1157" s="3">
        <f t="shared" si="552"/>
        <v>7.3241639697720843E-4</v>
      </c>
      <c r="W1157" s="3">
        <f t="shared" si="553"/>
        <v>6.3789576518502233E-7</v>
      </c>
      <c r="X1157" s="3">
        <f t="shared" si="554"/>
        <v>1.9022287418586056E-4</v>
      </c>
      <c r="Z1157" s="3">
        <f t="shared" si="555"/>
        <v>1.9989696577886976E-2</v>
      </c>
      <c r="AA1157" s="3">
        <f t="shared" si="556"/>
        <v>2.7513464902573628E-2</v>
      </c>
      <c r="AB1157" s="3">
        <f t="shared" si="557"/>
        <v>2.7063192660460599E-2</v>
      </c>
      <c r="AC1157" s="3">
        <f t="shared" si="558"/>
        <v>-7.9868377045300121E-4</v>
      </c>
      <c r="AD1157" s="3">
        <f t="shared" si="559"/>
        <v>1.3792130879086834E-2</v>
      </c>
      <c r="AF1157" s="3">
        <f t="shared" si="560"/>
        <v>5.4998581520878948E-4</v>
      </c>
      <c r="AG1157" s="3">
        <f t="shared" si="561"/>
        <v>5.4098500971150516E-4</v>
      </c>
      <c r="AH1157" s="3">
        <f t="shared" si="562"/>
        <v>-1.5965446233038226E-5</v>
      </c>
      <c r="AI1157" s="3">
        <f t="shared" si="563"/>
        <v>2.7570051143545137E-4</v>
      </c>
      <c r="AJ1157" s="3">
        <f t="shared" si="564"/>
        <v>7.4460220141517092E-4</v>
      </c>
      <c r="AK1157" s="3">
        <f t="shared" si="565"/>
        <v>-2.1974557886613821E-5</v>
      </c>
      <c r="AL1157" s="3">
        <f t="shared" si="566"/>
        <v>3.7946930887345758E-4</v>
      </c>
      <c r="AM1157" s="3">
        <f t="shared" si="567"/>
        <v>-2.161493275455266E-5</v>
      </c>
      <c r="AN1157" s="3">
        <f t="shared" si="568"/>
        <v>3.7325909517901481E-4</v>
      </c>
      <c r="AO1157" s="3">
        <f t="shared" si="569"/>
        <v>-1.1015551093090338E-5</v>
      </c>
    </row>
    <row r="1158" spans="1:41">
      <c r="A1158" s="32">
        <v>40011</v>
      </c>
      <c r="B1158" s="33">
        <v>356.1</v>
      </c>
      <c r="C1158" s="33">
        <v>865</v>
      </c>
      <c r="D1158" s="33">
        <v>513</v>
      </c>
      <c r="E1158" s="33">
        <v>2850</v>
      </c>
      <c r="F1158" s="33">
        <v>6781</v>
      </c>
      <c r="G1158" s="33"/>
      <c r="H1158" s="3">
        <f t="shared" si="540"/>
        <v>-5.3072625698323385E-3</v>
      </c>
      <c r="I1158" s="3">
        <f t="shared" si="541"/>
        <v>-1.1428571428571429E-2</v>
      </c>
      <c r="J1158" s="3">
        <f t="shared" si="542"/>
        <v>-1.6299137104506232E-2</v>
      </c>
      <c r="K1158" s="3">
        <f t="shared" si="543"/>
        <v>-4.1928721174004195E-3</v>
      </c>
      <c r="L1158" s="3">
        <f t="shared" si="544"/>
        <v>-6.8834212067955475E-3</v>
      </c>
      <c r="N1158" s="3">
        <f t="shared" si="545"/>
        <v>-8.4575835475578343E-2</v>
      </c>
      <c r="O1158" s="3">
        <f t="shared" si="546"/>
        <v>-1.1428571428571429E-2</v>
      </c>
      <c r="P1158" s="3">
        <f t="shared" si="547"/>
        <v>3.9303079416531557E-2</v>
      </c>
      <c r="Q1158" s="3">
        <f t="shared" si="548"/>
        <v>6.2243756988445767E-2</v>
      </c>
      <c r="R1158" s="3">
        <f t="shared" si="549"/>
        <v>0.11842322282698334</v>
      </c>
      <c r="T1158" s="3">
        <f t="shared" si="550"/>
        <v>2.2035002955436509E-5</v>
      </c>
      <c r="U1158" s="3">
        <f t="shared" si="551"/>
        <v>1.3597358651522385E-4</v>
      </c>
      <c r="V1158" s="3">
        <f t="shared" si="552"/>
        <v>2.731216585543555E-4</v>
      </c>
      <c r="W1158" s="3">
        <f t="shared" si="553"/>
        <v>2.1535898749029283E-5</v>
      </c>
      <c r="X1158" s="3">
        <f t="shared" si="554"/>
        <v>4.6322747513874382E-5</v>
      </c>
      <c r="Z1158" s="3">
        <f t="shared" si="555"/>
        <v>-4.6941456044137051E-3</v>
      </c>
      <c r="AA1158" s="3">
        <f t="shared" si="556"/>
        <v>-1.1660771265882195E-2</v>
      </c>
      <c r="AB1158" s="3">
        <f t="shared" si="557"/>
        <v>-1.6526392787125553E-2</v>
      </c>
      <c r="AC1158" s="3">
        <f t="shared" si="558"/>
        <v>-4.6406786948709651E-3</v>
      </c>
      <c r="AD1158" s="3">
        <f t="shared" si="559"/>
        <v>-6.8060816564212909E-3</v>
      </c>
      <c r="AF1158" s="3">
        <f t="shared" si="560"/>
        <v>5.4737358181814538E-5</v>
      </c>
      <c r="AG1158" s="3">
        <f t="shared" si="561"/>
        <v>7.7577294058499779E-5</v>
      </c>
      <c r="AH1158" s="3">
        <f t="shared" si="562"/>
        <v>2.178402149702487E-5</v>
      </c>
      <c r="AI1158" s="3">
        <f t="shared" si="563"/>
        <v>3.1948738290770749E-5</v>
      </c>
      <c r="AJ1158" s="3">
        <f t="shared" si="564"/>
        <v>1.9271048614079642E-4</v>
      </c>
      <c r="AK1158" s="3">
        <f t="shared" si="565"/>
        <v>5.4113892779343036E-5</v>
      </c>
      <c r="AL1158" s="3">
        <f t="shared" si="566"/>
        <v>7.936416141244528E-5</v>
      </c>
      <c r="AM1158" s="3">
        <f t="shared" si="567"/>
        <v>7.6693678910282748E-5</v>
      </c>
      <c r="AN1158" s="3">
        <f t="shared" si="568"/>
        <v>1.1247997879526835E-4</v>
      </c>
      <c r="AO1158" s="3">
        <f t="shared" si="569"/>
        <v>3.1584838138506374E-5</v>
      </c>
    </row>
    <row r="1159" spans="1:41">
      <c r="A1159" s="32">
        <v>40010</v>
      </c>
      <c r="B1159" s="33">
        <v>358</v>
      </c>
      <c r="C1159" s="33">
        <v>875</v>
      </c>
      <c r="D1159" s="33">
        <v>521.5</v>
      </c>
      <c r="E1159" s="33">
        <v>2862</v>
      </c>
      <c r="F1159" s="33">
        <v>6828</v>
      </c>
      <c r="G1159" s="33"/>
      <c r="H1159" s="3">
        <f t="shared" si="540"/>
        <v>-2.4788885862162959E-2</v>
      </c>
      <c r="I1159" s="3">
        <f t="shared" si="541"/>
        <v>-2.23463687150838E-2</v>
      </c>
      <c r="J1159" s="3">
        <f t="shared" si="542"/>
        <v>2.3753435414212844E-2</v>
      </c>
      <c r="K1159" s="3">
        <f t="shared" si="543"/>
        <v>-1.3103448275862069E-2</v>
      </c>
      <c r="L1159" s="3">
        <f t="shared" si="544"/>
        <v>1.1555555555555555E-2</v>
      </c>
      <c r="N1159" s="3">
        <f t="shared" si="545"/>
        <v>-9.5959595959595953E-2</v>
      </c>
      <c r="O1159" s="3">
        <f t="shared" si="546"/>
        <v>-1.2080840013548656E-2</v>
      </c>
      <c r="P1159" s="3">
        <f t="shared" si="547"/>
        <v>6.8647540983606564E-2</v>
      </c>
      <c r="Q1159" s="3">
        <f t="shared" si="548"/>
        <v>5.804066543438078E-2</v>
      </c>
      <c r="R1159" s="3">
        <f t="shared" si="549"/>
        <v>0.12840852751611304</v>
      </c>
      <c r="T1159" s="3">
        <f t="shared" si="550"/>
        <v>5.8446780174879027E-4</v>
      </c>
      <c r="U1159" s="3">
        <f t="shared" si="551"/>
        <v>5.097917578751808E-4</v>
      </c>
      <c r="V1159" s="3">
        <f t="shared" si="552"/>
        <v>5.534811327632419E-4</v>
      </c>
      <c r="W1159" s="3">
        <f t="shared" si="553"/>
        <v>1.8363650809997075E-4</v>
      </c>
      <c r="X1159" s="3">
        <f t="shared" si="554"/>
        <v>1.3532424854556575E-4</v>
      </c>
      <c r="Z1159" s="3">
        <f t="shared" si="555"/>
        <v>-2.4175768896744325E-2</v>
      </c>
      <c r="AA1159" s="3">
        <f t="shared" si="556"/>
        <v>-2.2578568552394564E-2</v>
      </c>
      <c r="AB1159" s="3">
        <f t="shared" si="557"/>
        <v>2.3526179731593523E-2</v>
      </c>
      <c r="AC1159" s="3">
        <f t="shared" si="558"/>
        <v>-1.3551254853332615E-2</v>
      </c>
      <c r="AD1159" s="3">
        <f t="shared" si="559"/>
        <v>1.1632895105929811E-2</v>
      </c>
      <c r="AF1159" s="3">
        <f t="shared" si="560"/>
        <v>5.4585425534199009E-4</v>
      </c>
      <c r="AG1159" s="3">
        <f t="shared" si="561"/>
        <v>-5.6876348421427546E-4</v>
      </c>
      <c r="AH1159" s="3">
        <f t="shared" si="562"/>
        <v>3.2761200559505423E-4</v>
      </c>
      <c r="AI1159" s="3">
        <f t="shared" si="563"/>
        <v>-2.812341836810272E-4</v>
      </c>
      <c r="AJ1159" s="3">
        <f t="shared" si="564"/>
        <v>-5.3118746184573995E-4</v>
      </c>
      <c r="AK1159" s="3">
        <f t="shared" si="565"/>
        <v>3.0596793667693998E-4</v>
      </c>
      <c r="AL1159" s="3">
        <f t="shared" si="566"/>
        <v>-2.6265411961205146E-4</v>
      </c>
      <c r="AM1159" s="3">
        <f t="shared" si="567"/>
        <v>-3.1880925726813212E-4</v>
      </c>
      <c r="AN1159" s="3">
        <f t="shared" si="568"/>
        <v>2.7367758106087943E-4</v>
      </c>
      <c r="AO1159" s="3">
        <f t="shared" si="569"/>
        <v>-1.5764032626254057E-4</v>
      </c>
    </row>
    <row r="1160" spans="1:41">
      <c r="A1160" s="32">
        <v>40009</v>
      </c>
      <c r="B1160" s="33">
        <v>367.1</v>
      </c>
      <c r="C1160" s="33">
        <v>895</v>
      </c>
      <c r="D1160" s="33">
        <v>509.4</v>
      </c>
      <c r="E1160" s="33">
        <v>2900</v>
      </c>
      <c r="F1160" s="33">
        <v>6750</v>
      </c>
      <c r="G1160" s="33"/>
      <c r="H1160" s="3">
        <f t="shared" si="540"/>
        <v>3.4375880529726816E-2</v>
      </c>
      <c r="I1160" s="3">
        <f t="shared" si="541"/>
        <v>1.9362186788154899E-2</v>
      </c>
      <c r="J1160" s="3">
        <f t="shared" si="542"/>
        <v>3.8955741382826772E-2</v>
      </c>
      <c r="K1160" s="3">
        <f t="shared" si="543"/>
        <v>6.9444444444444441E-3</v>
      </c>
      <c r="L1160" s="3">
        <f t="shared" si="544"/>
        <v>7.6130765785938203E-3</v>
      </c>
      <c r="N1160" s="3">
        <f t="shared" si="545"/>
        <v>-8.9081885856079346E-2</v>
      </c>
      <c r="O1160" s="3">
        <f t="shared" si="546"/>
        <v>-1.1049723756906077E-2</v>
      </c>
      <c r="P1160" s="3">
        <f t="shared" si="547"/>
        <v>1.0513786947034228E-2</v>
      </c>
      <c r="Q1160" s="3">
        <f t="shared" si="548"/>
        <v>7.0110701107011064E-2</v>
      </c>
      <c r="R1160" s="3">
        <f t="shared" si="549"/>
        <v>0.10168108372776237</v>
      </c>
      <c r="T1160" s="3">
        <f t="shared" si="550"/>
        <v>1.2242299457152943E-3</v>
      </c>
      <c r="U1160" s="3">
        <f t="shared" si="551"/>
        <v>3.6595640073946686E-4</v>
      </c>
      <c r="V1160" s="3">
        <f t="shared" si="552"/>
        <v>1.4998956046311733E-3</v>
      </c>
      <c r="W1160" s="3">
        <f t="shared" si="553"/>
        <v>4.2206303574599163E-5</v>
      </c>
      <c r="X1160" s="3">
        <f t="shared" si="554"/>
        <v>5.9142500236692344E-5</v>
      </c>
      <c r="Z1160" s="3">
        <f t="shared" si="555"/>
        <v>3.4988997495145446E-2</v>
      </c>
      <c r="AA1160" s="3">
        <f t="shared" si="556"/>
        <v>1.9129986950844134E-2</v>
      </c>
      <c r="AB1160" s="3">
        <f t="shared" si="557"/>
        <v>3.8728485700207455E-2</v>
      </c>
      <c r="AC1160" s="3">
        <f t="shared" si="558"/>
        <v>6.4966378669738985E-3</v>
      </c>
      <c r="AD1160" s="3">
        <f t="shared" si="559"/>
        <v>7.6904161289680769E-3</v>
      </c>
      <c r="AF1160" s="3">
        <f t="shared" si="560"/>
        <v>6.6933906550525044E-4</v>
      </c>
      <c r="AG1160" s="3">
        <f t="shared" si="561"/>
        <v>1.355070889155335E-3</v>
      </c>
      <c r="AH1160" s="3">
        <f t="shared" si="562"/>
        <v>2.2731084605441678E-4</v>
      </c>
      <c r="AI1160" s="3">
        <f t="shared" si="563"/>
        <v>2.6907995067309019E-4</v>
      </c>
      <c r="AJ1160" s="3">
        <f t="shared" si="564"/>
        <v>7.4087542607092225E-4</v>
      </c>
      <c r="AK1160" s="3">
        <f t="shared" si="565"/>
        <v>1.2428059761957055E-4</v>
      </c>
      <c r="AL1160" s="3">
        <f t="shared" si="566"/>
        <v>1.4711756019372056E-4</v>
      </c>
      <c r="AM1160" s="3">
        <f t="shared" si="567"/>
        <v>2.5160494673052487E-4</v>
      </c>
      <c r="AN1160" s="3">
        <f t="shared" si="568"/>
        <v>2.9783817107938496E-4</v>
      </c>
      <c r="AO1160" s="3">
        <f t="shared" si="569"/>
        <v>4.9961848636240834E-5</v>
      </c>
    </row>
    <row r="1161" spans="1:41">
      <c r="A1161" s="32">
        <v>40008</v>
      </c>
      <c r="B1161" s="33">
        <v>354.9</v>
      </c>
      <c r="C1161" s="33">
        <v>878</v>
      </c>
      <c r="D1161" s="33">
        <v>490.3</v>
      </c>
      <c r="E1161" s="33">
        <v>2880</v>
      </c>
      <c r="F1161" s="33">
        <v>6699</v>
      </c>
      <c r="G1161" s="33"/>
      <c r="H1161" s="3">
        <f t="shared" si="540"/>
        <v>5.3428317008014252E-2</v>
      </c>
      <c r="I1161" s="3">
        <f t="shared" si="541"/>
        <v>1.5028901734104046E-2</v>
      </c>
      <c r="J1161" s="3">
        <f t="shared" si="542"/>
        <v>4.0093338990241909E-2</v>
      </c>
      <c r="K1161" s="3">
        <f t="shared" si="543"/>
        <v>3.2258064516129031E-2</v>
      </c>
      <c r="L1161" s="3">
        <f t="shared" si="544"/>
        <v>-7.5555555555555558E-3</v>
      </c>
      <c r="N1161" s="3">
        <f t="shared" si="545"/>
        <v>-0.10627046084109806</v>
      </c>
      <c r="O1161" s="3">
        <f t="shared" si="546"/>
        <v>-2.4444444444444446E-2</v>
      </c>
      <c r="P1161" s="3">
        <f t="shared" si="547"/>
        <v>-5.8925143953934722E-2</v>
      </c>
      <c r="Q1161" s="3">
        <f t="shared" si="548"/>
        <v>5.1094890510948905E-2</v>
      </c>
      <c r="R1161" s="3">
        <f t="shared" si="549"/>
        <v>7.1840000000000001E-2</v>
      </c>
      <c r="T1161" s="3">
        <f t="shared" si="550"/>
        <v>2.9204765859049057E-3</v>
      </c>
      <c r="U1161" s="3">
        <f t="shared" si="551"/>
        <v>2.1894238702256582E-4</v>
      </c>
      <c r="V1161" s="3">
        <f t="shared" si="552"/>
        <v>1.5893045982903046E-3</v>
      </c>
      <c r="W1161" s="3">
        <f t="shared" si="553"/>
        <v>1.0118925101239853E-3</v>
      </c>
      <c r="X1161" s="3">
        <f t="shared" si="554"/>
        <v>5.5923714620149751E-5</v>
      </c>
      <c r="Z1161" s="3">
        <f t="shared" si="555"/>
        <v>5.4041433973432883E-2</v>
      </c>
      <c r="AA1161" s="3">
        <f t="shared" si="556"/>
        <v>1.4796701896793279E-2</v>
      </c>
      <c r="AB1161" s="3">
        <f t="shared" si="557"/>
        <v>3.9866083307622591E-2</v>
      </c>
      <c r="AC1161" s="3">
        <f t="shared" si="558"/>
        <v>3.1810257938658486E-2</v>
      </c>
      <c r="AD1161" s="3">
        <f t="shared" si="559"/>
        <v>-7.4782160051812992E-3</v>
      </c>
      <c r="AF1161" s="3">
        <f t="shared" si="560"/>
        <v>7.9963498858012306E-4</v>
      </c>
      <c r="AG1161" s="3">
        <f t="shared" si="561"/>
        <v>2.154420308848261E-3</v>
      </c>
      <c r="AH1161" s="3">
        <f t="shared" si="562"/>
        <v>1.7190719540698817E-3</v>
      </c>
      <c r="AI1161" s="3">
        <f t="shared" si="563"/>
        <v>-4.0413351648307418E-4</v>
      </c>
      <c r="AJ1161" s="3">
        <f t="shared" si="564"/>
        <v>5.8988655049561803E-4</v>
      </c>
      <c r="AK1161" s="3">
        <f t="shared" si="565"/>
        <v>4.706869039784315E-4</v>
      </c>
      <c r="AL1161" s="3">
        <f t="shared" si="566"/>
        <v>-1.1065293294849599E-4</v>
      </c>
      <c r="AM1161" s="3">
        <f t="shared" si="567"/>
        <v>1.2681503930195221E-3</v>
      </c>
      <c r="AN1161" s="3">
        <f t="shared" si="568"/>
        <v>-2.9812718225495427E-4</v>
      </c>
      <c r="AO1161" s="3">
        <f t="shared" si="569"/>
        <v>-2.3788398004582137E-4</v>
      </c>
    </row>
    <row r="1162" spans="1:41">
      <c r="A1162" s="32">
        <v>40007</v>
      </c>
      <c r="B1162" s="33">
        <v>336.9</v>
      </c>
      <c r="C1162" s="33">
        <v>865</v>
      </c>
      <c r="D1162" s="33">
        <v>471.4</v>
      </c>
      <c r="E1162" s="33">
        <v>2790</v>
      </c>
      <c r="F1162" s="33">
        <v>6750</v>
      </c>
      <c r="G1162" s="33"/>
      <c r="H1162" s="3">
        <f t="shared" si="540"/>
        <v>2.0599818236897771E-2</v>
      </c>
      <c r="I1162" s="3">
        <f t="shared" si="541"/>
        <v>9.4526782588400318E-3</v>
      </c>
      <c r="J1162" s="3">
        <f t="shared" si="542"/>
        <v>3.6043956043955994E-2</v>
      </c>
      <c r="K1162" s="3">
        <f t="shared" si="543"/>
        <v>4.1044776119402986E-2</v>
      </c>
      <c r="L1162" s="3">
        <f t="shared" si="544"/>
        <v>3.8461538461538464E-2</v>
      </c>
      <c r="N1162" s="3">
        <f t="shared" si="545"/>
        <v>-0.16608910891089115</v>
      </c>
      <c r="O1162" s="3">
        <f t="shared" si="546"/>
        <v>-4.9450549450549448E-2</v>
      </c>
      <c r="P1162" s="3">
        <f t="shared" si="547"/>
        <v>-0.13170012893718919</v>
      </c>
      <c r="Q1162" s="3">
        <f t="shared" si="548"/>
        <v>1.3808139534883721E-2</v>
      </c>
      <c r="R1162" s="3">
        <f t="shared" si="549"/>
        <v>6.4668769716088328E-2</v>
      </c>
      <c r="T1162" s="3">
        <f t="shared" si="550"/>
        <v>4.4998861989767455E-4</v>
      </c>
      <c r="U1162" s="3">
        <f t="shared" si="551"/>
        <v>8.5017222321886814E-5</v>
      </c>
      <c r="V1162" s="3">
        <f t="shared" si="552"/>
        <v>1.2828360247737747E-3</v>
      </c>
      <c r="W1162" s="3">
        <f t="shared" si="553"/>
        <v>1.6481139359885903E-3</v>
      </c>
      <c r="X1162" s="3">
        <f t="shared" si="554"/>
        <v>1.4852451184170898E-3</v>
      </c>
      <c r="Z1162" s="3">
        <f t="shared" si="555"/>
        <v>2.1212935202316405E-2</v>
      </c>
      <c r="AA1162" s="3">
        <f t="shared" si="556"/>
        <v>9.2204784215292653E-3</v>
      </c>
      <c r="AB1162" s="3">
        <f t="shared" si="557"/>
        <v>3.5816700361336676E-2</v>
      </c>
      <c r="AC1162" s="3">
        <f t="shared" si="558"/>
        <v>4.059696954193244E-2</v>
      </c>
      <c r="AD1162" s="3">
        <f t="shared" si="559"/>
        <v>3.8538878011912719E-2</v>
      </c>
      <c r="AF1162" s="3">
        <f t="shared" si="560"/>
        <v>1.9559341129025696E-4</v>
      </c>
      <c r="AG1162" s="3">
        <f t="shared" si="561"/>
        <v>7.5977734392581751E-4</v>
      </c>
      <c r="AH1162" s="3">
        <f t="shared" si="562"/>
        <v>8.6118088430342553E-4</v>
      </c>
      <c r="AI1162" s="3">
        <f t="shared" si="563"/>
        <v>8.1752272203668098E-4</v>
      </c>
      <c r="AJ1162" s="3">
        <f t="shared" si="564"/>
        <v>3.3024711281208426E-4</v>
      </c>
      <c r="AK1162" s="3">
        <f t="shared" si="565"/>
        <v>3.7432348164086887E-4</v>
      </c>
      <c r="AL1162" s="3">
        <f t="shared" si="566"/>
        <v>3.5534689309878989E-4</v>
      </c>
      <c r="AM1162" s="3">
        <f t="shared" si="567"/>
        <v>1.4540494936617057E-3</v>
      </c>
      <c r="AN1162" s="3">
        <f t="shared" si="568"/>
        <v>1.3803354460147845E-3</v>
      </c>
      <c r="AO1162" s="3">
        <f t="shared" si="569"/>
        <v>1.5645616568298706E-3</v>
      </c>
    </row>
    <row r="1163" spans="1:41">
      <c r="A1163" s="32">
        <v>40004</v>
      </c>
      <c r="B1163" s="33">
        <v>330.1</v>
      </c>
      <c r="C1163" s="33">
        <v>856.9</v>
      </c>
      <c r="D1163" s="33">
        <v>455</v>
      </c>
      <c r="E1163" s="33">
        <v>2680</v>
      </c>
      <c r="F1163" s="33">
        <v>6500</v>
      </c>
      <c r="G1163" s="33"/>
      <c r="H1163" s="3">
        <f t="shared" si="540"/>
        <v>-3.4795321637426831E-2</v>
      </c>
      <c r="I1163" s="3">
        <f t="shared" si="541"/>
        <v>2.2222222222221958E-3</v>
      </c>
      <c r="J1163" s="3">
        <f t="shared" si="542"/>
        <v>-2.1973192704905016E-4</v>
      </c>
      <c r="K1163" s="3">
        <f t="shared" si="543"/>
        <v>-4.087699739873653E-3</v>
      </c>
      <c r="L1163" s="3">
        <f t="shared" si="544"/>
        <v>4.8387096774193547E-2</v>
      </c>
      <c r="N1163" s="3">
        <f t="shared" si="545"/>
        <v>-0.20265700483091781</v>
      </c>
      <c r="O1163" s="3">
        <f t="shared" si="546"/>
        <v>-5.7315731573157343E-2</v>
      </c>
      <c r="P1163" s="3">
        <f t="shared" si="547"/>
        <v>-0.17046490428441202</v>
      </c>
      <c r="Q1163" s="3">
        <f t="shared" si="548"/>
        <v>-4.9645390070921988E-2</v>
      </c>
      <c r="R1163" s="3">
        <f t="shared" si="549"/>
        <v>3.1746031746031744E-2</v>
      </c>
      <c r="T1163" s="3">
        <f t="shared" si="550"/>
        <v>1.1684231162390592E-3</v>
      </c>
      <c r="U1163" s="3">
        <f t="shared" si="551"/>
        <v>3.960189092448573E-6</v>
      </c>
      <c r="V1163" s="3">
        <f t="shared" si="552"/>
        <v>1.9979792319704375E-7</v>
      </c>
      <c r="W1163" s="3">
        <f t="shared" si="553"/>
        <v>2.0570817554669127E-5</v>
      </c>
      <c r="X1163" s="3">
        <f t="shared" si="554"/>
        <v>2.348801588258087E-3</v>
      </c>
      <c r="Z1163" s="3">
        <f t="shared" si="555"/>
        <v>-3.41822046720082E-2</v>
      </c>
      <c r="AA1163" s="3">
        <f t="shared" si="556"/>
        <v>1.9900223849114293E-3</v>
      </c>
      <c r="AB1163" s="3">
        <f t="shared" si="557"/>
        <v>-4.4698760966837073E-4</v>
      </c>
      <c r="AC1163" s="3">
        <f t="shared" si="558"/>
        <v>-4.5355063173441977E-3</v>
      </c>
      <c r="AD1163" s="3">
        <f t="shared" si="559"/>
        <v>4.8464436324567803E-2</v>
      </c>
      <c r="AF1163" s="3">
        <f t="shared" si="560"/>
        <v>-6.8023352462920364E-5</v>
      </c>
      <c r="AG1163" s="3">
        <f t="shared" si="561"/>
        <v>1.527902195953596E-5</v>
      </c>
      <c r="AH1163" s="3">
        <f t="shared" si="562"/>
        <v>1.5503360523064555E-4</v>
      </c>
      <c r="AI1163" s="3">
        <f t="shared" si="563"/>
        <v>-1.6566212817598854E-3</v>
      </c>
      <c r="AJ1163" s="3">
        <f t="shared" si="564"/>
        <v>-8.895153490181102E-7</v>
      </c>
      <c r="AK1163" s="3">
        <f t="shared" si="565"/>
        <v>-9.0257590984221541E-6</v>
      </c>
      <c r="AL1163" s="3">
        <f t="shared" si="566"/>
        <v>9.6445313158004522E-5</v>
      </c>
      <c r="AM1163" s="3">
        <f t="shared" si="567"/>
        <v>2.0273151274254778E-6</v>
      </c>
      <c r="AN1163" s="3">
        <f t="shared" si="568"/>
        <v>-2.1663002546643522E-5</v>
      </c>
      <c r="AO1163" s="3">
        <f t="shared" si="569"/>
        <v>-2.1981075711660289E-4</v>
      </c>
    </row>
    <row r="1164" spans="1:41">
      <c r="A1164" s="32">
        <v>40003</v>
      </c>
      <c r="B1164" s="33">
        <v>342</v>
      </c>
      <c r="C1164" s="33">
        <v>855</v>
      </c>
      <c r="D1164" s="33">
        <v>455.1</v>
      </c>
      <c r="E1164" s="33">
        <v>2691</v>
      </c>
      <c r="F1164" s="33">
        <v>6200</v>
      </c>
      <c r="G1164" s="33"/>
      <c r="H1164" s="3">
        <f t="shared" si="540"/>
        <v>-7.567567567567568E-2</v>
      </c>
      <c r="I1164" s="3">
        <f t="shared" si="541"/>
        <v>1.1834319526627219E-2</v>
      </c>
      <c r="J1164" s="3">
        <f t="shared" si="542"/>
        <v>-5.2459016393442129E-3</v>
      </c>
      <c r="K1164" s="3">
        <f t="shared" si="543"/>
        <v>1.5088645794039984E-2</v>
      </c>
      <c r="L1164" s="3">
        <f t="shared" si="544"/>
        <v>4.8622366288492711E-3</v>
      </c>
      <c r="N1164" s="3">
        <f t="shared" si="545"/>
        <v>-0.17649891644594271</v>
      </c>
      <c r="O1164" s="3">
        <f t="shared" si="546"/>
        <v>-5.5248618784530384E-2</v>
      </c>
      <c r="P1164" s="3">
        <f t="shared" si="547"/>
        <v>-0.17703435804701623</v>
      </c>
      <c r="Q1164" s="3">
        <f t="shared" si="548"/>
        <v>-6.2369337979094074E-2</v>
      </c>
      <c r="R1164" s="3">
        <f t="shared" si="549"/>
        <v>-1.5873015873015872E-2</v>
      </c>
      <c r="T1164" s="3">
        <f t="shared" si="550"/>
        <v>5.634387720130786E-3</v>
      </c>
      <c r="U1164" s="3">
        <f t="shared" si="551"/>
        <v>1.3460918128522449E-4</v>
      </c>
      <c r="V1164" s="3">
        <f t="shared" si="552"/>
        <v>2.9955451070963035E-5</v>
      </c>
      <c r="W1164" s="3">
        <f t="shared" si="553"/>
        <v>2.1435417296543761E-4</v>
      </c>
      <c r="X1164" s="3">
        <f t="shared" si="554"/>
        <v>2.4399412830352505E-5</v>
      </c>
      <c r="Z1164" s="3">
        <f t="shared" si="555"/>
        <v>-7.5062558710257049E-2</v>
      </c>
      <c r="AA1164" s="3">
        <f t="shared" si="556"/>
        <v>1.1602119689316452E-2</v>
      </c>
      <c r="AB1164" s="3">
        <f t="shared" si="557"/>
        <v>-5.4731573219635333E-3</v>
      </c>
      <c r="AC1164" s="3">
        <f t="shared" si="558"/>
        <v>1.4640839216569439E-2</v>
      </c>
      <c r="AD1164" s="3">
        <f t="shared" si="559"/>
        <v>4.9395761792235277E-3</v>
      </c>
      <c r="AF1164" s="3">
        <f t="shared" si="560"/>
        <v>-8.7088479034274551E-4</v>
      </c>
      <c r="AG1164" s="3">
        <f t="shared" si="561"/>
        <v>4.1082919281036097E-4</v>
      </c>
      <c r="AH1164" s="3">
        <f t="shared" si="562"/>
        <v>-1.0989788532611772E-3</v>
      </c>
      <c r="AI1164" s="3">
        <f t="shared" si="563"/>
        <v>-3.7077722695675323E-4</v>
      </c>
      <c r="AJ1164" s="3">
        <f t="shared" si="564"/>
        <v>-6.3500226327879613E-5</v>
      </c>
      <c r="AK1164" s="3">
        <f t="shared" si="565"/>
        <v>1.6986476894267674E-4</v>
      </c>
      <c r="AL1164" s="3">
        <f t="shared" si="566"/>
        <v>5.7309554045847825E-5</v>
      </c>
      <c r="AM1164" s="3">
        <f t="shared" si="567"/>
        <v>-8.0131616357857868E-5</v>
      </c>
      <c r="AN1164" s="3">
        <f t="shared" si="568"/>
        <v>-2.7035077532713906E-5</v>
      </c>
      <c r="AO1164" s="3">
        <f t="shared" si="569"/>
        <v>7.2319540638008059E-5</v>
      </c>
    </row>
    <row r="1165" spans="1:41">
      <c r="A1165" s="32">
        <v>40002</v>
      </c>
      <c r="B1165" s="33">
        <v>370</v>
      </c>
      <c r="C1165" s="33">
        <v>845</v>
      </c>
      <c r="D1165" s="33">
        <v>457.5</v>
      </c>
      <c r="E1165" s="33">
        <v>2651</v>
      </c>
      <c r="F1165" s="33">
        <v>6170</v>
      </c>
      <c r="G1165" s="33"/>
      <c r="H1165" s="3">
        <f t="shared" si="540"/>
        <v>-2.8616434759779413E-2</v>
      </c>
      <c r="I1165" s="3">
        <f t="shared" si="541"/>
        <v>3.1746031746031744E-2</v>
      </c>
      <c r="J1165" s="3">
        <f t="shared" si="542"/>
        <v>-3.1746031746031744E-2</v>
      </c>
      <c r="K1165" s="3">
        <f t="shared" si="543"/>
        <v>3.7864445285876562E-3</v>
      </c>
      <c r="L1165" s="3">
        <f t="shared" si="544"/>
        <v>-1.6181229773462784E-3</v>
      </c>
      <c r="N1165" s="3">
        <f t="shared" si="545"/>
        <v>-0.10843373493975904</v>
      </c>
      <c r="O1165" s="3">
        <f t="shared" si="546"/>
        <v>-6.1111111111111109E-2</v>
      </c>
      <c r="P1165" s="3">
        <f t="shared" si="547"/>
        <v>-0.16361974405850091</v>
      </c>
      <c r="Q1165" s="3">
        <f t="shared" si="548"/>
        <v>-6.9824561403508775E-2</v>
      </c>
      <c r="R1165" s="3">
        <f t="shared" si="549"/>
        <v>-2.8346456692913385E-2</v>
      </c>
      <c r="T1165" s="3">
        <f t="shared" si="550"/>
        <v>7.8418580749196301E-4</v>
      </c>
      <c r="U1165" s="3">
        <f t="shared" si="551"/>
        <v>9.9312160157112063E-4</v>
      </c>
      <c r="V1165" s="3">
        <f t="shared" si="552"/>
        <v>1.0222911089951361E-3</v>
      </c>
      <c r="W1165" s="3">
        <f t="shared" si="553"/>
        <v>1.1146503368639461E-5</v>
      </c>
      <c r="X1165" s="3">
        <f t="shared" si="554"/>
        <v>2.374013568831648E-6</v>
      </c>
      <c r="Z1165" s="3">
        <f t="shared" si="555"/>
        <v>-2.8003317794360778E-2</v>
      </c>
      <c r="AA1165" s="3">
        <f t="shared" si="556"/>
        <v>3.151383190872098E-2</v>
      </c>
      <c r="AB1165" s="3">
        <f t="shared" si="557"/>
        <v>-3.1973287428651062E-2</v>
      </c>
      <c r="AC1165" s="3">
        <f t="shared" si="558"/>
        <v>3.3386379511171111E-3</v>
      </c>
      <c r="AD1165" s="3">
        <f t="shared" si="559"/>
        <v>-1.540783426972022E-3</v>
      </c>
      <c r="AF1165" s="3">
        <f t="shared" si="560"/>
        <v>-8.8249184985798065E-4</v>
      </c>
      <c r="AG1165" s="3">
        <f t="shared" si="561"/>
        <v>8.9535812879495611E-4</v>
      </c>
      <c r="AH1165" s="3">
        <f t="shared" si="562"/>
        <v>-9.3492939545446006E-5</v>
      </c>
      <c r="AI1165" s="3">
        <f t="shared" si="563"/>
        <v>4.3147047957781801E-5</v>
      </c>
      <c r="AJ1165" s="3">
        <f t="shared" si="564"/>
        <v>-1.0076008055957312E-3</v>
      </c>
      <c r="AK1165" s="3">
        <f t="shared" si="565"/>
        <v>1.0521327519558125E-4</v>
      </c>
      <c r="AL1165" s="3">
        <f t="shared" si="566"/>
        <v>-4.8555989925339365E-5</v>
      </c>
      <c r="AM1165" s="3">
        <f t="shared" si="567"/>
        <v>-1.0674723083127006E-4</v>
      </c>
      <c r="AN1165" s="3">
        <f t="shared" si="568"/>
        <v>4.9263911375878451E-5</v>
      </c>
      <c r="AO1165" s="3">
        <f t="shared" si="569"/>
        <v>-5.1441180237410719E-6</v>
      </c>
    </row>
    <row r="1166" spans="1:41">
      <c r="A1166" s="32">
        <v>40001</v>
      </c>
      <c r="B1166" s="33">
        <v>380.9</v>
      </c>
      <c r="C1166" s="33">
        <v>819</v>
      </c>
      <c r="D1166" s="33">
        <v>472.5</v>
      </c>
      <c r="E1166" s="33">
        <v>2641</v>
      </c>
      <c r="F1166" s="33">
        <v>6180</v>
      </c>
      <c r="G1166" s="33"/>
      <c r="H1166" s="3">
        <f t="shared" si="540"/>
        <v>-1.0649350649350709E-2</v>
      </c>
      <c r="I1166" s="3">
        <f t="shared" si="541"/>
        <v>-2.071402461313568E-3</v>
      </c>
      <c r="J1166" s="3">
        <f t="shared" si="542"/>
        <v>-1.0885492987230455E-2</v>
      </c>
      <c r="K1166" s="3">
        <f t="shared" si="543"/>
        <v>3.9763779527559058E-2</v>
      </c>
      <c r="L1166" s="3">
        <f t="shared" si="544"/>
        <v>4.8780487804878049E-3</v>
      </c>
      <c r="N1166" s="3">
        <f t="shared" si="545"/>
        <v>-3.3248730964467066E-2</v>
      </c>
      <c r="O1166" s="3">
        <f t="shared" si="546"/>
        <v>-6.6134549600912196E-2</v>
      </c>
      <c r="P1166" s="3">
        <f t="shared" si="547"/>
        <v>-0.11665731912507007</v>
      </c>
      <c r="Q1166" s="3">
        <f t="shared" si="548"/>
        <v>-6.4470421537371592E-2</v>
      </c>
      <c r="R1166" s="3">
        <f t="shared" si="549"/>
        <v>-1.12E-2</v>
      </c>
      <c r="T1166" s="3">
        <f t="shared" si="550"/>
        <v>1.0072598655849279E-4</v>
      </c>
      <c r="U1166" s="3">
        <f t="shared" si="551"/>
        <v>5.3065835502273174E-6</v>
      </c>
      <c r="V1166" s="3">
        <f t="shared" si="552"/>
        <v>1.2349318299924799E-4</v>
      </c>
      <c r="W1166" s="3">
        <f t="shared" si="553"/>
        <v>1.5457457290120916E-3</v>
      </c>
      <c r="X1166" s="3">
        <f t="shared" si="554"/>
        <v>2.4555873509643888E-5</v>
      </c>
      <c r="Z1166" s="3">
        <f t="shared" si="555"/>
        <v>-1.0036233683932074E-2</v>
      </c>
      <c r="AA1166" s="3">
        <f t="shared" si="556"/>
        <v>-2.3036022986243345E-3</v>
      </c>
      <c r="AB1166" s="3">
        <f t="shared" si="557"/>
        <v>-1.1112748669849777E-2</v>
      </c>
      <c r="AC1166" s="3">
        <f t="shared" si="558"/>
        <v>3.9315972950088512E-2</v>
      </c>
      <c r="AD1166" s="3">
        <f t="shared" si="559"/>
        <v>4.9553883308620615E-3</v>
      </c>
      <c r="AF1166" s="3">
        <f t="shared" si="560"/>
        <v>2.31194909838369E-5</v>
      </c>
      <c r="AG1166" s="3">
        <f t="shared" si="561"/>
        <v>1.1153014252141768E-4</v>
      </c>
      <c r="AH1166" s="3">
        <f t="shared" si="562"/>
        <v>-3.9458429203824061E-4</v>
      </c>
      <c r="AI1166" s="3">
        <f t="shared" si="563"/>
        <v>-4.9733435283161762E-5</v>
      </c>
      <c r="AJ1166" s="3">
        <f t="shared" si="564"/>
        <v>2.5599353379900463E-5</v>
      </c>
      <c r="AK1166" s="3">
        <f t="shared" si="565"/>
        <v>-9.0568365660476051E-5</v>
      </c>
      <c r="AL1166" s="3">
        <f t="shared" si="566"/>
        <v>-1.1415243949550049E-5</v>
      </c>
      <c r="AM1166" s="3">
        <f t="shared" si="567"/>
        <v>-4.3690852610494592E-4</v>
      </c>
      <c r="AN1166" s="3">
        <f t="shared" si="568"/>
        <v>-5.5067985082376483E-5</v>
      </c>
      <c r="AO1166" s="3">
        <f t="shared" si="569"/>
        <v>1.9482591357335708E-4</v>
      </c>
    </row>
    <row r="1167" spans="1:41">
      <c r="A1167" s="32">
        <v>39997</v>
      </c>
      <c r="B1167" s="33">
        <v>385</v>
      </c>
      <c r="C1167" s="33">
        <v>820.7</v>
      </c>
      <c r="D1167" s="33">
        <v>477.7</v>
      </c>
      <c r="E1167" s="33">
        <v>2540</v>
      </c>
      <c r="F1167" s="33">
        <v>6150</v>
      </c>
      <c r="G1167" s="33"/>
      <c r="H1167" s="3">
        <f t="shared" si="540"/>
        <v>0.10951008645533142</v>
      </c>
      <c r="I1167" s="3">
        <f t="shared" si="541"/>
        <v>-1.3581730769230714E-2</v>
      </c>
      <c r="J1167" s="3">
        <f t="shared" si="542"/>
        <v>-1.7078189300411547E-2</v>
      </c>
      <c r="K1167" s="3">
        <f t="shared" si="543"/>
        <v>-1.4740108611326609E-2</v>
      </c>
      <c r="L1167" s="3">
        <f t="shared" si="544"/>
        <v>-1.9138755980861243E-2</v>
      </c>
      <c r="N1167" s="3">
        <f t="shared" si="545"/>
        <v>-5.2890528905289051E-2</v>
      </c>
      <c r="O1167" s="3">
        <f t="shared" si="546"/>
        <v>-9.0032154340835946E-2</v>
      </c>
      <c r="P1167" s="3">
        <f t="shared" si="547"/>
        <v>-0.11059393036678464</v>
      </c>
      <c r="Q1167" s="3">
        <f t="shared" si="548"/>
        <v>-0.10877192982456141</v>
      </c>
      <c r="R1167" s="3">
        <f t="shared" si="549"/>
        <v>-1.9295168234731302E-2</v>
      </c>
      <c r="T1167" s="3">
        <f t="shared" si="550"/>
        <v>1.2127119931647895E-2</v>
      </c>
      <c r="U1167" s="3">
        <f t="shared" si="551"/>
        <v>1.9082467880234346E-4</v>
      </c>
      <c r="V1167" s="3">
        <f t="shared" si="552"/>
        <v>2.9947842606070825E-4</v>
      </c>
      <c r="W1167" s="3">
        <f t="shared" si="553"/>
        <v>2.3067276778209532E-4</v>
      </c>
      <c r="X1167" s="3">
        <f t="shared" si="554"/>
        <v>3.633375963364393E-4</v>
      </c>
      <c r="Z1167" s="3">
        <f t="shared" si="555"/>
        <v>0.11012320342075005</v>
      </c>
      <c r="AA1167" s="3">
        <f t="shared" si="556"/>
        <v>-1.3813930606541481E-2</v>
      </c>
      <c r="AB1167" s="3">
        <f t="shared" si="557"/>
        <v>-1.7305444983030868E-2</v>
      </c>
      <c r="AC1167" s="3">
        <f t="shared" si="558"/>
        <v>-1.5187915188797155E-2</v>
      </c>
      <c r="AD1167" s="3">
        <f t="shared" si="559"/>
        <v>-1.9061416430486987E-2</v>
      </c>
      <c r="AF1167" s="3">
        <f t="shared" si="560"/>
        <v>-1.5212342902242925E-3</v>
      </c>
      <c r="AG1167" s="3">
        <f t="shared" si="561"/>
        <v>-1.9057310381529068E-3</v>
      </c>
      <c r="AH1167" s="3">
        <f t="shared" si="562"/>
        <v>-1.6725418738730085E-3</v>
      </c>
      <c r="AI1167" s="3">
        <f t="shared" si="563"/>
        <v>-2.099104239062146E-3</v>
      </c>
      <c r="AJ1167" s="3">
        <f t="shared" si="564"/>
        <v>2.3905621611090982E-4</v>
      </c>
      <c r="AK1167" s="3">
        <f t="shared" si="565"/>
        <v>2.0980480647608124E-4</v>
      </c>
      <c r="AL1167" s="3">
        <f t="shared" si="566"/>
        <v>2.6331308383313688E-4</v>
      </c>
      <c r="AM1167" s="3">
        <f t="shared" si="567"/>
        <v>2.6283363070666807E-4</v>
      </c>
      <c r="AN1167" s="3">
        <f t="shared" si="568"/>
        <v>3.2986629333643322E-4</v>
      </c>
      <c r="AO1167" s="3">
        <f t="shared" si="569"/>
        <v>2.8950317612458094E-4</v>
      </c>
    </row>
    <row r="1168" spans="1:41">
      <c r="A1168" s="32">
        <v>39996</v>
      </c>
      <c r="B1168" s="33">
        <v>347</v>
      </c>
      <c r="C1168" s="33">
        <v>832</v>
      </c>
      <c r="D1168" s="33">
        <v>486</v>
      </c>
      <c r="E1168" s="33">
        <v>2578</v>
      </c>
      <c r="F1168" s="33">
        <v>6270</v>
      </c>
      <c r="G1168" s="33"/>
      <c r="H1168" s="3">
        <f t="shared" si="540"/>
        <v>-4.6703296703296704E-2</v>
      </c>
      <c r="I1168" s="3">
        <f t="shared" si="541"/>
        <v>-3.592814371257485E-3</v>
      </c>
      <c r="J1168" s="3">
        <f t="shared" si="542"/>
        <v>-2.2132796780684104E-2</v>
      </c>
      <c r="K1168" s="3">
        <f t="shared" si="543"/>
        <v>-6.5510597302504813E-3</v>
      </c>
      <c r="L1168" s="3">
        <f t="shared" si="544"/>
        <v>-1.2287334593572778E-2</v>
      </c>
      <c r="N1168" s="3">
        <f t="shared" si="545"/>
        <v>-9.8701298701298706E-2</v>
      </c>
      <c r="O1168" s="3">
        <f t="shared" si="546"/>
        <v>-6.5063490279806693E-2</v>
      </c>
      <c r="P1168" s="3">
        <f t="shared" si="547"/>
        <v>-6.3403353247253769E-2</v>
      </c>
      <c r="Q1168" s="3">
        <f t="shared" si="548"/>
        <v>-5.9124087591240874E-2</v>
      </c>
      <c r="R1168" s="3">
        <f t="shared" si="549"/>
        <v>1.5974440894568689E-3</v>
      </c>
      <c r="T1168" s="3">
        <f t="shared" si="550"/>
        <v>2.1243046682699065E-3</v>
      </c>
      <c r="U1168" s="3">
        <f t="shared" si="551"/>
        <v>1.4630733695749008E-5</v>
      </c>
      <c r="V1168" s="3">
        <f t="shared" si="552"/>
        <v>4.9997194616168154E-4</v>
      </c>
      <c r="W1168" s="3">
        <f t="shared" si="553"/>
        <v>4.898412959335256E-5</v>
      </c>
      <c r="X1168" s="3">
        <f t="shared" si="554"/>
        <v>1.4908397895493249E-4</v>
      </c>
      <c r="Z1168" s="3">
        <f t="shared" si="555"/>
        <v>-4.6090179737878073E-2</v>
      </c>
      <c r="AA1168" s="3">
        <f t="shared" si="556"/>
        <v>-3.8250142085682515E-3</v>
      </c>
      <c r="AB1168" s="3">
        <f t="shared" si="557"/>
        <v>-2.2360052463303425E-2</v>
      </c>
      <c r="AC1168" s="3">
        <f t="shared" si="558"/>
        <v>-6.9988663077210269E-3</v>
      </c>
      <c r="AD1168" s="3">
        <f t="shared" si="559"/>
        <v>-1.2209995043198522E-2</v>
      </c>
      <c r="AF1168" s="3">
        <f t="shared" si="560"/>
        <v>1.7629559237284815E-4</v>
      </c>
      <c r="AG1168" s="3">
        <f t="shared" si="561"/>
        <v>1.0305788369820382E-3</v>
      </c>
      <c r="AH1168" s="3">
        <f t="shared" si="562"/>
        <v>3.2257900608424121E-4</v>
      </c>
      <c r="AI1168" s="3">
        <f t="shared" si="563"/>
        <v>5.6276086613962024E-4</v>
      </c>
      <c r="AJ1168" s="3">
        <f t="shared" si="564"/>
        <v>8.5527518376467127E-5</v>
      </c>
      <c r="AK1168" s="3">
        <f t="shared" si="565"/>
        <v>2.6770763070902543E-5</v>
      </c>
      <c r="AL1168" s="3">
        <f t="shared" si="566"/>
        <v>4.6703404526782267E-5</v>
      </c>
      <c r="AM1168" s="3">
        <f t="shared" si="567"/>
        <v>1.564950178242889E-4</v>
      </c>
      <c r="AN1168" s="3">
        <f t="shared" si="568"/>
        <v>2.7301612974259373E-4</v>
      </c>
      <c r="AO1168" s="3">
        <f t="shared" si="569"/>
        <v>8.5456122925282884E-5</v>
      </c>
    </row>
    <row r="1169" spans="1:41">
      <c r="A1169" s="32">
        <v>39995</v>
      </c>
      <c r="B1169" s="33">
        <v>364</v>
      </c>
      <c r="C1169" s="33">
        <v>835</v>
      </c>
      <c r="D1169" s="33">
        <v>497</v>
      </c>
      <c r="E1169" s="33">
        <v>2595</v>
      </c>
      <c r="F1169" s="33">
        <v>6348</v>
      </c>
      <c r="G1169" s="33"/>
      <c r="H1169" s="3">
        <f t="shared" si="540"/>
        <v>-1.0331702011963054E-2</v>
      </c>
      <c r="I1169" s="3">
        <f t="shared" si="541"/>
        <v>1.7996400719856029E-3</v>
      </c>
      <c r="J1169" s="3">
        <f t="shared" si="542"/>
        <v>-9.9601593625498006E-3</v>
      </c>
      <c r="K1169" s="3">
        <f t="shared" si="543"/>
        <v>1.3671875E-2</v>
      </c>
      <c r="L1169" s="3">
        <f t="shared" si="544"/>
        <v>4.4303797468354432E-3</v>
      </c>
      <c r="N1169" s="3">
        <f t="shared" si="545"/>
        <v>-1.0869565217391304E-2</v>
      </c>
      <c r="O1169" s="3">
        <f t="shared" si="546"/>
        <v>-6.1797752808988762E-2</v>
      </c>
      <c r="P1169" s="3">
        <f t="shared" si="547"/>
        <v>-2.1653543307086614E-2</v>
      </c>
      <c r="Q1169" s="3">
        <f t="shared" si="548"/>
        <v>-2.8817365269461079E-2</v>
      </c>
      <c r="R1169" s="3">
        <f t="shared" si="549"/>
        <v>2.3870967741935485E-2</v>
      </c>
      <c r="T1169" s="3">
        <f t="shared" si="550"/>
        <v>9.4450895306916798E-5</v>
      </c>
      <c r="U1169" s="3">
        <f t="shared" si="551"/>
        <v>2.4568688892775069E-6</v>
      </c>
      <c r="V1169" s="3">
        <f t="shared" si="552"/>
        <v>1.0378342530253819E-4</v>
      </c>
      <c r="W1169" s="3">
        <f t="shared" si="553"/>
        <v>1.7487598564374065E-4</v>
      </c>
      <c r="X1169" s="3">
        <f t="shared" si="554"/>
        <v>2.031953326243671E-5</v>
      </c>
      <c r="Z1169" s="3">
        <f t="shared" si="555"/>
        <v>-9.7185850465444194E-3</v>
      </c>
      <c r="AA1169" s="3">
        <f t="shared" si="556"/>
        <v>1.5674402346748367E-3</v>
      </c>
      <c r="AB1169" s="3">
        <f t="shared" si="557"/>
        <v>-1.0187415045169122E-2</v>
      </c>
      <c r="AC1169" s="3">
        <f t="shared" si="558"/>
        <v>1.3224068422529454E-2</v>
      </c>
      <c r="AD1169" s="3">
        <f t="shared" si="559"/>
        <v>4.5077192972096999E-3</v>
      </c>
      <c r="AF1169" s="3">
        <f t="shared" si="560"/>
        <v>-1.5233301226062943E-5</v>
      </c>
      <c r="AG1169" s="3">
        <f t="shared" si="561"/>
        <v>9.9007259520922272E-5</v>
      </c>
      <c r="AH1169" s="3">
        <f t="shared" si="562"/>
        <v>-1.2851923362567499E-4</v>
      </c>
      <c r="AI1169" s="3">
        <f t="shared" si="563"/>
        <v>-4.3808653355881907E-5</v>
      </c>
      <c r="AJ1169" s="3">
        <f t="shared" si="564"/>
        <v>-1.5968164229129851E-5</v>
      </c>
      <c r="AK1169" s="3">
        <f t="shared" si="565"/>
        <v>2.0727936911565664E-5</v>
      </c>
      <c r="AL1169" s="3">
        <f t="shared" si="566"/>
        <v>7.0655805930666615E-6</v>
      </c>
      <c r="AM1169" s="3">
        <f t="shared" si="567"/>
        <v>-1.3471907360602245E-4</v>
      </c>
      <c r="AN1169" s="3">
        <f t="shared" si="568"/>
        <v>-4.5922007387793277E-5</v>
      </c>
      <c r="AO1169" s="3">
        <f t="shared" si="569"/>
        <v>5.9610388415857454E-5</v>
      </c>
    </row>
    <row r="1170" spans="1:41">
      <c r="A1170" s="32">
        <v>39994</v>
      </c>
      <c r="B1170" s="33">
        <v>367.8</v>
      </c>
      <c r="C1170" s="33">
        <v>833.5</v>
      </c>
      <c r="D1170" s="33">
        <v>502</v>
      </c>
      <c r="E1170" s="33">
        <v>2560</v>
      </c>
      <c r="F1170" s="33">
        <v>6320</v>
      </c>
      <c r="G1170" s="33"/>
      <c r="H1170" s="3">
        <f t="shared" si="540"/>
        <v>2.1666666666666699E-2</v>
      </c>
      <c r="I1170" s="3">
        <f t="shared" si="541"/>
        <v>-7.8562075943340338E-3</v>
      </c>
      <c r="J1170" s="3">
        <f t="shared" si="542"/>
        <v>3.0589201396017198E-2</v>
      </c>
      <c r="K1170" s="3">
        <f t="shared" si="543"/>
        <v>-1.5384615384615385E-2</v>
      </c>
      <c r="L1170" s="3">
        <f t="shared" si="544"/>
        <v>1.935483870967742E-2</v>
      </c>
      <c r="N1170" s="3">
        <f t="shared" si="545"/>
        <v>-3.1850486970255242E-2</v>
      </c>
      <c r="O1170" s="3">
        <f t="shared" si="546"/>
        <v>-7.1412655971479527E-2</v>
      </c>
      <c r="P1170" s="3">
        <f t="shared" si="547"/>
        <v>-3.968253968253968E-3</v>
      </c>
      <c r="Q1170" s="3">
        <f t="shared" si="548"/>
        <v>-4.8327137546468404E-2</v>
      </c>
      <c r="R1170" s="3">
        <f t="shared" si="549"/>
        <v>1.282051282051282E-2</v>
      </c>
      <c r="T1170" s="3">
        <f t="shared" si="550"/>
        <v>4.9638875869253746E-4</v>
      </c>
      <c r="U1170" s="3">
        <f t="shared" si="551"/>
        <v>6.5422334780286837E-5</v>
      </c>
      <c r="V1170" s="3">
        <f t="shared" si="552"/>
        <v>9.2184774750331971E-4</v>
      </c>
      <c r="W1170" s="3">
        <f t="shared" si="553"/>
        <v>2.5066558518554093E-4</v>
      </c>
      <c r="X1170" s="3">
        <f t="shared" si="554"/>
        <v>3.7760955193042497E-4</v>
      </c>
      <c r="Z1170" s="3">
        <f t="shared" si="555"/>
        <v>2.2279783632085333E-2</v>
      </c>
      <c r="AA1170" s="3">
        <f t="shared" si="556"/>
        <v>-8.0884074316448003E-3</v>
      </c>
      <c r="AB1170" s="3">
        <f t="shared" si="557"/>
        <v>3.0361945713397877E-2</v>
      </c>
      <c r="AC1170" s="3">
        <f t="shared" si="558"/>
        <v>-1.5832421962085931E-2</v>
      </c>
      <c r="AD1170" s="3">
        <f t="shared" si="559"/>
        <v>1.9432178260051676E-2</v>
      </c>
      <c r="AF1170" s="3">
        <f t="shared" si="560"/>
        <v>-1.8020796750519718E-4</v>
      </c>
      <c r="AG1170" s="3">
        <f t="shared" si="561"/>
        <v>6.764575811436254E-4</v>
      </c>
      <c r="AH1170" s="3">
        <f t="shared" si="562"/>
        <v>-3.527429356871505E-4</v>
      </c>
      <c r="AI1170" s="3">
        <f t="shared" si="563"/>
        <v>4.3294472713406378E-4</v>
      </c>
      <c r="AJ1170" s="3">
        <f t="shared" si="564"/>
        <v>-2.4557978734744337E-4</v>
      </c>
      <c r="AK1170" s="3">
        <f t="shared" si="565"/>
        <v>1.2805907945907219E-4</v>
      </c>
      <c r="AL1170" s="3">
        <f t="shared" si="566"/>
        <v>-1.571753750516485E-4</v>
      </c>
      <c r="AM1170" s="3">
        <f t="shared" si="567"/>
        <v>-4.8070313612446133E-4</v>
      </c>
      <c r="AN1170" s="3">
        <f t="shared" si="568"/>
        <v>5.8999874142475937E-4</v>
      </c>
      <c r="AO1170" s="3">
        <f t="shared" si="569"/>
        <v>-3.0765844585561094E-4</v>
      </c>
    </row>
    <row r="1171" spans="1:41">
      <c r="A1171" s="32">
        <v>39993</v>
      </c>
      <c r="B1171" s="33">
        <v>360</v>
      </c>
      <c r="C1171" s="33">
        <v>840.1</v>
      </c>
      <c r="D1171" s="33">
        <v>487.1</v>
      </c>
      <c r="E1171" s="33">
        <v>2600</v>
      </c>
      <c r="F1171" s="33">
        <v>6200</v>
      </c>
      <c r="G1171" s="33"/>
      <c r="H1171" s="3">
        <f t="shared" si="540"/>
        <v>2.710413694721826E-2</v>
      </c>
      <c r="I1171" s="3">
        <f t="shared" si="541"/>
        <v>-1.1647058823529385E-2</v>
      </c>
      <c r="J1171" s="3">
        <f t="shared" si="542"/>
        <v>2.0104712041884864E-2</v>
      </c>
      <c r="K1171" s="3">
        <f t="shared" si="543"/>
        <v>-1.2908124525436599E-2</v>
      </c>
      <c r="L1171" s="3">
        <f t="shared" si="544"/>
        <v>0</v>
      </c>
      <c r="N1171" s="3">
        <f t="shared" si="545"/>
        <v>-2.4654565158493694E-2</v>
      </c>
      <c r="O1171" s="3">
        <f t="shared" si="546"/>
        <v>-5.606741573033705E-2</v>
      </c>
      <c r="P1171" s="3">
        <f t="shared" si="547"/>
        <v>-1.376796922453929E-2</v>
      </c>
      <c r="Q1171" s="3">
        <f t="shared" si="548"/>
        <v>-1.5151515151515152E-2</v>
      </c>
      <c r="R1171" s="3">
        <f t="shared" si="549"/>
        <v>0</v>
      </c>
      <c r="T1171" s="3">
        <f t="shared" si="550"/>
        <v>7.6824616445758523E-4</v>
      </c>
      <c r="U1171" s="3">
        <f t="shared" si="551"/>
        <v>1.4111678633114575E-4</v>
      </c>
      <c r="V1171" s="3">
        <f t="shared" si="552"/>
        <v>3.9511327131450618E-4</v>
      </c>
      <c r="W1171" s="3">
        <f t="shared" si="553"/>
        <v>1.7838089562560245E-4</v>
      </c>
      <c r="X1171" s="3">
        <f t="shared" si="554"/>
        <v>5.9814060520921444E-9</v>
      </c>
      <c r="Z1171" s="3">
        <f t="shared" si="555"/>
        <v>2.7717253912636894E-2</v>
      </c>
      <c r="AA1171" s="3">
        <f t="shared" si="556"/>
        <v>-1.1879258660840152E-2</v>
      </c>
      <c r="AB1171" s="3">
        <f t="shared" si="557"/>
        <v>1.9877456359265543E-2</v>
      </c>
      <c r="AC1171" s="3">
        <f t="shared" si="558"/>
        <v>-1.3355931102907144E-2</v>
      </c>
      <c r="AD1171" s="3">
        <f t="shared" si="559"/>
        <v>7.7339550374256409E-5</v>
      </c>
      <c r="AF1171" s="3">
        <f t="shared" si="560"/>
        <v>-3.2926042859639742E-4</v>
      </c>
      <c r="AG1171" s="3">
        <f t="shared" si="561"/>
        <v>5.5094850504712196E-4</v>
      </c>
      <c r="AH1171" s="3">
        <f t="shared" si="562"/>
        <v>-3.7018973361896185E-4</v>
      </c>
      <c r="AI1171" s="3">
        <f t="shared" si="563"/>
        <v>2.1436399552124366E-6</v>
      </c>
      <c r="AJ1171" s="3">
        <f t="shared" si="564"/>
        <v>-2.3612944561127736E-4</v>
      </c>
      <c r="AK1171" s="3">
        <f t="shared" si="565"/>
        <v>1.5865856022779406E-4</v>
      </c>
      <c r="AL1171" s="3">
        <f t="shared" si="566"/>
        <v>-9.1873652360886869E-7</v>
      </c>
      <c r="AM1171" s="3">
        <f t="shared" si="567"/>
        <v>-2.6548193763539405E-4</v>
      </c>
      <c r="AN1171" s="3">
        <f t="shared" si="568"/>
        <v>1.5373135374095008E-6</v>
      </c>
      <c r="AO1171" s="3">
        <f t="shared" si="569"/>
        <v>-1.0329417063283851E-6</v>
      </c>
    </row>
    <row r="1172" spans="1:41">
      <c r="A1172" s="32">
        <v>39990</v>
      </c>
      <c r="B1172" s="33">
        <v>350.5</v>
      </c>
      <c r="C1172" s="33">
        <v>850</v>
      </c>
      <c r="D1172" s="33">
        <v>477.5</v>
      </c>
      <c r="E1172" s="33">
        <v>2634</v>
      </c>
      <c r="F1172" s="33">
        <v>6200</v>
      </c>
      <c r="G1172" s="33"/>
      <c r="H1172" s="3">
        <f t="shared" si="540"/>
        <v>4.3154761904761904E-2</v>
      </c>
      <c r="I1172" s="3">
        <f t="shared" si="541"/>
        <v>3.5419126328217238E-3</v>
      </c>
      <c r="J1172" s="3">
        <f t="shared" si="542"/>
        <v>-1.3429752066115703E-2</v>
      </c>
      <c r="K1172" s="3">
        <f t="shared" si="543"/>
        <v>1.1132437619961612E-2</v>
      </c>
      <c r="L1172" s="3">
        <f t="shared" si="544"/>
        <v>4.8622366288492711E-3</v>
      </c>
      <c r="N1172" s="3">
        <f t="shared" si="545"/>
        <v>2.7859237536656891E-2</v>
      </c>
      <c r="O1172" s="3">
        <f t="shared" si="546"/>
        <v>-1.1627906976744186E-2</v>
      </c>
      <c r="P1172" s="3">
        <f t="shared" si="547"/>
        <v>6.1111111111111109E-2</v>
      </c>
      <c r="Q1172" s="3">
        <f t="shared" si="548"/>
        <v>0.10718789407313997</v>
      </c>
      <c r="R1172" s="3">
        <f t="shared" si="549"/>
        <v>5.0847457627118647E-2</v>
      </c>
      <c r="T1172" s="3">
        <f t="shared" si="550"/>
        <v>1.9156272207947957E-3</v>
      </c>
      <c r="U1172" s="3">
        <f t="shared" si="551"/>
        <v>1.0954198788768956E-5</v>
      </c>
      <c r="V1172" s="3">
        <f t="shared" si="552"/>
        <v>1.8651386064900849E-4</v>
      </c>
      <c r="W1172" s="3">
        <f t="shared" si="553"/>
        <v>1.1416134051416373E-4</v>
      </c>
      <c r="X1172" s="3">
        <f t="shared" si="554"/>
        <v>2.4399412830352505E-5</v>
      </c>
      <c r="Z1172" s="3">
        <f t="shared" si="555"/>
        <v>4.3767878870180535E-2</v>
      </c>
      <c r="AA1172" s="3">
        <f t="shared" si="556"/>
        <v>3.3097127955109573E-3</v>
      </c>
      <c r="AB1172" s="3">
        <f t="shared" si="557"/>
        <v>-1.3657007748735024E-2</v>
      </c>
      <c r="AC1172" s="3">
        <f t="shared" si="558"/>
        <v>1.0684631042491066E-2</v>
      </c>
      <c r="AD1172" s="3">
        <f t="shared" si="559"/>
        <v>4.9395761792235277E-3</v>
      </c>
      <c r="AF1172" s="3">
        <f t="shared" si="560"/>
        <v>1.4485910872901017E-4</v>
      </c>
      <c r="AG1172" s="3">
        <f t="shared" si="561"/>
        <v>-5.9773826087575145E-4</v>
      </c>
      <c r="AH1172" s="3">
        <f t="shared" si="562"/>
        <v>4.6764363724031976E-4</v>
      </c>
      <c r="AI1172" s="3">
        <f t="shared" si="563"/>
        <v>2.1619477188228453E-4</v>
      </c>
      <c r="AJ1172" s="3">
        <f t="shared" si="564"/>
        <v>-4.5200773294380604E-5</v>
      </c>
      <c r="AK1172" s="3">
        <f t="shared" si="565"/>
        <v>3.5363060076646261E-5</v>
      </c>
      <c r="AL1172" s="3">
        <f t="shared" si="566"/>
        <v>1.6348578484777235E-5</v>
      </c>
      <c r="AM1172" s="3">
        <f t="shared" si="567"/>
        <v>-1.4592008893967527E-4</v>
      </c>
      <c r="AN1172" s="3">
        <f t="shared" si="568"/>
        <v>-6.7459830155122669E-5</v>
      </c>
      <c r="AO1172" s="3">
        <f t="shared" si="569"/>
        <v>5.2777548981281115E-5</v>
      </c>
    </row>
    <row r="1173" spans="1:41">
      <c r="A1173" s="32">
        <v>39989</v>
      </c>
      <c r="B1173" s="33">
        <v>336</v>
      </c>
      <c r="C1173" s="33">
        <v>847</v>
      </c>
      <c r="D1173" s="33">
        <v>484</v>
      </c>
      <c r="E1173" s="33">
        <v>2605</v>
      </c>
      <c r="F1173" s="33">
        <v>6170</v>
      </c>
      <c r="G1173" s="33"/>
      <c r="H1173" s="3">
        <f t="shared" si="540"/>
        <v>-2.1834061135371178E-2</v>
      </c>
      <c r="I1173" s="3">
        <f t="shared" si="541"/>
        <v>-1.5116279069767442E-2</v>
      </c>
      <c r="J1173" s="3">
        <f t="shared" si="542"/>
        <v>9.1743119266054565E-3</v>
      </c>
      <c r="K1173" s="3">
        <f t="shared" si="543"/>
        <v>-2.7985074626865673E-2</v>
      </c>
      <c r="L1173" s="3">
        <f t="shared" si="544"/>
        <v>-1.2800000000000001E-2</v>
      </c>
      <c r="N1173" s="3">
        <f t="shared" si="545"/>
        <v>-8.943089430894309E-2</v>
      </c>
      <c r="O1173" s="3">
        <f t="shared" si="546"/>
        <v>-4.098731884057976E-2</v>
      </c>
      <c r="P1173" s="3">
        <f t="shared" si="547"/>
        <v>4.5356371490280781E-2</v>
      </c>
      <c r="Q1173" s="3">
        <f t="shared" si="548"/>
        <v>-3.3395176252319109E-2</v>
      </c>
      <c r="R1173" s="3">
        <f t="shared" si="549"/>
        <v>3.2520325203252032E-3</v>
      </c>
      <c r="T1173" s="3">
        <f t="shared" si="550"/>
        <v>4.5032847146424287E-4</v>
      </c>
      <c r="U1173" s="3">
        <f t="shared" si="551"/>
        <v>2.3557580476102466E-4</v>
      </c>
      <c r="V1173" s="3">
        <f t="shared" si="552"/>
        <v>8.0049815433051288E-5</v>
      </c>
      <c r="W1173" s="3">
        <f t="shared" si="553"/>
        <v>8.0842873357989575E-4</v>
      </c>
      <c r="X1173" s="3">
        <f t="shared" si="554"/>
        <v>1.6186608891647115E-4</v>
      </c>
      <c r="Z1173" s="3">
        <f t="shared" si="555"/>
        <v>-2.1220944169952544E-2</v>
      </c>
      <c r="AA1173" s="3">
        <f t="shared" si="556"/>
        <v>-1.5348478907078208E-2</v>
      </c>
      <c r="AB1173" s="3">
        <f t="shared" si="557"/>
        <v>8.9470562439861352E-3</v>
      </c>
      <c r="AC1173" s="3">
        <f t="shared" si="558"/>
        <v>-2.8432881204336218E-2</v>
      </c>
      <c r="AD1173" s="3">
        <f t="shared" si="559"/>
        <v>-1.2722660449625745E-2</v>
      </c>
      <c r="AF1173" s="3">
        <f t="shared" si="560"/>
        <v>3.2570921398080089E-4</v>
      </c>
      <c r="AG1173" s="3">
        <f t="shared" si="561"/>
        <v>-1.8986498103905507E-4</v>
      </c>
      <c r="AH1173" s="3">
        <f t="shared" si="562"/>
        <v>6.0337258462811189E-4</v>
      </c>
      <c r="AI1173" s="3">
        <f t="shared" si="563"/>
        <v>2.6998686709477126E-4</v>
      </c>
      <c r="AJ1173" s="3">
        <f t="shared" si="564"/>
        <v>-1.3732370404126359E-4</v>
      </c>
      <c r="AK1173" s="3">
        <f t="shared" si="565"/>
        <v>4.3640147743221491E-4</v>
      </c>
      <c r="AL1173" s="3">
        <f t="shared" si="566"/>
        <v>1.9527348555299889E-4</v>
      </c>
      <c r="AM1173" s="3">
        <f t="shared" si="567"/>
        <v>-2.5439058731377239E-4</v>
      </c>
      <c r="AN1173" s="3">
        <f t="shared" si="568"/>
        <v>-1.1383035861593947E-4</v>
      </c>
      <c r="AO1173" s="3">
        <f t="shared" si="569"/>
        <v>3.6174189316731561E-4</v>
      </c>
    </row>
    <row r="1174" spans="1:41">
      <c r="A1174" s="32">
        <v>39988</v>
      </c>
      <c r="B1174" s="33">
        <v>343.5</v>
      </c>
      <c r="C1174" s="33">
        <v>860</v>
      </c>
      <c r="D1174" s="33">
        <v>479.6</v>
      </c>
      <c r="E1174" s="33">
        <v>2680</v>
      </c>
      <c r="F1174" s="33">
        <v>6250</v>
      </c>
      <c r="G1174" s="33"/>
      <c r="H1174" s="3">
        <f t="shared" si="540"/>
        <v>1.1186340889019757E-2</v>
      </c>
      <c r="I1174" s="3">
        <f t="shared" si="541"/>
        <v>3.3653846153846152E-2</v>
      </c>
      <c r="J1174" s="3">
        <f t="shared" si="542"/>
        <v>4.5335658238884066E-2</v>
      </c>
      <c r="K1174" s="3">
        <f t="shared" si="543"/>
        <v>-2.6051358392259025E-3</v>
      </c>
      <c r="L1174" s="3">
        <f t="shared" si="544"/>
        <v>6.4412238325281803E-3</v>
      </c>
      <c r="N1174" s="3">
        <f t="shared" si="545"/>
        <v>-0.13693467336683418</v>
      </c>
      <c r="O1174" s="3">
        <f t="shared" si="546"/>
        <v>-2.7479362207395629E-2</v>
      </c>
      <c r="P1174" s="3">
        <f t="shared" si="547"/>
        <v>2.0425531914893665E-2</v>
      </c>
      <c r="Q1174" s="3">
        <f t="shared" si="548"/>
        <v>-1.8674478213108751E-2</v>
      </c>
      <c r="R1174" s="3">
        <f t="shared" si="549"/>
        <v>8.0645161290322578E-3</v>
      </c>
      <c r="T1174" s="3">
        <f t="shared" si="550"/>
        <v>1.3922720565866784E-4</v>
      </c>
      <c r="U1174" s="3">
        <f t="shared" si="551"/>
        <v>1.1170064425075833E-3</v>
      </c>
      <c r="V1174" s="3">
        <f t="shared" si="552"/>
        <v>2.0347679811780319E-3</v>
      </c>
      <c r="W1174" s="3">
        <f t="shared" si="553"/>
        <v>9.3204573996643467E-6</v>
      </c>
      <c r="X1174" s="3">
        <f t="shared" si="554"/>
        <v>4.2491668576916462E-5</v>
      </c>
      <c r="Z1174" s="3">
        <f t="shared" si="555"/>
        <v>1.1799457854438391E-2</v>
      </c>
      <c r="AA1174" s="3">
        <f t="shared" si="556"/>
        <v>3.3421646316535387E-2</v>
      </c>
      <c r="AB1174" s="3">
        <f t="shared" si="557"/>
        <v>4.5108402556264748E-2</v>
      </c>
      <c r="AC1174" s="3">
        <f t="shared" si="558"/>
        <v>-3.0529424166964476E-3</v>
      </c>
      <c r="AD1174" s="3">
        <f t="shared" si="559"/>
        <v>6.518563382902437E-3</v>
      </c>
      <c r="AF1174" s="3">
        <f t="shared" si="560"/>
        <v>3.9435730713790541E-4</v>
      </c>
      <c r="AG1174" s="3">
        <f t="shared" si="561"/>
        <v>5.3225469484368684E-4</v>
      </c>
      <c r="AH1174" s="3">
        <f t="shared" si="562"/>
        <v>-3.6023065377837025E-5</v>
      </c>
      <c r="AI1174" s="3">
        <f t="shared" si="563"/>
        <v>7.6915513908042645E-5</v>
      </c>
      <c r="AJ1174" s="3">
        <f t="shared" si="564"/>
        <v>1.5075970761393811E-3</v>
      </c>
      <c r="AK1174" s="3">
        <f t="shared" si="565"/>
        <v>-1.0203436167557747E-4</v>
      </c>
      <c r="AL1174" s="3">
        <f t="shared" si="566"/>
        <v>2.1786111987528368E-4</v>
      </c>
      <c r="AM1174" s="3">
        <f t="shared" si="567"/>
        <v>-1.3771335551343911E-4</v>
      </c>
      <c r="AN1174" s="3">
        <f t="shared" si="568"/>
        <v>2.9404198116449008E-4</v>
      </c>
      <c r="AO1174" s="3">
        <f t="shared" si="569"/>
        <v>-1.9900798647587136E-5</v>
      </c>
    </row>
    <row r="1175" spans="1:41">
      <c r="A1175" s="32">
        <v>39987</v>
      </c>
      <c r="B1175" s="33">
        <v>339.7</v>
      </c>
      <c r="C1175" s="33">
        <v>832</v>
      </c>
      <c r="D1175" s="33">
        <v>458.8</v>
      </c>
      <c r="E1175" s="33">
        <v>2687</v>
      </c>
      <c r="F1175" s="33">
        <v>6210</v>
      </c>
      <c r="G1175" s="33"/>
      <c r="H1175" s="3">
        <f t="shared" si="540"/>
        <v>-2.942857142857146E-2</v>
      </c>
      <c r="I1175" s="3">
        <f t="shared" si="541"/>
        <v>-3.7148478185395233E-2</v>
      </c>
      <c r="J1175" s="3">
        <f t="shared" si="542"/>
        <v>-1.3333333333333308E-2</v>
      </c>
      <c r="K1175" s="3">
        <f t="shared" si="543"/>
        <v>7.4487895716945994E-4</v>
      </c>
      <c r="L1175" s="3">
        <f t="shared" si="544"/>
        <v>2.2222222222222223E-2</v>
      </c>
      <c r="N1175" s="3">
        <f t="shared" si="545"/>
        <v>-8.7073367374361818E-2</v>
      </c>
      <c r="O1175" s="3">
        <f t="shared" si="546"/>
        <v>-5.5082339579784215E-2</v>
      </c>
      <c r="P1175" s="3">
        <f t="shared" si="547"/>
        <v>-2.5488530161427356E-2</v>
      </c>
      <c r="Q1175" s="3">
        <f t="shared" si="548"/>
        <v>-5.3873239436619716E-2</v>
      </c>
      <c r="R1175" s="3">
        <f t="shared" si="549"/>
        <v>1.6129032258064516E-3</v>
      </c>
      <c r="T1175" s="3">
        <f t="shared" si="550"/>
        <v>8.3033041591803406E-4</v>
      </c>
      <c r="U1175" s="3">
        <f t="shared" si="551"/>
        <v>1.3973150894372151E-3</v>
      </c>
      <c r="V1175" s="3">
        <f t="shared" si="552"/>
        <v>1.8388957445957511E-4</v>
      </c>
      <c r="W1175" s="3">
        <f t="shared" si="553"/>
        <v>8.8251998779976202E-8</v>
      </c>
      <c r="X1175" s="3">
        <f t="shared" si="554"/>
        <v>4.9727045524984624E-4</v>
      </c>
      <c r="Z1175" s="3">
        <f t="shared" si="555"/>
        <v>-2.8815454463152826E-2</v>
      </c>
      <c r="AA1175" s="3">
        <f t="shared" si="556"/>
        <v>-3.7380678022705997E-2</v>
      </c>
      <c r="AB1175" s="3">
        <f t="shared" si="557"/>
        <v>-1.3560589015952629E-2</v>
      </c>
      <c r="AC1175" s="3">
        <f t="shared" si="558"/>
        <v>2.9707237969891478E-4</v>
      </c>
      <c r="AD1175" s="3">
        <f t="shared" si="559"/>
        <v>2.2299561772596479E-2</v>
      </c>
      <c r="AF1175" s="3">
        <f t="shared" si="560"/>
        <v>1.0771412253650623E-3</v>
      </c>
      <c r="AG1175" s="3">
        <f t="shared" si="561"/>
        <v>3.9075453528271338E-4</v>
      </c>
      <c r="AH1175" s="3">
        <f t="shared" si="562"/>
        <v>-8.5602756294745252E-6</v>
      </c>
      <c r="AI1175" s="3">
        <f t="shared" si="563"/>
        <v>-6.4257200680651737E-4</v>
      </c>
      <c r="AJ1175" s="3">
        <f t="shared" si="564"/>
        <v>5.0690401180356883E-4</v>
      </c>
      <c r="AK1175" s="3">
        <f t="shared" si="565"/>
        <v>-1.1104766974964195E-5</v>
      </c>
      <c r="AL1175" s="3">
        <f t="shared" si="566"/>
        <v>-8.3357273866887203E-4</v>
      </c>
      <c r="AM1175" s="3">
        <f t="shared" si="567"/>
        <v>-4.0284764490880127E-6</v>
      </c>
      <c r="AN1175" s="3">
        <f t="shared" si="568"/>
        <v>-3.0239519243402895E-4</v>
      </c>
      <c r="AO1175" s="3">
        <f t="shared" si="569"/>
        <v>6.6245838820281865E-6</v>
      </c>
    </row>
    <row r="1176" spans="1:41">
      <c r="A1176" s="32">
        <v>39986</v>
      </c>
      <c r="B1176" s="33">
        <v>350</v>
      </c>
      <c r="C1176" s="33">
        <v>864.1</v>
      </c>
      <c r="D1176" s="33">
        <v>465</v>
      </c>
      <c r="E1176" s="33">
        <v>2685</v>
      </c>
      <c r="F1176" s="33">
        <v>6075</v>
      </c>
      <c r="G1176" s="33"/>
      <c r="H1176" s="3">
        <f t="shared" si="540"/>
        <v>-8.3529719821942863E-2</v>
      </c>
      <c r="I1176" s="3">
        <f t="shared" si="541"/>
        <v>-2.6914414414414389E-2</v>
      </c>
      <c r="J1176" s="3">
        <f t="shared" si="542"/>
        <v>-6.4386317907444673E-2</v>
      </c>
      <c r="K1176" s="3">
        <f t="shared" si="543"/>
        <v>-3.2432432432432434E-2</v>
      </c>
      <c r="L1176" s="3">
        <f t="shared" si="544"/>
        <v>-4.0983606557377051E-3</v>
      </c>
      <c r="N1176" s="3">
        <f t="shared" si="545"/>
        <v>-7.8947368421052627E-2</v>
      </c>
      <c r="O1176" s="3">
        <f t="shared" si="546"/>
        <v>-1.4709236031926998E-2</v>
      </c>
      <c r="P1176" s="3">
        <f t="shared" si="547"/>
        <v>-4.1237113402061855E-2</v>
      </c>
      <c r="Q1176" s="3">
        <f t="shared" si="548"/>
        <v>-6.2172546280125744E-2</v>
      </c>
      <c r="R1176" s="3">
        <f t="shared" si="549"/>
        <v>-3.724247226624406E-2</v>
      </c>
      <c r="T1176" s="3">
        <f t="shared" si="550"/>
        <v>6.8751630292665624E-3</v>
      </c>
      <c r="U1176" s="3">
        <f t="shared" si="551"/>
        <v>7.3693866533196728E-4</v>
      </c>
      <c r="V1176" s="3">
        <f t="shared" si="552"/>
        <v>4.1749138920786147E-3</v>
      </c>
      <c r="W1176" s="3">
        <f t="shared" si="553"/>
        <v>1.0811101173483456E-3</v>
      </c>
      <c r="X1176" s="3">
        <f t="shared" si="554"/>
        <v>1.6168610729778289E-5</v>
      </c>
      <c r="Z1176" s="3">
        <f t="shared" si="555"/>
        <v>-8.2916602856524232E-2</v>
      </c>
      <c r="AA1176" s="3">
        <f t="shared" si="556"/>
        <v>-2.7146614251725154E-2</v>
      </c>
      <c r="AB1176" s="3">
        <f t="shared" si="557"/>
        <v>-6.4613573590063991E-2</v>
      </c>
      <c r="AC1176" s="3">
        <f t="shared" si="558"/>
        <v>-3.288023900990298E-2</v>
      </c>
      <c r="AD1176" s="3">
        <f t="shared" si="559"/>
        <v>-4.0210211053634485E-3</v>
      </c>
      <c r="AF1176" s="3">
        <f t="shared" si="560"/>
        <v>2.2509050328095555E-3</v>
      </c>
      <c r="AG1176" s="3">
        <f t="shared" si="561"/>
        <v>5.3575380205081388E-3</v>
      </c>
      <c r="AH1176" s="3">
        <f t="shared" si="562"/>
        <v>2.7263177198117209E-3</v>
      </c>
      <c r="AI1176" s="3">
        <f t="shared" si="563"/>
        <v>3.3340941007112311E-4</v>
      </c>
      <c r="AJ1176" s="3">
        <f t="shared" si="564"/>
        <v>1.7540397576749232E-3</v>
      </c>
      <c r="AK1176" s="3">
        <f t="shared" si="565"/>
        <v>8.9258716490636159E-4</v>
      </c>
      <c r="AL1176" s="3">
        <f t="shared" si="566"/>
        <v>1.0915710884534703E-4</v>
      </c>
      <c r="AM1176" s="3">
        <f t="shared" si="567"/>
        <v>2.1245097429252588E-3</v>
      </c>
      <c r="AN1176" s="3">
        <f t="shared" si="568"/>
        <v>2.5981254309860163E-4</v>
      </c>
      <c r="AO1176" s="3">
        <f t="shared" si="569"/>
        <v>1.3221213500821445E-4</v>
      </c>
    </row>
    <row r="1177" spans="1:41">
      <c r="A1177" s="32">
        <v>39983</v>
      </c>
      <c r="B1177" s="33">
        <v>381.9</v>
      </c>
      <c r="C1177" s="33">
        <v>888</v>
      </c>
      <c r="D1177" s="33">
        <v>497</v>
      </c>
      <c r="E1177" s="33">
        <v>2775</v>
      </c>
      <c r="F1177" s="33">
        <v>6100</v>
      </c>
      <c r="G1177" s="33"/>
      <c r="H1177" s="3">
        <f t="shared" si="540"/>
        <v>-1.8251928020565612E-2</v>
      </c>
      <c r="I1177" s="3">
        <f t="shared" si="541"/>
        <v>1.4857142857142857E-2</v>
      </c>
      <c r="J1177" s="3">
        <f t="shared" si="542"/>
        <v>6.8881685575364207E-3</v>
      </c>
      <c r="K1177" s="3">
        <f t="shared" si="543"/>
        <v>3.4289973909802457E-2</v>
      </c>
      <c r="L1177" s="3">
        <f t="shared" si="544"/>
        <v>6.1025894771565229E-3</v>
      </c>
      <c r="N1177" s="3">
        <f t="shared" si="545"/>
        <v>5.2645433008686503E-3</v>
      </c>
      <c r="O1177" s="3">
        <f t="shared" si="546"/>
        <v>3.5032207029043086E-3</v>
      </c>
      <c r="P1177" s="3">
        <f t="shared" si="547"/>
        <v>1.8442622950819672E-2</v>
      </c>
      <c r="Q1177" s="3">
        <f t="shared" si="548"/>
        <v>-6.44468313641246E-3</v>
      </c>
      <c r="R1177" s="3">
        <f t="shared" si="549"/>
        <v>-3.9218774610174832E-2</v>
      </c>
      <c r="T1177" s="3">
        <f t="shared" si="550"/>
        <v>3.1112765543917523E-4</v>
      </c>
      <c r="U1177" s="3">
        <f t="shared" si="551"/>
        <v>2.1388895833333537E-4</v>
      </c>
      <c r="V1177" s="3">
        <f t="shared" si="552"/>
        <v>4.436776032723639E-5</v>
      </c>
      <c r="W1177" s="3">
        <f t="shared" si="553"/>
        <v>1.1452922897495531E-3</v>
      </c>
      <c r="X1177" s="3">
        <f t="shared" si="554"/>
        <v>3.8191522785317526E-5</v>
      </c>
      <c r="Z1177" s="3">
        <f t="shared" si="555"/>
        <v>-1.7638811055146978E-2</v>
      </c>
      <c r="AA1177" s="3">
        <f t="shared" si="556"/>
        <v>1.462494301983209E-2</v>
      </c>
      <c r="AB1177" s="3">
        <f t="shared" si="557"/>
        <v>6.6609128749171003E-3</v>
      </c>
      <c r="AC1177" s="3">
        <f t="shared" si="558"/>
        <v>3.3842167332331911E-2</v>
      </c>
      <c r="AD1177" s="3">
        <f t="shared" si="559"/>
        <v>6.1799290275307795E-3</v>
      </c>
      <c r="AF1177" s="3">
        <f t="shared" si="560"/>
        <v>-2.5796660661910888E-4</v>
      </c>
      <c r="AG1177" s="3">
        <f t="shared" si="561"/>
        <v>-1.1749058365545859E-4</v>
      </c>
      <c r="AH1177" s="3">
        <f t="shared" si="562"/>
        <v>-5.9693559527167E-4</v>
      </c>
      <c r="AI1177" s="3">
        <f t="shared" si="563"/>
        <v>-1.0900660045083363E-4</v>
      </c>
      <c r="AJ1177" s="3">
        <f t="shared" si="564"/>
        <v>9.7415471255728547E-5</v>
      </c>
      <c r="AK1177" s="3">
        <f t="shared" si="565"/>
        <v>4.9493976890297722E-4</v>
      </c>
      <c r="AL1177" s="3">
        <f t="shared" si="566"/>
        <v>9.0381109894243988E-5</v>
      </c>
      <c r="AM1177" s="3">
        <f t="shared" si="567"/>
        <v>2.2541972809902853E-4</v>
      </c>
      <c r="AN1177" s="3">
        <f t="shared" si="568"/>
        <v>4.1163968825553683E-5</v>
      </c>
      <c r="AO1177" s="3">
        <f t="shared" si="569"/>
        <v>2.0914219225163188E-4</v>
      </c>
    </row>
    <row r="1178" spans="1:41">
      <c r="A1178" s="32">
        <v>39982</v>
      </c>
      <c r="B1178" s="33">
        <v>389</v>
      </c>
      <c r="C1178" s="33">
        <v>875</v>
      </c>
      <c r="D1178" s="33">
        <v>493.6</v>
      </c>
      <c r="E1178" s="33">
        <v>2683</v>
      </c>
      <c r="F1178" s="33">
        <v>6063</v>
      </c>
      <c r="G1178" s="33"/>
      <c r="H1178" s="3">
        <f t="shared" si="540"/>
        <v>-1.7676767676767676E-2</v>
      </c>
      <c r="I1178" s="3">
        <f t="shared" si="541"/>
        <v>-1.2080840013548656E-2</v>
      </c>
      <c r="J1178" s="3">
        <f t="shared" si="542"/>
        <v>1.147540983606562E-2</v>
      </c>
      <c r="K1178" s="3">
        <f t="shared" si="543"/>
        <v>-8.1330868761552676E-3</v>
      </c>
      <c r="L1178" s="3">
        <f t="shared" si="544"/>
        <v>1.9831432821021317E-3</v>
      </c>
      <c r="N1178" s="3">
        <f t="shared" si="545"/>
        <v>-3.9743273265860336E-2</v>
      </c>
      <c r="O1178" s="3">
        <f t="shared" si="546"/>
        <v>-1.6301292861157952E-2</v>
      </c>
      <c r="P1178" s="3">
        <f t="shared" si="547"/>
        <v>9.4069529652352196E-3</v>
      </c>
      <c r="Q1178" s="3">
        <f t="shared" si="548"/>
        <v>-3.0007230657989877E-2</v>
      </c>
      <c r="R1178" s="3">
        <f t="shared" si="549"/>
        <v>-3.7619047619047621E-2</v>
      </c>
      <c r="T1178" s="3">
        <f t="shared" si="550"/>
        <v>2.9116817559892268E-4</v>
      </c>
      <c r="U1178" s="3">
        <f t="shared" si="551"/>
        <v>1.5161095036885224E-4</v>
      </c>
      <c r="V1178" s="3">
        <f t="shared" si="552"/>
        <v>1.2652097185969122E-4</v>
      </c>
      <c r="W1178" s="3">
        <f t="shared" si="553"/>
        <v>7.3631732462478338E-5</v>
      </c>
      <c r="X1178" s="3">
        <f t="shared" si="554"/>
        <v>4.2455895029299184E-6</v>
      </c>
      <c r="Z1178" s="3">
        <f t="shared" si="555"/>
        <v>-1.7063650711349042E-2</v>
      </c>
      <c r="AA1178" s="3">
        <f t="shared" si="556"/>
        <v>-1.2313039850859422E-2</v>
      </c>
      <c r="AB1178" s="3">
        <f t="shared" si="557"/>
        <v>1.1248154153446299E-2</v>
      </c>
      <c r="AC1178" s="3">
        <f t="shared" si="558"/>
        <v>-8.5808934536258132E-3</v>
      </c>
      <c r="AD1178" s="3">
        <f t="shared" si="559"/>
        <v>2.0604828324763879E-3</v>
      </c>
      <c r="AF1178" s="3">
        <f t="shared" si="560"/>
        <v>2.1010541120998648E-4</v>
      </c>
      <c r="AG1178" s="3">
        <f t="shared" si="561"/>
        <v>-1.9193457362181763E-4</v>
      </c>
      <c r="AH1178" s="3">
        <f t="shared" si="562"/>
        <v>1.4642136868397244E-4</v>
      </c>
      <c r="AI1178" s="3">
        <f t="shared" si="563"/>
        <v>-3.5159359350108203E-5</v>
      </c>
      <c r="AJ1178" s="3">
        <f t="shared" si="564"/>
        <v>-1.384989703399942E-4</v>
      </c>
      <c r="AK1178" s="3">
        <f t="shared" si="565"/>
        <v>1.0565688305047338E-4</v>
      </c>
      <c r="AL1178" s="3">
        <f t="shared" si="566"/>
        <v>-2.5370807228293465E-5</v>
      </c>
      <c r="AM1178" s="3">
        <f t="shared" si="567"/>
        <v>-9.6519212340681349E-5</v>
      </c>
      <c r="AN1178" s="3">
        <f t="shared" si="568"/>
        <v>2.3176628530224076E-5</v>
      </c>
      <c r="AO1178" s="3">
        <f t="shared" si="569"/>
        <v>-1.7680783648505011E-5</v>
      </c>
    </row>
    <row r="1179" spans="1:41">
      <c r="A1179" s="32">
        <v>39981</v>
      </c>
      <c r="B1179" s="33">
        <v>396</v>
      </c>
      <c r="C1179" s="33">
        <v>885.7</v>
      </c>
      <c r="D1179" s="33">
        <v>488</v>
      </c>
      <c r="E1179" s="33">
        <v>2705</v>
      </c>
      <c r="F1179" s="33">
        <v>6051</v>
      </c>
      <c r="G1179" s="33"/>
      <c r="H1179" s="3">
        <f t="shared" si="540"/>
        <v>-1.7369727047146403E-2</v>
      </c>
      <c r="I1179" s="3">
        <f t="shared" si="541"/>
        <v>-2.132596685082868E-2</v>
      </c>
      <c r="J1179" s="3">
        <f t="shared" si="542"/>
        <v>-3.1938107518349579E-2</v>
      </c>
      <c r="K1179" s="3">
        <f t="shared" si="543"/>
        <v>-1.8450184501845018E-3</v>
      </c>
      <c r="L1179" s="3">
        <f t="shared" si="544"/>
        <v>-1.2404112942712583E-2</v>
      </c>
      <c r="N1179" s="3">
        <f t="shared" si="545"/>
        <v>0</v>
      </c>
      <c r="O1179" s="3">
        <f t="shared" si="546"/>
        <v>-2.4559471365638717E-2</v>
      </c>
      <c r="P1179" s="3">
        <f t="shared" si="547"/>
        <v>-3.2130107100356978E-2</v>
      </c>
      <c r="Q1179" s="3">
        <f t="shared" si="548"/>
        <v>-3.3583422650946763E-2</v>
      </c>
      <c r="R1179" s="3">
        <f t="shared" si="549"/>
        <v>-5.2903427766473624E-2</v>
      </c>
      <c r="T1179" s="3">
        <f t="shared" si="550"/>
        <v>2.8078398143106071E-4</v>
      </c>
      <c r="U1179" s="3">
        <f t="shared" si="551"/>
        <v>4.6475455095360522E-4</v>
      </c>
      <c r="V1179" s="3">
        <f t="shared" si="552"/>
        <v>1.034610589850244E-3</v>
      </c>
      <c r="W1179" s="3">
        <f t="shared" si="553"/>
        <v>5.257046607441366E-6</v>
      </c>
      <c r="X1179" s="3">
        <f t="shared" si="554"/>
        <v>1.5194934226606016E-4</v>
      </c>
      <c r="Z1179" s="3">
        <f t="shared" si="555"/>
        <v>-1.6756610081727769E-2</v>
      </c>
      <c r="AA1179" s="3">
        <f t="shared" si="556"/>
        <v>-2.1558166688139445E-2</v>
      </c>
      <c r="AB1179" s="3">
        <f t="shared" si="557"/>
        <v>-3.2165363200968897E-2</v>
      </c>
      <c r="AC1179" s="3">
        <f t="shared" si="558"/>
        <v>-2.2928250276550467E-3</v>
      </c>
      <c r="AD1179" s="3">
        <f t="shared" si="559"/>
        <v>-1.2326773392338328E-2</v>
      </c>
      <c r="AF1179" s="3">
        <f t="shared" si="560"/>
        <v>3.6124179327004518E-4</v>
      </c>
      <c r="AG1179" s="3">
        <f t="shared" si="561"/>
        <v>5.3898244929579081E-4</v>
      </c>
      <c r="AH1179" s="3">
        <f t="shared" si="562"/>
        <v>3.8419974974042309E-5</v>
      </c>
      <c r="AI1179" s="3">
        <f t="shared" si="563"/>
        <v>2.0655493530123003E-4</v>
      </c>
      <c r="AJ1179" s="3">
        <f t="shared" si="564"/>
        <v>6.9342626147103398E-4</v>
      </c>
      <c r="AK1179" s="3">
        <f t="shared" si="565"/>
        <v>4.9429104132925431E-5</v>
      </c>
      <c r="AL1179" s="3">
        <f t="shared" si="566"/>
        <v>2.6574263551895177E-4</v>
      </c>
      <c r="AM1179" s="3">
        <f t="shared" si="567"/>
        <v>7.3749549770796136E-5</v>
      </c>
      <c r="AN1179" s="3">
        <f t="shared" si="568"/>
        <v>3.964951432606018E-4</v>
      </c>
      <c r="AO1179" s="3">
        <f t="shared" si="569"/>
        <v>2.8263134544185621E-5</v>
      </c>
    </row>
    <row r="1180" spans="1:41">
      <c r="A1180" s="32">
        <v>39980</v>
      </c>
      <c r="B1180" s="33">
        <v>403</v>
      </c>
      <c r="C1180" s="33">
        <v>905</v>
      </c>
      <c r="D1180" s="33">
        <v>504.1</v>
      </c>
      <c r="E1180" s="33">
        <v>2710</v>
      </c>
      <c r="F1180" s="33">
        <v>6127</v>
      </c>
      <c r="G1180" s="33"/>
      <c r="H1180" s="3">
        <f t="shared" si="540"/>
        <v>1.4857718458826434E-2</v>
      </c>
      <c r="I1180" s="3">
        <f t="shared" si="541"/>
        <v>5.5555555555555558E-3</v>
      </c>
      <c r="J1180" s="3">
        <f t="shared" si="542"/>
        <v>-3.2437619961612242E-2</v>
      </c>
      <c r="K1180" s="3">
        <f t="shared" si="543"/>
        <v>-1.0948905109489052E-2</v>
      </c>
      <c r="L1180" s="3">
        <f t="shared" si="544"/>
        <v>-1.968E-2</v>
      </c>
      <c r="N1180" s="3">
        <f t="shared" si="545"/>
        <v>6.0526315789473685E-2</v>
      </c>
      <c r="O1180" s="3">
        <f t="shared" si="546"/>
        <v>3.4285714285714287E-2</v>
      </c>
      <c r="P1180" s="3">
        <f t="shared" si="547"/>
        <v>6.1039781098716057E-2</v>
      </c>
      <c r="Q1180" s="3">
        <f t="shared" si="548"/>
        <v>-8.0527086383601759E-3</v>
      </c>
      <c r="R1180" s="3">
        <f t="shared" si="549"/>
        <v>-3.2528027790936366E-2</v>
      </c>
      <c r="T1180" s="3">
        <f t="shared" si="550"/>
        <v>2.3934674872407607E-4</v>
      </c>
      <c r="U1180" s="3">
        <f t="shared" si="551"/>
        <v>2.8338116102969495E-5</v>
      </c>
      <c r="V1180" s="3">
        <f t="shared" si="552"/>
        <v>1.0669941008531122E-3</v>
      </c>
      <c r="W1180" s="3">
        <f t="shared" si="553"/>
        <v>1.2988503727568148E-4</v>
      </c>
      <c r="X1180" s="3">
        <f t="shared" si="554"/>
        <v>3.8426429670332136E-4</v>
      </c>
      <c r="Z1180" s="3">
        <f t="shared" si="555"/>
        <v>1.5470835424245068E-2</v>
      </c>
      <c r="AA1180" s="3">
        <f t="shared" si="556"/>
        <v>5.3233557182447893E-3</v>
      </c>
      <c r="AB1180" s="3">
        <f t="shared" si="557"/>
        <v>-3.266487564423156E-2</v>
      </c>
      <c r="AC1180" s="3">
        <f t="shared" si="558"/>
        <v>-1.1396711686959597E-2</v>
      </c>
      <c r="AD1180" s="3">
        <f t="shared" si="559"/>
        <v>-1.9602660449625744E-2</v>
      </c>
      <c r="AF1180" s="3">
        <f t="shared" si="560"/>
        <v>8.2356760221679034E-5</v>
      </c>
      <c r="AG1180" s="3">
        <f t="shared" si="561"/>
        <v>-5.0535291524533756E-4</v>
      </c>
      <c r="AH1180" s="3">
        <f t="shared" si="562"/>
        <v>-1.7631665088652232E-4</v>
      </c>
      <c r="AI1180" s="3">
        <f t="shared" si="563"/>
        <v>-3.0326953369351771E-4</v>
      </c>
      <c r="AJ1180" s="3">
        <f t="shared" si="564"/>
        <v>-1.7388675254647503E-4</v>
      </c>
      <c r="AK1180" s="3">
        <f t="shared" si="565"/>
        <v>-6.0668750327963589E-5</v>
      </c>
      <c r="AL1180" s="3">
        <f t="shared" si="566"/>
        <v>-1.0435193459732617E-4</v>
      </c>
      <c r="AM1180" s="3">
        <f t="shared" si="567"/>
        <v>3.7227217000769574E-4</v>
      </c>
      <c r="AN1180" s="3">
        <f t="shared" si="568"/>
        <v>6.4031846588312122E-4</v>
      </c>
      <c r="AO1180" s="3">
        <f t="shared" si="569"/>
        <v>2.234058694417504E-4</v>
      </c>
    </row>
    <row r="1181" spans="1:41">
      <c r="A1181" s="32">
        <v>39979</v>
      </c>
      <c r="B1181" s="33">
        <v>397.1</v>
      </c>
      <c r="C1181" s="33">
        <v>900</v>
      </c>
      <c r="D1181" s="33">
        <v>521</v>
      </c>
      <c r="E1181" s="33">
        <v>2740</v>
      </c>
      <c r="F1181" s="33">
        <v>6250</v>
      </c>
      <c r="G1181" s="33"/>
      <c r="H1181" s="3">
        <f t="shared" si="540"/>
        <v>-1.7079207920792022E-2</v>
      </c>
      <c r="I1181" s="3">
        <f t="shared" si="541"/>
        <v>-1.098901098901099E-2</v>
      </c>
      <c r="J1181" s="3">
        <f t="shared" si="542"/>
        <v>-4.0338920611530625E-2</v>
      </c>
      <c r="K1181" s="3">
        <f t="shared" si="543"/>
        <v>-4.3604651162790697E-3</v>
      </c>
      <c r="L1181" s="3">
        <f t="shared" si="544"/>
        <v>-1.4195583596214511E-2</v>
      </c>
      <c r="N1181" s="3">
        <f t="shared" si="545"/>
        <v>8.2016348773842021E-2</v>
      </c>
      <c r="O1181" s="3">
        <f t="shared" si="546"/>
        <v>4.6633329456913619E-2</v>
      </c>
      <c r="P1181" s="3">
        <f t="shared" si="547"/>
        <v>0.14254385964912281</v>
      </c>
      <c r="Q1181" s="3">
        <f t="shared" si="548"/>
        <v>2.468212415856395E-2</v>
      </c>
      <c r="R1181" s="3">
        <f t="shared" si="549"/>
        <v>3.7344398340248962E-2</v>
      </c>
      <c r="T1181" s="3">
        <f t="shared" si="550"/>
        <v>2.7113215135062929E-4</v>
      </c>
      <c r="U1181" s="3">
        <f t="shared" si="551"/>
        <v>1.259155724087606E-4</v>
      </c>
      <c r="V1181" s="3">
        <f t="shared" si="552"/>
        <v>1.6456146591280528E-3</v>
      </c>
      <c r="W1181" s="3">
        <f t="shared" si="553"/>
        <v>2.3119476680913786E-5</v>
      </c>
      <c r="X1181" s="3">
        <f t="shared" si="554"/>
        <v>1.9932481493790383E-4</v>
      </c>
      <c r="Z1181" s="3">
        <f t="shared" si="555"/>
        <v>-1.6466090955373387E-2</v>
      </c>
      <c r="AA1181" s="3">
        <f t="shared" si="556"/>
        <v>-1.1221210826321756E-2</v>
      </c>
      <c r="AB1181" s="3">
        <f t="shared" si="557"/>
        <v>-4.0566176294149943E-2</v>
      </c>
      <c r="AC1181" s="3">
        <f t="shared" si="558"/>
        <v>-4.8082716937496144E-3</v>
      </c>
      <c r="AD1181" s="3">
        <f t="shared" si="559"/>
        <v>-1.4118244045840255E-2</v>
      </c>
      <c r="AF1181" s="3">
        <f t="shared" si="560"/>
        <v>1.8476947809563461E-4</v>
      </c>
      <c r="AG1181" s="3">
        <f t="shared" si="561"/>
        <v>6.679663485711847E-4</v>
      </c>
      <c r="AH1181" s="3">
        <f t="shared" si="562"/>
        <v>7.91734390474284E-5</v>
      </c>
      <c r="AI1181" s="3">
        <f t="shared" si="563"/>
        <v>2.3247229058896441E-4</v>
      </c>
      <c r="AJ1181" s="3">
        <f t="shared" si="564"/>
        <v>4.5520161661439233E-4</v>
      </c>
      <c r="AK1181" s="3">
        <f t="shared" si="565"/>
        <v>5.3954630385799623E-5</v>
      </c>
      <c r="AL1181" s="3">
        <f t="shared" si="566"/>
        <v>1.5842379293583536E-4</v>
      </c>
      <c r="AM1181" s="3">
        <f t="shared" si="567"/>
        <v>1.9505319719881781E-4</v>
      </c>
      <c r="AN1181" s="3">
        <f t="shared" si="568"/>
        <v>5.7272317692738856E-4</v>
      </c>
      <c r="AO1181" s="3">
        <f t="shared" si="569"/>
        <v>6.7884353211062736E-5</v>
      </c>
    </row>
    <row r="1182" spans="1:41">
      <c r="A1182" s="32">
        <v>39976</v>
      </c>
      <c r="B1182" s="33">
        <v>404</v>
      </c>
      <c r="C1182" s="33">
        <v>910</v>
      </c>
      <c r="D1182" s="33">
        <v>542.9</v>
      </c>
      <c r="E1182" s="33">
        <v>2752</v>
      </c>
      <c r="F1182" s="33">
        <v>6340</v>
      </c>
      <c r="G1182" s="33"/>
      <c r="H1182" s="3">
        <f t="shared" si="540"/>
        <v>-2.4154589371980676E-2</v>
      </c>
      <c r="I1182" s="3">
        <f t="shared" si="541"/>
        <v>1.1001100110011001E-3</v>
      </c>
      <c r="J1182" s="3">
        <f t="shared" si="542"/>
        <v>-1.0209662716499585E-2</v>
      </c>
      <c r="K1182" s="3">
        <f t="shared" si="543"/>
        <v>-2.4113475177304965E-2</v>
      </c>
      <c r="L1182" s="3">
        <f t="shared" si="544"/>
        <v>6.3492063492063492E-3</v>
      </c>
      <c r="N1182" s="3">
        <f t="shared" si="545"/>
        <v>0.15428571428571428</v>
      </c>
      <c r="O1182" s="3">
        <f t="shared" si="546"/>
        <v>5.9248050285182138E-2</v>
      </c>
      <c r="P1182" s="3">
        <f t="shared" si="547"/>
        <v>0.18047401609045446</v>
      </c>
      <c r="Q1182" s="3">
        <f t="shared" si="548"/>
        <v>4.6387832699619769E-2</v>
      </c>
      <c r="R1182" s="3">
        <f t="shared" si="549"/>
        <v>5.4031587697423111E-2</v>
      </c>
      <c r="T1182" s="3">
        <f t="shared" si="550"/>
        <v>5.54200923068922E-4</v>
      </c>
      <c r="U1182" s="3">
        <f t="shared" si="551"/>
        <v>7.5326806959518533E-7</v>
      </c>
      <c r="V1182" s="3">
        <f t="shared" si="552"/>
        <v>1.0892926566986675E-4</v>
      </c>
      <c r="W1182" s="3">
        <f t="shared" si="553"/>
        <v>6.0325656143746839E-4</v>
      </c>
      <c r="X1182" s="3">
        <f t="shared" si="554"/>
        <v>4.1300492199416296E-5</v>
      </c>
      <c r="Z1182" s="3">
        <f t="shared" si="555"/>
        <v>-2.3541472406562042E-2</v>
      </c>
      <c r="AA1182" s="3">
        <f t="shared" si="556"/>
        <v>8.6791017369033377E-4</v>
      </c>
      <c r="AB1182" s="3">
        <f t="shared" si="557"/>
        <v>-1.0436918399118906E-2</v>
      </c>
      <c r="AC1182" s="3">
        <f t="shared" si="558"/>
        <v>-2.456128175477551E-2</v>
      </c>
      <c r="AD1182" s="3">
        <f t="shared" si="559"/>
        <v>6.4265458995806058E-3</v>
      </c>
      <c r="AF1182" s="3">
        <f t="shared" si="560"/>
        <v>-2.0431883405305462E-5</v>
      </c>
      <c r="AG1182" s="3">
        <f t="shared" si="561"/>
        <v>2.4570042650239743E-4</v>
      </c>
      <c r="AH1182" s="3">
        <f t="shared" si="562"/>
        <v>5.7820873669984336E-4</v>
      </c>
      <c r="AI1182" s="3">
        <f t="shared" si="563"/>
        <v>-1.5129035296448126E-4</v>
      </c>
      <c r="AJ1182" s="3">
        <f t="shared" si="564"/>
        <v>-9.0583076605711293E-6</v>
      </c>
      <c r="AK1182" s="3">
        <f t="shared" si="565"/>
        <v>-2.1316986313844438E-5</v>
      </c>
      <c r="AL1182" s="3">
        <f t="shared" si="566"/>
        <v>5.5776645679339062E-6</v>
      </c>
      <c r="AM1182" s="3">
        <f t="shared" si="567"/>
        <v>2.5634409345236004E-4</v>
      </c>
      <c r="AN1182" s="3">
        <f t="shared" si="568"/>
        <v>-6.7073335142114987E-5</v>
      </c>
      <c r="AO1182" s="3">
        <f t="shared" si="569"/>
        <v>-1.578442045495965E-4</v>
      </c>
    </row>
    <row r="1183" spans="1:41">
      <c r="A1183" s="32">
        <v>39975</v>
      </c>
      <c r="B1183" s="33">
        <v>414</v>
      </c>
      <c r="C1183" s="33">
        <v>909</v>
      </c>
      <c r="D1183" s="33">
        <v>548.5</v>
      </c>
      <c r="E1183" s="33">
        <v>2820</v>
      </c>
      <c r="F1183" s="33">
        <v>6300</v>
      </c>
      <c r="G1183" s="33"/>
      <c r="H1183" s="3">
        <f t="shared" si="540"/>
        <v>-3.1302672766674966E-3</v>
      </c>
      <c r="I1183" s="3">
        <f t="shared" si="541"/>
        <v>4.4198895027624313E-3</v>
      </c>
      <c r="J1183" s="3">
        <f t="shared" si="542"/>
        <v>-8.1374321880651E-3</v>
      </c>
      <c r="K1183" s="3">
        <f t="shared" si="543"/>
        <v>-1.7421602787456445E-2</v>
      </c>
      <c r="L1183" s="3">
        <f t="shared" si="544"/>
        <v>0</v>
      </c>
      <c r="N1183" s="3">
        <f t="shared" si="545"/>
        <v>0.23582089552238805</v>
      </c>
      <c r="O1183" s="3">
        <f t="shared" si="546"/>
        <v>6.9411764705882353E-2</v>
      </c>
      <c r="P1183" s="3">
        <f t="shared" si="547"/>
        <v>0.21349557522123894</v>
      </c>
      <c r="Q1183" s="3">
        <f t="shared" si="548"/>
        <v>0.10371819960861056</v>
      </c>
      <c r="R1183" s="3">
        <f t="shared" si="549"/>
        <v>6.7796610169491525E-2</v>
      </c>
      <c r="T1183" s="3">
        <f t="shared" si="550"/>
        <v>6.3360456894202486E-6</v>
      </c>
      <c r="U1183" s="3">
        <f t="shared" si="551"/>
        <v>1.7536744734130677E-5</v>
      </c>
      <c r="V1183" s="3">
        <f t="shared" si="552"/>
        <v>6.9968003173975072E-5</v>
      </c>
      <c r="W1183" s="3">
        <f t="shared" si="553"/>
        <v>3.1931579105134045E-4</v>
      </c>
      <c r="X1183" s="3">
        <f t="shared" si="554"/>
        <v>5.9814060520921444E-9</v>
      </c>
      <c r="Z1183" s="3">
        <f t="shared" si="555"/>
        <v>-2.5171503112488632E-3</v>
      </c>
      <c r="AA1183" s="3">
        <f t="shared" si="556"/>
        <v>4.1876896654516648E-3</v>
      </c>
      <c r="AB1183" s="3">
        <f t="shared" si="557"/>
        <v>-8.3646878706844213E-3</v>
      </c>
      <c r="AC1183" s="3">
        <f t="shared" si="558"/>
        <v>-1.7869409364926991E-2</v>
      </c>
      <c r="AD1183" s="3">
        <f t="shared" si="559"/>
        <v>7.7339550374256409E-5</v>
      </c>
      <c r="AF1183" s="3">
        <f t="shared" si="560"/>
        <v>-1.0541044344805305E-5</v>
      </c>
      <c r="AG1183" s="3">
        <f t="shared" si="561"/>
        <v>2.1055176677192883E-5</v>
      </c>
      <c r="AH1183" s="3">
        <f t="shared" si="562"/>
        <v>4.4979989344759326E-5</v>
      </c>
      <c r="AI1183" s="3">
        <f t="shared" si="563"/>
        <v>-1.9467527329640666E-7</v>
      </c>
      <c r="AJ1183" s="3">
        <f t="shared" si="564"/>
        <v>-3.5028716950794046E-5</v>
      </c>
      <c r="AK1183" s="3">
        <f t="shared" si="565"/>
        <v>-7.4831540925229958E-5</v>
      </c>
      <c r="AL1183" s="3">
        <f t="shared" si="566"/>
        <v>3.23874035832952E-7</v>
      </c>
      <c r="AM1183" s="3">
        <f t="shared" si="567"/>
        <v>1.4947203177109942E-4</v>
      </c>
      <c r="AN1183" s="3">
        <f t="shared" si="568"/>
        <v>-6.469211989397294E-7</v>
      </c>
      <c r="AO1183" s="3">
        <f t="shared" si="569"/>
        <v>-1.3820120857369803E-6</v>
      </c>
    </row>
    <row r="1184" spans="1:41">
      <c r="A1184" s="32">
        <v>39974</v>
      </c>
      <c r="B1184" s="33">
        <v>415.3</v>
      </c>
      <c r="C1184" s="33">
        <v>905</v>
      </c>
      <c r="D1184" s="33">
        <v>553</v>
      </c>
      <c r="E1184" s="33">
        <v>2870</v>
      </c>
      <c r="F1184" s="33">
        <v>6300</v>
      </c>
      <c r="G1184" s="33"/>
      <c r="H1184" s="3">
        <f t="shared" si="540"/>
        <v>7.2289156626508758E-4</v>
      </c>
      <c r="I1184" s="3">
        <f t="shared" si="541"/>
        <v>5.5555555555555558E-3</v>
      </c>
      <c r="J1184" s="3">
        <f t="shared" si="542"/>
        <v>1.0968921389396709E-2</v>
      </c>
      <c r="K1184" s="3">
        <f t="shared" si="543"/>
        <v>7.0175438596491229E-3</v>
      </c>
      <c r="L1184" s="3">
        <f t="shared" si="544"/>
        <v>-7.874015748031496E-3</v>
      </c>
      <c r="N1184" s="3">
        <f t="shared" si="545"/>
        <v>0.13780821917808223</v>
      </c>
      <c r="O1184" s="3">
        <f t="shared" si="546"/>
        <v>5.8479532163742687E-2</v>
      </c>
      <c r="P1184" s="3">
        <f t="shared" si="547"/>
        <v>0.15208333333333332</v>
      </c>
      <c r="Q1184" s="3">
        <f t="shared" si="548"/>
        <v>0.1124031007751938</v>
      </c>
      <c r="R1184" s="3">
        <f t="shared" si="549"/>
        <v>5.793450881612091E-2</v>
      </c>
      <c r="T1184" s="3">
        <f t="shared" si="550"/>
        <v>1.7849187967316921E-6</v>
      </c>
      <c r="U1184" s="3">
        <f t="shared" si="551"/>
        <v>2.8338116102969495E-5</v>
      </c>
      <c r="V1184" s="3">
        <f t="shared" si="552"/>
        <v>1.1538338215615735E-4</v>
      </c>
      <c r="W1184" s="3">
        <f t="shared" si="553"/>
        <v>4.3161447956847169E-5</v>
      </c>
      <c r="X1184" s="3">
        <f t="shared" si="554"/>
        <v>6.0788159731114946E-5</v>
      </c>
      <c r="Z1184" s="3">
        <f t="shared" si="555"/>
        <v>1.336008531683721E-3</v>
      </c>
      <c r="AA1184" s="3">
        <f t="shared" si="556"/>
        <v>5.3233557182447893E-3</v>
      </c>
      <c r="AB1184" s="3">
        <f t="shared" si="557"/>
        <v>1.0741665706777388E-2</v>
      </c>
      <c r="AC1184" s="3">
        <f t="shared" si="558"/>
        <v>6.5697372821785782E-3</v>
      </c>
      <c r="AD1184" s="3">
        <f t="shared" si="559"/>
        <v>-7.7966761976572393E-3</v>
      </c>
      <c r="AF1184" s="3">
        <f t="shared" si="560"/>
        <v>7.1120486567623611E-6</v>
      </c>
      <c r="AG1184" s="3">
        <f t="shared" si="561"/>
        <v>1.4350957028749036E-5</v>
      </c>
      <c r="AH1184" s="3">
        <f t="shared" si="562"/>
        <v>8.7772250599112024E-6</v>
      </c>
      <c r="AI1184" s="3">
        <f t="shared" si="563"/>
        <v>-1.0416425918845465E-5</v>
      </c>
      <c r="AJ1184" s="3">
        <f t="shared" si="564"/>
        <v>5.7181707563647362E-5</v>
      </c>
      <c r="AK1184" s="3">
        <f t="shared" si="565"/>
        <v>3.4973048528451316E-5</v>
      </c>
      <c r="AL1184" s="3">
        <f t="shared" si="566"/>
        <v>-4.1504480820101705E-5</v>
      </c>
      <c r="AM1184" s="3">
        <f t="shared" si="567"/>
        <v>7.0569921666514506E-5</v>
      </c>
      <c r="AN1184" s="3">
        <f t="shared" si="568"/>
        <v>-8.3749289339222287E-5</v>
      </c>
      <c r="AO1184" s="3">
        <f t="shared" si="569"/>
        <v>-5.1222114292823082E-5</v>
      </c>
    </row>
    <row r="1185" spans="1:41">
      <c r="A1185" s="32">
        <v>39973</v>
      </c>
      <c r="B1185" s="33">
        <v>415</v>
      </c>
      <c r="C1185" s="33">
        <v>900</v>
      </c>
      <c r="D1185" s="33">
        <v>547</v>
      </c>
      <c r="E1185" s="33">
        <v>2850</v>
      </c>
      <c r="F1185" s="33">
        <v>6350</v>
      </c>
      <c r="G1185" s="33"/>
      <c r="H1185" s="3">
        <f t="shared" si="540"/>
        <v>5.3299492385786802E-2</v>
      </c>
      <c r="I1185" s="3">
        <f t="shared" si="541"/>
        <v>2.6225769669327253E-2</v>
      </c>
      <c r="J1185" s="3">
        <f t="shared" si="542"/>
        <v>2.2621050663675497E-2</v>
      </c>
      <c r="K1185" s="3">
        <f t="shared" si="543"/>
        <v>9.5642933049946872E-3</v>
      </c>
      <c r="L1185" s="3">
        <f t="shared" si="544"/>
        <v>1.6E-2</v>
      </c>
      <c r="N1185" s="3">
        <f t="shared" si="545"/>
        <v>-1.1904761904761904E-2</v>
      </c>
      <c r="O1185" s="3">
        <f t="shared" si="546"/>
        <v>1.6949152542372881E-2</v>
      </c>
      <c r="P1185" s="3">
        <f t="shared" si="547"/>
        <v>-5.454545454545455E-3</v>
      </c>
      <c r="Q1185" s="3">
        <f t="shared" si="548"/>
        <v>3.6363636363636362E-2</v>
      </c>
      <c r="R1185" s="3">
        <f t="shared" si="549"/>
        <v>5.9216013344453713E-2</v>
      </c>
      <c r="T1185" s="3">
        <f t="shared" si="550"/>
        <v>2.9065694470556836E-3</v>
      </c>
      <c r="U1185" s="3">
        <f t="shared" si="551"/>
        <v>6.7566567261191765E-4</v>
      </c>
      <c r="V1185" s="3">
        <f t="shared" si="552"/>
        <v>5.0148205365357673E-4</v>
      </c>
      <c r="W1185" s="3">
        <f t="shared" si="553"/>
        <v>8.3110330253123834E-5</v>
      </c>
      <c r="X1185" s="3">
        <f t="shared" si="554"/>
        <v>2.5848084701802831E-4</v>
      </c>
      <c r="Z1185" s="3">
        <f t="shared" si="555"/>
        <v>5.3912609351205433E-2</v>
      </c>
      <c r="AA1185" s="3">
        <f t="shared" si="556"/>
        <v>2.5993569832016488E-2</v>
      </c>
      <c r="AB1185" s="3">
        <f t="shared" si="557"/>
        <v>2.2393794981056175E-2</v>
      </c>
      <c r="AC1185" s="3">
        <f t="shared" si="558"/>
        <v>9.1164867275241417E-3</v>
      </c>
      <c r="AD1185" s="3">
        <f t="shared" si="559"/>
        <v>1.6077339550374256E-2</v>
      </c>
      <c r="AF1185" s="3">
        <f t="shared" si="560"/>
        <v>1.4013811759967835E-3</v>
      </c>
      <c r="AG1185" s="3">
        <f t="shared" si="561"/>
        <v>1.2073079207046665E-3</v>
      </c>
      <c r="AH1185" s="3">
        <f t="shared" si="562"/>
        <v>4.9149358759645822E-4</v>
      </c>
      <c r="AI1185" s="3">
        <f t="shared" si="563"/>
        <v>8.6677132658601204E-4</v>
      </c>
      <c r="AJ1185" s="3">
        <f t="shared" si="564"/>
        <v>5.8209467364394403E-4</v>
      </c>
      <c r="AK1185" s="3">
        <f t="shared" si="565"/>
        <v>2.3697003437455025E-4</v>
      </c>
      <c r="AL1185" s="3">
        <f t="shared" si="566"/>
        <v>4.1790744831569378E-4</v>
      </c>
      <c r="AM1185" s="3">
        <f t="shared" si="567"/>
        <v>2.0415273472369536E-4</v>
      </c>
      <c r="AN1185" s="3">
        <f t="shared" si="568"/>
        <v>3.6003264573190695E-4</v>
      </c>
      <c r="AO1185" s="3">
        <f t="shared" si="569"/>
        <v>1.4656885262488587E-4</v>
      </c>
    </row>
    <row r="1186" spans="1:41">
      <c r="A1186" s="32">
        <v>39972</v>
      </c>
      <c r="B1186" s="33">
        <v>394</v>
      </c>
      <c r="C1186" s="33">
        <v>877</v>
      </c>
      <c r="D1186" s="33">
        <v>534.9</v>
      </c>
      <c r="E1186" s="33">
        <v>2823</v>
      </c>
      <c r="F1186" s="33">
        <v>6250</v>
      </c>
      <c r="G1186" s="33"/>
      <c r="H1186" s="3">
        <f t="shared" si="540"/>
        <v>-3.0750307503075031E-2</v>
      </c>
      <c r="I1186" s="3">
        <f t="shared" si="541"/>
        <v>-2.7608382304024813E-2</v>
      </c>
      <c r="J1186" s="3">
        <f t="shared" si="542"/>
        <v>-4.0960714950661805E-3</v>
      </c>
      <c r="K1186" s="3">
        <f t="shared" si="543"/>
        <v>-9.4736842105263164E-3</v>
      </c>
      <c r="L1186" s="3">
        <f t="shared" si="544"/>
        <v>-3.3487482060277469E-3</v>
      </c>
      <c r="N1186" s="3">
        <f t="shared" si="545"/>
        <v>1.5463917525773196E-2</v>
      </c>
      <c r="O1186" s="3">
        <f t="shared" si="546"/>
        <v>2.5730994152046785E-2</v>
      </c>
      <c r="P1186" s="3">
        <f t="shared" si="547"/>
        <v>-9.4444444444444862E-3</v>
      </c>
      <c r="Q1186" s="3">
        <f t="shared" si="548"/>
        <v>1.146542457900394E-2</v>
      </c>
      <c r="R1186" s="3">
        <f t="shared" si="549"/>
        <v>0.10619469026548672</v>
      </c>
      <c r="T1186" s="3">
        <f t="shared" si="550"/>
        <v>9.0825025350300622E-4</v>
      </c>
      <c r="U1186" s="3">
        <f t="shared" si="551"/>
        <v>7.7509801396845345E-4</v>
      </c>
      <c r="V1186" s="3">
        <f t="shared" si="552"/>
        <v>1.869115788531408E-5</v>
      </c>
      <c r="W1186" s="3">
        <f t="shared" si="553"/>
        <v>9.8435979456306589E-5</v>
      </c>
      <c r="X1186" s="3">
        <f t="shared" si="554"/>
        <v>1.0702114592284578E-5</v>
      </c>
      <c r="Z1186" s="3">
        <f t="shared" si="555"/>
        <v>-3.0137190537656396E-2</v>
      </c>
      <c r="AA1186" s="3">
        <f t="shared" si="556"/>
        <v>-2.7840582141335578E-2</v>
      </c>
      <c r="AB1186" s="3">
        <f t="shared" si="557"/>
        <v>-4.3233271776855009E-3</v>
      </c>
      <c r="AC1186" s="3">
        <f t="shared" si="558"/>
        <v>-9.921490787996862E-3</v>
      </c>
      <c r="AD1186" s="3">
        <f t="shared" si="559"/>
        <v>-3.2714086556534907E-3</v>
      </c>
      <c r="AF1186" s="3">
        <f t="shared" si="560"/>
        <v>8.390369286727042E-4</v>
      </c>
      <c r="AG1186" s="3">
        <f t="shared" si="561"/>
        <v>1.302929349105362E-4</v>
      </c>
      <c r="AH1186" s="3">
        <f t="shared" si="562"/>
        <v>2.9900585829546413E-4</v>
      </c>
      <c r="AI1186" s="3">
        <f t="shared" si="563"/>
        <v>9.8591065981967616E-5</v>
      </c>
      <c r="AJ1186" s="3">
        <f t="shared" si="564"/>
        <v>1.2036394541422171E-4</v>
      </c>
      <c r="AK1186" s="3">
        <f t="shared" si="565"/>
        <v>2.7622007924773086E-4</v>
      </c>
      <c r="AL1186" s="3">
        <f t="shared" si="566"/>
        <v>9.1077921395597199E-5</v>
      </c>
      <c r="AM1186" s="3">
        <f t="shared" si="567"/>
        <v>4.2893850766903172E-5</v>
      </c>
      <c r="AN1186" s="3">
        <f t="shared" si="568"/>
        <v>1.4143369950302324E-5</v>
      </c>
      <c r="AO1186" s="3">
        <f t="shared" si="569"/>
        <v>3.2457250840839308E-5</v>
      </c>
    </row>
    <row r="1187" spans="1:41">
      <c r="A1187" s="32">
        <v>39969</v>
      </c>
      <c r="B1187" s="33">
        <v>406.5</v>
      </c>
      <c r="C1187" s="33">
        <v>901.9</v>
      </c>
      <c r="D1187" s="33">
        <v>537.1</v>
      </c>
      <c r="E1187" s="33">
        <v>2850</v>
      </c>
      <c r="F1187" s="33">
        <v>6271</v>
      </c>
      <c r="G1187" s="33"/>
      <c r="H1187" s="3">
        <f t="shared" si="540"/>
        <v>5.5844155844155842E-2</v>
      </c>
      <c r="I1187" s="3">
        <f t="shared" si="541"/>
        <v>1.3484661197887403E-2</v>
      </c>
      <c r="J1187" s="3">
        <f t="shared" si="542"/>
        <v>3.5074195413374538E-2</v>
      </c>
      <c r="K1187" s="3">
        <f t="shared" si="543"/>
        <v>4.0145985401459854E-2</v>
      </c>
      <c r="L1187" s="3">
        <f t="shared" si="544"/>
        <v>1.757188498402556E-3</v>
      </c>
      <c r="N1187" s="3">
        <f t="shared" si="545"/>
        <v>-5.4870960241804281E-2</v>
      </c>
      <c r="O1187" s="3">
        <f t="shared" si="546"/>
        <v>3.6547523273186937E-2</v>
      </c>
      <c r="P1187" s="3">
        <f t="shared" si="547"/>
        <v>-2.8752260397829976E-2</v>
      </c>
      <c r="Q1187" s="3">
        <f t="shared" si="548"/>
        <v>-1.2131715771230503E-2</v>
      </c>
      <c r="R1187" s="3">
        <f t="shared" si="549"/>
        <v>0.11385435168738899</v>
      </c>
      <c r="T1187" s="3">
        <f t="shared" si="550"/>
        <v>3.1874236530947172E-3</v>
      </c>
      <c r="U1187" s="3">
        <f t="shared" si="551"/>
        <v>1.7562773211357674E-4</v>
      </c>
      <c r="V1187" s="3">
        <f t="shared" si="552"/>
        <v>1.2143092085988866E-3</v>
      </c>
      <c r="W1187" s="3">
        <f t="shared" si="553"/>
        <v>1.5759454019414331E-3</v>
      </c>
      <c r="X1187" s="3">
        <f t="shared" si="554"/>
        <v>3.3654931617488587E-6</v>
      </c>
      <c r="Z1187" s="3">
        <f t="shared" si="555"/>
        <v>5.6457272809574473E-2</v>
      </c>
      <c r="AA1187" s="3">
        <f t="shared" si="556"/>
        <v>1.3252461360576636E-2</v>
      </c>
      <c r="AB1187" s="3">
        <f t="shared" si="557"/>
        <v>3.4846939730755221E-2</v>
      </c>
      <c r="AC1187" s="3">
        <f t="shared" si="558"/>
        <v>3.9698178823989308E-2</v>
      </c>
      <c r="AD1187" s="3">
        <f t="shared" si="559"/>
        <v>1.8345280487768124E-3</v>
      </c>
      <c r="AF1187" s="3">
        <f t="shared" si="560"/>
        <v>7.481978264324196E-4</v>
      </c>
      <c r="AG1187" s="3">
        <f t="shared" si="561"/>
        <v>1.9673631829580469E-3</v>
      </c>
      <c r="AH1187" s="3">
        <f t="shared" si="562"/>
        <v>2.2412509119092367E-3</v>
      </c>
      <c r="AI1187" s="3">
        <f t="shared" si="563"/>
        <v>1.0357245052660885E-4</v>
      </c>
      <c r="AJ1187" s="3">
        <f t="shared" si="564"/>
        <v>4.6180772231617639E-4</v>
      </c>
      <c r="AK1187" s="3">
        <f t="shared" si="565"/>
        <v>5.2609858095017991E-4</v>
      </c>
      <c r="AL1187" s="3">
        <f t="shared" si="566"/>
        <v>2.4312012081308759E-5</v>
      </c>
      <c r="AM1187" s="3">
        <f t="shared" si="567"/>
        <v>1.3833600449002985E-3</v>
      </c>
      <c r="AN1187" s="3">
        <f t="shared" si="568"/>
        <v>6.3927688350105553E-5</v>
      </c>
      <c r="AO1187" s="3">
        <f t="shared" si="569"/>
        <v>7.2827422537966082E-5</v>
      </c>
    </row>
    <row r="1188" spans="1:41">
      <c r="A1188" s="32">
        <v>39968</v>
      </c>
      <c r="B1188" s="33">
        <v>385</v>
      </c>
      <c r="C1188" s="33">
        <v>889.9</v>
      </c>
      <c r="D1188" s="33">
        <v>518.9</v>
      </c>
      <c r="E1188" s="33">
        <v>2740</v>
      </c>
      <c r="F1188" s="33">
        <v>6260</v>
      </c>
      <c r="G1188" s="33"/>
      <c r="H1188" s="3">
        <f t="shared" si="540"/>
        <v>4.619565217391304E-2</v>
      </c>
      <c r="I1188" s="3">
        <f t="shared" si="541"/>
        <v>-1.123595505618233E-4</v>
      </c>
      <c r="J1188" s="3">
        <f t="shared" si="542"/>
        <v>2.1456692913385783E-2</v>
      </c>
      <c r="K1188" s="3">
        <f t="shared" si="543"/>
        <v>2.5449101796407185E-2</v>
      </c>
      <c r="L1188" s="3">
        <f t="shared" si="544"/>
        <v>9.6774193548387101E-3</v>
      </c>
      <c r="N1188" s="3">
        <f t="shared" si="545"/>
        <v>-5.4054054054054057E-2</v>
      </c>
      <c r="O1188" s="3">
        <f t="shared" si="546"/>
        <v>5.1891252955082713E-2</v>
      </c>
      <c r="P1188" s="3">
        <f t="shared" si="547"/>
        <v>-2.0943396226415136E-2</v>
      </c>
      <c r="Q1188" s="3">
        <f t="shared" si="548"/>
        <v>-1.4742898238043868E-2</v>
      </c>
      <c r="R1188" s="3">
        <f t="shared" si="549"/>
        <v>0.13611615245009073</v>
      </c>
      <c r="T1188" s="3">
        <f t="shared" si="550"/>
        <v>2.1910608683392489E-3</v>
      </c>
      <c r="U1188" s="3">
        <f t="shared" si="551"/>
        <v>1.1872117177113365E-7</v>
      </c>
      <c r="V1188" s="3">
        <f t="shared" si="552"/>
        <v>4.5068900513505318E-4</v>
      </c>
      <c r="W1188" s="3">
        <f t="shared" si="553"/>
        <v>6.2506476262442405E-4</v>
      </c>
      <c r="X1188" s="3">
        <f t="shared" si="554"/>
        <v>9.5155321298831663E-5</v>
      </c>
      <c r="Z1188" s="3">
        <f t="shared" si="555"/>
        <v>4.6808769139331671E-2</v>
      </c>
      <c r="AA1188" s="3">
        <f t="shared" si="556"/>
        <v>-3.445593878725896E-4</v>
      </c>
      <c r="AB1188" s="3">
        <f t="shared" si="557"/>
        <v>2.1229437230766462E-2</v>
      </c>
      <c r="AC1188" s="3">
        <f t="shared" si="558"/>
        <v>2.5001295218936639E-2</v>
      </c>
      <c r="AD1188" s="3">
        <f t="shared" si="559"/>
        <v>9.7547589052129659E-3</v>
      </c>
      <c r="AF1188" s="3">
        <f t="shared" si="560"/>
        <v>-1.6128400841717483E-5</v>
      </c>
      <c r="AG1188" s="3">
        <f t="shared" si="561"/>
        <v>9.9372382629288E-4</v>
      </c>
      <c r="AH1188" s="3">
        <f t="shared" si="562"/>
        <v>1.1702798560874819E-3</v>
      </c>
      <c r="AI1188" s="3">
        <f t="shared" si="563"/>
        <v>4.5660825760395347E-4</v>
      </c>
      <c r="AJ1188" s="3">
        <f t="shared" si="564"/>
        <v>-7.3148018971124557E-6</v>
      </c>
      <c r="AK1188" s="3">
        <f t="shared" si="565"/>
        <v>-8.6144309766587093E-6</v>
      </c>
      <c r="AL1188" s="3">
        <f t="shared" si="566"/>
        <v>-3.361093757224872E-6</v>
      </c>
      <c r="AM1188" s="3">
        <f t="shared" si="567"/>
        <v>5.3076342753827698E-4</v>
      </c>
      <c r="AN1188" s="3">
        <f t="shared" si="568"/>
        <v>2.0708804187947883E-4</v>
      </c>
      <c r="AO1188" s="3">
        <f t="shared" si="569"/>
        <v>2.4388160717878053E-4</v>
      </c>
    </row>
    <row r="1189" spans="1:41">
      <c r="A1189" s="32">
        <v>39967</v>
      </c>
      <c r="B1189" s="33">
        <v>368</v>
      </c>
      <c r="C1189" s="33">
        <v>890</v>
      </c>
      <c r="D1189" s="33">
        <v>508</v>
      </c>
      <c r="E1189" s="33">
        <v>2672</v>
      </c>
      <c r="F1189" s="33">
        <v>6200</v>
      </c>
      <c r="G1189" s="33"/>
      <c r="H1189" s="3">
        <f t="shared" si="540"/>
        <v>-3.1324032640168406E-2</v>
      </c>
      <c r="I1189" s="3">
        <f t="shared" si="541"/>
        <v>-8.4670231729055516E-3</v>
      </c>
      <c r="J1189" s="3">
        <f t="shared" si="542"/>
        <v>7.9365079365079361E-3</v>
      </c>
      <c r="K1189" s="3">
        <f t="shared" si="543"/>
        <v>-6.6914498141263943E-3</v>
      </c>
      <c r="L1189" s="3">
        <f t="shared" si="544"/>
        <v>-6.41025641025641E-3</v>
      </c>
      <c r="N1189" s="3">
        <f t="shared" si="545"/>
        <v>1.3215859030837036E-2</v>
      </c>
      <c r="O1189" s="3">
        <f t="shared" si="546"/>
        <v>6.4593301435406703E-2</v>
      </c>
      <c r="P1189" s="3">
        <f t="shared" si="547"/>
        <v>-7.8125E-3</v>
      </c>
      <c r="Q1189" s="3">
        <f t="shared" si="548"/>
        <v>-5.5830388692579502E-2</v>
      </c>
      <c r="R1189" s="3">
        <f t="shared" si="549"/>
        <v>0.11731843575418995</v>
      </c>
      <c r="T1189" s="3">
        <f t="shared" si="550"/>
        <v>9.4316034158159121E-4</v>
      </c>
      <c r="U1189" s="3">
        <f t="shared" si="551"/>
        <v>7.5676480981477057E-5</v>
      </c>
      <c r="V1189" s="3">
        <f t="shared" si="552"/>
        <v>5.9432570314086697E-5</v>
      </c>
      <c r="W1189" s="3">
        <f t="shared" si="553"/>
        <v>5.0968981824957745E-5</v>
      </c>
      <c r="X1189" s="3">
        <f t="shared" si="554"/>
        <v>4.0105835954179634E-5</v>
      </c>
      <c r="Z1189" s="3">
        <f t="shared" si="555"/>
        <v>-3.0710915674749772E-2</v>
      </c>
      <c r="AA1189" s="3">
        <f t="shared" si="556"/>
        <v>-8.6992230102163181E-3</v>
      </c>
      <c r="AB1189" s="3">
        <f t="shared" si="557"/>
        <v>7.7092522538886156E-3</v>
      </c>
      <c r="AC1189" s="3">
        <f t="shared" si="558"/>
        <v>-7.139256391596939E-3</v>
      </c>
      <c r="AD1189" s="3">
        <f t="shared" si="559"/>
        <v>-6.3329168598821534E-3</v>
      </c>
      <c r="AF1189" s="3">
        <f t="shared" si="560"/>
        <v>2.6716110430259621E-4</v>
      </c>
      <c r="AG1189" s="3">
        <f t="shared" si="561"/>
        <v>-2.3675819588454789E-4</v>
      </c>
      <c r="AH1189" s="3">
        <f t="shared" si="562"/>
        <v>2.1925310102275194E-4</v>
      </c>
      <c r="AI1189" s="3">
        <f t="shared" si="563"/>
        <v>1.9448967565904193E-4</v>
      </c>
      <c r="AJ1189" s="3">
        <f t="shared" si="564"/>
        <v>-6.7064504598589862E-5</v>
      </c>
      <c r="AK1189" s="3">
        <f t="shared" si="565"/>
        <v>6.2105983477614006E-5</v>
      </c>
      <c r="AL1189" s="3">
        <f t="shared" si="566"/>
        <v>5.5091456069273701E-5</v>
      </c>
      <c r="AM1189" s="3">
        <f t="shared" si="567"/>
        <v>-5.503832842800741E-5</v>
      </c>
      <c r="AN1189" s="3">
        <f t="shared" si="568"/>
        <v>-4.8822053575735707E-5</v>
      </c>
      <c r="AO1189" s="3">
        <f t="shared" si="569"/>
        <v>4.5212317169365682E-5</v>
      </c>
    </row>
    <row r="1190" spans="1:41">
      <c r="A1190" s="32">
        <v>39966</v>
      </c>
      <c r="B1190" s="33">
        <v>379.9</v>
      </c>
      <c r="C1190" s="33">
        <v>897.6</v>
      </c>
      <c r="D1190" s="33">
        <v>504</v>
      </c>
      <c r="E1190" s="33">
        <v>2690</v>
      </c>
      <c r="F1190" s="33">
        <v>6240</v>
      </c>
      <c r="G1190" s="33"/>
      <c r="H1190" s="3">
        <f t="shared" si="540"/>
        <v>2.9260363045245066E-2</v>
      </c>
      <c r="I1190" s="3">
        <f t="shared" si="541"/>
        <v>8.5393258426966542E-3</v>
      </c>
      <c r="J1190" s="3">
        <f t="shared" si="542"/>
        <v>2.0449483701154125E-2</v>
      </c>
      <c r="K1190" s="3">
        <f t="shared" si="543"/>
        <v>1.893939393939394E-2</v>
      </c>
      <c r="L1190" s="3">
        <f t="shared" si="544"/>
        <v>6.4516129032258064E-3</v>
      </c>
      <c r="N1190" s="3">
        <f t="shared" si="545"/>
        <v>8.5428571428571368E-2</v>
      </c>
      <c r="O1190" s="3">
        <f t="shared" si="546"/>
        <v>4.9824561403508799E-2</v>
      </c>
      <c r="P1190" s="3">
        <f t="shared" si="547"/>
        <v>9.6128751631143955E-2</v>
      </c>
      <c r="Q1190" s="3">
        <f t="shared" si="548"/>
        <v>-3.3417175709665826E-2</v>
      </c>
      <c r="R1190" s="3">
        <f t="shared" si="549"/>
        <v>0.13454545454545455</v>
      </c>
      <c r="T1190" s="3">
        <f t="shared" si="550"/>
        <v>8.9242480794752361E-4</v>
      </c>
      <c r="U1190" s="3">
        <f t="shared" si="551"/>
        <v>6.9008342469358496E-5</v>
      </c>
      <c r="V1190" s="3">
        <f t="shared" si="552"/>
        <v>4.0893850603361407E-4</v>
      </c>
      <c r="W1190" s="3">
        <f t="shared" si="553"/>
        <v>3.4193880316364498E-4</v>
      </c>
      <c r="X1190" s="3">
        <f t="shared" si="554"/>
        <v>4.2627220141370286E-5</v>
      </c>
      <c r="Z1190" s="3">
        <f t="shared" si="555"/>
        <v>2.98734800106637E-2</v>
      </c>
      <c r="AA1190" s="3">
        <f t="shared" si="556"/>
        <v>8.3071260053858877E-3</v>
      </c>
      <c r="AB1190" s="3">
        <f t="shared" si="557"/>
        <v>2.0222228018534804E-2</v>
      </c>
      <c r="AC1190" s="3">
        <f t="shared" si="558"/>
        <v>1.8491587361923394E-2</v>
      </c>
      <c r="AD1190" s="3">
        <f t="shared" si="559"/>
        <v>6.5289524536000631E-3</v>
      </c>
      <c r="AF1190" s="3">
        <f t="shared" si="560"/>
        <v>2.4816276266795989E-4</v>
      </c>
      <c r="AG1190" s="3">
        <f t="shared" si="561"/>
        <v>6.0410832448278288E-4</v>
      </c>
      <c r="AH1190" s="3">
        <f t="shared" si="562"/>
        <v>5.5240806542185999E-4</v>
      </c>
      <c r="AI1190" s="3">
        <f t="shared" si="563"/>
        <v>1.9504253061319521E-4</v>
      </c>
      <c r="AJ1190" s="3">
        <f t="shared" si="564"/>
        <v>1.6798859625961359E-4</v>
      </c>
      <c r="AK1190" s="3">
        <f t="shared" si="565"/>
        <v>1.5361194625509886E-4</v>
      </c>
      <c r="AL1190" s="3">
        <f t="shared" si="566"/>
        <v>5.4236830715229082E-5</v>
      </c>
      <c r="AM1190" s="3">
        <f t="shared" si="567"/>
        <v>3.7394109605747136E-4</v>
      </c>
      <c r="AN1190" s="3">
        <f t="shared" si="568"/>
        <v>1.3202996523887275E-4</v>
      </c>
      <c r="AO1190" s="3">
        <f t="shared" si="569"/>
        <v>1.2073069467758967E-4</v>
      </c>
    </row>
    <row r="1191" spans="1:41">
      <c r="A1191" s="32">
        <v>39965</v>
      </c>
      <c r="B1191" s="33">
        <v>369.1</v>
      </c>
      <c r="C1191" s="33">
        <v>890</v>
      </c>
      <c r="D1191" s="33">
        <v>493.9</v>
      </c>
      <c r="E1191" s="33">
        <v>2640</v>
      </c>
      <c r="F1191" s="33">
        <v>6200</v>
      </c>
      <c r="G1191" s="33"/>
      <c r="H1191" s="3">
        <f t="shared" si="540"/>
        <v>8.24046920821115E-2</v>
      </c>
      <c r="I1191" s="3">
        <f t="shared" si="541"/>
        <v>3.4883720930232558E-2</v>
      </c>
      <c r="J1191" s="3">
        <f t="shared" si="542"/>
        <v>9.7555555555555507E-2</v>
      </c>
      <c r="K1191" s="3">
        <f t="shared" si="543"/>
        <v>0.10970996216897856</v>
      </c>
      <c r="L1191" s="3">
        <f t="shared" si="544"/>
        <v>5.0847457627118647E-2</v>
      </c>
      <c r="N1191" s="3">
        <f t="shared" si="545"/>
        <v>5.7593123209169123E-2</v>
      </c>
      <c r="O1191" s="3">
        <f t="shared" si="546"/>
        <v>5.8263971462544591E-2</v>
      </c>
      <c r="P1191" s="3">
        <f t="shared" si="547"/>
        <v>0.15397196261682239</v>
      </c>
      <c r="Q1191" s="3">
        <f t="shared" si="548"/>
        <v>-3.2967032967032968E-2</v>
      </c>
      <c r="R1191" s="3">
        <f t="shared" si="549"/>
        <v>0.12727272727272726</v>
      </c>
      <c r="T1191" s="3">
        <f t="shared" si="550"/>
        <v>6.8919566190521753E-3</v>
      </c>
      <c r="U1191" s="3">
        <f t="shared" si="551"/>
        <v>1.200727914053204E-3</v>
      </c>
      <c r="V1191" s="3">
        <f t="shared" si="552"/>
        <v>9.4727979561561905E-3</v>
      </c>
      <c r="W1191" s="3">
        <f t="shared" si="553"/>
        <v>1.1938218644502908E-2</v>
      </c>
      <c r="X1191" s="3">
        <f t="shared" si="554"/>
        <v>2.5933349675687891E-3</v>
      </c>
      <c r="Z1191" s="3">
        <f t="shared" si="555"/>
        <v>8.3017809047530131E-2</v>
      </c>
      <c r="AA1191" s="3">
        <f t="shared" si="556"/>
        <v>3.4651521092921793E-2</v>
      </c>
      <c r="AB1191" s="3">
        <f t="shared" si="557"/>
        <v>9.7328299872936189E-2</v>
      </c>
      <c r="AC1191" s="3">
        <f t="shared" si="558"/>
        <v>0.10926215559150802</v>
      </c>
      <c r="AD1191" s="3">
        <f t="shared" si="559"/>
        <v>5.0924797177492903E-2</v>
      </c>
      <c r="AF1191" s="3">
        <f t="shared" si="560"/>
        <v>2.8766933612986438E-3</v>
      </c>
      <c r="AG1191" s="3">
        <f t="shared" si="561"/>
        <v>8.0799822137721678E-3</v>
      </c>
      <c r="AH1191" s="3">
        <f t="shared" si="562"/>
        <v>9.07070476901734E-3</v>
      </c>
      <c r="AI1191" s="3">
        <f t="shared" si="563"/>
        <v>4.2276650878653073E-3</v>
      </c>
      <c r="AJ1191" s="3">
        <f t="shared" si="564"/>
        <v>3.372573635985266E-3</v>
      </c>
      <c r="AK1191" s="3">
        <f t="shared" si="565"/>
        <v>3.7860998891372432E-3</v>
      </c>
      <c r="AL1191" s="3">
        <f t="shared" si="566"/>
        <v>1.7646216835486596E-3</v>
      </c>
      <c r="AM1191" s="3">
        <f t="shared" si="567"/>
        <v>1.0634299844173705E-2</v>
      </c>
      <c r="AN1191" s="3">
        <f t="shared" si="568"/>
        <v>4.9564239306594841E-3</v>
      </c>
      <c r="AO1191" s="3">
        <f t="shared" si="569"/>
        <v>5.5641531126732185E-3</v>
      </c>
    </row>
    <row r="1192" spans="1:41">
      <c r="A1192" s="32">
        <v>39962</v>
      </c>
      <c r="B1192" s="33">
        <v>341</v>
      </c>
      <c r="C1192" s="33">
        <v>860</v>
      </c>
      <c r="D1192" s="33">
        <v>450</v>
      </c>
      <c r="E1192" s="33">
        <v>2379</v>
      </c>
      <c r="F1192" s="33">
        <v>5900</v>
      </c>
      <c r="G1192" s="33"/>
      <c r="H1192" s="3">
        <f t="shared" si="540"/>
        <v>-7.5880758807588072E-2</v>
      </c>
      <c r="I1192" s="3">
        <f t="shared" si="541"/>
        <v>-2.6268115942029036E-2</v>
      </c>
      <c r="J1192" s="3">
        <f t="shared" si="542"/>
        <v>-2.8077753779697623E-2</v>
      </c>
      <c r="K1192" s="3">
        <f t="shared" si="543"/>
        <v>-0.11725417439703154</v>
      </c>
      <c r="L1192" s="3">
        <f t="shared" si="544"/>
        <v>-4.065040650406504E-2</v>
      </c>
      <c r="N1192" s="3">
        <f t="shared" si="545"/>
        <v>-5.5401662049861494E-2</v>
      </c>
      <c r="O1192" s="3">
        <f t="shared" si="546"/>
        <v>4.4957472660996353E-2</v>
      </c>
      <c r="P1192" s="3">
        <f t="shared" si="547"/>
        <v>0.10429447852760736</v>
      </c>
      <c r="Q1192" s="3">
        <f t="shared" si="548"/>
        <v>-8.5000000000000006E-2</v>
      </c>
      <c r="R1192" s="3">
        <f t="shared" si="549"/>
        <v>9.2592592592592587E-2</v>
      </c>
      <c r="T1192" s="3">
        <f t="shared" si="550"/>
        <v>5.6652179084810961E-3</v>
      </c>
      <c r="U1192" s="3">
        <f t="shared" si="551"/>
        <v>7.0226673640472605E-4</v>
      </c>
      <c r="V1192" s="3">
        <f t="shared" si="552"/>
        <v>8.0117356066185177E-4</v>
      </c>
      <c r="W1192" s="3">
        <f t="shared" si="553"/>
        <v>1.3853756325322049E-2</v>
      </c>
      <c r="X1192" s="3">
        <f t="shared" si="554"/>
        <v>1.6461737620286751E-3</v>
      </c>
      <c r="Z1192" s="3">
        <f t="shared" si="555"/>
        <v>-7.5267641842169442E-2</v>
      </c>
      <c r="AA1192" s="3">
        <f t="shared" si="556"/>
        <v>-2.6500315779339801E-2</v>
      </c>
      <c r="AB1192" s="3">
        <f t="shared" si="557"/>
        <v>-2.8305009462316944E-2</v>
      </c>
      <c r="AC1192" s="3">
        <f t="shared" si="558"/>
        <v>-0.11770198097450207</v>
      </c>
      <c r="AD1192" s="3">
        <f t="shared" si="559"/>
        <v>-4.0573066953690784E-2</v>
      </c>
      <c r="AF1192" s="3">
        <f t="shared" si="560"/>
        <v>1.9946162767837394E-3</v>
      </c>
      <c r="AG1192" s="3">
        <f t="shared" si="561"/>
        <v>2.1304513145488889E-3</v>
      </c>
      <c r="AH1192" s="3">
        <f t="shared" si="562"/>
        <v>8.8591505481026636E-3</v>
      </c>
      <c r="AI1192" s="3">
        <f t="shared" si="563"/>
        <v>3.0538390719087585E-3</v>
      </c>
      <c r="AJ1192" s="3">
        <f t="shared" si="564"/>
        <v>7.5009168888860007E-4</v>
      </c>
      <c r="AK1192" s="3">
        <f t="shared" si="565"/>
        <v>3.1191396636781506E-3</v>
      </c>
      <c r="AL1192" s="3">
        <f t="shared" si="566"/>
        <v>1.0751990864091021E-3</v>
      </c>
      <c r="AM1192" s="3">
        <f t="shared" si="567"/>
        <v>3.3315556852167301E-3</v>
      </c>
      <c r="AN1192" s="3">
        <f t="shared" si="568"/>
        <v>1.1484210440394365E-3</v>
      </c>
      <c r="AO1192" s="3">
        <f t="shared" si="569"/>
        <v>4.7755303546605111E-3</v>
      </c>
    </row>
    <row r="1193" spans="1:41">
      <c r="A1193" s="32">
        <v>39961</v>
      </c>
      <c r="B1193" s="33">
        <v>369</v>
      </c>
      <c r="C1193" s="33">
        <v>883.2</v>
      </c>
      <c r="D1193" s="33">
        <v>463</v>
      </c>
      <c r="E1193" s="33">
        <v>2695</v>
      </c>
      <c r="F1193" s="33">
        <v>6150</v>
      </c>
      <c r="G1193" s="33"/>
      <c r="H1193" s="3">
        <f t="shared" si="540"/>
        <v>-7.2864321608040197E-2</v>
      </c>
      <c r="I1193" s="3">
        <f t="shared" si="541"/>
        <v>-1.2439217460136934E-3</v>
      </c>
      <c r="J1193" s="3">
        <f t="shared" si="542"/>
        <v>-1.4893617021276596E-2</v>
      </c>
      <c r="K1193" s="3">
        <f t="shared" si="543"/>
        <v>-1.3181984621017943E-2</v>
      </c>
      <c r="L1193" s="3">
        <f t="shared" si="544"/>
        <v>-8.0645161290322578E-3</v>
      </c>
      <c r="N1193" s="3">
        <f t="shared" si="545"/>
        <v>0.11818181818181818</v>
      </c>
      <c r="O1193" s="3">
        <f t="shared" si="546"/>
        <v>0.10815558343789215</v>
      </c>
      <c r="P1193" s="3">
        <f t="shared" si="547"/>
        <v>0.13202933985330073</v>
      </c>
      <c r="Q1193" s="3">
        <f t="shared" si="548"/>
        <v>0.10179885527391661</v>
      </c>
      <c r="R1193" s="3">
        <f t="shared" si="549"/>
        <v>0.16565579984836998</v>
      </c>
      <c r="T1193" s="3">
        <f t="shared" si="550"/>
        <v>5.2202365723099803E-3</v>
      </c>
      <c r="U1193" s="3">
        <f t="shared" si="551"/>
        <v>2.1789349287563094E-6</v>
      </c>
      <c r="V1193" s="3">
        <f t="shared" si="552"/>
        <v>2.2864079132742466E-4</v>
      </c>
      <c r="W1193" s="3">
        <f t="shared" si="553"/>
        <v>1.8577120811439426E-4</v>
      </c>
      <c r="X1193" s="3">
        <f t="shared" si="554"/>
        <v>6.3794989698662941E-5</v>
      </c>
      <c r="Z1193" s="3">
        <f t="shared" si="555"/>
        <v>-7.2251204642621566E-2</v>
      </c>
      <c r="AA1193" s="3">
        <f t="shared" si="556"/>
        <v>-1.4761215833244596E-3</v>
      </c>
      <c r="AB1193" s="3">
        <f t="shared" si="557"/>
        <v>-1.5120872703895918E-2</v>
      </c>
      <c r="AC1193" s="3">
        <f t="shared" si="558"/>
        <v>-1.3629791198488488E-2</v>
      </c>
      <c r="AD1193" s="3">
        <f t="shared" si="559"/>
        <v>-7.9871765786580021E-3</v>
      </c>
      <c r="AF1193" s="3">
        <f t="shared" si="560"/>
        <v>1.066515625941661E-4</v>
      </c>
      <c r="AG1193" s="3">
        <f t="shared" si="561"/>
        <v>1.0925012681042145E-3</v>
      </c>
      <c r="AH1193" s="3">
        <f t="shared" si="562"/>
        <v>9.8476883311819402E-4</v>
      </c>
      <c r="AI1193" s="3">
        <f t="shared" si="563"/>
        <v>5.7708312950137332E-4</v>
      </c>
      <c r="AJ1193" s="3">
        <f t="shared" si="564"/>
        <v>2.2320246556922444E-5</v>
      </c>
      <c r="AK1193" s="3">
        <f t="shared" si="565"/>
        <v>2.0119228964294612E-5</v>
      </c>
      <c r="AL1193" s="3">
        <f t="shared" si="566"/>
        <v>1.179004373758069E-5</v>
      </c>
      <c r="AM1193" s="3">
        <f t="shared" si="567"/>
        <v>2.0609433769302541E-4</v>
      </c>
      <c r="AN1193" s="3">
        <f t="shared" si="568"/>
        <v>1.2077308030942657E-4</v>
      </c>
      <c r="AO1193" s="3">
        <f t="shared" si="569"/>
        <v>1.0886354903256623E-4</v>
      </c>
    </row>
    <row r="1194" spans="1:41">
      <c r="A1194" s="32">
        <v>39960</v>
      </c>
      <c r="B1194" s="33">
        <v>398</v>
      </c>
      <c r="C1194" s="33">
        <v>884.3</v>
      </c>
      <c r="D1194" s="33">
        <v>470</v>
      </c>
      <c r="E1194" s="33">
        <v>2731</v>
      </c>
      <c r="F1194" s="33">
        <v>6200</v>
      </c>
      <c r="G1194" s="33"/>
      <c r="H1194" s="3">
        <f t="shared" si="540"/>
        <v>6.9604944907282917E-2</v>
      </c>
      <c r="I1194" s="3">
        <f t="shared" si="541"/>
        <v>4.3157296990345879E-3</v>
      </c>
      <c r="J1194" s="3">
        <f t="shared" si="542"/>
        <v>-1.6992353440951813E-3</v>
      </c>
      <c r="K1194" s="3">
        <f t="shared" si="543"/>
        <v>-3.8380281690140843E-2</v>
      </c>
      <c r="L1194" s="3">
        <f t="shared" si="544"/>
        <v>0</v>
      </c>
      <c r="N1194" s="3">
        <f t="shared" si="545"/>
        <v>0.15362318840579711</v>
      </c>
      <c r="O1194" s="3">
        <f t="shared" si="546"/>
        <v>9.4430693069306876E-2</v>
      </c>
      <c r="P1194" s="3">
        <f t="shared" si="547"/>
        <v>0.14355231143552311</v>
      </c>
      <c r="Q1194" s="3">
        <f t="shared" si="548"/>
        <v>0.14029227557411272</v>
      </c>
      <c r="R1194" s="3">
        <f t="shared" si="549"/>
        <v>0.17535545023696683</v>
      </c>
      <c r="T1194" s="3">
        <f t="shared" si="550"/>
        <v>4.9305762131585428E-3</v>
      </c>
      <c r="U1194" s="3">
        <f t="shared" si="551"/>
        <v>1.6675216131590173E-5</v>
      </c>
      <c r="V1194" s="3">
        <f t="shared" si="552"/>
        <v>3.7113676760114957E-6</v>
      </c>
      <c r="W1194" s="3">
        <f t="shared" si="553"/>
        <v>1.507620438517421E-3</v>
      </c>
      <c r="X1194" s="3">
        <f t="shared" si="554"/>
        <v>5.9814060520921444E-9</v>
      </c>
      <c r="Z1194" s="3">
        <f t="shared" si="555"/>
        <v>7.0218061872701548E-2</v>
      </c>
      <c r="AA1194" s="3">
        <f t="shared" si="556"/>
        <v>4.0835298617238214E-3</v>
      </c>
      <c r="AB1194" s="3">
        <f t="shared" si="557"/>
        <v>-1.9264910267145019E-3</v>
      </c>
      <c r="AC1194" s="3">
        <f t="shared" si="558"/>
        <v>-3.8828088267611388E-2</v>
      </c>
      <c r="AD1194" s="3">
        <f t="shared" si="559"/>
        <v>7.7339550374256409E-5</v>
      </c>
      <c r="AF1194" s="3">
        <f t="shared" si="560"/>
        <v>2.8673755248954767E-4</v>
      </c>
      <c r="AG1194" s="3">
        <f t="shared" si="561"/>
        <v>-1.3527446611104321E-4</v>
      </c>
      <c r="AH1194" s="3">
        <f t="shared" si="562"/>
        <v>-2.7264331043738536E-3</v>
      </c>
      <c r="AI1194" s="3">
        <f t="shared" si="563"/>
        <v>5.4306333333864544E-6</v>
      </c>
      <c r="AJ1194" s="3">
        <f t="shared" si="564"/>
        <v>-7.8668836359316533E-6</v>
      </c>
      <c r="AK1194" s="3">
        <f t="shared" si="565"/>
        <v>-1.5855565791443946E-4</v>
      </c>
      <c r="AL1194" s="3">
        <f t="shared" si="566"/>
        <v>3.1581836344556979E-7</v>
      </c>
      <c r="AM1194" s="3">
        <f t="shared" si="567"/>
        <v>7.4801963632031975E-5</v>
      </c>
      <c r="AN1194" s="3">
        <f t="shared" si="568"/>
        <v>-1.4899394980613917E-7</v>
      </c>
      <c r="AO1194" s="3">
        <f t="shared" si="569"/>
        <v>-3.0029468885090053E-6</v>
      </c>
    </row>
    <row r="1195" spans="1:41">
      <c r="A1195" s="32">
        <v>39959</v>
      </c>
      <c r="B1195" s="33">
        <v>372.1</v>
      </c>
      <c r="C1195" s="33">
        <v>880.5</v>
      </c>
      <c r="D1195" s="33">
        <v>470.8</v>
      </c>
      <c r="E1195" s="33">
        <v>2840</v>
      </c>
      <c r="F1195" s="33">
        <v>6200</v>
      </c>
      <c r="G1195" s="33"/>
      <c r="H1195" s="3">
        <f t="shared" si="540"/>
        <v>-2.0789473684210465E-2</v>
      </c>
      <c r="I1195" s="3">
        <f t="shared" si="541"/>
        <v>3.990877993158495E-3</v>
      </c>
      <c r="J1195" s="3">
        <f t="shared" si="542"/>
        <v>-2.9278350515463895E-2</v>
      </c>
      <c r="K1195" s="3">
        <f t="shared" si="543"/>
        <v>-8.0335312609151246E-3</v>
      </c>
      <c r="L1195" s="3">
        <f t="shared" si="544"/>
        <v>-1.7432646592709985E-2</v>
      </c>
      <c r="N1195" s="3">
        <f t="shared" si="545"/>
        <v>1.8336070060208116E-2</v>
      </c>
      <c r="O1195" s="3">
        <f t="shared" si="546"/>
        <v>9.788029925187032E-2</v>
      </c>
      <c r="P1195" s="3">
        <f t="shared" si="547"/>
        <v>0.13173076923076926</v>
      </c>
      <c r="Q1195" s="3">
        <f t="shared" si="548"/>
        <v>0.16393442622950818</v>
      </c>
      <c r="R1195" s="3">
        <f t="shared" si="549"/>
        <v>0.17758784425451093</v>
      </c>
      <c r="T1195" s="3">
        <f t="shared" si="550"/>
        <v>4.0708537044393628E-4</v>
      </c>
      <c r="U1195" s="3">
        <f t="shared" si="551"/>
        <v>1.4127661479246881E-5</v>
      </c>
      <c r="V1195" s="3">
        <f t="shared" si="552"/>
        <v>8.7058079711636676E-4</v>
      </c>
      <c r="W1195" s="3">
        <f t="shared" si="553"/>
        <v>7.1933091528832518E-5</v>
      </c>
      <c r="X1195" s="3">
        <f t="shared" si="554"/>
        <v>3.0120668253374815E-4</v>
      </c>
      <c r="Z1195" s="3">
        <f t="shared" si="555"/>
        <v>-2.0176356718791831E-2</v>
      </c>
      <c r="AA1195" s="3">
        <f t="shared" si="556"/>
        <v>3.7586781558477285E-3</v>
      </c>
      <c r="AB1195" s="3">
        <f t="shared" si="557"/>
        <v>-2.9505606198083217E-2</v>
      </c>
      <c r="AC1195" s="3">
        <f t="shared" si="558"/>
        <v>-8.4813378383856702E-3</v>
      </c>
      <c r="AD1195" s="3">
        <f t="shared" si="559"/>
        <v>-1.7355307042335729E-2</v>
      </c>
      <c r="AF1195" s="3">
        <f t="shared" si="560"/>
        <v>-7.5836431263514412E-5</v>
      </c>
      <c r="AG1195" s="3">
        <f t="shared" si="561"/>
        <v>5.9531563585672222E-4</v>
      </c>
      <c r="AH1195" s="3">
        <f t="shared" si="562"/>
        <v>1.711224976798561E-4</v>
      </c>
      <c r="AI1195" s="3">
        <f t="shared" si="563"/>
        <v>3.5016686585032569E-4</v>
      </c>
      <c r="AJ1195" s="3">
        <f t="shared" si="564"/>
        <v>-1.1090207749178074E-4</v>
      </c>
      <c r="AK1195" s="3">
        <f t="shared" si="565"/>
        <v>-3.1878619265505014E-5</v>
      </c>
      <c r="AL1195" s="3">
        <f t="shared" si="566"/>
        <v>-6.5233013468057551E-5</v>
      </c>
      <c r="AM1195" s="3">
        <f t="shared" si="567"/>
        <v>2.5024701429230995E-4</v>
      </c>
      <c r="AN1195" s="3">
        <f t="shared" si="568"/>
        <v>5.1207885503797837E-4</v>
      </c>
      <c r="AO1195" s="3">
        <f t="shared" si="569"/>
        <v>1.471962223149633E-4</v>
      </c>
    </row>
    <row r="1196" spans="1:41">
      <c r="A1196" s="32">
        <v>39958</v>
      </c>
      <c r="B1196" s="33">
        <v>380</v>
      </c>
      <c r="C1196" s="33">
        <v>877</v>
      </c>
      <c r="D1196" s="33">
        <v>485</v>
      </c>
      <c r="E1196" s="33">
        <v>2863</v>
      </c>
      <c r="F1196" s="33">
        <v>6310</v>
      </c>
      <c r="G1196" s="33"/>
      <c r="H1196" s="3">
        <f t="shared" si="540"/>
        <v>2.6322716504349237E-4</v>
      </c>
      <c r="I1196" s="3">
        <f t="shared" si="541"/>
        <v>-8.9275624364334692E-3</v>
      </c>
      <c r="J1196" s="3">
        <f t="shared" si="542"/>
        <v>-6.1475409836065573E-3</v>
      </c>
      <c r="K1196" s="3">
        <f t="shared" si="543"/>
        <v>2.5062656641604009E-2</v>
      </c>
      <c r="L1196" s="3">
        <f t="shared" si="544"/>
        <v>-6.1426996377382265E-3</v>
      </c>
      <c r="N1196" s="3">
        <f t="shared" si="545"/>
        <v>2.7027027027027029E-2</v>
      </c>
      <c r="O1196" s="3">
        <f t="shared" si="546"/>
        <v>0.11153358681875793</v>
      </c>
      <c r="P1196" s="3">
        <f t="shared" si="547"/>
        <v>0.1644657863145258</v>
      </c>
      <c r="Q1196" s="3">
        <f t="shared" si="548"/>
        <v>0.20801687763713081</v>
      </c>
      <c r="R1196" s="3">
        <f t="shared" si="549"/>
        <v>0.19734345351043645</v>
      </c>
      <c r="T1196" s="3">
        <f t="shared" si="550"/>
        <v>7.6797903499541964E-7</v>
      </c>
      <c r="U1196" s="3">
        <f t="shared" si="551"/>
        <v>8.390124491150817E-5</v>
      </c>
      <c r="V1196" s="3">
        <f t="shared" si="552"/>
        <v>4.0638032535724562E-5</v>
      </c>
      <c r="W1196" s="3">
        <f t="shared" si="553"/>
        <v>6.0589084367977111E-4</v>
      </c>
      <c r="X1196" s="3">
        <f t="shared" si="554"/>
        <v>3.6788592989387866E-5</v>
      </c>
      <c r="Z1196" s="3">
        <f t="shared" si="555"/>
        <v>8.7634413046212595E-4</v>
      </c>
      <c r="AA1196" s="3">
        <f t="shared" si="556"/>
        <v>-9.1597622737442357E-3</v>
      </c>
      <c r="AB1196" s="3">
        <f t="shared" si="557"/>
        <v>-6.3747966662258777E-3</v>
      </c>
      <c r="AC1196" s="3">
        <f t="shared" si="558"/>
        <v>2.4614850064133463E-2</v>
      </c>
      <c r="AD1196" s="3">
        <f t="shared" si="559"/>
        <v>-6.0653600873639699E-3</v>
      </c>
      <c r="AF1196" s="3">
        <f t="shared" si="560"/>
        <v>-8.0271039050241784E-6</v>
      </c>
      <c r="AG1196" s="3">
        <f t="shared" si="561"/>
        <v>-5.5865156413365763E-6</v>
      </c>
      <c r="AH1196" s="3">
        <f t="shared" si="562"/>
        <v>2.1571079375908645E-5</v>
      </c>
      <c r="AI1196" s="3">
        <f t="shared" si="563"/>
        <v>-5.3153427117006625E-6</v>
      </c>
      <c r="AJ1196" s="3">
        <f t="shared" si="564"/>
        <v>5.8391622006086317E-5</v>
      </c>
      <c r="AK1196" s="3">
        <f t="shared" si="565"/>
        <v>-2.2546617499132057E-4</v>
      </c>
      <c r="AL1196" s="3">
        <f t="shared" si="566"/>
        <v>5.5557256504910536E-5</v>
      </c>
      <c r="AM1196" s="3">
        <f t="shared" si="567"/>
        <v>-1.5691466412848782E-4</v>
      </c>
      <c r="AN1196" s="3">
        <f t="shared" si="568"/>
        <v>3.8665437264387333E-5</v>
      </c>
      <c r="AO1196" s="3">
        <f t="shared" si="569"/>
        <v>-1.4929792913544356E-4</v>
      </c>
    </row>
    <row r="1197" spans="1:41">
      <c r="A1197" s="32">
        <v>39955</v>
      </c>
      <c r="B1197" s="33">
        <v>379.9</v>
      </c>
      <c r="C1197" s="33">
        <v>884.9</v>
      </c>
      <c r="D1197" s="33">
        <v>488</v>
      </c>
      <c r="E1197" s="33">
        <v>2793</v>
      </c>
      <c r="F1197" s="33">
        <v>6349</v>
      </c>
      <c r="G1197" s="33"/>
      <c r="H1197" s="3">
        <f t="shared" si="540"/>
        <v>-6.2206862503085769E-2</v>
      </c>
      <c r="I1197" s="3">
        <f t="shared" si="541"/>
        <v>-5.1714446318156526E-3</v>
      </c>
      <c r="J1197" s="3">
        <f t="shared" si="542"/>
        <v>-2.0449897750511249E-3</v>
      </c>
      <c r="K1197" s="3">
        <f t="shared" si="543"/>
        <v>9.7613882863340565E-3</v>
      </c>
      <c r="L1197" s="3">
        <f t="shared" si="544"/>
        <v>7.7777777777777776E-3</v>
      </c>
      <c r="N1197" s="3">
        <f t="shared" si="545"/>
        <v>8.5428571428571368E-2</v>
      </c>
      <c r="O1197" s="3">
        <f t="shared" si="546"/>
        <v>0.11308176100628928</v>
      </c>
      <c r="P1197" s="3">
        <f t="shared" si="547"/>
        <v>0.2019704433497537</v>
      </c>
      <c r="Q1197" s="3">
        <f t="shared" si="548"/>
        <v>0.16036560033236394</v>
      </c>
      <c r="R1197" s="3">
        <f t="shared" si="549"/>
        <v>0.19589376530420041</v>
      </c>
      <c r="T1197" s="3">
        <f t="shared" si="550"/>
        <v>3.7937894893588903E-3</v>
      </c>
      <c r="U1197" s="3">
        <f t="shared" si="551"/>
        <v>2.919937354872054E-5</v>
      </c>
      <c r="V1197" s="3">
        <f t="shared" si="552"/>
        <v>5.1630994199039716E-6</v>
      </c>
      <c r="W1197" s="3">
        <f t="shared" si="553"/>
        <v>8.674280424767695E-5</v>
      </c>
      <c r="X1197" s="3">
        <f t="shared" si="554"/>
        <v>6.1702868239034338E-5</v>
      </c>
      <c r="Z1197" s="3">
        <f t="shared" si="555"/>
        <v>-6.1593745537667138E-2</v>
      </c>
      <c r="AA1197" s="3">
        <f t="shared" si="556"/>
        <v>-5.4036444691264191E-3</v>
      </c>
      <c r="AB1197" s="3">
        <f t="shared" si="557"/>
        <v>-2.2722454576704454E-3</v>
      </c>
      <c r="AC1197" s="3">
        <f t="shared" si="558"/>
        <v>9.3135817088635109E-3</v>
      </c>
      <c r="AD1197" s="3">
        <f t="shared" si="559"/>
        <v>7.8551173281520333E-3</v>
      </c>
      <c r="AF1197" s="3">
        <f t="shared" si="560"/>
        <v>3.328307024073951E-4</v>
      </c>
      <c r="AG1197" s="3">
        <f t="shared" si="561"/>
        <v>1.3995610851887341E-4</v>
      </c>
      <c r="AH1197" s="3">
        <f t="shared" si="562"/>
        <v>-5.7365838182001018E-4</v>
      </c>
      <c r="AI1197" s="3">
        <f t="shared" si="563"/>
        <v>-4.8382609787871612E-4</v>
      </c>
      <c r="AJ1197" s="3">
        <f t="shared" si="564"/>
        <v>1.227840659983853E-5</v>
      </c>
      <c r="AK1197" s="3">
        <f t="shared" si="565"/>
        <v>-5.0327284288857295E-5</v>
      </c>
      <c r="AL1197" s="3">
        <f t="shared" si="566"/>
        <v>-4.2446261304607827E-5</v>
      </c>
      <c r="AM1197" s="3">
        <f t="shared" si="567"/>
        <v>-2.1162743732607657E-5</v>
      </c>
      <c r="AN1197" s="3">
        <f t="shared" si="568"/>
        <v>-1.7848754668361862E-5</v>
      </c>
      <c r="AO1197" s="3">
        <f t="shared" si="569"/>
        <v>7.3159277068453584E-5</v>
      </c>
    </row>
    <row r="1198" spans="1:41">
      <c r="A1198" s="32">
        <v>39954</v>
      </c>
      <c r="B1198" s="33">
        <v>405.1</v>
      </c>
      <c r="C1198" s="33">
        <v>889.5</v>
      </c>
      <c r="D1198" s="33">
        <v>489</v>
      </c>
      <c r="E1198" s="33">
        <v>2766</v>
      </c>
      <c r="F1198" s="33">
        <v>6300</v>
      </c>
      <c r="G1198" s="33"/>
      <c r="H1198" s="3">
        <f t="shared" si="540"/>
        <v>2.2979797979798038E-2</v>
      </c>
      <c r="I1198" s="3">
        <f t="shared" si="541"/>
        <v>-2.0374449339207047E-2</v>
      </c>
      <c r="J1198" s="3">
        <f t="shared" si="542"/>
        <v>-3.0146767155890496E-2</v>
      </c>
      <c r="K1198" s="3">
        <f t="shared" si="543"/>
        <v>-1.1789924973204717E-2</v>
      </c>
      <c r="L1198" s="3">
        <f t="shared" si="544"/>
        <v>-1.3930192518390984E-2</v>
      </c>
      <c r="N1198" s="3">
        <f t="shared" si="545"/>
        <v>0.23130699088145903</v>
      </c>
      <c r="O1198" s="3">
        <f t="shared" si="546"/>
        <v>0.10496894409937889</v>
      </c>
      <c r="P1198" s="3">
        <f t="shared" si="547"/>
        <v>0.24427480916030533</v>
      </c>
      <c r="Q1198" s="3">
        <f t="shared" si="548"/>
        <v>0.16267339218158891</v>
      </c>
      <c r="R1198" s="3">
        <f t="shared" si="549"/>
        <v>0.1864406779661017</v>
      </c>
      <c r="T1198" s="3">
        <f t="shared" si="550"/>
        <v>5.5662563561222815E-4</v>
      </c>
      <c r="U1198" s="3">
        <f t="shared" si="551"/>
        <v>4.2463399028408222E-4</v>
      </c>
      <c r="V1198" s="3">
        <f t="shared" si="552"/>
        <v>9.2258126339431602E-4</v>
      </c>
      <c r="W1198" s="3">
        <f t="shared" si="553"/>
        <v>1.4976207350639277E-4</v>
      </c>
      <c r="X1198" s="3">
        <f t="shared" si="554"/>
        <v>1.9190153535348988E-4</v>
      </c>
      <c r="Z1198" s="3">
        <f t="shared" si="555"/>
        <v>2.3592914945216672E-2</v>
      </c>
      <c r="AA1198" s="3">
        <f t="shared" si="556"/>
        <v>-2.0606649176517812E-2</v>
      </c>
      <c r="AB1198" s="3">
        <f t="shared" si="557"/>
        <v>-3.0374022838509818E-2</v>
      </c>
      <c r="AC1198" s="3">
        <f t="shared" si="558"/>
        <v>-1.2237731550675262E-2</v>
      </c>
      <c r="AD1198" s="3">
        <f t="shared" si="559"/>
        <v>-1.3852852968016728E-2</v>
      </c>
      <c r="AF1198" s="3">
        <f t="shared" si="560"/>
        <v>-4.8617092132750389E-4</v>
      </c>
      <c r="AG1198" s="3">
        <f t="shared" si="561"/>
        <v>-7.1661173737303083E-4</v>
      </c>
      <c r="AH1198" s="3">
        <f t="shared" si="562"/>
        <v>-2.8872375959747602E-4</v>
      </c>
      <c r="AI1198" s="3">
        <f t="shared" si="563"/>
        <v>-3.2682918182301102E-4</v>
      </c>
      <c r="AJ1198" s="3">
        <f t="shared" si="564"/>
        <v>6.2590683271271158E-4</v>
      </c>
      <c r="AK1198" s="3">
        <f t="shared" si="565"/>
        <v>2.5217864078116845E-4</v>
      </c>
      <c r="AL1198" s="3">
        <f t="shared" si="566"/>
        <v>2.8546088120580426E-4</v>
      </c>
      <c r="AM1198" s="3">
        <f t="shared" si="567"/>
        <v>3.717091376117626E-4</v>
      </c>
      <c r="AN1198" s="3">
        <f t="shared" si="568"/>
        <v>4.2076687242905862E-4</v>
      </c>
      <c r="AO1198" s="3">
        <f t="shared" si="569"/>
        <v>1.6952749583356376E-4</v>
      </c>
    </row>
    <row r="1199" spans="1:41">
      <c r="A1199" s="32">
        <v>39953</v>
      </c>
      <c r="B1199" s="33">
        <v>396</v>
      </c>
      <c r="C1199" s="33">
        <v>908</v>
      </c>
      <c r="D1199" s="33">
        <v>504.2</v>
      </c>
      <c r="E1199" s="33">
        <v>2799</v>
      </c>
      <c r="F1199" s="33">
        <v>6389</v>
      </c>
      <c r="G1199" s="33"/>
      <c r="H1199" s="3">
        <f t="shared" si="540"/>
        <v>4.2105263157894736E-2</v>
      </c>
      <c r="I1199" s="3">
        <f t="shared" si="541"/>
        <v>3.7714285714285714E-2</v>
      </c>
      <c r="J1199" s="3">
        <f t="shared" si="542"/>
        <v>6.1250263102504664E-2</v>
      </c>
      <c r="K1199" s="3">
        <f t="shared" si="543"/>
        <v>2.4524158125915081E-2</v>
      </c>
      <c r="L1199" s="3">
        <f t="shared" si="544"/>
        <v>8.84257066161377E-3</v>
      </c>
      <c r="N1199" s="3">
        <f t="shared" si="545"/>
        <v>0.23364485981308411</v>
      </c>
      <c r="O1199" s="3">
        <f t="shared" si="546"/>
        <v>0.11822660098522167</v>
      </c>
      <c r="P1199" s="3">
        <f t="shared" si="547"/>
        <v>0.23730061349693249</v>
      </c>
      <c r="Q1199" s="3">
        <f t="shared" si="548"/>
        <v>0.15565648224607762</v>
      </c>
      <c r="R1199" s="3">
        <f t="shared" si="549"/>
        <v>0.19420560747663551</v>
      </c>
      <c r="T1199" s="3">
        <f t="shared" si="550"/>
        <v>1.8248600003598946E-3</v>
      </c>
      <c r="U1199" s="3">
        <f t="shared" si="551"/>
        <v>1.4049067616889249E-3</v>
      </c>
      <c r="V1199" s="3">
        <f t="shared" si="552"/>
        <v>3.7238074345673821E-3</v>
      </c>
      <c r="W1199" s="3">
        <f t="shared" si="553"/>
        <v>5.7967070388428756E-4</v>
      </c>
      <c r="X1199" s="3">
        <f t="shared" si="554"/>
        <v>7.9564798189928269E-5</v>
      </c>
      <c r="Z1199" s="3">
        <f t="shared" si="555"/>
        <v>4.2718380123313367E-2</v>
      </c>
      <c r="AA1199" s="3">
        <f t="shared" si="556"/>
        <v>3.7482085876974949E-2</v>
      </c>
      <c r="AB1199" s="3">
        <f t="shared" si="557"/>
        <v>6.1023007419885346E-2</v>
      </c>
      <c r="AC1199" s="3">
        <f t="shared" si="558"/>
        <v>2.4076351548444536E-2</v>
      </c>
      <c r="AD1199" s="3">
        <f t="shared" si="559"/>
        <v>8.9199102119880257E-3</v>
      </c>
      <c r="AF1199" s="3">
        <f t="shared" si="560"/>
        <v>1.6011739923072912E-3</v>
      </c>
      <c r="AG1199" s="3">
        <f t="shared" si="561"/>
        <v>2.6068040272304344E-3</v>
      </c>
      <c r="AH1199" s="3">
        <f t="shared" si="562"/>
        <v>1.0285027374289781E-3</v>
      </c>
      <c r="AI1199" s="3">
        <f t="shared" si="563"/>
        <v>3.810441151015292E-4</v>
      </c>
      <c r="AJ1199" s="3">
        <f t="shared" si="564"/>
        <v>2.2872696045834221E-3</v>
      </c>
      <c r="AK1199" s="3">
        <f t="shared" si="565"/>
        <v>9.0243187634303685E-4</v>
      </c>
      <c r="AL1199" s="3">
        <f t="shared" si="566"/>
        <v>3.3433684058064103E-4</v>
      </c>
      <c r="AM1199" s="3">
        <f t="shared" si="567"/>
        <v>1.4692113791844989E-3</v>
      </c>
      <c r="AN1199" s="3">
        <f t="shared" si="568"/>
        <v>5.4431974705085632E-4</v>
      </c>
      <c r="AO1199" s="3">
        <f t="shared" si="569"/>
        <v>2.1475889404438413E-4</v>
      </c>
    </row>
    <row r="1200" spans="1:41">
      <c r="A1200" s="32">
        <v>39952</v>
      </c>
      <c r="B1200" s="33">
        <v>380</v>
      </c>
      <c r="C1200" s="33">
        <v>875</v>
      </c>
      <c r="D1200" s="33">
        <v>475.1</v>
      </c>
      <c r="E1200" s="33">
        <v>2732</v>
      </c>
      <c r="F1200" s="33">
        <v>6333</v>
      </c>
      <c r="G1200" s="33"/>
      <c r="H1200" s="3">
        <f t="shared" si="540"/>
        <v>3.5422343324250684E-2</v>
      </c>
      <c r="I1200" s="3">
        <f t="shared" si="541"/>
        <v>1.7560181416443801E-2</v>
      </c>
      <c r="J1200" s="3">
        <f t="shared" si="542"/>
        <v>4.1885964912280749E-2</v>
      </c>
      <c r="K1200" s="3">
        <f t="shared" si="543"/>
        <v>2.169035153328347E-2</v>
      </c>
      <c r="L1200" s="3">
        <f t="shared" si="544"/>
        <v>5.1120331950207466E-2</v>
      </c>
      <c r="N1200" s="3">
        <f t="shared" si="545"/>
        <v>0.10787172011661808</v>
      </c>
      <c r="O1200" s="3">
        <f t="shared" si="546"/>
        <v>5.4216867469879519E-2</v>
      </c>
      <c r="P1200" s="3">
        <f t="shared" si="547"/>
        <v>0.13497372193024365</v>
      </c>
      <c r="Q1200" s="3">
        <f t="shared" si="548"/>
        <v>9.3237294917967187E-2</v>
      </c>
      <c r="R1200" s="3">
        <f t="shared" si="549"/>
        <v>8.9079965606190886E-2</v>
      </c>
      <c r="T1200" s="3">
        <f t="shared" si="550"/>
        <v>1.2985543982883341E-3</v>
      </c>
      <c r="U1200" s="3">
        <f t="shared" si="551"/>
        <v>3.0025894560677384E-4</v>
      </c>
      <c r="V1200" s="3">
        <f t="shared" si="552"/>
        <v>1.7354480546814784E-3</v>
      </c>
      <c r="W1200" s="3">
        <f t="shared" si="553"/>
        <v>4.5124571619973311E-4</v>
      </c>
      <c r="X1200" s="3">
        <f t="shared" si="554"/>
        <v>2.6212015670814778E-3</v>
      </c>
      <c r="Z1200" s="3">
        <f t="shared" si="555"/>
        <v>3.6035460289669315E-2</v>
      </c>
      <c r="AA1200" s="3">
        <f t="shared" si="556"/>
        <v>1.7327981579133036E-2</v>
      </c>
      <c r="AB1200" s="3">
        <f t="shared" si="557"/>
        <v>4.1658709229661431E-2</v>
      </c>
      <c r="AC1200" s="3">
        <f t="shared" si="558"/>
        <v>2.1242544955812924E-2</v>
      </c>
      <c r="AD1200" s="3">
        <f t="shared" si="559"/>
        <v>5.1197671500581722E-2</v>
      </c>
      <c r="AF1200" s="3">
        <f t="shared" si="560"/>
        <v>6.2442179209496991E-4</v>
      </c>
      <c r="AG1200" s="3">
        <f t="shared" si="561"/>
        <v>1.501190762164345E-3</v>
      </c>
      <c r="AH1200" s="3">
        <f t="shared" si="562"/>
        <v>7.6548488520671184E-4</v>
      </c>
      <c r="AI1200" s="3">
        <f t="shared" si="563"/>
        <v>1.8449316582827471E-3</v>
      </c>
      <c r="AJ1200" s="3">
        <f t="shared" si="564"/>
        <v>7.2186134614203265E-4</v>
      </c>
      <c r="AK1200" s="3">
        <f t="shared" si="565"/>
        <v>3.6809042768823173E-4</v>
      </c>
      <c r="AL1200" s="3">
        <f t="shared" si="566"/>
        <v>8.8715230865658455E-4</v>
      </c>
      <c r="AM1200" s="3">
        <f t="shared" si="567"/>
        <v>8.8493700361222177E-4</v>
      </c>
      <c r="AN1200" s="3">
        <f t="shared" si="568"/>
        <v>2.1328289102784579E-3</v>
      </c>
      <c r="AO1200" s="3">
        <f t="shared" si="569"/>
        <v>1.0875688384840492E-3</v>
      </c>
    </row>
    <row r="1201" spans="1:41">
      <c r="A1201" s="32">
        <v>39951</v>
      </c>
      <c r="B1201" s="33">
        <v>367</v>
      </c>
      <c r="C1201" s="33">
        <v>859.9</v>
      </c>
      <c r="D1201" s="33">
        <v>456</v>
      </c>
      <c r="E1201" s="33">
        <v>2674</v>
      </c>
      <c r="F1201" s="33">
        <v>6025</v>
      </c>
      <c r="G1201" s="33"/>
      <c r="H1201" s="3">
        <f t="shared" si="540"/>
        <v>4.8571428571428571E-2</v>
      </c>
      <c r="I1201" s="3">
        <f t="shared" si="541"/>
        <v>9.3120707717373353E-4</v>
      </c>
      <c r="J1201" s="3">
        <f t="shared" si="542"/>
        <v>-8.4801043705152804E-3</v>
      </c>
      <c r="K1201" s="3">
        <f t="shared" si="543"/>
        <v>1.6730038022813688E-2</v>
      </c>
      <c r="L1201" s="3">
        <f t="shared" si="544"/>
        <v>1.6625103906899418E-3</v>
      </c>
      <c r="N1201" s="3">
        <f t="shared" si="545"/>
        <v>3.5553047404063273E-2</v>
      </c>
      <c r="O1201" s="3">
        <f t="shared" si="546"/>
        <v>4.7508831770008531E-2</v>
      </c>
      <c r="P1201" s="3">
        <f t="shared" si="547"/>
        <v>6.1946902654867311E-2</v>
      </c>
      <c r="Q1201" s="3">
        <f t="shared" si="548"/>
        <v>8.2591093117408906E-2</v>
      </c>
      <c r="R1201" s="3">
        <f t="shared" si="549"/>
        <v>4.5099739809193407E-2</v>
      </c>
      <c r="T1201" s="3">
        <f t="shared" si="550"/>
        <v>2.4191195196661959E-3</v>
      </c>
      <c r="U1201" s="3">
        <f t="shared" si="551"/>
        <v>4.8861112138084377E-7</v>
      </c>
      <c r="V1201" s="3">
        <f t="shared" si="552"/>
        <v>7.5818119094924215E-5</v>
      </c>
      <c r="W1201" s="3">
        <f t="shared" si="553"/>
        <v>2.6511106083972101E-4</v>
      </c>
      <c r="X1201" s="3">
        <f t="shared" si="554"/>
        <v>3.0270778174210941E-6</v>
      </c>
      <c r="Z1201" s="3">
        <f t="shared" si="555"/>
        <v>4.9184545536847202E-2</v>
      </c>
      <c r="AA1201" s="3">
        <f t="shared" si="556"/>
        <v>6.9900723986296724E-4</v>
      </c>
      <c r="AB1201" s="3">
        <f t="shared" si="557"/>
        <v>-8.7073600531346017E-3</v>
      </c>
      <c r="AC1201" s="3">
        <f t="shared" si="558"/>
        <v>1.6282231445343142E-2</v>
      </c>
      <c r="AD1201" s="3">
        <f t="shared" si="559"/>
        <v>1.7398499410641983E-3</v>
      </c>
      <c r="AF1201" s="3">
        <f t="shared" si="560"/>
        <v>3.4380353419625989E-5</v>
      </c>
      <c r="AG1201" s="3">
        <f t="shared" si="561"/>
        <v>-4.2826754703912306E-4</v>
      </c>
      <c r="AH1201" s="3">
        <f t="shared" si="562"/>
        <v>8.0083415396496518E-4</v>
      </c>
      <c r="AI1201" s="3">
        <f t="shared" si="563"/>
        <v>8.5573728653552984E-5</v>
      </c>
      <c r="AJ1201" s="3">
        <f t="shared" si="564"/>
        <v>-6.0865077172346773E-6</v>
      </c>
      <c r="AK1201" s="3">
        <f t="shared" si="565"/>
        <v>1.1381397661419322E-5</v>
      </c>
      <c r="AL1201" s="3">
        <f t="shared" si="566"/>
        <v>1.2161677050790315E-6</v>
      </c>
      <c r="AM1201" s="3">
        <f t="shared" si="567"/>
        <v>-1.4177525166307294E-4</v>
      </c>
      <c r="AN1201" s="3">
        <f t="shared" si="568"/>
        <v>-1.5149499875270991E-5</v>
      </c>
      <c r="AO1201" s="3">
        <f t="shared" si="569"/>
        <v>2.83286394205739E-5</v>
      </c>
    </row>
    <row r="1202" spans="1:41">
      <c r="A1202" s="32">
        <v>39948</v>
      </c>
      <c r="B1202" s="33">
        <v>350</v>
      </c>
      <c r="C1202" s="33">
        <v>859.1</v>
      </c>
      <c r="D1202" s="33">
        <v>459.9</v>
      </c>
      <c r="E1202" s="33">
        <v>2630</v>
      </c>
      <c r="F1202" s="33">
        <v>6015</v>
      </c>
      <c r="G1202" s="33"/>
      <c r="H1202" s="3">
        <f t="shared" si="540"/>
        <v>4.4776119402985072E-2</v>
      </c>
      <c r="I1202" s="3">
        <f t="shared" si="541"/>
        <v>1.0705882352941204E-2</v>
      </c>
      <c r="J1202" s="3">
        <f t="shared" si="542"/>
        <v>1.747787610619464E-2</v>
      </c>
      <c r="K1202" s="3">
        <f t="shared" si="543"/>
        <v>2.9354207436399216E-2</v>
      </c>
      <c r="L1202" s="3">
        <f t="shared" si="544"/>
        <v>1.9491525423728815E-2</v>
      </c>
      <c r="N1202" s="3">
        <f t="shared" si="545"/>
        <v>2.6392961876832845E-2</v>
      </c>
      <c r="O1202" s="3">
        <f t="shared" si="546"/>
        <v>8.7468354430379772E-2</v>
      </c>
      <c r="P1202" s="3">
        <f t="shared" si="547"/>
        <v>7.9577464788732344E-2</v>
      </c>
      <c r="Q1202" s="3">
        <f t="shared" si="548"/>
        <v>4.1584158415841586E-2</v>
      </c>
      <c r="R1202" s="3">
        <f t="shared" si="549"/>
        <v>3.7068965517241377E-2</v>
      </c>
      <c r="T1202" s="3">
        <f t="shared" si="550"/>
        <v>2.0601827781068214E-3</v>
      </c>
      <c r="U1202" s="3">
        <f t="shared" si="551"/>
        <v>1.0969802543822273E-4</v>
      </c>
      <c r="V1202" s="3">
        <f t="shared" si="552"/>
        <v>2.9758390499827388E-4</v>
      </c>
      <c r="W1202" s="3">
        <f t="shared" si="553"/>
        <v>8.3558001061707216E-4</v>
      </c>
      <c r="X1202" s="3">
        <f t="shared" si="554"/>
        <v>3.82940476374678E-4</v>
      </c>
      <c r="Z1202" s="3">
        <f t="shared" si="555"/>
        <v>4.5389236368403703E-2</v>
      </c>
      <c r="AA1202" s="3">
        <f t="shared" si="556"/>
        <v>1.0473682515630437E-2</v>
      </c>
      <c r="AB1202" s="3">
        <f t="shared" si="557"/>
        <v>1.7250620423575318E-2</v>
      </c>
      <c r="AC1202" s="3">
        <f t="shared" si="558"/>
        <v>2.890640085892867E-2</v>
      </c>
      <c r="AD1202" s="3">
        <f t="shared" si="559"/>
        <v>1.9568864974103071E-2</v>
      </c>
      <c r="AF1202" s="3">
        <f t="shared" si="560"/>
        <v>4.7539245134956703E-4</v>
      </c>
      <c r="AG1202" s="3">
        <f t="shared" si="561"/>
        <v>7.8299248790727257E-4</v>
      </c>
      <c r="AH1202" s="3">
        <f t="shared" si="562"/>
        <v>1.3120394611457413E-3</v>
      </c>
      <c r="AI1202" s="3">
        <f t="shared" si="563"/>
        <v>8.8821583777094044E-4</v>
      </c>
      <c r="AJ1202" s="3">
        <f t="shared" si="564"/>
        <v>1.8067752151417813E-4</v>
      </c>
      <c r="AK1202" s="3">
        <f t="shared" si="565"/>
        <v>3.0275646526596589E-4</v>
      </c>
      <c r="AL1202" s="3">
        <f t="shared" si="566"/>
        <v>2.049580789299962E-4</v>
      </c>
      <c r="AM1202" s="3">
        <f t="shared" si="567"/>
        <v>4.9865334902909008E-4</v>
      </c>
      <c r="AN1202" s="3">
        <f t="shared" si="568"/>
        <v>3.3757506178845012E-4</v>
      </c>
      <c r="AO1202" s="3">
        <f t="shared" si="569"/>
        <v>5.6566545529567218E-4</v>
      </c>
    </row>
    <row r="1203" spans="1:41">
      <c r="A1203" s="32">
        <v>39947</v>
      </c>
      <c r="B1203" s="33">
        <v>335</v>
      </c>
      <c r="C1203" s="33">
        <v>850</v>
      </c>
      <c r="D1203" s="33">
        <v>452</v>
      </c>
      <c r="E1203" s="33">
        <v>2555</v>
      </c>
      <c r="F1203" s="33">
        <v>5900</v>
      </c>
      <c r="G1203" s="33"/>
      <c r="H1203" s="3">
        <f t="shared" si="540"/>
        <v>-8.2191780821917804E-2</v>
      </c>
      <c r="I1203" s="3">
        <f t="shared" si="541"/>
        <v>-5.8479532163742687E-3</v>
      </c>
      <c r="J1203" s="3">
        <f t="shared" si="542"/>
        <v>-5.8333333333333334E-2</v>
      </c>
      <c r="K1203" s="3">
        <f t="shared" si="543"/>
        <v>-9.6899224806201549E-3</v>
      </c>
      <c r="L1203" s="3">
        <f t="shared" si="544"/>
        <v>-9.2359361880772466E-3</v>
      </c>
      <c r="N1203" s="3">
        <f t="shared" si="545"/>
        <v>4.6875E-2</v>
      </c>
      <c r="O1203" s="3">
        <f t="shared" si="546"/>
        <v>8.9743589743589744E-2</v>
      </c>
      <c r="P1203" s="3">
        <f t="shared" si="547"/>
        <v>4.6296296296296294E-2</v>
      </c>
      <c r="Q1203" s="3">
        <f t="shared" si="548"/>
        <v>3.929273084479371E-3</v>
      </c>
      <c r="R1203" s="3">
        <f t="shared" si="549"/>
        <v>2.9129600558171986E-2</v>
      </c>
      <c r="T1203" s="3">
        <f t="shared" si="550"/>
        <v>6.6550783966116845E-3</v>
      </c>
      <c r="U1203" s="3">
        <f t="shared" si="551"/>
        <v>3.6968261156235461E-5</v>
      </c>
      <c r="V1203" s="3">
        <f t="shared" si="552"/>
        <v>3.4293425858953142E-3</v>
      </c>
      <c r="W1203" s="3">
        <f t="shared" si="553"/>
        <v>1.0277355045525656E-4</v>
      </c>
      <c r="X1203" s="3">
        <f t="shared" si="554"/>
        <v>8.3879892372144523E-5</v>
      </c>
      <c r="Z1203" s="3">
        <f t="shared" si="555"/>
        <v>-8.1578663856499173E-2</v>
      </c>
      <c r="AA1203" s="3">
        <f t="shared" si="556"/>
        <v>-6.0801530536850352E-3</v>
      </c>
      <c r="AB1203" s="3">
        <f t="shared" si="557"/>
        <v>-5.8560589015952652E-2</v>
      </c>
      <c r="AC1203" s="3">
        <f t="shared" si="558"/>
        <v>-1.01377290580907E-2</v>
      </c>
      <c r="AD1203" s="3">
        <f t="shared" si="559"/>
        <v>-9.1585966377029909E-3</v>
      </c>
      <c r="AF1203" s="3">
        <f t="shared" si="560"/>
        <v>4.9601076216263841E-4</v>
      </c>
      <c r="AG1203" s="3">
        <f t="shared" si="561"/>
        <v>4.7772946065709988E-3</v>
      </c>
      <c r="AH1203" s="3">
        <f t="shared" si="562"/>
        <v>8.2702239109824522E-4</v>
      </c>
      <c r="AI1203" s="3">
        <f t="shared" si="563"/>
        <v>7.4714607650443578E-4</v>
      </c>
      <c r="AJ1203" s="3">
        <f t="shared" si="564"/>
        <v>3.5605734413093887E-4</v>
      </c>
      <c r="AK1203" s="3">
        <f t="shared" si="565"/>
        <v>6.1638944289981693E-5</v>
      </c>
      <c r="AL1203" s="3">
        <f t="shared" si="566"/>
        <v>5.5685669314199333E-5</v>
      </c>
      <c r="AM1203" s="3">
        <f t="shared" si="567"/>
        <v>5.9367138492593026E-4</v>
      </c>
      <c r="AN1203" s="3">
        <f t="shared" si="568"/>
        <v>5.3633281366341067E-4</v>
      </c>
      <c r="AO1203" s="3">
        <f t="shared" si="569"/>
        <v>9.2847371265373398E-5</v>
      </c>
    </row>
    <row r="1204" spans="1:41">
      <c r="A1204" s="32">
        <v>39946</v>
      </c>
      <c r="B1204" s="33">
        <v>365</v>
      </c>
      <c r="C1204" s="33">
        <v>855</v>
      </c>
      <c r="D1204" s="33">
        <v>480</v>
      </c>
      <c r="E1204" s="33">
        <v>2580</v>
      </c>
      <c r="F1204" s="33">
        <v>5955</v>
      </c>
      <c r="G1204" s="33"/>
      <c r="H1204" s="3">
        <f t="shared" si="540"/>
        <v>-0.13095238095238096</v>
      </c>
      <c r="I1204" s="3">
        <f t="shared" si="541"/>
        <v>-3.3898305084745763E-2</v>
      </c>
      <c r="J1204" s="3">
        <f t="shared" si="542"/>
        <v>-0.12727272727272726</v>
      </c>
      <c r="K1204" s="3">
        <f t="shared" si="543"/>
        <v>-6.1818181818181821E-2</v>
      </c>
      <c r="L1204" s="3">
        <f t="shared" si="544"/>
        <v>-6.672226855713094E-3</v>
      </c>
      <c r="N1204" s="3">
        <f t="shared" si="545"/>
        <v>0.23352483947279495</v>
      </c>
      <c r="O1204" s="3">
        <f t="shared" si="546"/>
        <v>9.8971722365038567E-2</v>
      </c>
      <c r="P1204" s="3">
        <f t="shared" si="547"/>
        <v>0.17416829745596865</v>
      </c>
      <c r="Q1204" s="3">
        <f t="shared" si="548"/>
        <v>-1.5267175572519083E-2</v>
      </c>
      <c r="R1204" s="3">
        <f t="shared" si="549"/>
        <v>4.1083916083916081E-2</v>
      </c>
      <c r="T1204" s="3">
        <f t="shared" si="550"/>
        <v>1.6988323736663057E-2</v>
      </c>
      <c r="U1204" s="3">
        <f t="shared" si="551"/>
        <v>1.1648913662345248E-3</v>
      </c>
      <c r="V1204" s="3">
        <f t="shared" si="552"/>
        <v>1.6256245653613673E-2</v>
      </c>
      <c r="W1204" s="3">
        <f t="shared" si="553"/>
        <v>3.877053310887515E-3</v>
      </c>
      <c r="X1204" s="3">
        <f t="shared" si="554"/>
        <v>4.3492538570119352E-5</v>
      </c>
      <c r="Z1204" s="3">
        <f t="shared" si="555"/>
        <v>-0.13033926398696233</v>
      </c>
      <c r="AA1204" s="3">
        <f t="shared" si="556"/>
        <v>-3.4130504922056527E-2</v>
      </c>
      <c r="AB1204" s="3">
        <f t="shared" si="557"/>
        <v>-0.12749998295534659</v>
      </c>
      <c r="AC1204" s="3">
        <f t="shared" si="558"/>
        <v>-6.2265988395652366E-2</v>
      </c>
      <c r="AD1204" s="3">
        <f t="shared" si="559"/>
        <v>-6.5948873053388373E-3</v>
      </c>
      <c r="AF1204" s="3">
        <f t="shared" si="560"/>
        <v>4.4485448910442432E-3</v>
      </c>
      <c r="AG1204" s="3">
        <f t="shared" si="561"/>
        <v>1.6618253936750118E-2</v>
      </c>
      <c r="AH1204" s="3">
        <f t="shared" si="562"/>
        <v>8.1157030989100661E-3</v>
      </c>
      <c r="AI1204" s="3">
        <f t="shared" si="563"/>
        <v>8.5957275745482539E-4</v>
      </c>
      <c r="AJ1204" s="3">
        <f t="shared" si="564"/>
        <v>4.3516387958195801E-3</v>
      </c>
      <c r="AK1204" s="3">
        <f t="shared" si="565"/>
        <v>2.1251696234145276E-3</v>
      </c>
      <c r="AL1204" s="3">
        <f t="shared" si="566"/>
        <v>2.250868336352753E-4</v>
      </c>
      <c r="AM1204" s="3">
        <f t="shared" si="567"/>
        <v>7.9389124591434847E-3</v>
      </c>
      <c r="AN1204" s="3">
        <f t="shared" si="568"/>
        <v>8.4084801902313338E-4</v>
      </c>
      <c r="AO1204" s="3">
        <f t="shared" si="569"/>
        <v>4.1063717642486315E-4</v>
      </c>
    </row>
    <row r="1205" spans="1:41">
      <c r="A1205" s="32">
        <v>39945</v>
      </c>
      <c r="B1205" s="33">
        <v>420</v>
      </c>
      <c r="C1205" s="33">
        <v>885</v>
      </c>
      <c r="D1205" s="33">
        <v>550</v>
      </c>
      <c r="E1205" s="33">
        <v>2750</v>
      </c>
      <c r="F1205" s="33">
        <v>5995</v>
      </c>
      <c r="G1205" s="33"/>
      <c r="H1205" s="3">
        <f t="shared" si="540"/>
        <v>8.247422680412371E-2</v>
      </c>
      <c r="I1205" s="3">
        <f t="shared" si="541"/>
        <v>3.5087719298245612E-2</v>
      </c>
      <c r="J1205" s="3">
        <f t="shared" si="542"/>
        <v>1.8518518518518517E-2</v>
      </c>
      <c r="K1205" s="3">
        <f t="shared" si="543"/>
        <v>-1.46900752418488E-2</v>
      </c>
      <c r="L1205" s="3">
        <f t="shared" si="544"/>
        <v>6.1061946902654866E-2</v>
      </c>
      <c r="N1205" s="3">
        <f t="shared" si="545"/>
        <v>0.42857142857142855</v>
      </c>
      <c r="O1205" s="3">
        <f t="shared" si="546"/>
        <v>0.11742424242424243</v>
      </c>
      <c r="P1205" s="3">
        <f t="shared" si="547"/>
        <v>0.36645962732919257</v>
      </c>
      <c r="Q1205" s="3">
        <f t="shared" si="548"/>
        <v>5.3639846743295021E-2</v>
      </c>
      <c r="R1205" s="3">
        <f t="shared" si="549"/>
        <v>5.1754385964912282E-2</v>
      </c>
      <c r="T1205" s="3">
        <f t="shared" si="550"/>
        <v>6.9035066946781061E-3</v>
      </c>
      <c r="U1205" s="3">
        <f t="shared" si="551"/>
        <v>1.2149072368916078E-3</v>
      </c>
      <c r="V1205" s="3">
        <f t="shared" si="552"/>
        <v>3.3457029613194711E-4</v>
      </c>
      <c r="W1205" s="3">
        <f t="shared" si="553"/>
        <v>2.2915546597567917E-4</v>
      </c>
      <c r="X1205" s="3">
        <f t="shared" si="554"/>
        <v>3.7380123479855503E-3</v>
      </c>
      <c r="Z1205" s="3">
        <f t="shared" si="555"/>
        <v>8.3087343769542341E-2</v>
      </c>
      <c r="AA1205" s="3">
        <f t="shared" si="556"/>
        <v>3.4855519460934847E-2</v>
      </c>
      <c r="AB1205" s="3">
        <f t="shared" si="557"/>
        <v>1.8291262835899196E-2</v>
      </c>
      <c r="AC1205" s="3">
        <f t="shared" si="558"/>
        <v>-1.5137881819319346E-2</v>
      </c>
      <c r="AD1205" s="3">
        <f t="shared" si="559"/>
        <v>6.1139286453029122E-2</v>
      </c>
      <c r="AF1205" s="3">
        <f t="shared" si="560"/>
        <v>2.8960525277166669E-3</v>
      </c>
      <c r="AG1205" s="3">
        <f t="shared" si="561"/>
        <v>1.5197724432254105E-3</v>
      </c>
      <c r="AH1205" s="3">
        <f t="shared" si="562"/>
        <v>-1.2577663906644914E-3</v>
      </c>
      <c r="AI1205" s="3">
        <f t="shared" si="563"/>
        <v>5.0799009113473535E-3</v>
      </c>
      <c r="AJ1205" s="3">
        <f t="shared" si="564"/>
        <v>6.3755146774175872E-4</v>
      </c>
      <c r="AK1205" s="3">
        <f t="shared" si="565"/>
        <v>-5.2763873435061729E-4</v>
      </c>
      <c r="AL1205" s="3">
        <f t="shared" si="566"/>
        <v>2.1310415887912269E-3</v>
      </c>
      <c r="AM1205" s="3">
        <f t="shared" si="567"/>
        <v>-2.7689097513595008E-4</v>
      </c>
      <c r="AN1205" s="3">
        <f t="shared" si="568"/>
        <v>1.1183147581116867E-3</v>
      </c>
      <c r="AO1205" s="3">
        <f t="shared" si="569"/>
        <v>-9.2551929284346711E-4</v>
      </c>
    </row>
    <row r="1206" spans="1:41">
      <c r="A1206" s="32">
        <v>39944</v>
      </c>
      <c r="B1206" s="33">
        <v>388</v>
      </c>
      <c r="C1206" s="33">
        <v>855</v>
      </c>
      <c r="D1206" s="33">
        <v>540</v>
      </c>
      <c r="E1206" s="33">
        <v>2791</v>
      </c>
      <c r="F1206" s="33">
        <v>5650</v>
      </c>
      <c r="G1206" s="33"/>
      <c r="H1206" s="3">
        <f t="shared" si="540"/>
        <v>-9.7884212973727083E-2</v>
      </c>
      <c r="I1206" s="3">
        <f t="shared" si="541"/>
        <v>-1.7354327088840389E-2</v>
      </c>
      <c r="J1206" s="3">
        <f t="shared" si="542"/>
        <v>-2.3508137432188065E-2</v>
      </c>
      <c r="K1206" s="3">
        <f t="shared" si="543"/>
        <v>-3.2582322357019064E-2</v>
      </c>
      <c r="L1206" s="3">
        <f t="shared" si="544"/>
        <v>3.552397868561279E-3</v>
      </c>
      <c r="N1206" s="3">
        <f t="shared" si="545"/>
        <v>0.39568345323741005</v>
      </c>
      <c r="O1206" s="3">
        <f t="shared" si="546"/>
        <v>0.11764705882352941</v>
      </c>
      <c r="P1206" s="3">
        <f t="shared" si="547"/>
        <v>0.41361256544502617</v>
      </c>
      <c r="Q1206" s="3">
        <f t="shared" si="548"/>
        <v>9.6660117878192536E-2</v>
      </c>
      <c r="R1206" s="3">
        <f t="shared" si="549"/>
        <v>-8.597999649061239E-3</v>
      </c>
      <c r="T1206" s="3">
        <f t="shared" si="550"/>
        <v>9.46166611865756E-3</v>
      </c>
      <c r="U1206" s="3">
        <f t="shared" si="551"/>
        <v>3.0928592932423954E-4</v>
      </c>
      <c r="V1206" s="3">
        <f t="shared" si="552"/>
        <v>5.6336888631444584E-4</v>
      </c>
      <c r="W1206" s="3">
        <f t="shared" si="553"/>
        <v>1.0909894174290077E-3</v>
      </c>
      <c r="X1206" s="3">
        <f t="shared" si="554"/>
        <v>1.3174993730420801E-5</v>
      </c>
      <c r="Z1206" s="3">
        <f t="shared" si="555"/>
        <v>-9.7271096008308452E-2</v>
      </c>
      <c r="AA1206" s="3">
        <f t="shared" si="556"/>
        <v>-1.7586526926151154E-2</v>
      </c>
      <c r="AB1206" s="3">
        <f t="shared" si="557"/>
        <v>-2.3735393114807386E-2</v>
      </c>
      <c r="AC1206" s="3">
        <f t="shared" si="558"/>
        <v>-3.303012893448961E-2</v>
      </c>
      <c r="AD1206" s="3">
        <f t="shared" si="559"/>
        <v>3.6297374189355352E-3</v>
      </c>
      <c r="AF1206" s="3">
        <f t="shared" si="560"/>
        <v>1.7106607490863506E-3</v>
      </c>
      <c r="AG1206" s="3">
        <f t="shared" si="561"/>
        <v>2.3087677024653725E-3</v>
      </c>
      <c r="AH1206" s="3">
        <f t="shared" si="562"/>
        <v>3.2128768427535457E-3</v>
      </c>
      <c r="AI1206" s="3">
        <f t="shared" si="563"/>
        <v>-3.5306853696222816E-4</v>
      </c>
      <c r="AJ1206" s="3">
        <f t="shared" si="564"/>
        <v>4.1742313011634282E-4</v>
      </c>
      <c r="AK1206" s="3">
        <f t="shared" si="565"/>
        <v>5.8088525188064585E-4</v>
      </c>
      <c r="AL1206" s="3">
        <f t="shared" si="566"/>
        <v>-6.3834474852968184E-5</v>
      </c>
      <c r="AM1206" s="3">
        <f t="shared" si="567"/>
        <v>7.8398309489288492E-4</v>
      </c>
      <c r="AN1206" s="3">
        <f t="shared" si="568"/>
        <v>-8.6153244541961239E-5</v>
      </c>
      <c r="AO1206" s="3">
        <f t="shared" si="569"/>
        <v>-1.1989069494578225E-4</v>
      </c>
    </row>
    <row r="1207" spans="1:41">
      <c r="A1207" s="32">
        <v>39940</v>
      </c>
      <c r="B1207" s="33">
        <v>430.1</v>
      </c>
      <c r="C1207" s="33">
        <v>870.1</v>
      </c>
      <c r="D1207" s="33">
        <v>553</v>
      </c>
      <c r="E1207" s="33">
        <v>2885</v>
      </c>
      <c r="F1207" s="33">
        <v>5630</v>
      </c>
      <c r="G1207" s="33"/>
      <c r="H1207" s="3">
        <f t="shared" si="540"/>
        <v>5.6756756756756815E-2</v>
      </c>
      <c r="I1207" s="3">
        <f t="shared" si="541"/>
        <v>2.8486997635933833E-2</v>
      </c>
      <c r="J1207" s="3">
        <f t="shared" si="542"/>
        <v>4.3396226415094337E-2</v>
      </c>
      <c r="K1207" s="3">
        <f t="shared" si="543"/>
        <v>3.7396619920891765E-2</v>
      </c>
      <c r="L1207" s="3">
        <f t="shared" si="544"/>
        <v>2.1778584392014518E-2</v>
      </c>
      <c r="N1207" s="3">
        <f t="shared" si="545"/>
        <v>0.57545787545787552</v>
      </c>
      <c r="O1207" s="3">
        <f t="shared" si="546"/>
        <v>0.14970930232558149</v>
      </c>
      <c r="P1207" s="3">
        <f t="shared" si="547"/>
        <v>0.51299589603283169</v>
      </c>
      <c r="Q1207" s="3">
        <f t="shared" si="548"/>
        <v>0.20158267388588089</v>
      </c>
      <c r="R1207" s="3">
        <f t="shared" si="549"/>
        <v>-1.054481546572935E-2</v>
      </c>
      <c r="T1207" s="3">
        <f t="shared" si="550"/>
        <v>3.2913024108983569E-3</v>
      </c>
      <c r="U1207" s="3">
        <f t="shared" si="551"/>
        <v>7.98333598641075E-4</v>
      </c>
      <c r="V1207" s="3">
        <f t="shared" si="552"/>
        <v>1.8635600341012847E-3</v>
      </c>
      <c r="W1207" s="3">
        <f t="shared" si="553"/>
        <v>1.365214807486982E-3</v>
      </c>
      <c r="X1207" s="3">
        <f t="shared" si="554"/>
        <v>4.7768141137548287E-4</v>
      </c>
      <c r="Z1207" s="3">
        <f t="shared" si="555"/>
        <v>5.7369873722175446E-2</v>
      </c>
      <c r="AA1207" s="3">
        <f t="shared" si="556"/>
        <v>2.8254797798623069E-2</v>
      </c>
      <c r="AB1207" s="3">
        <f t="shared" si="557"/>
        <v>4.3168970732475019E-2</v>
      </c>
      <c r="AC1207" s="3">
        <f t="shared" si="558"/>
        <v>3.6948813343421219E-2</v>
      </c>
      <c r="AD1207" s="3">
        <f t="shared" si="559"/>
        <v>2.1855923942388774E-2</v>
      </c>
      <c r="AF1207" s="3">
        <f t="shared" si="560"/>
        <v>1.6209741817526063E-3</v>
      </c>
      <c r="AG1207" s="3">
        <f t="shared" si="561"/>
        <v>2.4765983996383797E-3</v>
      </c>
      <c r="AH1207" s="3">
        <f t="shared" si="562"/>
        <v>2.1197487556963066E-3</v>
      </c>
      <c r="AI1207" s="3">
        <f t="shared" si="563"/>
        <v>1.253871596656315E-3</v>
      </c>
      <c r="AJ1207" s="3">
        <f t="shared" si="564"/>
        <v>1.2197305392207588E-3</v>
      </c>
      <c r="AK1207" s="3">
        <f t="shared" si="565"/>
        <v>1.0439812499174325E-3</v>
      </c>
      <c r="AL1207" s="3">
        <f t="shared" si="566"/>
        <v>6.1753471169427956E-4</v>
      </c>
      <c r="AM1207" s="3">
        <f t="shared" si="567"/>
        <v>1.595042241821833E-3</v>
      </c>
      <c r="AN1207" s="3">
        <f t="shared" si="568"/>
        <v>9.4349774100018098E-4</v>
      </c>
      <c r="AO1207" s="3">
        <f t="shared" si="569"/>
        <v>8.0755045419533367E-4</v>
      </c>
    </row>
    <row r="1208" spans="1:41">
      <c r="A1208" s="32">
        <v>39939</v>
      </c>
      <c r="B1208" s="33">
        <v>407</v>
      </c>
      <c r="C1208" s="33">
        <v>846</v>
      </c>
      <c r="D1208" s="33">
        <v>530</v>
      </c>
      <c r="E1208" s="33">
        <v>2781</v>
      </c>
      <c r="F1208" s="33">
        <v>5510</v>
      </c>
      <c r="G1208" s="33"/>
      <c r="H1208" s="3">
        <f t="shared" si="540"/>
        <v>0.1205947136563877</v>
      </c>
      <c r="I1208" s="3">
        <f t="shared" si="541"/>
        <v>1.1961722488038277E-2</v>
      </c>
      <c r="J1208" s="3">
        <f t="shared" si="542"/>
        <v>3.515625E-2</v>
      </c>
      <c r="K1208" s="3">
        <f t="shared" si="543"/>
        <v>-1.7314487632508833E-2</v>
      </c>
      <c r="L1208" s="3">
        <f t="shared" si="544"/>
        <v>-7.0282933861957105E-3</v>
      </c>
      <c r="N1208" s="3">
        <f t="shared" si="545"/>
        <v>0.55938697318007657</v>
      </c>
      <c r="O1208" s="3">
        <f t="shared" si="546"/>
        <v>8.8662977737742857E-2</v>
      </c>
      <c r="P1208" s="3">
        <f t="shared" si="547"/>
        <v>0.40174556995503824</v>
      </c>
      <c r="Q1208" s="3">
        <f t="shared" si="548"/>
        <v>0.11195521791283487</v>
      </c>
      <c r="R1208" s="3">
        <f t="shared" si="549"/>
        <v>-3.3333333333333333E-2</v>
      </c>
      <c r="T1208" s="3">
        <f t="shared" si="550"/>
        <v>1.4691338204044493E-2</v>
      </c>
      <c r="U1208" s="3">
        <f t="shared" si="551"/>
        <v>1.3758170161392972E-4</v>
      </c>
      <c r="V1208" s="3">
        <f t="shared" si="552"/>
        <v>1.220034644023612E-3</v>
      </c>
      <c r="W1208" s="3">
        <f t="shared" si="553"/>
        <v>3.1549909560186698E-4</v>
      </c>
      <c r="X1208" s="3">
        <f t="shared" si="554"/>
        <v>4.8315759227720983E-5</v>
      </c>
      <c r="Z1208" s="3">
        <f t="shared" si="555"/>
        <v>0.12120783062180633</v>
      </c>
      <c r="AA1208" s="3">
        <f t="shared" si="556"/>
        <v>1.1729522650727511E-2</v>
      </c>
      <c r="AB1208" s="3">
        <f t="shared" si="557"/>
        <v>3.4928994317380682E-2</v>
      </c>
      <c r="AC1208" s="3">
        <f t="shared" si="558"/>
        <v>-1.7762294209979379E-2</v>
      </c>
      <c r="AD1208" s="3">
        <f t="shared" si="559"/>
        <v>-6.9509538358214539E-3</v>
      </c>
      <c r="AF1208" s="3">
        <f t="shared" si="560"/>
        <v>1.421709994724021E-3</v>
      </c>
      <c r="AG1208" s="3">
        <f t="shared" si="561"/>
        <v>4.2336676270111132E-3</v>
      </c>
      <c r="AH1208" s="3">
        <f t="shared" si="562"/>
        <v>-2.152929148057872E-3</v>
      </c>
      <c r="AI1208" s="3">
        <f t="shared" si="563"/>
        <v>-8.4251003519224179E-4</v>
      </c>
      <c r="AJ1208" s="3">
        <f t="shared" si="564"/>
        <v>4.0970043001284921E-4</v>
      </c>
      <c r="AK1208" s="3">
        <f t="shared" si="565"/>
        <v>-2.0834323226483925E-4</v>
      </c>
      <c r="AL1208" s="3">
        <f t="shared" si="566"/>
        <v>-8.1531370461429019E-5</v>
      </c>
      <c r="AM1208" s="3">
        <f t="shared" si="567"/>
        <v>-6.2041907352401358E-4</v>
      </c>
      <c r="AN1208" s="3">
        <f t="shared" si="568"/>
        <v>-2.4278982703178302E-4</v>
      </c>
      <c r="AO1208" s="3">
        <f t="shared" si="569"/>
        <v>1.2346488707184536E-4</v>
      </c>
    </row>
    <row r="1209" spans="1:41">
      <c r="A1209" s="32">
        <v>39938</v>
      </c>
      <c r="B1209" s="33">
        <v>363.2</v>
      </c>
      <c r="C1209" s="33">
        <v>836</v>
      </c>
      <c r="D1209" s="33">
        <v>512</v>
      </c>
      <c r="E1209" s="33">
        <v>2830</v>
      </c>
      <c r="F1209" s="33">
        <v>5549</v>
      </c>
      <c r="G1209" s="33"/>
      <c r="H1209" s="3">
        <f t="shared" si="540"/>
        <v>3.7714285714285679E-2</v>
      </c>
      <c r="I1209" s="3">
        <f t="shared" si="541"/>
        <v>-2.2222222222222223E-2</v>
      </c>
      <c r="J1209" s="3">
        <f t="shared" si="542"/>
        <v>0.11352762070465416</v>
      </c>
      <c r="K1209" s="3">
        <f t="shared" si="543"/>
        <v>1.6888250089831119E-2</v>
      </c>
      <c r="L1209" s="3">
        <f t="shared" si="544"/>
        <v>8.9090909090909099E-3</v>
      </c>
      <c r="N1209" s="3">
        <f t="shared" si="545"/>
        <v>0.38997321086873316</v>
      </c>
      <c r="O1209" s="3">
        <f t="shared" si="546"/>
        <v>8.1500646830530404E-2</v>
      </c>
      <c r="P1209" s="3">
        <f t="shared" si="547"/>
        <v>0.2877263581488933</v>
      </c>
      <c r="Q1209" s="3">
        <f t="shared" si="548"/>
        <v>0.10331384015594541</v>
      </c>
      <c r="R1209" s="3">
        <f t="shared" si="549"/>
        <v>-2.6491228070175437E-2</v>
      </c>
      <c r="T1209" s="3">
        <f t="shared" si="550"/>
        <v>1.4689897961722052E-3</v>
      </c>
      <c r="U1209" s="3">
        <f t="shared" si="551"/>
        <v>5.0420107002764169E-4</v>
      </c>
      <c r="V1209" s="3">
        <f t="shared" si="552"/>
        <v>1.2836972714126337E-2</v>
      </c>
      <c r="W1209" s="3">
        <f t="shared" si="553"/>
        <v>2.7028818288311884E-4</v>
      </c>
      <c r="X1209" s="3">
        <f t="shared" si="554"/>
        <v>8.0755932402803304E-5</v>
      </c>
      <c r="Z1209" s="3">
        <f t="shared" si="555"/>
        <v>3.832740267970431E-2</v>
      </c>
      <c r="AA1209" s="3">
        <f t="shared" si="556"/>
        <v>-2.2454422059532988E-2</v>
      </c>
      <c r="AB1209" s="3">
        <f t="shared" si="557"/>
        <v>0.11330036502203485</v>
      </c>
      <c r="AC1209" s="3">
        <f t="shared" si="558"/>
        <v>1.6440443512360573E-2</v>
      </c>
      <c r="AD1209" s="3">
        <f t="shared" si="559"/>
        <v>8.9864304594651657E-3</v>
      </c>
      <c r="AF1209" s="3">
        <f t="shared" si="560"/>
        <v>-8.6061967621575621E-4</v>
      </c>
      <c r="AG1209" s="3">
        <f t="shared" si="561"/>
        <v>4.3425087139570152E-3</v>
      </c>
      <c r="AH1209" s="3">
        <f t="shared" si="562"/>
        <v>6.3011949873117599E-4</v>
      </c>
      <c r="AI1209" s="3">
        <f t="shared" si="563"/>
        <v>3.4442653887308163E-4</v>
      </c>
      <c r="AJ1209" s="3">
        <f t="shared" si="564"/>
        <v>-2.5440942157039189E-3</v>
      </c>
      <c r="AK1209" s="3">
        <f t="shared" si="565"/>
        <v>-3.6916065747245527E-4</v>
      </c>
      <c r="AL1209" s="3">
        <f t="shared" si="566"/>
        <v>-2.0178510234547379E-4</v>
      </c>
      <c r="AM1209" s="3">
        <f t="shared" si="567"/>
        <v>1.8627082510745976E-3</v>
      </c>
      <c r="AN1209" s="3">
        <f t="shared" si="568"/>
        <v>1.0181658513025355E-3</v>
      </c>
      <c r="AO1209" s="3">
        <f t="shared" si="569"/>
        <v>1.4774090234659351E-4</v>
      </c>
    </row>
    <row r="1210" spans="1:41">
      <c r="A1210" s="32">
        <v>39937</v>
      </c>
      <c r="B1210" s="33">
        <v>350</v>
      </c>
      <c r="C1210" s="33">
        <v>855</v>
      </c>
      <c r="D1210" s="33">
        <v>459.8</v>
      </c>
      <c r="E1210" s="33">
        <v>2783</v>
      </c>
      <c r="F1210" s="33">
        <v>5500</v>
      </c>
      <c r="G1210" s="33"/>
      <c r="H1210" s="3">
        <f t="shared" si="540"/>
        <v>2.8653295128939827E-3</v>
      </c>
      <c r="I1210" s="3">
        <f t="shared" si="541"/>
        <v>1.6646848989298454E-2</v>
      </c>
      <c r="J1210" s="3">
        <f t="shared" si="542"/>
        <v>7.4299065420560778E-2</v>
      </c>
      <c r="K1210" s="3">
        <f t="shared" si="543"/>
        <v>1.9413919413919414E-2</v>
      </c>
      <c r="L1210" s="3">
        <f t="shared" si="544"/>
        <v>0</v>
      </c>
      <c r="N1210" s="3">
        <f t="shared" si="545"/>
        <v>0.33587786259541985</v>
      </c>
      <c r="O1210" s="3">
        <f t="shared" si="546"/>
        <v>0.10608020698576973</v>
      </c>
      <c r="P1210" s="3">
        <f t="shared" si="547"/>
        <v>0.19614984391259116</v>
      </c>
      <c r="Q1210" s="3">
        <f t="shared" si="548"/>
        <v>0.18931623931623931</v>
      </c>
      <c r="R1210" s="3">
        <f t="shared" si="549"/>
        <v>-3.4240561896400352E-2</v>
      </c>
      <c r="T1210" s="3">
        <f t="shared" si="550"/>
        <v>1.2099589902485442E-5</v>
      </c>
      <c r="U1210" s="3">
        <f t="shared" si="551"/>
        <v>2.694407067828502E-4</v>
      </c>
      <c r="V1210" s="3">
        <f t="shared" si="552"/>
        <v>5.4866329978537996E-3</v>
      </c>
      <c r="W1210" s="3">
        <f t="shared" si="553"/>
        <v>3.5971343612491055E-4</v>
      </c>
      <c r="X1210" s="3">
        <f t="shared" si="554"/>
        <v>5.9814060520921444E-9</v>
      </c>
      <c r="Z1210" s="3">
        <f t="shared" si="555"/>
        <v>3.4784464783126161E-3</v>
      </c>
      <c r="AA1210" s="3">
        <f t="shared" si="556"/>
        <v>1.641464915198769E-2</v>
      </c>
      <c r="AB1210" s="3">
        <f t="shared" si="557"/>
        <v>7.407180973794146E-2</v>
      </c>
      <c r="AC1210" s="3">
        <f t="shared" si="558"/>
        <v>1.8966112836448869E-2</v>
      </c>
      <c r="AD1210" s="3">
        <f t="shared" si="559"/>
        <v>7.7339550374256409E-5</v>
      </c>
      <c r="AF1210" s="3">
        <f t="shared" si="560"/>
        <v>5.709747853546875E-5</v>
      </c>
      <c r="AG1210" s="3">
        <f t="shared" si="561"/>
        <v>2.5765482572518464E-4</v>
      </c>
      <c r="AH1210" s="3">
        <f t="shared" si="562"/>
        <v>6.5972608403225272E-5</v>
      </c>
      <c r="AI1210" s="3">
        <f t="shared" si="563"/>
        <v>2.6902148663361336E-7</v>
      </c>
      <c r="AJ1210" s="3">
        <f t="shared" si="564"/>
        <v>1.2158627689010943E-3</v>
      </c>
      <c r="AK1210" s="3">
        <f t="shared" si="565"/>
        <v>3.1132208798731828E-4</v>
      </c>
      <c r="AL1210" s="3">
        <f t="shared" si="566"/>
        <v>1.2695015849658972E-6</v>
      </c>
      <c r="AM1210" s="3">
        <f t="shared" si="567"/>
        <v>1.4048543014897699E-3</v>
      </c>
      <c r="AN1210" s="3">
        <f t="shared" si="568"/>
        <v>5.7286804605398604E-6</v>
      </c>
      <c r="AO1210" s="3">
        <f t="shared" si="569"/>
        <v>1.4668306391183684E-6</v>
      </c>
    </row>
    <row r="1211" spans="1:41">
      <c r="A1211" s="32">
        <v>39933</v>
      </c>
      <c r="B1211" s="33">
        <v>349</v>
      </c>
      <c r="C1211" s="33">
        <v>841</v>
      </c>
      <c r="D1211" s="33">
        <v>428</v>
      </c>
      <c r="E1211" s="33">
        <v>2730</v>
      </c>
      <c r="F1211" s="33">
        <v>5500</v>
      </c>
      <c r="G1211" s="33"/>
      <c r="H1211" s="3">
        <f t="shared" si="540"/>
        <v>-3.3240997229916899E-2</v>
      </c>
      <c r="I1211" s="3">
        <f t="shared" si="541"/>
        <v>2.187120291616039E-2</v>
      </c>
      <c r="J1211" s="3">
        <f t="shared" si="542"/>
        <v>5.030674846625767E-2</v>
      </c>
      <c r="K1211" s="3">
        <f t="shared" si="543"/>
        <v>0.05</v>
      </c>
      <c r="L1211" s="3">
        <f t="shared" si="544"/>
        <v>1.8518518518518517E-2</v>
      </c>
      <c r="N1211" s="3">
        <f t="shared" si="545"/>
        <v>0.49145299145299143</v>
      </c>
      <c r="O1211" s="3">
        <f t="shared" si="546"/>
        <v>0.1465576005453306</v>
      </c>
      <c r="P1211" s="3">
        <f t="shared" si="547"/>
        <v>0.26627218934911245</v>
      </c>
      <c r="Q1211" s="3">
        <f t="shared" si="548"/>
        <v>0.29200189304306673</v>
      </c>
      <c r="R1211" s="3">
        <f t="shared" si="549"/>
        <v>-3.5087719298245612E-2</v>
      </c>
      <c r="T1211" s="3">
        <f t="shared" si="550"/>
        <v>1.0645785705544356E-3</v>
      </c>
      <c r="U1211" s="3">
        <f t="shared" si="551"/>
        <v>4.6824645424646354E-4</v>
      </c>
      <c r="V1211" s="3">
        <f t="shared" si="552"/>
        <v>2.5079555974664857E-3</v>
      </c>
      <c r="W1211" s="3">
        <f t="shared" si="553"/>
        <v>2.4554198729837716E-3</v>
      </c>
      <c r="X1211" s="3">
        <f t="shared" si="554"/>
        <v>3.4580593731840445E-4</v>
      </c>
      <c r="Z1211" s="3">
        <f t="shared" si="555"/>
        <v>-3.2627880264498269E-2</v>
      </c>
      <c r="AA1211" s="3">
        <f t="shared" si="556"/>
        <v>2.1639003078849625E-2</v>
      </c>
      <c r="AB1211" s="3">
        <f t="shared" si="557"/>
        <v>5.0079492783638352E-2</v>
      </c>
      <c r="AC1211" s="3">
        <f t="shared" si="558"/>
        <v>4.9552193422529457E-2</v>
      </c>
      <c r="AD1211" s="3">
        <f t="shared" si="559"/>
        <v>1.8595858068892773E-2</v>
      </c>
      <c r="AF1211" s="3">
        <f t="shared" si="560"/>
        <v>-7.06034801499815E-4</v>
      </c>
      <c r="AG1211" s="3">
        <f t="shared" si="561"/>
        <v>-1.6339876942513573E-3</v>
      </c>
      <c r="AH1211" s="3">
        <f t="shared" si="562"/>
        <v>-1.6167830338335498E-3</v>
      </c>
      <c r="AI1211" s="3">
        <f t="shared" si="563"/>
        <v>-6.0674343048743745E-4</v>
      </c>
      <c r="AJ1211" s="3">
        <f t="shared" si="564"/>
        <v>1.083670298532378E-3</v>
      </c>
      <c r="AK1211" s="3">
        <f t="shared" si="565"/>
        <v>1.072260066033867E-3</v>
      </c>
      <c r="AL1211" s="3">
        <f t="shared" si="566"/>
        <v>4.0239583000662137E-4</v>
      </c>
      <c r="AM1211" s="3">
        <f t="shared" si="567"/>
        <v>2.4815487129170159E-3</v>
      </c>
      <c r="AN1211" s="3">
        <f t="shared" si="568"/>
        <v>9.3127113996667866E-4</v>
      </c>
      <c r="AO1211" s="3">
        <f t="shared" si="569"/>
        <v>9.2146555588767986E-4</v>
      </c>
    </row>
    <row r="1212" spans="1:41">
      <c r="A1212" s="32">
        <v>39932</v>
      </c>
      <c r="B1212" s="33">
        <v>361</v>
      </c>
      <c r="C1212" s="33">
        <v>823</v>
      </c>
      <c r="D1212" s="33">
        <v>407.5</v>
      </c>
      <c r="E1212" s="33">
        <v>2600</v>
      </c>
      <c r="F1212" s="33">
        <v>5400</v>
      </c>
      <c r="G1212" s="33"/>
      <c r="H1212" s="3">
        <f t="shared" si="540"/>
        <v>9.3939393939393934E-2</v>
      </c>
      <c r="I1212" s="3">
        <f t="shared" si="541"/>
        <v>3.262233375156838E-2</v>
      </c>
      <c r="J1212" s="3">
        <f t="shared" si="542"/>
        <v>-3.667481662591687E-3</v>
      </c>
      <c r="K1212" s="3">
        <f t="shared" si="543"/>
        <v>6.2959934587080948E-2</v>
      </c>
      <c r="L1212" s="3">
        <f t="shared" si="544"/>
        <v>2.3502653525398029E-2</v>
      </c>
      <c r="N1212" s="3">
        <f t="shared" si="545"/>
        <v>0.50103950103950101</v>
      </c>
      <c r="O1212" s="3">
        <f t="shared" si="546"/>
        <v>0.12585499316005472</v>
      </c>
      <c r="P1212" s="3">
        <f t="shared" si="547"/>
        <v>0.25384615384615383</v>
      </c>
      <c r="Q1212" s="3">
        <f t="shared" si="548"/>
        <v>0.26213592233009708</v>
      </c>
      <c r="R1212" s="3">
        <f t="shared" si="549"/>
        <v>-7.2164948453608241E-2</v>
      </c>
      <c r="T1212" s="3">
        <f t="shared" si="550"/>
        <v>8.940177318404699E-3</v>
      </c>
      <c r="U1212" s="3">
        <f t="shared" si="551"/>
        <v>1.0491207749835413E-3</v>
      </c>
      <c r="V1212" s="3">
        <f t="shared" si="552"/>
        <v>1.5168978988181286E-5</v>
      </c>
      <c r="W1212" s="3">
        <f t="shared" si="553"/>
        <v>3.9077661482899186E-3</v>
      </c>
      <c r="X1212" s="3">
        <f t="shared" si="554"/>
        <v>5.5601607345346889E-4</v>
      </c>
      <c r="Z1212" s="3">
        <f t="shared" si="555"/>
        <v>9.4552510904812564E-2</v>
      </c>
      <c r="AA1212" s="3">
        <f t="shared" si="556"/>
        <v>3.2390133914257616E-2</v>
      </c>
      <c r="AB1212" s="3">
        <f t="shared" si="557"/>
        <v>-3.8947373452110075E-3</v>
      </c>
      <c r="AC1212" s="3">
        <f t="shared" si="558"/>
        <v>6.251212800961041E-2</v>
      </c>
      <c r="AD1212" s="3">
        <f t="shared" si="559"/>
        <v>2.3579993075772285E-2</v>
      </c>
      <c r="AF1212" s="3">
        <f t="shared" si="560"/>
        <v>3.0625684901361824E-3</v>
      </c>
      <c r="AG1212" s="3">
        <f t="shared" si="561"/>
        <v>-3.6825719530444453E-4</v>
      </c>
      <c r="AH1212" s="3">
        <f t="shared" si="562"/>
        <v>5.9106786653117275E-3</v>
      </c>
      <c r="AI1212" s="3">
        <f t="shared" si="563"/>
        <v>2.2295475524323639E-3</v>
      </c>
      <c r="AJ1212" s="3">
        <f t="shared" si="564"/>
        <v>-1.2615106417224471E-4</v>
      </c>
      <c r="AK1212" s="3">
        <f t="shared" si="565"/>
        <v>2.0247761974964956E-3</v>
      </c>
      <c r="AL1212" s="3">
        <f t="shared" si="566"/>
        <v>7.6375913342153167E-4</v>
      </c>
      <c r="AM1212" s="3">
        <f t="shared" si="567"/>
        <v>-2.4346831948764071E-4</v>
      </c>
      <c r="AN1212" s="3">
        <f t="shared" si="568"/>
        <v>-9.1837879632027287E-5</v>
      </c>
      <c r="AO1212" s="3">
        <f t="shared" si="569"/>
        <v>1.4740355456184042E-3</v>
      </c>
    </row>
    <row r="1213" spans="1:41">
      <c r="A1213" s="32">
        <v>39931</v>
      </c>
      <c r="B1213" s="33">
        <v>330</v>
      </c>
      <c r="C1213" s="33">
        <v>797</v>
      </c>
      <c r="D1213" s="33">
        <v>409</v>
      </c>
      <c r="E1213" s="33">
        <v>2446</v>
      </c>
      <c r="F1213" s="33">
        <v>5276</v>
      </c>
      <c r="G1213" s="33"/>
      <c r="H1213" s="3">
        <f t="shared" si="540"/>
        <v>-4.3478260869565216E-2</v>
      </c>
      <c r="I1213" s="3">
        <f t="shared" si="541"/>
        <v>-1.3613861386138614E-2</v>
      </c>
      <c r="J1213" s="3">
        <f t="shared" si="542"/>
        <v>-4.8661800486618006E-3</v>
      </c>
      <c r="K1213" s="3">
        <f t="shared" si="543"/>
        <v>2.1294363256784968E-2</v>
      </c>
      <c r="L1213" s="3">
        <f t="shared" si="544"/>
        <v>1.8957345971563981E-4</v>
      </c>
      <c r="N1213" s="3">
        <f t="shared" si="545"/>
        <v>0.40425531914893614</v>
      </c>
      <c r="O1213" s="3">
        <f t="shared" si="546"/>
        <v>9.6436923923510831E-2</v>
      </c>
      <c r="P1213" s="3">
        <f t="shared" si="547"/>
        <v>0.25846153846153846</v>
      </c>
      <c r="Q1213" s="3">
        <f t="shared" si="548"/>
        <v>0.19375305026842363</v>
      </c>
      <c r="R1213" s="3">
        <f t="shared" si="549"/>
        <v>-7.4385964912280708E-2</v>
      </c>
      <c r="T1213" s="3">
        <f t="shared" si="550"/>
        <v>1.8374205619231952E-3</v>
      </c>
      <c r="U1213" s="3">
        <f t="shared" si="551"/>
        <v>1.9171341140350855E-4</v>
      </c>
      <c r="V1213" s="3">
        <f t="shared" si="552"/>
        <v>2.594308754869125E-5</v>
      </c>
      <c r="W1213" s="3">
        <f t="shared" si="553"/>
        <v>4.3457892538386879E-4</v>
      </c>
      <c r="X1213" s="3">
        <f t="shared" si="554"/>
        <v>7.1242554955249051E-8</v>
      </c>
      <c r="Z1213" s="3">
        <f t="shared" si="555"/>
        <v>-4.2865143904146585E-2</v>
      </c>
      <c r="AA1213" s="3">
        <f t="shared" si="556"/>
        <v>-1.384606122344938E-2</v>
      </c>
      <c r="AB1213" s="3">
        <f t="shared" si="557"/>
        <v>-5.0934357312811211E-3</v>
      </c>
      <c r="AC1213" s="3">
        <f t="shared" si="558"/>
        <v>2.0846556679314423E-2</v>
      </c>
      <c r="AD1213" s="3">
        <f t="shared" si="559"/>
        <v>2.6691301008989623E-4</v>
      </c>
      <c r="AF1213" s="3">
        <f t="shared" si="560"/>
        <v>5.935134068487816E-4</v>
      </c>
      <c r="AG1213" s="3">
        <f t="shared" si="561"/>
        <v>2.1833085558788735E-4</v>
      </c>
      <c r="AH1213" s="3">
        <f t="shared" si="562"/>
        <v>-8.9359065196476092E-4</v>
      </c>
      <c r="AI1213" s="3">
        <f t="shared" si="563"/>
        <v>-1.1441264587392331E-5</v>
      </c>
      <c r="AJ1213" s="3">
        <f t="shared" si="564"/>
        <v>7.0524022973023065E-5</v>
      </c>
      <c r="AK1213" s="3">
        <f t="shared" si="565"/>
        <v>-2.8864270007989513E-4</v>
      </c>
      <c r="AL1213" s="3">
        <f t="shared" si="566"/>
        <v>-3.6956938790398656E-6</v>
      </c>
      <c r="AM1213" s="3">
        <f t="shared" si="567"/>
        <v>-1.061805966645972E-4</v>
      </c>
      <c r="AN1213" s="3">
        <f t="shared" si="568"/>
        <v>-1.3595042627356759E-6</v>
      </c>
      <c r="AO1213" s="3">
        <f t="shared" si="569"/>
        <v>5.5642171932854442E-6</v>
      </c>
    </row>
    <row r="1214" spans="1:41">
      <c r="A1214" s="32">
        <v>39930</v>
      </c>
      <c r="B1214" s="33">
        <v>345</v>
      </c>
      <c r="C1214" s="33">
        <v>808</v>
      </c>
      <c r="D1214" s="33">
        <v>411</v>
      </c>
      <c r="E1214" s="33">
        <v>2395</v>
      </c>
      <c r="F1214" s="33">
        <v>5275</v>
      </c>
      <c r="G1214" s="33"/>
      <c r="H1214" s="3">
        <f t="shared" si="540"/>
        <v>-5.5829228243021285E-2</v>
      </c>
      <c r="I1214" s="3">
        <f t="shared" si="541"/>
        <v>7.481296758104738E-3</v>
      </c>
      <c r="J1214" s="3">
        <f t="shared" si="542"/>
        <v>-1.201923076923077E-2</v>
      </c>
      <c r="K1214" s="3">
        <f t="shared" si="543"/>
        <v>-1.8442622950819672E-2</v>
      </c>
      <c r="L1214" s="3">
        <f t="shared" si="544"/>
        <v>1.8993352326685661E-3</v>
      </c>
      <c r="N1214" s="3">
        <f t="shared" si="545"/>
        <v>0.31178707224334601</v>
      </c>
      <c r="O1214" s="3">
        <f t="shared" si="546"/>
        <v>7.4468085106382975E-2</v>
      </c>
      <c r="P1214" s="3">
        <f t="shared" si="547"/>
        <v>8.1578947368421056E-2</v>
      </c>
      <c r="Q1214" s="3">
        <f t="shared" si="548"/>
        <v>5.4137323943661969E-2</v>
      </c>
      <c r="R1214" s="3">
        <f t="shared" si="549"/>
        <v>-7.4399017371468673E-2</v>
      </c>
      <c r="T1214" s="3">
        <f t="shared" si="550"/>
        <v>3.0488189446205992E-3</v>
      </c>
      <c r="U1214" s="3">
        <f t="shared" si="551"/>
        <v>5.2549406167064637E-5</v>
      </c>
      <c r="V1214" s="3">
        <f t="shared" si="552"/>
        <v>1.4997643041534783E-4</v>
      </c>
      <c r="W1214" s="3">
        <f t="shared" si="553"/>
        <v>3.5684832776329897E-4</v>
      </c>
      <c r="X1214" s="3">
        <f t="shared" si="554"/>
        <v>3.9072431979173887E-6</v>
      </c>
      <c r="Z1214" s="3">
        <f t="shared" si="555"/>
        <v>-5.5216111277602654E-2</v>
      </c>
      <c r="AA1214" s="3">
        <f t="shared" si="556"/>
        <v>7.2490969207939715E-3</v>
      </c>
      <c r="AB1214" s="3">
        <f t="shared" si="557"/>
        <v>-1.2246486451850091E-2</v>
      </c>
      <c r="AC1214" s="3">
        <f t="shared" si="558"/>
        <v>-1.8890429528290217E-2</v>
      </c>
      <c r="AD1214" s="3">
        <f t="shared" si="559"/>
        <v>1.9766747830428223E-3</v>
      </c>
      <c r="AF1214" s="3">
        <f t="shared" si="560"/>
        <v>-4.0026694224068666E-4</v>
      </c>
      <c r="AG1214" s="3">
        <f t="shared" si="561"/>
        <v>6.7620335868500791E-4</v>
      </c>
      <c r="AH1214" s="3">
        <f t="shared" si="562"/>
        <v>1.0430560589157836E-3</v>
      </c>
      <c r="AI1214" s="3">
        <f t="shared" si="563"/>
        <v>-1.0914429478012357E-4</v>
      </c>
      <c r="AJ1214" s="3">
        <f t="shared" si="564"/>
        <v>-8.8775967228651585E-5</v>
      </c>
      <c r="AK1214" s="3">
        <f t="shared" si="565"/>
        <v>-1.3693855452600413E-4</v>
      </c>
      <c r="AL1214" s="3">
        <f t="shared" si="566"/>
        <v>1.4329107083166815E-5</v>
      </c>
      <c r="AM1214" s="3">
        <f t="shared" si="567"/>
        <v>2.3134138928783505E-4</v>
      </c>
      <c r="AN1214" s="3">
        <f t="shared" si="568"/>
        <v>-2.4207320950247641E-5</v>
      </c>
      <c r="AO1214" s="3">
        <f t="shared" si="569"/>
        <v>-3.7340235689418792E-5</v>
      </c>
    </row>
    <row r="1215" spans="1:41">
      <c r="A1215" s="32">
        <v>39927</v>
      </c>
      <c r="B1215" s="33">
        <v>365.4</v>
      </c>
      <c r="C1215" s="33">
        <v>802</v>
      </c>
      <c r="D1215" s="33">
        <v>416</v>
      </c>
      <c r="E1215" s="33">
        <v>2440</v>
      </c>
      <c r="F1215" s="33">
        <v>5265</v>
      </c>
      <c r="G1215" s="33"/>
      <c r="H1215" s="3">
        <f t="shared" si="540"/>
        <v>-1.2432432432432495E-2</v>
      </c>
      <c r="I1215" s="3">
        <f t="shared" si="541"/>
        <v>1.6476552598225603E-2</v>
      </c>
      <c r="J1215" s="3">
        <f t="shared" si="542"/>
        <v>-1.2004801920768306E-3</v>
      </c>
      <c r="K1215" s="3">
        <f t="shared" si="543"/>
        <v>2.9535864978902954E-2</v>
      </c>
      <c r="L1215" s="3">
        <f t="shared" si="544"/>
        <v>-9.4876660341555979E-4</v>
      </c>
      <c r="N1215" s="3">
        <f t="shared" si="545"/>
        <v>0.37886792452830181</v>
      </c>
      <c r="O1215" s="3">
        <f t="shared" si="546"/>
        <v>4.9738219895287955E-2</v>
      </c>
      <c r="P1215" s="3">
        <f t="shared" si="547"/>
        <v>0.04</v>
      </c>
      <c r="Q1215" s="3">
        <f t="shared" si="548"/>
        <v>5.8568329718004339E-2</v>
      </c>
      <c r="R1215" s="3">
        <f t="shared" si="549"/>
        <v>-8.4347826086956526E-2</v>
      </c>
      <c r="T1215" s="3">
        <f t="shared" si="550"/>
        <v>1.3969621810879307E-4</v>
      </c>
      <c r="U1215" s="3">
        <f t="shared" si="551"/>
        <v>2.6387899662104155E-4</v>
      </c>
      <c r="V1215" s="3">
        <f t="shared" si="552"/>
        <v>2.0384297278943844E-6</v>
      </c>
      <c r="W1215" s="3">
        <f t="shared" si="553"/>
        <v>8.4611514156514246E-4</v>
      </c>
      <c r="X1215" s="3">
        <f t="shared" si="554"/>
        <v>7.5938510877225059E-7</v>
      </c>
      <c r="Z1215" s="3">
        <f t="shared" si="555"/>
        <v>-1.181931546701386E-2</v>
      </c>
      <c r="AA1215" s="3">
        <f t="shared" si="556"/>
        <v>1.6244352760914838E-2</v>
      </c>
      <c r="AB1215" s="3">
        <f t="shared" si="557"/>
        <v>-1.4277358746961513E-3</v>
      </c>
      <c r="AC1215" s="3">
        <f t="shared" si="558"/>
        <v>2.9088058401432408E-2</v>
      </c>
      <c r="AD1215" s="3">
        <f t="shared" si="559"/>
        <v>-8.7142705304130337E-4</v>
      </c>
      <c r="AF1215" s="3">
        <f t="shared" si="560"/>
        <v>-1.9199712983871005E-4</v>
      </c>
      <c r="AG1215" s="3">
        <f t="shared" si="561"/>
        <v>1.6874860706606784E-5</v>
      </c>
      <c r="AH1215" s="3">
        <f t="shared" si="562"/>
        <v>-3.4380093856945253E-4</v>
      </c>
      <c r="AI1215" s="3">
        <f t="shared" si="563"/>
        <v>1.0299671246385384E-5</v>
      </c>
      <c r="AJ1215" s="3">
        <f t="shared" si="564"/>
        <v>-2.3192645197977585E-5</v>
      </c>
      <c r="AK1215" s="3">
        <f t="shared" si="565"/>
        <v>4.7251668180296058E-4</v>
      </c>
      <c r="AL1215" s="3">
        <f t="shared" si="566"/>
        <v>-1.4155768455007378E-5</v>
      </c>
      <c r="AM1215" s="3">
        <f t="shared" si="567"/>
        <v>-4.1530064504981831E-5</v>
      </c>
      <c r="AN1215" s="3">
        <f t="shared" si="568"/>
        <v>1.2441676658078147E-6</v>
      </c>
      <c r="AO1215" s="3">
        <f t="shared" si="569"/>
        <v>-2.5348121011453569E-5</v>
      </c>
    </row>
    <row r="1216" spans="1:41">
      <c r="A1216" s="32">
        <v>39926</v>
      </c>
      <c r="B1216" s="33">
        <v>370</v>
      </c>
      <c r="C1216" s="33">
        <v>789</v>
      </c>
      <c r="D1216" s="33">
        <v>416.5</v>
      </c>
      <c r="E1216" s="33">
        <v>2370</v>
      </c>
      <c r="F1216" s="33">
        <v>5270</v>
      </c>
      <c r="G1216" s="33"/>
      <c r="H1216" s="3">
        <f t="shared" si="540"/>
        <v>5.7142857142857141E-2</v>
      </c>
      <c r="I1216" s="3">
        <f t="shared" si="541"/>
        <v>-7.5471698113207548E-3</v>
      </c>
      <c r="J1216" s="3">
        <f t="shared" si="542"/>
        <v>2.5862068965517241E-2</v>
      </c>
      <c r="K1216" s="3">
        <f t="shared" si="543"/>
        <v>-1.5371832156211051E-2</v>
      </c>
      <c r="L1216" s="3">
        <f t="shared" si="544"/>
        <v>-7.3460161989075158E-3</v>
      </c>
      <c r="N1216" s="3">
        <f t="shared" si="545"/>
        <v>0.28919860627177701</v>
      </c>
      <c r="O1216" s="3">
        <f t="shared" si="546"/>
        <v>2.7477536137517935E-2</v>
      </c>
      <c r="P1216" s="3">
        <f t="shared" si="547"/>
        <v>4.9118387909319897E-2</v>
      </c>
      <c r="Q1216" s="3">
        <f t="shared" si="548"/>
        <v>-8.368200836820083E-3</v>
      </c>
      <c r="R1216" s="3">
        <f t="shared" si="549"/>
        <v>-8.3478260869565224E-2</v>
      </c>
      <c r="T1216" s="3">
        <f t="shared" si="550"/>
        <v>3.3357525451958212E-3</v>
      </c>
      <c r="U1216" s="3">
        <f t="shared" si="551"/>
        <v>6.0518592130049317E-5</v>
      </c>
      <c r="V1216" s="3">
        <f t="shared" si="552"/>
        <v>6.5714365204903966E-4</v>
      </c>
      <c r="W1216" s="3">
        <f t="shared" si="553"/>
        <v>2.5026096966419901E-4</v>
      </c>
      <c r="X1216" s="3">
        <f t="shared" si="554"/>
        <v>5.2833660220932694E-5</v>
      </c>
      <c r="Z1216" s="3">
        <f t="shared" si="555"/>
        <v>5.7755974108275772E-2</v>
      </c>
      <c r="AA1216" s="3">
        <f t="shared" si="556"/>
        <v>-7.7793696486315213E-3</v>
      </c>
      <c r="AB1216" s="3">
        <f t="shared" si="557"/>
        <v>2.563481328289792E-2</v>
      </c>
      <c r="AC1216" s="3">
        <f t="shared" si="558"/>
        <v>-1.5819638733681595E-2</v>
      </c>
      <c r="AD1216" s="3">
        <f t="shared" si="559"/>
        <v>-7.2686766485332592E-3</v>
      </c>
      <c r="AF1216" s="3">
        <f t="shared" si="560"/>
        <v>-4.4930507200506852E-4</v>
      </c>
      <c r="AG1216" s="3">
        <f t="shared" si="561"/>
        <v>1.4805636122375361E-3</v>
      </c>
      <c r="AH1216" s="3">
        <f t="shared" si="562"/>
        <v>-9.1367864510479067E-4</v>
      </c>
      <c r="AI1216" s="3">
        <f t="shared" si="563"/>
        <v>-4.1980950031411565E-4</v>
      </c>
      <c r="AJ1216" s="3">
        <f t="shared" si="564"/>
        <v>-1.9942268840131223E-4</v>
      </c>
      <c r="AK1216" s="3">
        <f t="shared" si="565"/>
        <v>1.230668174171182E-4</v>
      </c>
      <c r="AL1216" s="3">
        <f t="shared" si="566"/>
        <v>5.6545722505316326E-5</v>
      </c>
      <c r="AM1216" s="3">
        <f t="shared" si="567"/>
        <v>-4.0553348514082738E-4</v>
      </c>
      <c r="AN1216" s="3">
        <f t="shared" si="568"/>
        <v>-1.8633116869891034E-4</v>
      </c>
      <c r="AO1216" s="3">
        <f t="shared" si="569"/>
        <v>1.1498783865174367E-4</v>
      </c>
    </row>
    <row r="1217" spans="1:41">
      <c r="A1217" s="32">
        <v>39925</v>
      </c>
      <c r="B1217" s="33">
        <v>350</v>
      </c>
      <c r="C1217" s="33">
        <v>795</v>
      </c>
      <c r="D1217" s="33">
        <v>406</v>
      </c>
      <c r="E1217" s="33">
        <v>2407</v>
      </c>
      <c r="F1217" s="33">
        <v>5309</v>
      </c>
      <c r="G1217" s="33"/>
      <c r="H1217" s="3">
        <f t="shared" si="540"/>
        <v>6.3829787234042548E-2</v>
      </c>
      <c r="I1217" s="3">
        <f t="shared" si="541"/>
        <v>-1.2422360248447204E-2</v>
      </c>
      <c r="J1217" s="3">
        <f t="shared" si="542"/>
        <v>3.3078880407124679E-2</v>
      </c>
      <c r="K1217" s="3">
        <f t="shared" si="543"/>
        <v>1.1769651113913409E-2</v>
      </c>
      <c r="L1217" s="3">
        <f t="shared" si="544"/>
        <v>-1.8832391713747646E-4</v>
      </c>
      <c r="N1217" s="3">
        <f t="shared" si="545"/>
        <v>0.25</v>
      </c>
      <c r="O1217" s="3">
        <f t="shared" si="546"/>
        <v>4.8812664907651716E-2</v>
      </c>
      <c r="P1217" s="3">
        <f t="shared" si="547"/>
        <v>0.11538461538461539</v>
      </c>
      <c r="Q1217" s="3">
        <f t="shared" si="548"/>
        <v>7.551385165326184E-2</v>
      </c>
      <c r="R1217" s="3">
        <f t="shared" si="549"/>
        <v>-6.6959578207381368E-2</v>
      </c>
      <c r="T1217" s="3">
        <f t="shared" si="550"/>
        <v>4.1528879016609309E-3</v>
      </c>
      <c r="U1217" s="3">
        <f t="shared" si="551"/>
        <v>1.6013789096405877E-4</v>
      </c>
      <c r="V1217" s="3">
        <f t="shared" si="552"/>
        <v>1.0792292470397319E-3</v>
      </c>
      <c r="W1217" s="3">
        <f t="shared" si="553"/>
        <v>1.2818416370738111E-4</v>
      </c>
      <c r="X1217" s="3">
        <f t="shared" si="554"/>
        <v>1.2317529665832943E-8</v>
      </c>
      <c r="Z1217" s="3">
        <f t="shared" si="555"/>
        <v>6.4442904199461179E-2</v>
      </c>
      <c r="AA1217" s="3">
        <f t="shared" si="556"/>
        <v>-1.2654560085757971E-2</v>
      </c>
      <c r="AB1217" s="3">
        <f t="shared" si="557"/>
        <v>3.2851624724505361E-2</v>
      </c>
      <c r="AC1217" s="3">
        <f t="shared" si="558"/>
        <v>1.1321844536442863E-2</v>
      </c>
      <c r="AD1217" s="3">
        <f t="shared" si="559"/>
        <v>-1.1098436676322005E-4</v>
      </c>
      <c r="AF1217" s="3">
        <f t="shared" si="560"/>
        <v>-8.1549660329282615E-4</v>
      </c>
      <c r="AG1217" s="3">
        <f t="shared" si="561"/>
        <v>2.1170541049179491E-3</v>
      </c>
      <c r="AH1217" s="3">
        <f t="shared" si="562"/>
        <v>7.2961254282318043E-4</v>
      </c>
      <c r="AI1217" s="3">
        <f t="shared" si="563"/>
        <v>-7.152154914960053E-6</v>
      </c>
      <c r="AJ1217" s="3">
        <f t="shared" si="564"/>
        <v>-4.1572285899102522E-4</v>
      </c>
      <c r="AK1217" s="3">
        <f t="shared" si="565"/>
        <v>-1.4327296196802681E-4</v>
      </c>
      <c r="AL1217" s="3">
        <f t="shared" si="566"/>
        <v>1.4044583377849679E-6</v>
      </c>
      <c r="AM1217" s="3">
        <f t="shared" si="567"/>
        <v>3.7194098790041232E-4</v>
      </c>
      <c r="AN1217" s="3">
        <f t="shared" si="568"/>
        <v>-3.6460167671921709E-6</v>
      </c>
      <c r="AO1217" s="3">
        <f t="shared" si="569"/>
        <v>-1.2565477464687338E-6</v>
      </c>
    </row>
    <row r="1218" spans="1:41">
      <c r="A1218" s="32">
        <v>39924</v>
      </c>
      <c r="B1218" s="33">
        <v>329</v>
      </c>
      <c r="C1218" s="33">
        <v>805</v>
      </c>
      <c r="D1218" s="33">
        <v>393</v>
      </c>
      <c r="E1218" s="33">
        <v>2379</v>
      </c>
      <c r="F1218" s="33">
        <v>5310</v>
      </c>
      <c r="G1218" s="33"/>
      <c r="H1218" s="3">
        <f t="shared" si="540"/>
        <v>2.4922118380062305E-2</v>
      </c>
      <c r="I1218" s="3">
        <f t="shared" si="541"/>
        <v>-8.6206896551724137E-3</v>
      </c>
      <c r="J1218" s="3">
        <f t="shared" si="542"/>
        <v>-3.5582822085889573E-2</v>
      </c>
      <c r="K1218" s="3">
        <f t="shared" si="543"/>
        <v>-1.7753922378199834E-2</v>
      </c>
      <c r="L1218" s="3">
        <f t="shared" si="544"/>
        <v>-7.4766355140186919E-3</v>
      </c>
      <c r="N1218" s="3">
        <f t="shared" si="545"/>
        <v>0.28465443186255357</v>
      </c>
      <c r="O1218" s="3">
        <f t="shared" si="546"/>
        <v>7.476635514018691E-2</v>
      </c>
      <c r="P1218" s="3">
        <f t="shared" si="547"/>
        <v>0.13748191027496381</v>
      </c>
      <c r="Q1218" s="3">
        <f t="shared" si="548"/>
        <v>0.13447782546494993</v>
      </c>
      <c r="R1218" s="3">
        <f t="shared" si="549"/>
        <v>-7.0052539404553416E-2</v>
      </c>
      <c r="T1218" s="3">
        <f t="shared" si="550"/>
        <v>6.5204824414909907E-4</v>
      </c>
      <c r="U1218" s="3">
        <f t="shared" si="551"/>
        <v>7.8373652366119095E-5</v>
      </c>
      <c r="V1218" s="3">
        <f t="shared" si="552"/>
        <v>1.2823616697866546E-3</v>
      </c>
      <c r="W1218" s="3">
        <f t="shared" si="553"/>
        <v>3.3130293697568953E-4</v>
      </c>
      <c r="X1218" s="3">
        <f t="shared" si="554"/>
        <v>5.4749580757604829E-5</v>
      </c>
      <c r="Z1218" s="3">
        <f t="shared" si="555"/>
        <v>2.5535235345480939E-2</v>
      </c>
      <c r="AA1218" s="3">
        <f t="shared" si="556"/>
        <v>-8.8528894924831802E-3</v>
      </c>
      <c r="AB1218" s="3">
        <f t="shared" si="557"/>
        <v>-3.5810077768508891E-2</v>
      </c>
      <c r="AC1218" s="3">
        <f t="shared" si="558"/>
        <v>-1.820172895567038E-2</v>
      </c>
      <c r="AD1218" s="3">
        <f t="shared" si="559"/>
        <v>-7.3992959636444353E-3</v>
      </c>
      <c r="AF1218" s="3">
        <f t="shared" si="560"/>
        <v>-2.2606061667809332E-4</v>
      </c>
      <c r="AG1218" s="3">
        <f t="shared" si="561"/>
        <v>-9.1441876355884946E-4</v>
      </c>
      <c r="AH1218" s="3">
        <f t="shared" si="562"/>
        <v>-4.6478543257769817E-4</v>
      </c>
      <c r="AI1218" s="3">
        <f t="shared" si="563"/>
        <v>-1.8894276382252782E-4</v>
      </c>
      <c r="AJ1218" s="3">
        <f t="shared" si="564"/>
        <v>3.1702266120183788E-4</v>
      </c>
      <c r="AK1218" s="3">
        <f t="shared" si="565"/>
        <v>1.6113789501668116E-4</v>
      </c>
      <c r="AL1218" s="3">
        <f t="shared" si="566"/>
        <v>6.5505149488321031E-5</v>
      </c>
      <c r="AM1218" s="3">
        <f t="shared" si="567"/>
        <v>6.518053294238764E-4</v>
      </c>
      <c r="AN1218" s="3">
        <f t="shared" si="568"/>
        <v>2.6496936389032119E-4</v>
      </c>
      <c r="AO1218" s="3">
        <f t="shared" si="569"/>
        <v>1.3467997959304187E-4</v>
      </c>
    </row>
    <row r="1219" spans="1:41">
      <c r="A1219" s="32">
        <v>39923</v>
      </c>
      <c r="B1219" s="33">
        <v>321</v>
      </c>
      <c r="C1219" s="33">
        <v>812</v>
      </c>
      <c r="D1219" s="33">
        <v>407.5</v>
      </c>
      <c r="E1219" s="33">
        <v>2422</v>
      </c>
      <c r="F1219" s="33">
        <v>5350</v>
      </c>
      <c r="G1219" s="33"/>
      <c r="H1219" s="3">
        <f t="shared" ref="H1219:H1282" si="570">(B1219-B1220)/B1220</f>
        <v>-6.4139941690962099E-2</v>
      </c>
      <c r="I1219" s="3">
        <f t="shared" ref="I1219:I1282" si="571">(C1219-C1220)/C1220</f>
        <v>-2.1686746987951807E-2</v>
      </c>
      <c r="J1219" s="3">
        <f t="shared" ref="J1219:J1282" si="572">(D1219-D1220)/D1220</f>
        <v>-2.6516961299570048E-2</v>
      </c>
      <c r="K1219" s="3">
        <f t="shared" ref="K1219:K1282" si="573">(E1219-E1220)/E1220</f>
        <v>-3.081232492997199E-2</v>
      </c>
      <c r="L1219" s="3">
        <f t="shared" ref="L1219:L1282" si="574">(F1219-F1220)/F1220</f>
        <v>-7.9965606190885635E-2</v>
      </c>
      <c r="N1219" s="3">
        <f t="shared" ref="N1219:N1282" si="575">(B1219-B1239)/B1239</f>
        <v>0.72117962466487939</v>
      </c>
      <c r="O1219" s="3">
        <f t="shared" ref="O1219:O1282" si="576">(C1219-C1239)/C1239</f>
        <v>9.1251175917215391E-2</v>
      </c>
      <c r="P1219" s="3">
        <f t="shared" ref="P1219:P1282" si="577">(D1219-D1239)/D1239</f>
        <v>0.33606557377049179</v>
      </c>
      <c r="Q1219" s="3">
        <f t="shared" ref="Q1219:Q1282" si="578">(E1219-E1239)/E1239</f>
        <v>0.23887468030690537</v>
      </c>
      <c r="R1219" s="3">
        <f t="shared" ref="R1219:R1282" si="579">(F1219-F1239)/F1239</f>
        <v>-5.3097345132743362E-2</v>
      </c>
      <c r="T1219" s="3">
        <f t="shared" ref="T1219:T1282" si="580">(H1219-H$2168)^2</f>
        <v>4.035657459709921E-3</v>
      </c>
      <c r="U1219" s="3">
        <f t="shared" ref="U1219:U1282" si="581">(I1219-I$2168)^2</f>
        <v>4.8044022992868818E-4</v>
      </c>
      <c r="V1219" s="3">
        <f t="shared" ref="V1219:V1282" si="582">(J1219-J$2168)^2</f>
        <v>7.1525314199042626E-4</v>
      </c>
      <c r="W1219" s="3">
        <f t="shared" ref="W1219:W1282" si="583">(K1219-K$2168)^2</f>
        <v>9.7719582186260156E-4</v>
      </c>
      <c r="X1219" s="3">
        <f t="shared" ref="X1219:X1282" si="584">(L1219-L$2168)^2</f>
        <v>6.382135146825443E-3</v>
      </c>
      <c r="Z1219" s="3">
        <f t="shared" ref="Z1219:Z1282" si="585">(H1219-H$2168)</f>
        <v>-6.3526824725543468E-2</v>
      </c>
      <c r="AA1219" s="3">
        <f t="shared" ref="AA1219:AA1282" si="586">(I1219-I$2168)</f>
        <v>-2.1918946825262572E-2</v>
      </c>
      <c r="AB1219" s="3">
        <f t="shared" ref="AB1219:AB1282" si="587">(J1219-J$2168)</f>
        <v>-2.6744216982189369E-2</v>
      </c>
      <c r="AC1219" s="3">
        <f t="shared" ref="AC1219:AC1282" si="588">(K1219-K$2168)</f>
        <v>-3.1260131507442536E-2</v>
      </c>
      <c r="AD1219" s="3">
        <f t="shared" ref="AD1219:AD1282" si="589">(L1219-L$2168)</f>
        <v>-7.9888266640511379E-2</v>
      </c>
      <c r="AF1219" s="3">
        <f t="shared" ref="AF1219:AF1282" si="590">$Z1219*AA1219</f>
        <v>1.3924410931369629E-3</v>
      </c>
      <c r="AG1219" s="3">
        <f t="shared" ref="AG1219:AG1282" si="591">$Z1219*AB1219</f>
        <v>1.6989751846494471E-3</v>
      </c>
      <c r="AH1219" s="3">
        <f t="shared" ref="AH1219:AH1282" si="592">$Z1219*AC1219</f>
        <v>1.9858568951707407E-3</v>
      </c>
      <c r="AI1219" s="3">
        <f t="shared" ref="AI1219:AI1282" si="593">$Z1219*AD1219</f>
        <v>5.0750479124992481E-3</v>
      </c>
      <c r="AJ1219" s="3">
        <f t="shared" ref="AJ1219:AJ1282" si="594">$AA1219*AB1219</f>
        <v>5.8620506991589308E-4</v>
      </c>
      <c r="AK1219" s="3">
        <f t="shared" ref="AK1219:AK1282" si="595">$AA1219*AC1219</f>
        <v>6.851891602623481E-4</v>
      </c>
      <c r="AL1219" s="3">
        <f t="shared" ref="AL1219:AL1282" si="596">$AA1219*AD1219</f>
        <v>1.7510666684557668E-3</v>
      </c>
      <c r="AM1219" s="3">
        <f t="shared" ref="AM1219:AM1282" si="597">$AB1219*AC1219</f>
        <v>8.3602773992681766E-4</v>
      </c>
      <c r="AN1219" s="3">
        <f t="shared" ref="AN1219:AN1282" si="598">$AB1219*AD1219</f>
        <v>2.1365491373648367E-3</v>
      </c>
      <c r="AO1219" s="3">
        <f t="shared" ref="AO1219:AO1282" si="599">$AC1219*AD1219</f>
        <v>2.4973177210840204E-3</v>
      </c>
    </row>
    <row r="1220" spans="1:41">
      <c r="A1220" s="32">
        <v>39920</v>
      </c>
      <c r="B1220" s="33">
        <v>343</v>
      </c>
      <c r="C1220" s="33">
        <v>830</v>
      </c>
      <c r="D1220" s="33">
        <v>418.6</v>
      </c>
      <c r="E1220" s="33">
        <v>2499</v>
      </c>
      <c r="F1220" s="33">
        <v>5815</v>
      </c>
      <c r="G1220" s="33"/>
      <c r="H1220" s="3">
        <f t="shared" si="570"/>
        <v>-3.2167042889390457E-2</v>
      </c>
      <c r="I1220" s="3">
        <f t="shared" si="571"/>
        <v>1.1085394079668685E-2</v>
      </c>
      <c r="J1220" s="3">
        <f t="shared" si="572"/>
        <v>-2.5151374010246752E-2</v>
      </c>
      <c r="K1220" s="3">
        <f t="shared" si="573"/>
        <v>1.174089068825911E-2</v>
      </c>
      <c r="L1220" s="3">
        <f t="shared" si="574"/>
        <v>8.6730268863833473E-3</v>
      </c>
      <c r="N1220" s="3">
        <f t="shared" si="575"/>
        <v>0.69801980198019797</v>
      </c>
      <c r="O1220" s="3">
        <f t="shared" si="576"/>
        <v>0.12313937753721245</v>
      </c>
      <c r="P1220" s="3">
        <f t="shared" si="577"/>
        <v>0.22540983606557374</v>
      </c>
      <c r="Q1220" s="3">
        <f t="shared" si="578"/>
        <v>0.27500000000000002</v>
      </c>
      <c r="R1220" s="3">
        <f t="shared" si="579"/>
        <v>2.0175438596491228E-2</v>
      </c>
      <c r="T1220" s="3">
        <f t="shared" si="580"/>
        <v>9.9565024121550118E-4</v>
      </c>
      <c r="U1220" s="3">
        <f t="shared" si="581"/>
        <v>1.1779182526235108E-4</v>
      </c>
      <c r="V1220" s="3">
        <f t="shared" si="582"/>
        <v>6.4407484508762348E-4</v>
      </c>
      <c r="W1220" s="3">
        <f t="shared" si="583"/>
        <v>1.2753374873334514E-4</v>
      </c>
      <c r="X1220" s="3">
        <f t="shared" si="584"/>
        <v>7.6568912777533952E-5</v>
      </c>
      <c r="Z1220" s="3">
        <f t="shared" si="585"/>
        <v>-3.1553925923971826E-2</v>
      </c>
      <c r="AA1220" s="3">
        <f t="shared" si="586"/>
        <v>1.0853194242357918E-2</v>
      </c>
      <c r="AB1220" s="3">
        <f t="shared" si="587"/>
        <v>-2.5378629692866073E-2</v>
      </c>
      <c r="AC1220" s="3">
        <f t="shared" si="588"/>
        <v>1.1293084110788564E-2</v>
      </c>
      <c r="AD1220" s="3">
        <f t="shared" si="589"/>
        <v>8.750366436757603E-3</v>
      </c>
      <c r="AF1220" s="3">
        <f t="shared" si="590"/>
        <v>-3.4246088716183927E-4</v>
      </c>
      <c r="AG1220" s="3">
        <f t="shared" si="591"/>
        <v>8.0079540138060798E-4</v>
      </c>
      <c r="AH1220" s="3">
        <f t="shared" si="592"/>
        <v>-3.5634113948500561E-4</v>
      </c>
      <c r="AI1220" s="3">
        <f t="shared" si="593"/>
        <v>-2.7610841435305871E-4</v>
      </c>
      <c r="AJ1220" s="3">
        <f t="shared" si="594"/>
        <v>-2.7543919766154776E-4</v>
      </c>
      <c r="AK1220" s="3">
        <f t="shared" si="595"/>
        <v>1.2256603544967413E-4</v>
      </c>
      <c r="AL1220" s="3">
        <f t="shared" si="596"/>
        <v>9.4969426629939592E-5</v>
      </c>
      <c r="AM1220" s="3">
        <f t="shared" si="597"/>
        <v>-2.8660299973809272E-4</v>
      </c>
      <c r="AN1220" s="3">
        <f t="shared" si="598"/>
        <v>-2.220723094753552E-4</v>
      </c>
      <c r="AO1220" s="3">
        <f t="shared" si="599"/>
        <v>9.8818624170524837E-5</v>
      </c>
    </row>
    <row r="1221" spans="1:41">
      <c r="A1221" s="32">
        <v>39919</v>
      </c>
      <c r="B1221" s="33">
        <v>354.4</v>
      </c>
      <c r="C1221" s="33">
        <v>820.9</v>
      </c>
      <c r="D1221" s="33">
        <v>429.4</v>
      </c>
      <c r="E1221" s="33">
        <v>2470</v>
      </c>
      <c r="F1221" s="33">
        <v>5765</v>
      </c>
      <c r="G1221" s="33"/>
      <c r="H1221" s="3">
        <f t="shared" si="570"/>
        <v>3.9296187683284391E-2</v>
      </c>
      <c r="I1221" s="3">
        <f t="shared" si="571"/>
        <v>3.9113924050632881E-2</v>
      </c>
      <c r="J1221" s="3">
        <f t="shared" si="572"/>
        <v>7.9812206572769419E-3</v>
      </c>
      <c r="K1221" s="3">
        <f t="shared" si="573"/>
        <v>-2.1782178217821781E-2</v>
      </c>
      <c r="L1221" s="3">
        <f t="shared" si="574"/>
        <v>-6.0344827586206896E-3</v>
      </c>
      <c r="N1221" s="3">
        <f t="shared" si="575"/>
        <v>0.91567567567567554</v>
      </c>
      <c r="O1221" s="3">
        <f t="shared" si="576"/>
        <v>0.13698060941828252</v>
      </c>
      <c r="P1221" s="3">
        <f t="shared" si="577"/>
        <v>0.48838821490467932</v>
      </c>
      <c r="Q1221" s="3">
        <f t="shared" si="578"/>
        <v>0.34093376764386535</v>
      </c>
      <c r="R1221" s="3">
        <f t="shared" si="579"/>
        <v>1.1580979119143709E-2</v>
      </c>
      <c r="T1221" s="3">
        <f t="shared" si="580"/>
        <v>1.5927525975429886E-3</v>
      </c>
      <c r="U1221" s="3">
        <f t="shared" si="581"/>
        <v>1.5117884778008393E-3</v>
      </c>
      <c r="V1221" s="3">
        <f t="shared" si="582"/>
        <v>6.0123972828217166E-5</v>
      </c>
      <c r="W1221" s="3">
        <f t="shared" si="583"/>
        <v>4.9417222399892799E-4</v>
      </c>
      <c r="X1221" s="3">
        <f t="shared" si="584"/>
        <v>3.5487555203556606E-5</v>
      </c>
      <c r="Z1221" s="3">
        <f t="shared" si="585"/>
        <v>3.9909304648703021E-2</v>
      </c>
      <c r="AA1221" s="3">
        <f t="shared" si="586"/>
        <v>3.8881724213322116E-2</v>
      </c>
      <c r="AB1221" s="3">
        <f t="shared" si="587"/>
        <v>7.7539649746576214E-3</v>
      </c>
      <c r="AC1221" s="3">
        <f t="shared" si="588"/>
        <v>-2.2229984795292326E-2</v>
      </c>
      <c r="AD1221" s="3">
        <f t="shared" si="589"/>
        <v>-5.9571432082464329E-3</v>
      </c>
      <c r="AF1221" s="3">
        <f t="shared" si="590"/>
        <v>1.5517425768963253E-3</v>
      </c>
      <c r="AG1221" s="3">
        <f t="shared" si="591"/>
        <v>3.0945535040898382E-4</v>
      </c>
      <c r="AH1221" s="3">
        <f t="shared" si="592"/>
        <v>-8.8718323553135749E-4</v>
      </c>
      <c r="AI1221" s="3">
        <f t="shared" si="593"/>
        <v>-2.3774544313385899E-4</v>
      </c>
      <c r="AJ1221" s="3">
        <f t="shared" si="594"/>
        <v>3.0148752770439686E-4</v>
      </c>
      <c r="AK1221" s="3">
        <f t="shared" si="595"/>
        <v>-8.6434013807690018E-4</v>
      </c>
      <c r="AL1221" s="3">
        <f t="shared" si="596"/>
        <v>-2.3162399932230273E-4</v>
      </c>
      <c r="AM1221" s="3">
        <f t="shared" si="597"/>
        <v>-1.7237052348986818E-4</v>
      </c>
      <c r="AN1221" s="3">
        <f t="shared" si="598"/>
        <v>-4.6191479785762374E-5</v>
      </c>
      <c r="AO1221" s="3">
        <f t="shared" si="599"/>
        <v>1.3242720294269716E-4</v>
      </c>
    </row>
    <row r="1222" spans="1:41">
      <c r="A1222" s="32">
        <v>39918</v>
      </c>
      <c r="B1222" s="33">
        <v>341</v>
      </c>
      <c r="C1222" s="33">
        <v>790</v>
      </c>
      <c r="D1222" s="33">
        <v>426</v>
      </c>
      <c r="E1222" s="33">
        <v>2525</v>
      </c>
      <c r="F1222" s="33">
        <v>5800</v>
      </c>
      <c r="G1222" s="33"/>
      <c r="H1222" s="3">
        <f t="shared" si="570"/>
        <v>6.5625000000000003E-2</v>
      </c>
      <c r="I1222" s="3">
        <f t="shared" si="571"/>
        <v>1.282051282051282E-2</v>
      </c>
      <c r="J1222" s="3">
        <f t="shared" si="572"/>
        <v>-1.3888888888888888E-2</v>
      </c>
      <c r="K1222" s="3">
        <f t="shared" si="573"/>
        <v>-7.8585461689587421E-3</v>
      </c>
      <c r="L1222" s="3">
        <f t="shared" si="574"/>
        <v>1.1686725972440259E-2</v>
      </c>
      <c r="N1222" s="3">
        <f t="shared" si="575"/>
        <v>1.1045485403937543</v>
      </c>
      <c r="O1222" s="3">
        <f t="shared" si="576"/>
        <v>0.1150317572335921</v>
      </c>
      <c r="P1222" s="3">
        <f t="shared" si="577"/>
        <v>0.56043956043956045</v>
      </c>
      <c r="Q1222" s="3">
        <f t="shared" si="578"/>
        <v>0.38736263736263737</v>
      </c>
      <c r="R1222" s="3">
        <f t="shared" si="579"/>
        <v>1.7543859649122806E-2</v>
      </c>
      <c r="T1222" s="3">
        <f t="shared" si="580"/>
        <v>4.3874881391244794E-3</v>
      </c>
      <c r="U1222" s="3">
        <f t="shared" si="581"/>
        <v>1.5846562376305338E-4</v>
      </c>
      <c r="V1222" s="3">
        <f t="shared" si="582"/>
        <v>1.9926553756372068E-4</v>
      </c>
      <c r="W1222" s="3">
        <f t="shared" si="583"/>
        <v>6.8995495948113373E-5</v>
      </c>
      <c r="X1222" s="3">
        <f t="shared" si="584"/>
        <v>1.3839323762507313E-4</v>
      </c>
      <c r="Z1222" s="3">
        <f t="shared" si="585"/>
        <v>6.6238116965418634E-2</v>
      </c>
      <c r="AA1222" s="3">
        <f t="shared" si="586"/>
        <v>1.2588312983202054E-2</v>
      </c>
      <c r="AB1222" s="3">
        <f t="shared" si="587"/>
        <v>-1.4116144571508209E-2</v>
      </c>
      <c r="AC1222" s="3">
        <f t="shared" si="588"/>
        <v>-8.3063527464292877E-3</v>
      </c>
      <c r="AD1222" s="3">
        <f t="shared" si="589"/>
        <v>1.1764065522814515E-2</v>
      </c>
      <c r="AF1222" s="3">
        <f t="shared" si="590"/>
        <v>8.3382614777863554E-4</v>
      </c>
      <c r="AG1222" s="3">
        <f t="shared" si="591"/>
        <v>-9.3502683522832003E-4</v>
      </c>
      <c r="AH1222" s="3">
        <f t="shared" si="592"/>
        <v>-5.5019716477400942E-4</v>
      </c>
      <c r="AI1222" s="3">
        <f t="shared" si="593"/>
        <v>7.7922954808903649E-4</v>
      </c>
      <c r="AJ1222" s="3">
        <f t="shared" si="594"/>
        <v>-1.7769844598227398E-4</v>
      </c>
      <c r="AK1222" s="3">
        <f t="shared" si="595"/>
        <v>-1.0456296812093184E-4</v>
      </c>
      <c r="AL1222" s="3">
        <f t="shared" si="596"/>
        <v>1.4808973875608561E-4</v>
      </c>
      <c r="AM1222" s="3">
        <f t="shared" si="597"/>
        <v>1.1725367623054009E-4</v>
      </c>
      <c r="AN1222" s="3">
        <f t="shared" si="598"/>
        <v>-1.66063249668745E-4</v>
      </c>
      <c r="AO1222" s="3">
        <f t="shared" si="599"/>
        <v>-9.7716477964604443E-5</v>
      </c>
    </row>
    <row r="1223" spans="1:41">
      <c r="A1223" s="32">
        <v>39917</v>
      </c>
      <c r="B1223" s="33">
        <v>320</v>
      </c>
      <c r="C1223" s="33">
        <v>780</v>
      </c>
      <c r="D1223" s="33">
        <v>432</v>
      </c>
      <c r="E1223" s="33">
        <v>2545</v>
      </c>
      <c r="F1223" s="33">
        <v>5733</v>
      </c>
      <c r="G1223" s="33"/>
      <c r="H1223" s="3">
        <f t="shared" si="570"/>
        <v>8.1446434606285992E-2</v>
      </c>
      <c r="I1223" s="3">
        <f t="shared" si="571"/>
        <v>2.5706940874035988E-3</v>
      </c>
      <c r="J1223" s="3">
        <f t="shared" si="572"/>
        <v>5.6751467710371789E-2</v>
      </c>
      <c r="K1223" s="3">
        <f t="shared" si="573"/>
        <v>-2.8625954198473282E-2</v>
      </c>
      <c r="L1223" s="3">
        <f t="shared" si="574"/>
        <v>2.2727272727272726E-3</v>
      </c>
      <c r="N1223" s="3">
        <f t="shared" si="575"/>
        <v>0.96923076923076923</v>
      </c>
      <c r="O1223" s="3">
        <f t="shared" si="576"/>
        <v>0.10795454545454546</v>
      </c>
      <c r="P1223" s="3">
        <f t="shared" si="577"/>
        <v>0.66473988439306353</v>
      </c>
      <c r="Q1223" s="3">
        <f t="shared" si="578"/>
        <v>0.37865655471289272</v>
      </c>
      <c r="R1223" s="3">
        <f t="shared" si="579"/>
        <v>-2.8140362773351416E-2</v>
      </c>
      <c r="T1223" s="3">
        <f t="shared" si="580"/>
        <v>6.7337700041492504E-3</v>
      </c>
      <c r="U1223" s="3">
        <f t="shared" si="581"/>
        <v>5.4685553577172381E-6</v>
      </c>
      <c r="V1223" s="3">
        <f t="shared" si="582"/>
        <v>3.194986545358317E-3</v>
      </c>
      <c r="W1223" s="3">
        <f t="shared" si="583"/>
        <v>8.4528356565680986E-4</v>
      </c>
      <c r="X1223" s="3">
        <f t="shared" si="584"/>
        <v>5.5228140730425122E-6</v>
      </c>
      <c r="Z1223" s="3">
        <f t="shared" si="585"/>
        <v>8.2059551571704623E-2</v>
      </c>
      <c r="AA1223" s="3">
        <f t="shared" si="586"/>
        <v>2.3384942500928323E-3</v>
      </c>
      <c r="AB1223" s="3">
        <f t="shared" si="587"/>
        <v>5.6524212027752471E-2</v>
      </c>
      <c r="AC1223" s="3">
        <f t="shared" si="588"/>
        <v>-2.9073760775943827E-2</v>
      </c>
      <c r="AD1223" s="3">
        <f t="shared" si="589"/>
        <v>2.3500668231015288E-3</v>
      </c>
      <c r="AF1223" s="3">
        <f t="shared" si="590"/>
        <v>1.9189578951562749E-4</v>
      </c>
      <c r="AG1223" s="3">
        <f t="shared" si="591"/>
        <v>4.6383514919413208E-3</v>
      </c>
      <c r="AH1223" s="3">
        <f t="shared" si="592"/>
        <v>-2.3857797717769655E-3</v>
      </c>
      <c r="AI1223" s="3">
        <f t="shared" si="593"/>
        <v>1.9284542966725195E-4</v>
      </c>
      <c r="AJ1223" s="3">
        <f t="shared" si="594"/>
        <v>1.3218154481792728E-4</v>
      </c>
      <c r="AK1223" s="3">
        <f t="shared" si="595"/>
        <v>-6.7988822403119157E-5</v>
      </c>
      <c r="AL1223" s="3">
        <f t="shared" si="596"/>
        <v>5.4956177531568543E-6</v>
      </c>
      <c r="AM1223" s="3">
        <f t="shared" si="597"/>
        <v>-1.6433714185436021E-3</v>
      </c>
      <c r="AN1223" s="3">
        <f t="shared" si="598"/>
        <v>1.3283567538837748E-4</v>
      </c>
      <c r="AO1223" s="3">
        <f t="shared" si="599"/>
        <v>-6.8325280622336153E-5</v>
      </c>
    </row>
    <row r="1224" spans="1:41">
      <c r="A1224" s="32">
        <v>39913</v>
      </c>
      <c r="B1224" s="33">
        <v>295.89999999999998</v>
      </c>
      <c r="C1224" s="33">
        <v>778</v>
      </c>
      <c r="D1224" s="33">
        <v>408.8</v>
      </c>
      <c r="E1224" s="33">
        <v>2620</v>
      </c>
      <c r="F1224" s="33">
        <v>5720</v>
      </c>
      <c r="G1224" s="33"/>
      <c r="H1224" s="3">
        <f t="shared" si="570"/>
        <v>6.462585034013528E-3</v>
      </c>
      <c r="I1224" s="3">
        <f t="shared" si="571"/>
        <v>-1.7676767676767676E-2</v>
      </c>
      <c r="J1224" s="3">
        <f t="shared" si="572"/>
        <v>1.5652173913043507E-2</v>
      </c>
      <c r="K1224" s="3">
        <f t="shared" si="573"/>
        <v>3.8314176245210726E-3</v>
      </c>
      <c r="L1224" s="3">
        <f t="shared" si="574"/>
        <v>3.5087719298245615E-3</v>
      </c>
      <c r="N1224" s="3">
        <f t="shared" si="575"/>
        <v>1.1135714285714284</v>
      </c>
      <c r="O1224" s="3">
        <f t="shared" si="576"/>
        <v>9.1164095371669002E-2</v>
      </c>
      <c r="P1224" s="3">
        <f t="shared" si="577"/>
        <v>0.62868525896414351</v>
      </c>
      <c r="Q1224" s="3">
        <f t="shared" si="578"/>
        <v>0.42779291553133514</v>
      </c>
      <c r="R1224" s="3">
        <f t="shared" si="579"/>
        <v>-1.3793103448275862E-2</v>
      </c>
      <c r="T1224" s="3">
        <f t="shared" si="580"/>
        <v>5.0065558784768289E-5</v>
      </c>
      <c r="U1224" s="3">
        <f t="shared" si="581"/>
        <v>3.2073111742031695E-4</v>
      </c>
      <c r="V1224" s="3">
        <f t="shared" si="582"/>
        <v>2.3792810241527241E-4</v>
      </c>
      <c r="W1224" s="3">
        <f t="shared" si="583"/>
        <v>1.1448823717722367E-5</v>
      </c>
      <c r="X1224" s="3">
        <f t="shared" si="584"/>
        <v>1.2860195548413756E-5</v>
      </c>
      <c r="Z1224" s="3">
        <f t="shared" si="585"/>
        <v>7.0757019994321614E-3</v>
      </c>
      <c r="AA1224" s="3">
        <f t="shared" si="586"/>
        <v>-1.7908967514078441E-2</v>
      </c>
      <c r="AB1224" s="3">
        <f t="shared" si="587"/>
        <v>1.5424918230424186E-2</v>
      </c>
      <c r="AC1224" s="3">
        <f t="shared" si="588"/>
        <v>3.3836110470505274E-3</v>
      </c>
      <c r="AD1224" s="3">
        <f t="shared" si="589"/>
        <v>3.5861114801988177E-3</v>
      </c>
      <c r="AF1224" s="3">
        <f t="shared" si="590"/>
        <v>-1.2671851724713044E-4</v>
      </c>
      <c r="AG1224" s="3">
        <f t="shared" si="591"/>
        <v>1.0914212476409E-4</v>
      </c>
      <c r="AH1224" s="3">
        <f t="shared" si="592"/>
        <v>2.3941423450916167E-5</v>
      </c>
      <c r="AI1224" s="3">
        <f t="shared" si="593"/>
        <v>2.5374256170629402E-5</v>
      </c>
      <c r="AJ1224" s="3">
        <f t="shared" si="594"/>
        <v>-2.7624435949598304E-4</v>
      </c>
      <c r="AK1224" s="3">
        <f t="shared" si="595"/>
        <v>-6.0596980321904837E-5</v>
      </c>
      <c r="AL1224" s="3">
        <f t="shared" si="596"/>
        <v>-6.422355400074438E-5</v>
      </c>
      <c r="AM1224" s="3">
        <f t="shared" si="597"/>
        <v>5.2191923724314347E-5</v>
      </c>
      <c r="AN1224" s="3">
        <f t="shared" si="598"/>
        <v>5.5315476347252206E-5</v>
      </c>
      <c r="AO1224" s="3">
        <f t="shared" si="599"/>
        <v>1.2134006420355439E-5</v>
      </c>
    </row>
    <row r="1225" spans="1:41">
      <c r="A1225" s="32">
        <v>39912</v>
      </c>
      <c r="B1225" s="33">
        <v>294</v>
      </c>
      <c r="C1225" s="33">
        <v>792</v>
      </c>
      <c r="D1225" s="33">
        <v>402.5</v>
      </c>
      <c r="E1225" s="33">
        <v>2610</v>
      </c>
      <c r="F1225" s="33">
        <v>5700</v>
      </c>
      <c r="G1225" s="33"/>
      <c r="H1225" s="3">
        <f t="shared" si="570"/>
        <v>5.7553956834532377E-2</v>
      </c>
      <c r="I1225" s="3">
        <f t="shared" si="571"/>
        <v>3.5294117647058823E-2</v>
      </c>
      <c r="J1225" s="3">
        <f t="shared" si="572"/>
        <v>5.3664921465968587E-2</v>
      </c>
      <c r="K1225" s="3">
        <f t="shared" si="573"/>
        <v>2.5540275049115914E-2</v>
      </c>
      <c r="L1225" s="3">
        <f t="shared" si="574"/>
        <v>1.7546938059308652E-4</v>
      </c>
      <c r="N1225" s="3">
        <f t="shared" si="575"/>
        <v>1.3520000000000001</v>
      </c>
      <c r="O1225" s="3">
        <f t="shared" si="576"/>
        <v>0.14285714285714285</v>
      </c>
      <c r="P1225" s="3">
        <f t="shared" si="577"/>
        <v>0.64959016393442626</v>
      </c>
      <c r="Q1225" s="3">
        <f t="shared" si="578"/>
        <v>0.42622950819672129</v>
      </c>
      <c r="R1225" s="3">
        <f t="shared" si="579"/>
        <v>-1.8763986916853159E-2</v>
      </c>
      <c r="T1225" s="3">
        <f t="shared" si="580"/>
        <v>3.3834084744489468E-3</v>
      </c>
      <c r="U1225" s="3">
        <f t="shared" si="581"/>
        <v>1.2293380804975281E-3</v>
      </c>
      <c r="V1225" s="3">
        <f t="shared" si="582"/>
        <v>2.8555841243729373E-3</v>
      </c>
      <c r="W1225" s="3">
        <f t="shared" si="583"/>
        <v>6.2963197400051681E-4</v>
      </c>
      <c r="X1225" s="3">
        <f t="shared" si="584"/>
        <v>6.3912355576850759E-8</v>
      </c>
      <c r="Z1225" s="3">
        <f t="shared" si="585"/>
        <v>5.8167073799951008E-2</v>
      </c>
      <c r="AA1225" s="3">
        <f t="shared" si="586"/>
        <v>3.5061917809748058E-2</v>
      </c>
      <c r="AB1225" s="3">
        <f t="shared" si="587"/>
        <v>5.343766578334927E-2</v>
      </c>
      <c r="AC1225" s="3">
        <f t="shared" si="588"/>
        <v>2.5092468471645368E-2</v>
      </c>
      <c r="AD1225" s="3">
        <f t="shared" si="589"/>
        <v>2.5280893096734291E-4</v>
      </c>
      <c r="AF1225" s="3">
        <f t="shared" si="590"/>
        <v>2.0394491608074321E-3</v>
      </c>
      <c r="AG1225" s="3">
        <f t="shared" si="591"/>
        <v>3.1083126493171936E-3</v>
      </c>
      <c r="AH1225" s="3">
        <f t="shared" si="592"/>
        <v>1.4595554654131401E-3</v>
      </c>
      <c r="AI1225" s="3">
        <f t="shared" si="593"/>
        <v>1.4705155744864155E-5</v>
      </c>
      <c r="AJ1225" s="3">
        <f t="shared" si="594"/>
        <v>1.8736270456405782E-3</v>
      </c>
      <c r="AK1225" s="3">
        <f t="shared" si="595"/>
        <v>8.7979006719652436E-4</v>
      </c>
      <c r="AL1225" s="3">
        <f t="shared" si="596"/>
        <v>8.8639659591472474E-6</v>
      </c>
      <c r="AM1225" s="3">
        <f t="shared" si="597"/>
        <v>1.3408829438670141E-3</v>
      </c>
      <c r="AN1225" s="3">
        <f t="shared" si="598"/>
        <v>1.3509519160078689E-5</v>
      </c>
      <c r="AO1225" s="3">
        <f t="shared" si="599"/>
        <v>6.343600129648422E-6</v>
      </c>
    </row>
    <row r="1226" spans="1:41">
      <c r="A1226" s="32">
        <v>39911</v>
      </c>
      <c r="B1226" s="33">
        <v>278</v>
      </c>
      <c r="C1226" s="33">
        <v>765</v>
      </c>
      <c r="D1226" s="33">
        <v>382</v>
      </c>
      <c r="E1226" s="33">
        <v>2545</v>
      </c>
      <c r="F1226" s="33">
        <v>5699</v>
      </c>
      <c r="G1226" s="33"/>
      <c r="H1226" s="3">
        <f t="shared" si="570"/>
        <v>1.8315018315018316E-2</v>
      </c>
      <c r="I1226" s="3">
        <f t="shared" si="571"/>
        <v>1.0835095137420779E-2</v>
      </c>
      <c r="J1226" s="3">
        <f t="shared" si="572"/>
        <v>4.5143638850889192E-2</v>
      </c>
      <c r="K1226" s="3">
        <f t="shared" si="573"/>
        <v>5.9975010412328195E-2</v>
      </c>
      <c r="L1226" s="3">
        <f t="shared" si="574"/>
        <v>1.5817223198594025E-3</v>
      </c>
      <c r="N1226" s="3">
        <f t="shared" si="575"/>
        <v>1.188976377952756</v>
      </c>
      <c r="O1226" s="3">
        <f t="shared" si="576"/>
        <v>9.8980031604654461E-2</v>
      </c>
      <c r="P1226" s="3">
        <f t="shared" si="577"/>
        <v>0.64655172413793105</v>
      </c>
      <c r="Q1226" s="3">
        <f t="shared" si="578"/>
        <v>0.38692098092643051</v>
      </c>
      <c r="R1226" s="3">
        <f t="shared" si="579"/>
        <v>-2.028537046587588E-2</v>
      </c>
      <c r="T1226" s="3">
        <f t="shared" si="580"/>
        <v>3.58274305194522E-4</v>
      </c>
      <c r="U1226" s="3">
        <f t="shared" si="581"/>
        <v>1.1242138874509499E-4</v>
      </c>
      <c r="V1226" s="3">
        <f t="shared" si="582"/>
        <v>2.0174814769188371E-3</v>
      </c>
      <c r="W1226" s="3">
        <f t="shared" si="583"/>
        <v>3.5434879963966914E-3</v>
      </c>
      <c r="X1226" s="3">
        <f t="shared" si="584"/>
        <v>2.7524862892632058E-6</v>
      </c>
      <c r="Z1226" s="3">
        <f t="shared" si="585"/>
        <v>1.892813528043695E-2</v>
      </c>
      <c r="AA1226" s="3">
        <f t="shared" si="586"/>
        <v>1.0602895300110013E-2</v>
      </c>
      <c r="AB1226" s="3">
        <f t="shared" si="587"/>
        <v>4.4916383168269874E-2</v>
      </c>
      <c r="AC1226" s="3">
        <f t="shared" si="588"/>
        <v>5.9527203834857649E-2</v>
      </c>
      <c r="AD1226" s="3">
        <f t="shared" si="589"/>
        <v>1.6590618702336589E-3</v>
      </c>
      <c r="AF1226" s="3">
        <f t="shared" si="590"/>
        <v>2.0069303660479146E-4</v>
      </c>
      <c r="AG1226" s="3">
        <f t="shared" si="591"/>
        <v>8.5018337691695339E-4</v>
      </c>
      <c r="AH1226" s="3">
        <f t="shared" si="592"/>
        <v>1.1267389670523308E-3</v>
      </c>
      <c r="AI1226" s="3">
        <f t="shared" si="593"/>
        <v>3.1402947518397431E-5</v>
      </c>
      <c r="AJ1226" s="3">
        <f t="shared" si="594"/>
        <v>4.7624370799278912E-4</v>
      </c>
      <c r="AK1226" s="3">
        <f t="shared" si="595"/>
        <v>6.3116070976930287E-4</v>
      </c>
      <c r="AL1226" s="3">
        <f t="shared" si="596"/>
        <v>1.759085930649219E-5</v>
      </c>
      <c r="AM1226" s="3">
        <f t="shared" si="597"/>
        <v>2.6737466963821701E-3</v>
      </c>
      <c r="AN1226" s="3">
        <f t="shared" si="598"/>
        <v>7.451905866328145E-5</v>
      </c>
      <c r="AO1226" s="3">
        <f t="shared" si="599"/>
        <v>9.8759314124039166E-5</v>
      </c>
    </row>
    <row r="1227" spans="1:41">
      <c r="A1227" s="32">
        <v>39910</v>
      </c>
      <c r="B1227" s="33">
        <v>273</v>
      </c>
      <c r="C1227" s="33">
        <v>756.8</v>
      </c>
      <c r="D1227" s="33">
        <v>365.5</v>
      </c>
      <c r="E1227" s="33">
        <v>2401</v>
      </c>
      <c r="F1227" s="33">
        <v>5690</v>
      </c>
      <c r="G1227" s="33"/>
      <c r="H1227" s="3">
        <f t="shared" si="570"/>
        <v>4.5977011494252873E-2</v>
      </c>
      <c r="I1227" s="3">
        <f t="shared" si="571"/>
        <v>-2.6122764123021579E-2</v>
      </c>
      <c r="J1227" s="3">
        <f t="shared" si="572"/>
        <v>-3.3324517323459459E-2</v>
      </c>
      <c r="K1227" s="3">
        <f t="shared" si="573"/>
        <v>-3.9984006397441027E-2</v>
      </c>
      <c r="L1227" s="3">
        <f t="shared" si="574"/>
        <v>-1.7543859649122807E-3</v>
      </c>
      <c r="N1227" s="3">
        <f t="shared" si="575"/>
        <v>1.2377049180327868</v>
      </c>
      <c r="O1227" s="3">
        <f t="shared" si="576"/>
        <v>0.12702903946388674</v>
      </c>
      <c r="P1227" s="3">
        <f t="shared" si="577"/>
        <v>0.6412213740458016</v>
      </c>
      <c r="Q1227" s="3">
        <f t="shared" si="578"/>
        <v>0.32432432432432434</v>
      </c>
      <c r="R1227" s="3">
        <f t="shared" si="579"/>
        <v>-1.896551724137931E-2</v>
      </c>
      <c r="T1227" s="3">
        <f t="shared" si="580"/>
        <v>2.1706400698886926E-3</v>
      </c>
      <c r="U1227" s="3">
        <f t="shared" si="581"/>
        <v>6.9458412535041672E-4</v>
      </c>
      <c r="V1227" s="3">
        <f t="shared" si="582"/>
        <v>1.1257214718514365E-3</v>
      </c>
      <c r="W1227" s="3">
        <f t="shared" si="583"/>
        <v>1.6347315004382277E-3</v>
      </c>
      <c r="X1227" s="3">
        <f t="shared" si="584"/>
        <v>2.8124846765148428E-6</v>
      </c>
      <c r="Z1227" s="3">
        <f t="shared" si="585"/>
        <v>4.6590128459671504E-2</v>
      </c>
      <c r="AA1227" s="3">
        <f t="shared" si="586"/>
        <v>-2.6354963960332344E-2</v>
      </c>
      <c r="AB1227" s="3">
        <f t="shared" si="587"/>
        <v>-3.3551773006078776E-2</v>
      </c>
      <c r="AC1227" s="3">
        <f t="shared" si="588"/>
        <v>-4.0431812974911573E-2</v>
      </c>
      <c r="AD1227" s="3">
        <f t="shared" si="589"/>
        <v>-1.6770464145380243E-3</v>
      </c>
      <c r="AF1227" s="3">
        <f t="shared" si="590"/>
        <v>-1.2278811564618967E-3</v>
      </c>
      <c r="AG1227" s="3">
        <f t="shared" si="591"/>
        <v>-1.5631814144029489E-3</v>
      </c>
      <c r="AH1227" s="3">
        <f t="shared" si="592"/>
        <v>-1.8837233603585433E-3</v>
      </c>
      <c r="AI1227" s="3">
        <f t="shared" si="593"/>
        <v>-7.8133807886158056E-5</v>
      </c>
      <c r="AJ1227" s="3">
        <f t="shared" si="594"/>
        <v>8.842557683804577E-4</v>
      </c>
      <c r="AK1227" s="3">
        <f t="shared" si="595"/>
        <v>1.0655789738046922E-3</v>
      </c>
      <c r="AL1227" s="3">
        <f t="shared" si="596"/>
        <v>4.4198497814954209E-5</v>
      </c>
      <c r="AM1227" s="3">
        <f t="shared" si="597"/>
        <v>1.3565590111584637E-3</v>
      </c>
      <c r="AN1227" s="3">
        <f t="shared" si="598"/>
        <v>5.6267880621238083E-5</v>
      </c>
      <c r="AO1227" s="3">
        <f t="shared" si="599"/>
        <v>6.7806026982847428E-5</v>
      </c>
    </row>
    <row r="1228" spans="1:41">
      <c r="A1228" s="32">
        <v>39909</v>
      </c>
      <c r="B1228" s="33">
        <v>261</v>
      </c>
      <c r="C1228" s="33">
        <v>777.1</v>
      </c>
      <c r="D1228" s="33">
        <v>378.1</v>
      </c>
      <c r="E1228" s="33">
        <v>2501</v>
      </c>
      <c r="F1228" s="33">
        <v>5700</v>
      </c>
      <c r="G1228" s="33"/>
      <c r="H1228" s="3">
        <f t="shared" si="570"/>
        <v>-1.1481056257176094E-3</v>
      </c>
      <c r="I1228" s="3">
        <f t="shared" si="571"/>
        <v>5.3040103492885161E-3</v>
      </c>
      <c r="J1228" s="3">
        <f t="shared" si="572"/>
        <v>-4.9044265593561363E-2</v>
      </c>
      <c r="K1228" s="3">
        <f t="shared" si="573"/>
        <v>-2.4951267056530214E-2</v>
      </c>
      <c r="L1228" s="3">
        <f t="shared" si="574"/>
        <v>0</v>
      </c>
      <c r="N1228" s="3">
        <f t="shared" si="575"/>
        <v>1.3303571428571428</v>
      </c>
      <c r="O1228" s="3">
        <f t="shared" si="576"/>
        <v>0.18641221374045805</v>
      </c>
      <c r="P1228" s="3">
        <f t="shared" si="577"/>
        <v>0.80047619047619056</v>
      </c>
      <c r="Q1228" s="3">
        <f t="shared" si="578"/>
        <v>0.46514352665495018</v>
      </c>
      <c r="R1228" s="3">
        <f t="shared" si="579"/>
        <v>8.8495575221238937E-3</v>
      </c>
      <c r="T1228" s="3">
        <f t="shared" si="580"/>
        <v>2.8621286664849302E-7</v>
      </c>
      <c r="U1228" s="3">
        <f t="shared" si="581"/>
        <v>2.5723261869408002E-5</v>
      </c>
      <c r="V1228" s="3">
        <f t="shared" si="582"/>
        <v>2.4276828088691253E-3</v>
      </c>
      <c r="W1228" s="3">
        <f t="shared" si="583"/>
        <v>6.451129414653925E-4</v>
      </c>
      <c r="X1228" s="3">
        <f t="shared" si="584"/>
        <v>5.9814060520921444E-9</v>
      </c>
      <c r="Z1228" s="3">
        <f t="shared" si="585"/>
        <v>-5.3498866029897589E-4</v>
      </c>
      <c r="AA1228" s="3">
        <f t="shared" si="586"/>
        <v>5.0718105119777496E-3</v>
      </c>
      <c r="AB1228" s="3">
        <f t="shared" si="587"/>
        <v>-4.9271521276180681E-2</v>
      </c>
      <c r="AC1228" s="3">
        <f t="shared" si="588"/>
        <v>-2.5399073634000759E-2</v>
      </c>
      <c r="AD1228" s="3">
        <f t="shared" si="589"/>
        <v>7.7339550374256409E-5</v>
      </c>
      <c r="AF1228" s="3">
        <f t="shared" si="590"/>
        <v>-2.7133611110932395E-6</v>
      </c>
      <c r="AG1228" s="3">
        <f t="shared" si="591"/>
        <v>2.6359705158436389E-5</v>
      </c>
      <c r="AH1228" s="3">
        <f t="shared" si="592"/>
        <v>1.3588216376289107E-5</v>
      </c>
      <c r="AI1228" s="3">
        <f t="shared" si="593"/>
        <v>-4.1375782442848594E-8</v>
      </c>
      <c r="AJ1228" s="3">
        <f t="shared" si="594"/>
        <v>-2.498958195496685E-4</v>
      </c>
      <c r="AK1228" s="3">
        <f t="shared" si="595"/>
        <v>-1.2881928865142195E-4</v>
      </c>
      <c r="AL1228" s="3">
        <f t="shared" si="596"/>
        <v>3.9225154457978635E-7</v>
      </c>
      <c r="AM1228" s="3">
        <f t="shared" si="597"/>
        <v>1.2514509969529482E-3</v>
      </c>
      <c r="AN1228" s="3">
        <f t="shared" si="598"/>
        <v>-3.8106373017554222E-6</v>
      </c>
      <c r="AO1228" s="3">
        <f t="shared" si="599"/>
        <v>-1.9643529347762497E-6</v>
      </c>
    </row>
    <row r="1229" spans="1:41">
      <c r="A1229" s="32">
        <v>39906</v>
      </c>
      <c r="B1229" s="33">
        <v>261.3</v>
      </c>
      <c r="C1229" s="33">
        <v>773</v>
      </c>
      <c r="D1229" s="33">
        <v>397.6</v>
      </c>
      <c r="E1229" s="33">
        <v>2565</v>
      </c>
      <c r="F1229" s="33">
        <v>5700</v>
      </c>
      <c r="G1229" s="33"/>
      <c r="H1229" s="3">
        <f t="shared" si="570"/>
        <v>-2.6717557251907964E-3</v>
      </c>
      <c r="I1229" s="3">
        <f t="shared" si="571"/>
        <v>0</v>
      </c>
      <c r="J1229" s="3">
        <f t="shared" si="572"/>
        <v>3.4339229968782636E-2</v>
      </c>
      <c r="K1229" s="3">
        <f t="shared" si="573"/>
        <v>9.6153846153846159E-2</v>
      </c>
      <c r="L1229" s="3">
        <f t="shared" si="574"/>
        <v>8.7796312554872696E-4</v>
      </c>
      <c r="N1229" s="3">
        <f t="shared" si="575"/>
        <v>1.2333333333333334</v>
      </c>
      <c r="O1229" s="3">
        <f t="shared" si="576"/>
        <v>0.18558282208588958</v>
      </c>
      <c r="P1229" s="3">
        <f t="shared" si="577"/>
        <v>0.88525367472735894</v>
      </c>
      <c r="Q1229" s="3">
        <f t="shared" si="578"/>
        <v>0.54054054054054057</v>
      </c>
      <c r="R1229" s="3">
        <f t="shared" si="579"/>
        <v>-2.2298456260720412E-2</v>
      </c>
      <c r="T1229" s="3">
        <f t="shared" si="580"/>
        <v>4.2379935432362696E-6</v>
      </c>
      <c r="U1229" s="3">
        <f t="shared" si="581"/>
        <v>5.391676444714634E-8</v>
      </c>
      <c r="V1229" s="3">
        <f t="shared" si="582"/>
        <v>1.1636267896998674E-3</v>
      </c>
      <c r="W1229" s="3">
        <f t="shared" si="583"/>
        <v>9.1596460113947762E-3</v>
      </c>
      <c r="X1229" s="3">
        <f t="shared" si="584"/>
        <v>9.1260320262561263E-7</v>
      </c>
      <c r="Z1229" s="3">
        <f t="shared" si="585"/>
        <v>-2.0586387597721629E-3</v>
      </c>
      <c r="AA1229" s="3">
        <f t="shared" si="586"/>
        <v>-2.3219983731076631E-4</v>
      </c>
      <c r="AB1229" s="3">
        <f t="shared" si="587"/>
        <v>3.4111974286163319E-2</v>
      </c>
      <c r="AC1229" s="3">
        <f t="shared" si="588"/>
        <v>9.5706039576375621E-2</v>
      </c>
      <c r="AD1229" s="3">
        <f t="shared" si="589"/>
        <v>9.5530267592298338E-4</v>
      </c>
      <c r="AF1229" s="3">
        <f t="shared" si="590"/>
        <v>4.7801558510073394E-7</v>
      </c>
      <c r="AG1229" s="3">
        <f t="shared" si="591"/>
        <v>-7.0224232437847165E-5</v>
      </c>
      <c r="AH1229" s="3">
        <f t="shared" si="592"/>
        <v>-1.9702416261621546E-4</v>
      </c>
      <c r="AI1229" s="3">
        <f t="shared" si="593"/>
        <v>-1.9666231159691188E-6</v>
      </c>
      <c r="AJ1229" s="3">
        <f t="shared" si="594"/>
        <v>-7.9207948795961657E-6</v>
      </c>
      <c r="AK1229" s="3">
        <f t="shared" si="595"/>
        <v>-2.2222926819292183E-5</v>
      </c>
      <c r="AL1229" s="3">
        <f t="shared" si="596"/>
        <v>-2.2182112593185646E-7</v>
      </c>
      <c r="AM1229" s="3">
        <f t="shared" si="597"/>
        <v>3.264721961059854E-3</v>
      </c>
      <c r="AN1229" s="3">
        <f t="shared" si="598"/>
        <v>3.2587260316587816E-5</v>
      </c>
      <c r="AO1229" s="3">
        <f t="shared" si="599"/>
        <v>9.1428235709302587E-5</v>
      </c>
    </row>
    <row r="1230" spans="1:41">
      <c r="A1230" s="32">
        <v>39905</v>
      </c>
      <c r="B1230" s="33">
        <v>262</v>
      </c>
      <c r="C1230" s="33">
        <v>773</v>
      </c>
      <c r="D1230" s="33">
        <v>384.4</v>
      </c>
      <c r="E1230" s="33">
        <v>2340</v>
      </c>
      <c r="F1230" s="33">
        <v>5695</v>
      </c>
      <c r="G1230" s="33"/>
      <c r="H1230" s="3">
        <f t="shared" si="570"/>
        <v>0.11965811965811966</v>
      </c>
      <c r="I1230" s="3">
        <f t="shared" si="571"/>
        <v>5.3851397409679619E-2</v>
      </c>
      <c r="J1230" s="3">
        <f t="shared" si="572"/>
        <v>0.13727810650887567</v>
      </c>
      <c r="K1230" s="3">
        <f t="shared" si="573"/>
        <v>0.10743019403691434</v>
      </c>
      <c r="L1230" s="3">
        <f t="shared" si="574"/>
        <v>-8.7719298245614037E-4</v>
      </c>
      <c r="N1230" s="3">
        <f t="shared" si="575"/>
        <v>1.1214574898785425</v>
      </c>
      <c r="O1230" s="3">
        <f t="shared" si="576"/>
        <v>0.20236428682532279</v>
      </c>
      <c r="P1230" s="3">
        <f t="shared" si="577"/>
        <v>0.79626168224299054</v>
      </c>
      <c r="Q1230" s="3">
        <f t="shared" si="578"/>
        <v>0.453416149068323</v>
      </c>
      <c r="R1230" s="3">
        <f t="shared" si="579"/>
        <v>-8.7719298245614037E-4</v>
      </c>
      <c r="T1230" s="3">
        <f t="shared" si="580"/>
        <v>1.4465170358955139E-2</v>
      </c>
      <c r="U1230" s="3">
        <f t="shared" si="581"/>
        <v>2.8750183483047262E-3</v>
      </c>
      <c r="V1230" s="3">
        <f t="shared" si="582"/>
        <v>1.8782935712200768E-2</v>
      </c>
      <c r="W1230" s="3">
        <f t="shared" si="583"/>
        <v>1.1445231226522558E-2</v>
      </c>
      <c r="X1230" s="3">
        <f t="shared" si="584"/>
        <v>6.3976551281316893E-7</v>
      </c>
      <c r="Z1230" s="3">
        <f t="shared" si="585"/>
        <v>0.12027123662353829</v>
      </c>
      <c r="AA1230" s="3">
        <f t="shared" si="586"/>
        <v>5.3619197572368854E-2</v>
      </c>
      <c r="AB1230" s="3">
        <f t="shared" si="587"/>
        <v>0.13705085082625634</v>
      </c>
      <c r="AC1230" s="3">
        <f t="shared" si="588"/>
        <v>0.1069823874594438</v>
      </c>
      <c r="AD1230" s="3">
        <f t="shared" si="589"/>
        <v>-7.9985343208188394E-4</v>
      </c>
      <c r="AF1230" s="3">
        <f t="shared" si="590"/>
        <v>6.4488471987906243E-3</v>
      </c>
      <c r="AG1230" s="3">
        <f t="shared" si="591"/>
        <v>1.6483275309181925E-2</v>
      </c>
      <c r="AH1230" s="3">
        <f t="shared" si="592"/>
        <v>1.2866904036685821E-2</v>
      </c>
      <c r="AI1230" s="3">
        <f t="shared" si="593"/>
        <v>-9.6199361394069474E-5</v>
      </c>
      <c r="AJ1230" s="3">
        <f t="shared" si="594"/>
        <v>7.3485566479142899E-3</v>
      </c>
      <c r="AK1230" s="3">
        <f t="shared" si="595"/>
        <v>5.736309769951633E-3</v>
      </c>
      <c r="AL1230" s="3">
        <f t="shared" si="596"/>
        <v>-4.2887499203735848E-5</v>
      </c>
      <c r="AM1230" s="3">
        <f t="shared" si="597"/>
        <v>1.4662027224740989E-2</v>
      </c>
      <c r="AN1230" s="3">
        <f t="shared" si="598"/>
        <v>-1.0962059340312343E-4</v>
      </c>
      <c r="AO1230" s="3">
        <f t="shared" si="599"/>
        <v>-8.5570229781750019E-5</v>
      </c>
    </row>
    <row r="1231" spans="1:41">
      <c r="A1231" s="32">
        <v>39904</v>
      </c>
      <c r="B1231" s="33">
        <v>234</v>
      </c>
      <c r="C1231" s="33">
        <v>733.5</v>
      </c>
      <c r="D1231" s="33">
        <v>338</v>
      </c>
      <c r="E1231" s="33">
        <v>2113</v>
      </c>
      <c r="F1231" s="33">
        <v>5700</v>
      </c>
      <c r="G1231" s="33"/>
      <c r="H1231" s="3">
        <f t="shared" si="570"/>
        <v>-2.7027027027027029E-2</v>
      </c>
      <c r="I1231" s="3">
        <f t="shared" si="571"/>
        <v>3.4199726402188782E-3</v>
      </c>
      <c r="J1231" s="3">
        <f t="shared" si="572"/>
        <v>0.04</v>
      </c>
      <c r="K1231" s="3">
        <f t="shared" si="573"/>
        <v>2.5728155339805825E-2</v>
      </c>
      <c r="L1231" s="3">
        <f t="shared" si="574"/>
        <v>-2.0618556701030927E-2</v>
      </c>
      <c r="N1231" s="3">
        <f t="shared" si="575"/>
        <v>0.77058111380145278</v>
      </c>
      <c r="O1231" s="3">
        <f t="shared" si="576"/>
        <v>0.10633484162895927</v>
      </c>
      <c r="P1231" s="3">
        <f t="shared" si="577"/>
        <v>0.56481481481481477</v>
      </c>
      <c r="Q1231" s="3">
        <f t="shared" si="578"/>
        <v>0.30030769230769233</v>
      </c>
      <c r="R1231" s="3">
        <f t="shared" si="579"/>
        <v>-2.1459227467811159E-2</v>
      </c>
      <c r="T1231" s="3">
        <f t="shared" si="580"/>
        <v>6.9769464474273718E-4</v>
      </c>
      <c r="U1231" s="3">
        <f t="shared" si="581"/>
        <v>1.0161895442960638E-5</v>
      </c>
      <c r="V1231" s="3">
        <f t="shared" si="582"/>
        <v>1.5818711905357375E-3</v>
      </c>
      <c r="W1231" s="3">
        <f t="shared" si="583"/>
        <v>6.3909603354530685E-4</v>
      </c>
      <c r="X1231" s="3">
        <f t="shared" si="584"/>
        <v>4.219416020304318E-4</v>
      </c>
      <c r="Z1231" s="3">
        <f t="shared" si="585"/>
        <v>-2.6413910061608394E-2</v>
      </c>
      <c r="AA1231" s="3">
        <f t="shared" si="586"/>
        <v>3.1877728029081117E-3</v>
      </c>
      <c r="AB1231" s="3">
        <f t="shared" si="587"/>
        <v>3.9772744317380683E-2</v>
      </c>
      <c r="AC1231" s="3">
        <f t="shared" si="588"/>
        <v>2.5280348762335279E-2</v>
      </c>
      <c r="AD1231" s="3">
        <f t="shared" si="589"/>
        <v>-2.0541217150656672E-2</v>
      </c>
      <c r="AF1231" s="3">
        <f t="shared" si="590"/>
        <v>-8.420154411285616E-5</v>
      </c>
      <c r="AG1231" s="3">
        <f t="shared" si="591"/>
        <v>-1.0505536913026398E-3</v>
      </c>
      <c r="AH1231" s="3">
        <f t="shared" si="592"/>
        <v>-6.6775285853441714E-4</v>
      </c>
      <c r="AI1231" s="3">
        <f t="shared" si="593"/>
        <v>5.4257386237341321E-4</v>
      </c>
      <c r="AJ1231" s="3">
        <f t="shared" si="594"/>
        <v>1.2678647263196429E-4</v>
      </c>
      <c r="AK1231" s="3">
        <f t="shared" si="595"/>
        <v>8.0588008232604141E-5</v>
      </c>
      <c r="AL1231" s="3">
        <f t="shared" si="596"/>
        <v>-6.5480733371492999E-5</v>
      </c>
      <c r="AM1231" s="3">
        <f t="shared" si="597"/>
        <v>1.0054688475785722E-3</v>
      </c>
      <c r="AN1231" s="3">
        <f t="shared" si="598"/>
        <v>-8.1698057770086276E-4</v>
      </c>
      <c r="AO1231" s="3">
        <f t="shared" si="599"/>
        <v>-5.192891335714636E-4</v>
      </c>
    </row>
    <row r="1232" spans="1:41">
      <c r="A1232" s="32">
        <v>39903</v>
      </c>
      <c r="B1232" s="33">
        <v>240.5</v>
      </c>
      <c r="C1232" s="33">
        <v>731</v>
      </c>
      <c r="D1232" s="33">
        <v>325</v>
      </c>
      <c r="E1232" s="33">
        <v>2060</v>
      </c>
      <c r="F1232" s="33">
        <v>5820</v>
      </c>
      <c r="G1232" s="33"/>
      <c r="H1232" s="3">
        <f t="shared" si="570"/>
        <v>2.3404255319148935E-2</v>
      </c>
      <c r="I1232" s="3">
        <f t="shared" si="571"/>
        <v>5.6403907002339016E-3</v>
      </c>
      <c r="J1232" s="3">
        <f t="shared" si="572"/>
        <v>0</v>
      </c>
      <c r="K1232" s="3">
        <f t="shared" si="573"/>
        <v>5.3684724255734506E-3</v>
      </c>
      <c r="L1232" s="3">
        <f t="shared" si="574"/>
        <v>2.1052631578947368E-2</v>
      </c>
      <c r="N1232" s="3">
        <f t="shared" si="575"/>
        <v>0.85313607643704725</v>
      </c>
      <c r="O1232" s="3">
        <f t="shared" si="576"/>
        <v>0.12982998454404945</v>
      </c>
      <c r="P1232" s="3">
        <f t="shared" si="577"/>
        <v>0.57843613404565319</v>
      </c>
      <c r="Q1232" s="3">
        <f t="shared" si="578"/>
        <v>0.29968454258675081</v>
      </c>
      <c r="R1232" s="3">
        <f t="shared" si="579"/>
        <v>-5.1282051282051282E-3</v>
      </c>
      <c r="T1232" s="3">
        <f t="shared" si="580"/>
        <v>5.7683417145551442E-4</v>
      </c>
      <c r="U1232" s="3">
        <f t="shared" si="581"/>
        <v>2.9248528409805283E-5</v>
      </c>
      <c r="V1232" s="3">
        <f t="shared" si="582"/>
        <v>5.164514528277336E-8</v>
      </c>
      <c r="W1232" s="3">
        <f t="shared" si="583"/>
        <v>2.4212952388686281E-5</v>
      </c>
      <c r="X1232" s="3">
        <f t="shared" si="584"/>
        <v>4.4647567992596535E-4</v>
      </c>
      <c r="Z1232" s="3">
        <f t="shared" si="585"/>
        <v>2.401737228456757E-2</v>
      </c>
      <c r="AA1232" s="3">
        <f t="shared" si="586"/>
        <v>5.4081908629231351E-3</v>
      </c>
      <c r="AB1232" s="3">
        <f t="shared" si="587"/>
        <v>-2.2725568261932057E-4</v>
      </c>
      <c r="AC1232" s="3">
        <f t="shared" si="588"/>
        <v>4.920665848102905E-3</v>
      </c>
      <c r="AD1232" s="3">
        <f t="shared" si="589"/>
        <v>2.1129971129321624E-2</v>
      </c>
      <c r="AF1232" s="3">
        <f t="shared" si="590"/>
        <v>1.2989053334082167E-4</v>
      </c>
      <c r="AG1232" s="3">
        <f t="shared" si="591"/>
        <v>-5.4580843332517536E-6</v>
      </c>
      <c r="AH1232" s="3">
        <f t="shared" si="592"/>
        <v>1.1818146356184489E-4</v>
      </c>
      <c r="AI1232" s="3">
        <f t="shared" si="593"/>
        <v>5.0748638297508212E-4</v>
      </c>
      <c r="AJ1232" s="3">
        <f t="shared" si="594"/>
        <v>-1.2290421062891695E-6</v>
      </c>
      <c r="AK1232" s="3">
        <f t="shared" si="595"/>
        <v>2.6611900079208052E-5</v>
      </c>
      <c r="AL1232" s="3">
        <f t="shared" si="596"/>
        <v>1.1427491679542684E-4</v>
      </c>
      <c r="AM1232" s="3">
        <f t="shared" si="597"/>
        <v>-1.1182492762522036E-6</v>
      </c>
      <c r="AN1232" s="3">
        <f t="shared" si="598"/>
        <v>-4.8019060127205217E-6</v>
      </c>
      <c r="AO1232" s="3">
        <f t="shared" si="599"/>
        <v>1.0397352730745329E-4</v>
      </c>
    </row>
    <row r="1233" spans="1:41">
      <c r="A1233" s="32">
        <v>39902</v>
      </c>
      <c r="B1233" s="33">
        <v>235</v>
      </c>
      <c r="C1233" s="33">
        <v>726.9</v>
      </c>
      <c r="D1233" s="33">
        <v>325</v>
      </c>
      <c r="E1233" s="33">
        <v>2049</v>
      </c>
      <c r="F1233" s="33">
        <v>5700</v>
      </c>
      <c r="G1233" s="33"/>
      <c r="H1233" s="3">
        <f t="shared" si="570"/>
        <v>-0.10646387832699619</v>
      </c>
      <c r="I1233" s="3">
        <f t="shared" si="571"/>
        <v>-3.3377659574468116E-2</v>
      </c>
      <c r="J1233" s="3">
        <f t="shared" si="572"/>
        <v>-0.14473684210526316</v>
      </c>
      <c r="K1233" s="3">
        <f t="shared" si="573"/>
        <v>-9.8151408450704219E-2</v>
      </c>
      <c r="L1233" s="3">
        <f t="shared" si="574"/>
        <v>1.7546938059308652E-4</v>
      </c>
      <c r="N1233" s="3">
        <f t="shared" si="575"/>
        <v>0.75399313330347828</v>
      </c>
      <c r="O1233" s="3">
        <f t="shared" si="576"/>
        <v>9.144144144144141E-2</v>
      </c>
      <c r="P1233" s="3">
        <f t="shared" si="577"/>
        <v>0.54028436018957349</v>
      </c>
      <c r="Q1233" s="3">
        <f t="shared" si="578"/>
        <v>0.29683544303797471</v>
      </c>
      <c r="R1233" s="3">
        <f t="shared" si="579"/>
        <v>-1.384083044982699E-2</v>
      </c>
      <c r="T1233" s="3">
        <f t="shared" si="580"/>
        <v>1.1204383680825641E-2</v>
      </c>
      <c r="U1233" s="3">
        <f t="shared" si="581"/>
        <v>1.1296226496795413E-3</v>
      </c>
      <c r="V1233" s="3">
        <f t="shared" si="582"/>
        <v>2.101458964745476E-2</v>
      </c>
      <c r="W1233" s="3">
        <f t="shared" si="583"/>
        <v>9.7218052041722434E-3</v>
      </c>
      <c r="X1233" s="3">
        <f t="shared" si="584"/>
        <v>6.3912355576850759E-8</v>
      </c>
      <c r="Z1233" s="3">
        <f t="shared" si="585"/>
        <v>-0.10585076136157756</v>
      </c>
      <c r="AA1233" s="3">
        <f t="shared" si="586"/>
        <v>-3.3609859411778881E-2</v>
      </c>
      <c r="AB1233" s="3">
        <f t="shared" si="587"/>
        <v>-0.1449640977878825</v>
      </c>
      <c r="AC1233" s="3">
        <f t="shared" si="588"/>
        <v>-9.8599215028174758E-2</v>
      </c>
      <c r="AD1233" s="3">
        <f t="shared" si="589"/>
        <v>2.5280893096734291E-4</v>
      </c>
      <c r="AF1233" s="3">
        <f t="shared" si="590"/>
        <v>3.5576292079923777E-3</v>
      </c>
      <c r="AG1233" s="3">
        <f t="shared" si="591"/>
        <v>1.5344560120941543E-2</v>
      </c>
      <c r="AH1233" s="3">
        <f t="shared" si="592"/>
        <v>1.0436801980386198E-2</v>
      </c>
      <c r="AI1233" s="3">
        <f t="shared" si="593"/>
        <v>-2.6760017821899749E-5</v>
      </c>
      <c r="AJ1233" s="3">
        <f t="shared" si="594"/>
        <v>4.8722229464060966E-3</v>
      </c>
      <c r="AK1233" s="3">
        <f t="shared" si="595"/>
        <v>3.3139057552087092E-3</v>
      </c>
      <c r="AL1233" s="3">
        <f t="shared" si="596"/>
        <v>-8.496872627854507E-6</v>
      </c>
      <c r="AM1233" s="3">
        <f t="shared" si="597"/>
        <v>1.4293346249152778E-2</v>
      </c>
      <c r="AN1233" s="3">
        <f t="shared" si="598"/>
        <v>-3.664821859039993E-5</v>
      </c>
      <c r="AO1233" s="3">
        <f t="shared" si="599"/>
        <v>-2.4926762145492033E-5</v>
      </c>
    </row>
    <row r="1234" spans="1:41">
      <c r="A1234" s="32">
        <v>39899</v>
      </c>
      <c r="B1234" s="33">
        <v>263</v>
      </c>
      <c r="C1234" s="33">
        <v>752</v>
      </c>
      <c r="D1234" s="33">
        <v>380</v>
      </c>
      <c r="E1234" s="33">
        <v>2272</v>
      </c>
      <c r="F1234" s="33">
        <v>5699</v>
      </c>
      <c r="G1234" s="33"/>
      <c r="H1234" s="3">
        <f t="shared" si="570"/>
        <v>-7.5471698113207548E-3</v>
      </c>
      <c r="I1234" s="3">
        <f t="shared" si="571"/>
        <v>-1.5706806282722512E-2</v>
      </c>
      <c r="J1234" s="3">
        <f t="shared" si="572"/>
        <v>-0.05</v>
      </c>
      <c r="K1234" s="3">
        <f t="shared" si="573"/>
        <v>-1.4316702819956615E-2</v>
      </c>
      <c r="L1234" s="3">
        <f t="shared" si="574"/>
        <v>-8.869565217391304E-3</v>
      </c>
      <c r="N1234" s="3">
        <f t="shared" si="575"/>
        <v>1.0873015873015872</v>
      </c>
      <c r="O1234" s="3">
        <f t="shared" si="576"/>
        <v>0.10914454277286136</v>
      </c>
      <c r="P1234" s="3">
        <f t="shared" si="577"/>
        <v>0.77570093457943923</v>
      </c>
      <c r="Q1234" s="3">
        <f t="shared" si="578"/>
        <v>0.39643515673017826</v>
      </c>
      <c r="R1234" s="3">
        <f t="shared" si="579"/>
        <v>-1.7543859649122806E-4</v>
      </c>
      <c r="T1234" s="3">
        <f t="shared" si="580"/>
        <v>4.808108886976331E-5</v>
      </c>
      <c r="U1234" s="3">
        <f t="shared" si="581"/>
        <v>2.5405191609445825E-4</v>
      </c>
      <c r="V1234" s="3">
        <f t="shared" si="582"/>
        <v>2.522777213407215E-3</v>
      </c>
      <c r="W1234" s="3">
        <f t="shared" si="583"/>
        <v>2.1799073774671495E-4</v>
      </c>
      <c r="X1234" s="3">
        <f t="shared" si="584"/>
        <v>7.7303232179753385E-5</v>
      </c>
      <c r="Z1234" s="3">
        <f t="shared" si="585"/>
        <v>-6.9340528459021214E-3</v>
      </c>
      <c r="AA1234" s="3">
        <f t="shared" si="586"/>
        <v>-1.5939006120033277E-2</v>
      </c>
      <c r="AB1234" s="3">
        <f t="shared" si="587"/>
        <v>-5.0227255682619321E-2</v>
      </c>
      <c r="AC1234" s="3">
        <f t="shared" si="588"/>
        <v>-1.4764509397427161E-2</v>
      </c>
      <c r="AD1234" s="3">
        <f t="shared" si="589"/>
        <v>-8.7922256670170482E-3</v>
      </c>
      <c r="AF1234" s="3">
        <f t="shared" si="590"/>
        <v>1.1052191074746808E-4</v>
      </c>
      <c r="AG1234" s="3">
        <f t="shared" si="591"/>
        <v>3.4827844520792E-4</v>
      </c>
      <c r="AH1234" s="3">
        <f t="shared" si="592"/>
        <v>1.0237788840557842E-4</v>
      </c>
      <c r="AI1234" s="3">
        <f t="shared" si="593"/>
        <v>6.0965757408193242E-5</v>
      </c>
      <c r="AJ1234" s="3">
        <f t="shared" si="594"/>
        <v>8.0057253571774549E-4</v>
      </c>
      <c r="AK1234" s="3">
        <f t="shared" si="595"/>
        <v>2.3533160564488036E-4</v>
      </c>
      <c r="AL1234" s="3">
        <f t="shared" si="596"/>
        <v>1.4013933871529838E-4</v>
      </c>
      <c r="AM1234" s="3">
        <f t="shared" si="597"/>
        <v>7.4158078853300976E-4</v>
      </c>
      <c r="AN1234" s="3">
        <f t="shared" si="598"/>
        <v>4.4160936659655349E-4</v>
      </c>
      <c r="AO1234" s="3">
        <f t="shared" si="599"/>
        <v>1.298128984849735E-4</v>
      </c>
    </row>
    <row r="1235" spans="1:41">
      <c r="A1235" s="32">
        <v>39898</v>
      </c>
      <c r="B1235" s="33">
        <v>265</v>
      </c>
      <c r="C1235" s="33">
        <v>764</v>
      </c>
      <c r="D1235" s="33">
        <v>400</v>
      </c>
      <c r="E1235" s="33">
        <v>2305</v>
      </c>
      <c r="F1235" s="33">
        <v>5750</v>
      </c>
      <c r="G1235" s="33"/>
      <c r="H1235" s="3">
        <f t="shared" si="570"/>
        <v>-7.6655052264808357E-2</v>
      </c>
      <c r="I1235" s="3">
        <f t="shared" si="571"/>
        <v>-5.0787863002994885E-3</v>
      </c>
      <c r="J1235" s="3">
        <f t="shared" si="572"/>
        <v>7.556675062972292E-3</v>
      </c>
      <c r="K1235" s="3">
        <f t="shared" si="573"/>
        <v>-3.5564853556485358E-2</v>
      </c>
      <c r="L1235" s="3">
        <f t="shared" si="574"/>
        <v>0</v>
      </c>
      <c r="N1235" s="3">
        <f t="shared" si="575"/>
        <v>0.93571950328707076</v>
      </c>
      <c r="O1235" s="3">
        <f t="shared" si="576"/>
        <v>0.12352941176470589</v>
      </c>
      <c r="P1235" s="3">
        <f t="shared" si="577"/>
        <v>0.87353629976580793</v>
      </c>
      <c r="Q1235" s="3">
        <f t="shared" si="578"/>
        <v>0.47284345047923321</v>
      </c>
      <c r="R1235" s="3">
        <f t="shared" si="579"/>
        <v>-2.5423728813559324E-2</v>
      </c>
      <c r="T1235" s="3">
        <f t="shared" si="580"/>
        <v>5.7823759240765733E-3</v>
      </c>
      <c r="U1235" s="3">
        <f t="shared" si="581"/>
        <v>2.8206573753888293E-5</v>
      </c>
      <c r="V1235" s="3">
        <f t="shared" si="582"/>
        <v>5.3720388453093735E-5</v>
      </c>
      <c r="W1235" s="3">
        <f t="shared" si="583"/>
        <v>1.2969116899238168E-3</v>
      </c>
      <c r="X1235" s="3">
        <f t="shared" si="584"/>
        <v>5.9814060520921444E-9</v>
      </c>
      <c r="Z1235" s="3">
        <f t="shared" si="585"/>
        <v>-7.6041935299389726E-2</v>
      </c>
      <c r="AA1235" s="3">
        <f t="shared" si="586"/>
        <v>-5.310986137610255E-3</v>
      </c>
      <c r="AB1235" s="3">
        <f t="shared" si="587"/>
        <v>7.3294193803529716E-3</v>
      </c>
      <c r="AC1235" s="3">
        <f t="shared" si="588"/>
        <v>-3.6012660133955904E-2</v>
      </c>
      <c r="AD1235" s="3">
        <f t="shared" si="589"/>
        <v>7.7339550374256409E-5</v>
      </c>
      <c r="AF1235" s="3">
        <f t="shared" si="590"/>
        <v>4.0385766425211477E-4</v>
      </c>
      <c r="AG1235" s="3">
        <f t="shared" si="591"/>
        <v>-5.5734323430289378E-4</v>
      </c>
      <c r="AH1235" s="3">
        <f t="shared" si="592"/>
        <v>2.7384723718651867E-3</v>
      </c>
      <c r="AI1235" s="3">
        <f t="shared" si="593"/>
        <v>-5.8810490856430981E-6</v>
      </c>
      <c r="AJ1235" s="3">
        <f t="shared" si="594"/>
        <v>-3.8926444725786579E-5</v>
      </c>
      <c r="AK1235" s="3">
        <f t="shared" si="595"/>
        <v>1.9126273874990927E-4</v>
      </c>
      <c r="AL1235" s="3">
        <f t="shared" si="596"/>
        <v>-4.1074927992668578E-7</v>
      </c>
      <c r="AM1235" s="3">
        <f t="shared" si="597"/>
        <v>-2.6395188912388124E-4</v>
      </c>
      <c r="AN1235" s="3">
        <f t="shared" si="598"/>
        <v>5.6685399938085981E-7</v>
      </c>
      <c r="AO1235" s="3">
        <f t="shared" si="599"/>
        <v>-2.7852029425410583E-6</v>
      </c>
    </row>
    <row r="1236" spans="1:41">
      <c r="A1236" s="32">
        <v>39897</v>
      </c>
      <c r="B1236" s="33">
        <v>287</v>
      </c>
      <c r="C1236" s="33">
        <v>767.9</v>
      </c>
      <c r="D1236" s="33">
        <v>397</v>
      </c>
      <c r="E1236" s="33">
        <v>2390</v>
      </c>
      <c r="F1236" s="33">
        <v>5750</v>
      </c>
      <c r="G1236" s="33"/>
      <c r="H1236" s="3">
        <f t="shared" si="570"/>
        <v>2.5000000000000001E-2</v>
      </c>
      <c r="I1236" s="3">
        <f t="shared" si="571"/>
        <v>1.3060686015831104E-2</v>
      </c>
      <c r="J1236" s="3">
        <f t="shared" si="572"/>
        <v>9.0659340659340656E-2</v>
      </c>
      <c r="K1236" s="3">
        <f t="shared" si="573"/>
        <v>6.7917783735478104E-2</v>
      </c>
      <c r="L1236" s="3">
        <f t="shared" si="574"/>
        <v>1.054481546572935E-2</v>
      </c>
      <c r="N1236" s="3">
        <f t="shared" si="575"/>
        <v>0.96293003214554396</v>
      </c>
      <c r="O1236" s="3">
        <f t="shared" si="576"/>
        <v>0.12926470588235292</v>
      </c>
      <c r="P1236" s="3">
        <f t="shared" si="577"/>
        <v>0.90682036503362162</v>
      </c>
      <c r="Q1236" s="3">
        <f t="shared" si="578"/>
        <v>0.53008962868117793</v>
      </c>
      <c r="R1236" s="3">
        <f t="shared" si="579"/>
        <v>-5.737704918032787E-2</v>
      </c>
      <c r="T1236" s="3">
        <f t="shared" si="580"/>
        <v>6.5603176068421598E-4</v>
      </c>
      <c r="U1236" s="3">
        <f t="shared" si="581"/>
        <v>1.6457005763248733E-4</v>
      </c>
      <c r="V1236" s="3">
        <f t="shared" si="582"/>
        <v>8.1779619932369485E-3</v>
      </c>
      <c r="W1236" s="3">
        <f t="shared" si="583"/>
        <v>4.5521978177020623E-3</v>
      </c>
      <c r="X1236" s="3">
        <f t="shared" si="584"/>
        <v>1.1283017718613499E-4</v>
      </c>
      <c r="Z1236" s="3">
        <f t="shared" si="585"/>
        <v>2.5613116965418636E-2</v>
      </c>
      <c r="AA1236" s="3">
        <f t="shared" si="586"/>
        <v>1.2828486178520337E-2</v>
      </c>
      <c r="AB1236" s="3">
        <f t="shared" si="587"/>
        <v>9.0432084976721339E-2</v>
      </c>
      <c r="AC1236" s="3">
        <f t="shared" si="588"/>
        <v>6.7469977158007566E-2</v>
      </c>
      <c r="AD1236" s="3">
        <f t="shared" si="589"/>
        <v>1.0622155016103606E-2</v>
      </c>
      <c r="AF1236" s="3">
        <f t="shared" si="590"/>
        <v>3.2857751697969775E-4</v>
      </c>
      <c r="AG1236" s="3">
        <f t="shared" si="591"/>
        <v>2.3162475699354409E-3</v>
      </c>
      <c r="AH1236" s="3">
        <f t="shared" si="592"/>
        <v>1.7281164166021714E-3</v>
      </c>
      <c r="AI1236" s="3">
        <f t="shared" si="593"/>
        <v>2.7206649885226994E-4</v>
      </c>
      <c r="AJ1236" s="3">
        <f t="shared" si="594"/>
        <v>1.1601067522186463E-3</v>
      </c>
      <c r="AK1236" s="3">
        <f t="shared" si="595"/>
        <v>8.6553766943658298E-4</v>
      </c>
      <c r="AL1236" s="3">
        <f t="shared" si="596"/>
        <v>1.3626616881018557E-4</v>
      </c>
      <c r="AM1236" s="3">
        <f t="shared" si="597"/>
        <v>6.1014507077303878E-3</v>
      </c>
      <c r="AN1236" s="3">
        <f t="shared" si="598"/>
        <v>9.6058362505218806E-4</v>
      </c>
      <c r="AO1236" s="3">
        <f t="shared" si="599"/>
        <v>7.1667655630532577E-4</v>
      </c>
    </row>
    <row r="1237" spans="1:41">
      <c r="A1237" s="32">
        <v>39896</v>
      </c>
      <c r="B1237" s="33">
        <v>280</v>
      </c>
      <c r="C1237" s="33">
        <v>758</v>
      </c>
      <c r="D1237" s="33">
        <v>364</v>
      </c>
      <c r="E1237" s="33">
        <v>2238</v>
      </c>
      <c r="F1237" s="33">
        <v>5690</v>
      </c>
      <c r="G1237" s="33"/>
      <c r="H1237" s="3">
        <f t="shared" si="570"/>
        <v>9.3322920734088155E-2</v>
      </c>
      <c r="I1237" s="3">
        <f t="shared" si="571"/>
        <v>1.2016021361815754E-2</v>
      </c>
      <c r="J1237" s="3">
        <f t="shared" si="572"/>
        <v>5.3545586107091175E-2</v>
      </c>
      <c r="K1237" s="3">
        <f t="shared" si="573"/>
        <v>6.7238912732474967E-2</v>
      </c>
      <c r="L1237" s="3">
        <f t="shared" si="574"/>
        <v>-3.5026269702276708E-3</v>
      </c>
      <c r="N1237" s="3">
        <f t="shared" si="575"/>
        <v>0.92307692307692313</v>
      </c>
      <c r="O1237" s="3">
        <f t="shared" si="576"/>
        <v>0.11470588235294117</v>
      </c>
      <c r="P1237" s="3">
        <f t="shared" si="577"/>
        <v>0.80019782393669647</v>
      </c>
      <c r="Q1237" s="3">
        <f t="shared" si="578"/>
        <v>0.39874999999999999</v>
      </c>
      <c r="R1237" s="3">
        <f t="shared" si="579"/>
        <v>-4.3536728861993612E-2</v>
      </c>
      <c r="T1237" s="3">
        <f t="shared" si="580"/>
        <v>8.8239791786831594E-3</v>
      </c>
      <c r="U1237" s="3">
        <f t="shared" si="581"/>
        <v>1.3885844972138706E-4</v>
      </c>
      <c r="V1237" s="3">
        <f t="shared" si="582"/>
        <v>2.8428443592531613E-3</v>
      </c>
      <c r="W1237" s="3">
        <f t="shared" si="583"/>
        <v>4.4610518614090705E-3</v>
      </c>
      <c r="X1237" s="3">
        <f t="shared" si="584"/>
        <v>1.1732593908606062E-5</v>
      </c>
      <c r="Z1237" s="3">
        <f t="shared" si="585"/>
        <v>9.3936037699506786E-2</v>
      </c>
      <c r="AA1237" s="3">
        <f t="shared" si="586"/>
        <v>1.1783821524504988E-2</v>
      </c>
      <c r="AB1237" s="3">
        <f t="shared" si="587"/>
        <v>5.3318330424471858E-2</v>
      </c>
      <c r="AC1237" s="3">
        <f t="shared" si="588"/>
        <v>6.6791106155004429E-2</v>
      </c>
      <c r="AD1237" s="3">
        <f t="shared" si="589"/>
        <v>-3.4252874198534146E-3</v>
      </c>
      <c r="AF1237" s="3">
        <f t="shared" si="590"/>
        <v>1.10692550297016E-3</v>
      </c>
      <c r="AG1237" s="3">
        <f t="shared" si="591"/>
        <v>5.0085126968279483E-3</v>
      </c>
      <c r="AH1237" s="3">
        <f t="shared" si="592"/>
        <v>6.2740918657682556E-3</v>
      </c>
      <c r="AI1237" s="3">
        <f t="shared" si="593"/>
        <v>-3.2175792820299666E-4</v>
      </c>
      <c r="AJ1237" s="3">
        <f t="shared" si="594"/>
        <v>6.2829368970656067E-4</v>
      </c>
      <c r="AK1237" s="3">
        <f t="shared" si="595"/>
        <v>7.8705447435483875E-4</v>
      </c>
      <c r="AL1237" s="3">
        <f t="shared" si="596"/>
        <v>-4.0362975625684818E-5</v>
      </c>
      <c r="AM1237" s="3">
        <f t="shared" si="597"/>
        <v>3.5611902673885021E-3</v>
      </c>
      <c r="AN1237" s="3">
        <f t="shared" si="598"/>
        <v>-1.8263060645053102E-4</v>
      </c>
      <c r="AO1237" s="3">
        <f t="shared" si="599"/>
        <v>-2.2877873567083063E-4</v>
      </c>
    </row>
    <row r="1238" spans="1:41">
      <c r="A1238" s="32">
        <v>39895</v>
      </c>
      <c r="B1238" s="33">
        <v>256.10000000000002</v>
      </c>
      <c r="C1238" s="33">
        <v>749</v>
      </c>
      <c r="D1238" s="33">
        <v>345.5</v>
      </c>
      <c r="E1238" s="33">
        <v>2097</v>
      </c>
      <c r="F1238" s="33">
        <v>5710</v>
      </c>
      <c r="G1238" s="33"/>
      <c r="H1238" s="3">
        <f t="shared" si="570"/>
        <v>0.37319034852546928</v>
      </c>
      <c r="I1238" s="3">
        <f t="shared" si="571"/>
        <v>6.5851364063969587E-3</v>
      </c>
      <c r="J1238" s="3">
        <f t="shared" si="572"/>
        <v>0.13278688524590163</v>
      </c>
      <c r="K1238" s="3">
        <f t="shared" si="573"/>
        <v>7.2634271099744241E-2</v>
      </c>
      <c r="L1238" s="3">
        <f t="shared" si="574"/>
        <v>1.0619469026548672E-2</v>
      </c>
      <c r="N1238" s="3">
        <f t="shared" si="575"/>
        <v>0.70109598140152773</v>
      </c>
      <c r="O1238" s="3">
        <f t="shared" si="576"/>
        <v>7.9250720461095103E-2</v>
      </c>
      <c r="P1238" s="3">
        <f t="shared" si="577"/>
        <v>0.67555771096023287</v>
      </c>
      <c r="Q1238" s="3">
        <f t="shared" si="578"/>
        <v>0.23352941176470587</v>
      </c>
      <c r="R1238" s="3">
        <f t="shared" si="579"/>
        <v>-3.4904013961605585E-3</v>
      </c>
      <c r="T1238" s="3">
        <f t="shared" si="580"/>
        <v>0.13972903081299745</v>
      </c>
      <c r="U1238" s="3">
        <f t="shared" si="581"/>
        <v>4.0359803050832637E-5</v>
      </c>
      <c r="V1238" s="3">
        <f t="shared" si="582"/>
        <v>1.7572055389954624E-2</v>
      </c>
      <c r="W1238" s="3">
        <f t="shared" si="583"/>
        <v>5.2108856602254795E-3</v>
      </c>
      <c r="X1238" s="3">
        <f t="shared" si="584"/>
        <v>1.1442171373133192E-4</v>
      </c>
      <c r="Z1238" s="3">
        <f t="shared" si="585"/>
        <v>0.37380346549088794</v>
      </c>
      <c r="AA1238" s="3">
        <f t="shared" si="586"/>
        <v>6.3529365690861922E-3</v>
      </c>
      <c r="AB1238" s="3">
        <f t="shared" si="587"/>
        <v>0.13255962956328229</v>
      </c>
      <c r="AC1238" s="3">
        <f t="shared" si="588"/>
        <v>7.2186464522273702E-2</v>
      </c>
      <c r="AD1238" s="3">
        <f t="shared" si="589"/>
        <v>1.0696808576922928E-2</v>
      </c>
      <c r="AF1238" s="3">
        <f t="shared" si="590"/>
        <v>2.3747497055682104E-3</v>
      </c>
      <c r="AG1238" s="3">
        <f t="shared" si="591"/>
        <v>4.955124891494328E-2</v>
      </c>
      <c r="AH1238" s="3">
        <f t="shared" si="592"/>
        <v>2.6983550599960944E-2</v>
      </c>
      <c r="AI1238" s="3">
        <f t="shared" si="593"/>
        <v>3.9985041157464436E-3</v>
      </c>
      <c r="AJ1238" s="3">
        <f t="shared" si="594"/>
        <v>8.4214291823709523E-4</v>
      </c>
      <c r="AK1238" s="3">
        <f t="shared" si="595"/>
        <v>4.5859603025659565E-4</v>
      </c>
      <c r="AL1238" s="3">
        <f t="shared" si="596"/>
        <v>6.7956146380848508E-5</v>
      </c>
      <c r="AM1238" s="3">
        <f t="shared" si="597"/>
        <v>9.5690109965556221E-3</v>
      </c>
      <c r="AN1238" s="3">
        <f t="shared" si="598"/>
        <v>1.4179649824662443E-3</v>
      </c>
      <c r="AO1238" s="3">
        <f t="shared" si="599"/>
        <v>7.7216479283959995E-4</v>
      </c>
    </row>
    <row r="1239" spans="1:41">
      <c r="A1239" s="32">
        <v>39892</v>
      </c>
      <c r="B1239" s="33">
        <v>186.5</v>
      </c>
      <c r="C1239" s="33">
        <v>744.1</v>
      </c>
      <c r="D1239" s="33">
        <v>305</v>
      </c>
      <c r="E1239" s="33">
        <v>1955</v>
      </c>
      <c r="F1239" s="33">
        <v>5650</v>
      </c>
      <c r="G1239" s="33"/>
      <c r="H1239" s="3">
        <f t="shared" si="570"/>
        <v>-7.6732673267326731E-2</v>
      </c>
      <c r="I1239" s="3">
        <f t="shared" si="571"/>
        <v>6.9012178619756734E-3</v>
      </c>
      <c r="J1239" s="3">
        <f t="shared" si="572"/>
        <v>-0.10714285714285721</v>
      </c>
      <c r="K1239" s="3">
        <f t="shared" si="573"/>
        <v>-2.5510204081632651E-3</v>
      </c>
      <c r="L1239" s="3">
        <f t="shared" si="574"/>
        <v>-8.771929824561403E-3</v>
      </c>
      <c r="N1239" s="3">
        <f t="shared" si="575"/>
        <v>0.23690144581509484</v>
      </c>
      <c r="O1239" s="3">
        <f t="shared" si="576"/>
        <v>0.10894187779433684</v>
      </c>
      <c r="P1239" s="3">
        <f t="shared" si="577"/>
        <v>0.48058252427184467</v>
      </c>
      <c r="Q1239" s="3">
        <f t="shared" si="578"/>
        <v>0.14060676779463244</v>
      </c>
      <c r="R1239" s="3">
        <f t="shared" si="579"/>
        <v>-2.5021570319240724E-2</v>
      </c>
      <c r="T1239" s="3">
        <f t="shared" si="580"/>
        <v>5.7941868515993577E-3</v>
      </c>
      <c r="U1239" s="3">
        <f t="shared" si="581"/>
        <v>4.4475801413305418E-5</v>
      </c>
      <c r="V1239" s="3">
        <f t="shared" si="582"/>
        <v>1.1528341128155558E-2</v>
      </c>
      <c r="W1239" s="3">
        <f t="shared" si="583"/>
        <v>8.9929632897655656E-6</v>
      </c>
      <c r="X1239" s="3">
        <f t="shared" si="584"/>
        <v>7.5595900035989731E-5</v>
      </c>
      <c r="Z1239" s="3">
        <f t="shared" si="585"/>
        <v>-7.6119556301908101E-2</v>
      </c>
      <c r="AA1239" s="3">
        <f t="shared" si="586"/>
        <v>6.6690180246649069E-3</v>
      </c>
      <c r="AB1239" s="3">
        <f t="shared" si="587"/>
        <v>-0.10737011282547652</v>
      </c>
      <c r="AC1239" s="3">
        <f t="shared" si="588"/>
        <v>-2.9988269856338103E-3</v>
      </c>
      <c r="AD1239" s="3">
        <f t="shared" si="589"/>
        <v>-8.6945902741871472E-3</v>
      </c>
      <c r="AF1239" s="3">
        <f t="shared" si="590"/>
        <v>-5.0764269300692028E-4</v>
      </c>
      <c r="AG1239" s="3">
        <f t="shared" si="591"/>
        <v>8.1729653483610856E-3</v>
      </c>
      <c r="AH1239" s="3">
        <f t="shared" si="592"/>
        <v>2.2826937957263417E-4</v>
      </c>
      <c r="AI1239" s="3">
        <f t="shared" si="593"/>
        <v>6.618283538980111E-4</v>
      </c>
      <c r="AJ1239" s="3">
        <f t="shared" si="594"/>
        <v>-7.1605321774340764E-4</v>
      </c>
      <c r="AK1239" s="3">
        <f t="shared" si="595"/>
        <v>-1.999923122004341E-5</v>
      </c>
      <c r="AL1239" s="3">
        <f t="shared" si="596"/>
        <v>-5.7984379255630277E-5</v>
      </c>
      <c r="AM1239" s="3">
        <f t="shared" si="597"/>
        <v>3.2198439179158587E-4</v>
      </c>
      <c r="AN1239" s="3">
        <f t="shared" si="598"/>
        <v>9.3353913871076482E-4</v>
      </c>
      <c r="AO1239" s="3">
        <f t="shared" si="599"/>
        <v>2.6073571943261685E-5</v>
      </c>
    </row>
    <row r="1240" spans="1:41">
      <c r="A1240" s="32">
        <v>39891</v>
      </c>
      <c r="B1240" s="33">
        <v>202</v>
      </c>
      <c r="C1240" s="33">
        <v>739</v>
      </c>
      <c r="D1240" s="33">
        <v>341.6</v>
      </c>
      <c r="E1240" s="33">
        <v>1960</v>
      </c>
      <c r="F1240" s="33">
        <v>5700</v>
      </c>
      <c r="G1240" s="33"/>
      <c r="H1240" s="3">
        <f t="shared" si="570"/>
        <v>9.1891891891891897E-2</v>
      </c>
      <c r="I1240" s="3">
        <f t="shared" si="571"/>
        <v>2.3545706371191136E-2</v>
      </c>
      <c r="J1240" s="3">
        <f t="shared" si="572"/>
        <v>0.18405545927209713</v>
      </c>
      <c r="K1240" s="3">
        <f t="shared" si="573"/>
        <v>6.4060803474484257E-2</v>
      </c>
      <c r="L1240" s="3">
        <f t="shared" si="574"/>
        <v>1.7546938059308652E-4</v>
      </c>
      <c r="N1240" s="3">
        <f t="shared" si="575"/>
        <v>0.13438535407424052</v>
      </c>
      <c r="O1240" s="3">
        <f t="shared" si="576"/>
        <v>7.101449275362319E-2</v>
      </c>
      <c r="P1240" s="3">
        <f t="shared" si="577"/>
        <v>0.56697247706422027</v>
      </c>
      <c r="Q1240" s="3">
        <f t="shared" si="578"/>
        <v>8.2872928176795577E-2</v>
      </c>
      <c r="R1240" s="3">
        <f t="shared" si="579"/>
        <v>-1.2131715771230503E-2</v>
      </c>
      <c r="T1240" s="3">
        <f t="shared" si="580"/>
        <v>8.5571766636911E-3</v>
      </c>
      <c r="U1240" s="3">
        <f t="shared" si="581"/>
        <v>5.4351958690528274E-4</v>
      </c>
      <c r="V1240" s="3">
        <f t="shared" si="582"/>
        <v>3.3792808434934499E-2</v>
      </c>
      <c r="W1240" s="3">
        <f t="shared" si="583"/>
        <v>4.0466133742194767E-3</v>
      </c>
      <c r="X1240" s="3">
        <f t="shared" si="584"/>
        <v>6.3912355576850759E-8</v>
      </c>
      <c r="Z1240" s="3">
        <f t="shared" si="585"/>
        <v>9.2505008857310528E-2</v>
      </c>
      <c r="AA1240" s="3">
        <f t="shared" si="586"/>
        <v>2.3313506533880372E-2</v>
      </c>
      <c r="AB1240" s="3">
        <f t="shared" si="587"/>
        <v>0.1838282035894778</v>
      </c>
      <c r="AC1240" s="3">
        <f t="shared" si="588"/>
        <v>6.3612996897013718E-2</v>
      </c>
      <c r="AD1240" s="3">
        <f t="shared" si="589"/>
        <v>2.5280893096734291E-4</v>
      </c>
      <c r="AF1240" s="3">
        <f t="shared" si="590"/>
        <v>2.1566161284115705E-3</v>
      </c>
      <c r="AG1240" s="3">
        <f t="shared" si="591"/>
        <v>1.7005029601268127E-2</v>
      </c>
      <c r="AH1240" s="3">
        <f t="shared" si="592"/>
        <v>5.8845208413983215E-3</v>
      </c>
      <c r="AI1240" s="3">
        <f t="shared" si="593"/>
        <v>2.3386092398341263E-5</v>
      </c>
      <c r="AJ1240" s="3">
        <f t="shared" si="594"/>
        <v>4.2856800254947817E-3</v>
      </c>
      <c r="AK1240" s="3">
        <f t="shared" si="595"/>
        <v>1.4830420187982411E-3</v>
      </c>
      <c r="AL1240" s="3">
        <f t="shared" si="596"/>
        <v>5.8938626639304608E-6</v>
      </c>
      <c r="AM1240" s="3">
        <f t="shared" si="597"/>
        <v>1.1693862944521058E-2</v>
      </c>
      <c r="AN1240" s="3">
        <f t="shared" si="598"/>
        <v>4.6473411631102949E-5</v>
      </c>
      <c r="AO1240" s="3">
        <f t="shared" si="599"/>
        <v>1.6081933741162939E-5</v>
      </c>
    </row>
    <row r="1241" spans="1:41">
      <c r="A1241" s="32">
        <v>39890</v>
      </c>
      <c r="B1241" s="33">
        <v>185</v>
      </c>
      <c r="C1241" s="33">
        <v>722</v>
      </c>
      <c r="D1241" s="33">
        <v>288.5</v>
      </c>
      <c r="E1241" s="33">
        <v>1842</v>
      </c>
      <c r="F1241" s="33">
        <v>5699</v>
      </c>
      <c r="G1241" s="33"/>
      <c r="H1241" s="3">
        <f t="shared" si="570"/>
        <v>0.14176387088810713</v>
      </c>
      <c r="I1241" s="3">
        <f t="shared" si="571"/>
        <v>1.9054340155257588E-2</v>
      </c>
      <c r="J1241" s="3">
        <f t="shared" si="572"/>
        <v>5.6776556776556776E-2</v>
      </c>
      <c r="K1241" s="3">
        <f t="shared" si="573"/>
        <v>1.2087912087912088E-2</v>
      </c>
      <c r="L1241" s="3">
        <f t="shared" si="574"/>
        <v>-1.7543859649122806E-4</v>
      </c>
      <c r="N1241" s="3">
        <f t="shared" si="575"/>
        <v>7.997664915353174E-2</v>
      </c>
      <c r="O1241" s="3">
        <f t="shared" si="576"/>
        <v>0.11937984496124031</v>
      </c>
      <c r="P1241" s="3">
        <f t="shared" si="577"/>
        <v>0.39574262215771655</v>
      </c>
      <c r="Q1241" s="3">
        <f t="shared" si="578"/>
        <v>8.4167157151265451E-2</v>
      </c>
      <c r="R1241" s="3">
        <f t="shared" si="579"/>
        <v>1.7550017550017549E-4</v>
      </c>
      <c r="T1241" s="3">
        <f t="shared" si="580"/>
        <v>2.0271206670243021E-2</v>
      </c>
      <c r="U1241" s="3">
        <f t="shared" si="581"/>
        <v>3.5427296614847935E-4</v>
      </c>
      <c r="V1241" s="3">
        <f t="shared" si="582"/>
        <v>3.1978234542127961E-3</v>
      </c>
      <c r="W1241" s="3">
        <f t="shared" si="583"/>
        <v>1.3549205629421156E-4</v>
      </c>
      <c r="X1241" s="3">
        <f t="shared" si="584"/>
        <v>9.6234228490597301E-9</v>
      </c>
      <c r="Z1241" s="3">
        <f t="shared" si="585"/>
        <v>0.14237698785352576</v>
      </c>
      <c r="AA1241" s="3">
        <f t="shared" si="586"/>
        <v>1.8822140317946823E-2</v>
      </c>
      <c r="AB1241" s="3">
        <f t="shared" si="587"/>
        <v>5.6549301093937458E-2</v>
      </c>
      <c r="AC1241" s="3">
        <f t="shared" si="588"/>
        <v>1.1640105510441543E-2</v>
      </c>
      <c r="AD1241" s="3">
        <f t="shared" si="589"/>
        <v>-9.8099046116971648E-5</v>
      </c>
      <c r="AF1241" s="3">
        <f t="shared" si="590"/>
        <v>2.6798396434256724E-3</v>
      </c>
      <c r="AG1241" s="3">
        <f t="shared" si="591"/>
        <v>8.0513191549769041E-3</v>
      </c>
      <c r="AH1241" s="3">
        <f t="shared" si="592"/>
        <v>1.6572831608738937E-3</v>
      </c>
      <c r="AI1241" s="3">
        <f t="shared" si="593"/>
        <v>-1.3967046697438536E-5</v>
      </c>
      <c r="AJ1241" s="3">
        <f t="shared" si="594"/>
        <v>1.0643788800719146E-3</v>
      </c>
      <c r="AK1241" s="3">
        <f t="shared" si="595"/>
        <v>2.1909169923323675E-4</v>
      </c>
      <c r="AL1241" s="3">
        <f t="shared" si="596"/>
        <v>-1.8464340110703768E-6</v>
      </c>
      <c r="AM1241" s="3">
        <f t="shared" si="597"/>
        <v>6.5823983127515941E-4</v>
      </c>
      <c r="AN1241" s="3">
        <f t="shared" si="598"/>
        <v>-5.5474324958966863E-6</v>
      </c>
      <c r="AO1241" s="3">
        <f t="shared" si="599"/>
        <v>-1.1418832472752206E-6</v>
      </c>
    </row>
    <row r="1242" spans="1:41">
      <c r="A1242" s="32">
        <v>39889</v>
      </c>
      <c r="B1242" s="33">
        <v>162.03</v>
      </c>
      <c r="C1242" s="33">
        <v>708.5</v>
      </c>
      <c r="D1242" s="33">
        <v>273</v>
      </c>
      <c r="E1242" s="33">
        <v>1820</v>
      </c>
      <c r="F1242" s="33">
        <v>5700</v>
      </c>
      <c r="G1242" s="33"/>
      <c r="H1242" s="3">
        <f t="shared" si="570"/>
        <v>-2.8923076923076853E-3</v>
      </c>
      <c r="I1242" s="3">
        <f t="shared" si="571"/>
        <v>6.3920454545454549E-3</v>
      </c>
      <c r="J1242" s="3">
        <f t="shared" si="572"/>
        <v>5.2023121387283239E-2</v>
      </c>
      <c r="K1242" s="3">
        <f t="shared" si="573"/>
        <v>-1.4084507042253521E-2</v>
      </c>
      <c r="L1242" s="3">
        <f t="shared" si="574"/>
        <v>-3.3734531276487539E-2</v>
      </c>
      <c r="N1242" s="3">
        <f t="shared" si="575"/>
        <v>-0.11459016393442623</v>
      </c>
      <c r="O1242" s="3">
        <f t="shared" si="576"/>
        <v>0.12998405103668262</v>
      </c>
      <c r="P1242" s="3">
        <f t="shared" si="577"/>
        <v>0.24090909090909091</v>
      </c>
      <c r="Q1242" s="3">
        <f t="shared" si="578"/>
        <v>6.3705435417884274E-2</v>
      </c>
      <c r="R1242" s="3">
        <f t="shared" si="579"/>
        <v>-1.7241379310344827E-2</v>
      </c>
      <c r="T1242" s="3">
        <f t="shared" si="580"/>
        <v>5.1947103695370445E-6</v>
      </c>
      <c r="U1242" s="3">
        <f t="shared" si="581"/>
        <v>3.7943698028165399E-5</v>
      </c>
      <c r="V1242" s="3">
        <f t="shared" si="582"/>
        <v>2.6828117040955802E-3</v>
      </c>
      <c r="W1242" s="3">
        <f t="shared" si="583"/>
        <v>2.1118813914201761E-4</v>
      </c>
      <c r="X1242" s="3">
        <f t="shared" si="584"/>
        <v>1.1328065548883485E-3</v>
      </c>
      <c r="Z1242" s="3">
        <f t="shared" si="585"/>
        <v>-2.2791907268890519E-3</v>
      </c>
      <c r="AA1242" s="3">
        <f t="shared" si="586"/>
        <v>6.1598456172346884E-3</v>
      </c>
      <c r="AB1242" s="3">
        <f t="shared" si="587"/>
        <v>5.1795865704663921E-2</v>
      </c>
      <c r="AC1242" s="3">
        <f t="shared" si="588"/>
        <v>-1.4532313619724067E-2</v>
      </c>
      <c r="AD1242" s="3">
        <f t="shared" si="589"/>
        <v>-3.3657191726113284E-2</v>
      </c>
      <c r="AF1242" s="3">
        <f t="shared" si="590"/>
        <v>-1.4039463009869471E-5</v>
      </c>
      <c r="AG1242" s="3">
        <f t="shared" si="591"/>
        <v>-1.1805265680526068E-4</v>
      </c>
      <c r="AH1242" s="3">
        <f t="shared" si="592"/>
        <v>3.3121914442318562E-5</v>
      </c>
      <c r="AI1242" s="3">
        <f t="shared" si="593"/>
        <v>7.6711159275284318E-5</v>
      </c>
      <c r="AJ1242" s="3">
        <f t="shared" si="594"/>
        <v>3.1905453635175054E-4</v>
      </c>
      <c r="AK1242" s="3">
        <f t="shared" si="595"/>
        <v>-8.9516808358737262E-5</v>
      </c>
      <c r="AL1242" s="3">
        <f t="shared" si="596"/>
        <v>-2.0732310494252652E-4</v>
      </c>
      <c r="AM1242" s="3">
        <f t="shared" si="597"/>
        <v>-7.5271376462528617E-4</v>
      </c>
      <c r="AN1242" s="3">
        <f t="shared" si="598"/>
        <v>-1.7433033826418894E-3</v>
      </c>
      <c r="AO1242" s="3">
        <f t="shared" si="599"/>
        <v>4.8911686572306024E-4</v>
      </c>
    </row>
    <row r="1243" spans="1:41">
      <c r="A1243" s="32">
        <v>39888</v>
      </c>
      <c r="B1243" s="33">
        <v>162.5</v>
      </c>
      <c r="C1243" s="33">
        <v>704</v>
      </c>
      <c r="D1243" s="33">
        <v>259.5</v>
      </c>
      <c r="E1243" s="33">
        <v>1846</v>
      </c>
      <c r="F1243" s="33">
        <v>5899</v>
      </c>
      <c r="G1243" s="33"/>
      <c r="H1243" s="3">
        <f t="shared" si="570"/>
        <v>0.16071428571428573</v>
      </c>
      <c r="I1243" s="3">
        <f t="shared" si="571"/>
        <v>-1.2622720897615708E-2</v>
      </c>
      <c r="J1243" s="3">
        <f t="shared" si="572"/>
        <v>3.386454183266932E-2</v>
      </c>
      <c r="K1243" s="3">
        <f t="shared" si="573"/>
        <v>5.9945504087193461E-3</v>
      </c>
      <c r="L1243" s="3">
        <f t="shared" si="574"/>
        <v>1.706896551724138E-2</v>
      </c>
      <c r="N1243" s="3">
        <f t="shared" si="575"/>
        <v>-0.16709379805228086</v>
      </c>
      <c r="O1243" s="3">
        <f t="shared" si="576"/>
        <v>3.9881831610044313E-2</v>
      </c>
      <c r="P1243" s="3">
        <f t="shared" si="577"/>
        <v>-8.4065724111577721E-3</v>
      </c>
      <c r="Q1243" s="3">
        <f t="shared" si="578"/>
        <v>-9.642682329907E-2</v>
      </c>
      <c r="R1243" s="3">
        <f t="shared" si="579"/>
        <v>-3.6111111111111108E-2</v>
      </c>
      <c r="T1243" s="3">
        <f t="shared" si="580"/>
        <v>2.6026530855379482E-2</v>
      </c>
      <c r="U1243" s="3">
        <f t="shared" si="581"/>
        <v>1.652489871012426E-4</v>
      </c>
      <c r="V1243" s="3">
        <f t="shared" si="582"/>
        <v>1.1314670195403456E-3</v>
      </c>
      <c r="W1243" s="3">
        <f t="shared" si="583"/>
        <v>3.076636712949662E-5</v>
      </c>
      <c r="X1243" s="3">
        <f t="shared" si="584"/>
        <v>2.9399577747174163E-4</v>
      </c>
      <c r="Z1243" s="3">
        <f t="shared" si="585"/>
        <v>0.16132740267970436</v>
      </c>
      <c r="AA1243" s="3">
        <f t="shared" si="586"/>
        <v>-1.2854920734926474E-2</v>
      </c>
      <c r="AB1243" s="3">
        <f t="shared" si="587"/>
        <v>3.3637286150050003E-2</v>
      </c>
      <c r="AC1243" s="3">
        <f t="shared" si="588"/>
        <v>5.5467438312488005E-3</v>
      </c>
      <c r="AD1243" s="3">
        <f t="shared" si="589"/>
        <v>1.7146305067615636E-2</v>
      </c>
      <c r="AF1243" s="3">
        <f t="shared" si="590"/>
        <v>-2.0738509738191645E-3</v>
      </c>
      <c r="AG1243" s="3">
        <f t="shared" si="591"/>
        <v>5.4266160077815588E-3</v>
      </c>
      <c r="AH1243" s="3">
        <f t="shared" si="592"/>
        <v>8.9484177562504136E-4</v>
      </c>
      <c r="AI1243" s="3">
        <f t="shared" si="593"/>
        <v>2.7661688621122833E-3</v>
      </c>
      <c r="AJ1243" s="3">
        <f t="shared" si="594"/>
        <v>-4.3240464719693288E-4</v>
      </c>
      <c r="AK1243" s="3">
        <f t="shared" si="595"/>
        <v>-7.1302952287645714E-5</v>
      </c>
      <c r="AL1243" s="3">
        <f t="shared" si="596"/>
        <v>-2.2041439254106711E-4</v>
      </c>
      <c r="AM1243" s="3">
        <f t="shared" si="597"/>
        <v>1.8657740945274057E-4</v>
      </c>
      <c r="AN1243" s="3">
        <f t="shared" si="598"/>
        <v>5.7675516997543962E-4</v>
      </c>
      <c r="AO1243" s="3">
        <f t="shared" si="599"/>
        <v>9.5106161862507075E-5</v>
      </c>
    </row>
    <row r="1244" spans="1:41">
      <c r="A1244" s="32">
        <v>39885</v>
      </c>
      <c r="B1244" s="33">
        <v>140</v>
      </c>
      <c r="C1244" s="33">
        <v>713</v>
      </c>
      <c r="D1244" s="33">
        <v>251</v>
      </c>
      <c r="E1244" s="33">
        <v>1835</v>
      </c>
      <c r="F1244" s="33">
        <v>5800</v>
      </c>
      <c r="G1244" s="33"/>
      <c r="H1244" s="3">
        <f t="shared" si="570"/>
        <v>0.12</v>
      </c>
      <c r="I1244" s="3">
        <f t="shared" si="571"/>
        <v>2.886002886002886E-2</v>
      </c>
      <c r="J1244" s="3">
        <f t="shared" si="572"/>
        <v>2.8688524590163935E-2</v>
      </c>
      <c r="K1244" s="3">
        <f t="shared" si="573"/>
        <v>2.7322404371584699E-3</v>
      </c>
      <c r="L1244" s="3">
        <f t="shared" si="574"/>
        <v>-1.5493200206576003E-3</v>
      </c>
      <c r="N1244" s="3">
        <f t="shared" si="575"/>
        <v>-0.3</v>
      </c>
      <c r="O1244" s="3">
        <f t="shared" si="576"/>
        <v>3.1837916063675829E-2</v>
      </c>
      <c r="P1244" s="3">
        <f t="shared" si="577"/>
        <v>-0.10357142857142858</v>
      </c>
      <c r="Q1244" s="3">
        <f t="shared" si="578"/>
        <v>-0.13849765258215962</v>
      </c>
      <c r="R1244" s="3">
        <f t="shared" si="579"/>
        <v>-7.1999999999999995E-2</v>
      </c>
      <c r="T1244" s="3">
        <f t="shared" si="580"/>
        <v>1.4547523984113754E-2</v>
      </c>
      <c r="U1244" s="3">
        <f t="shared" si="581"/>
        <v>8.1955259455398046E-4</v>
      </c>
      <c r="V1244" s="3">
        <f t="shared" si="582"/>
        <v>8.1004382782756581E-4</v>
      </c>
      <c r="W1244" s="3">
        <f t="shared" si="583"/>
        <v>5.2186380592886692E-6</v>
      </c>
      <c r="X1244" s="3">
        <f t="shared" si="584"/>
        <v>2.1667265048955742E-6</v>
      </c>
      <c r="Z1244" s="3">
        <f t="shared" si="585"/>
        <v>0.12061311696541863</v>
      </c>
      <c r="AA1244" s="3">
        <f t="shared" si="586"/>
        <v>2.8627829022718095E-2</v>
      </c>
      <c r="AB1244" s="3">
        <f t="shared" si="587"/>
        <v>2.8461268907544614E-2</v>
      </c>
      <c r="AC1244" s="3">
        <f t="shared" si="588"/>
        <v>2.2844338596879248E-3</v>
      </c>
      <c r="AD1244" s="3">
        <f t="shared" si="589"/>
        <v>-1.4719804702833439E-3</v>
      </c>
      <c r="AF1244" s="3">
        <f t="shared" si="590"/>
        <v>3.4528916903831036E-3</v>
      </c>
      <c r="AG1244" s="3">
        <f t="shared" si="591"/>
        <v>3.4328023557299108E-3</v>
      </c>
      <c r="AH1244" s="3">
        <f t="shared" si="592"/>
        <v>2.7553268831830241E-4</v>
      </c>
      <c r="AI1244" s="3">
        <f t="shared" si="593"/>
        <v>-1.7754015263309687E-4</v>
      </c>
      <c r="AJ1244" s="3">
        <f t="shared" si="594"/>
        <v>8.1478434005478981E-4</v>
      </c>
      <c r="AK1244" s="3">
        <f t="shared" si="595"/>
        <v>6.5398381948853892E-5</v>
      </c>
      <c r="AL1244" s="3">
        <f t="shared" si="596"/>
        <v>-4.2139605228051741E-5</v>
      </c>
      <c r="AM1244" s="3">
        <f t="shared" si="597"/>
        <v>6.5017886382078065E-5</v>
      </c>
      <c r="AN1244" s="3">
        <f t="shared" si="598"/>
        <v>-4.1894431991388234E-5</v>
      </c>
      <c r="AO1244" s="3">
        <f t="shared" si="599"/>
        <v>-3.3626420271146259E-6</v>
      </c>
    </row>
    <row r="1245" spans="1:41">
      <c r="A1245" s="32">
        <v>39884</v>
      </c>
      <c r="B1245" s="33">
        <v>125</v>
      </c>
      <c r="C1245" s="33">
        <v>693</v>
      </c>
      <c r="D1245" s="33">
        <v>244</v>
      </c>
      <c r="E1245" s="33">
        <v>1830</v>
      </c>
      <c r="F1245" s="33">
        <v>5809</v>
      </c>
      <c r="G1245" s="33"/>
      <c r="H1245" s="3">
        <f t="shared" si="570"/>
        <v>-1.5748031496062992E-2</v>
      </c>
      <c r="I1245" s="3">
        <f t="shared" si="571"/>
        <v>-4.4533831346071293E-3</v>
      </c>
      <c r="J1245" s="3">
        <f t="shared" si="572"/>
        <v>5.1724137931034482E-2</v>
      </c>
      <c r="K1245" s="3">
        <f t="shared" si="573"/>
        <v>-2.7247956403269754E-3</v>
      </c>
      <c r="L1245" s="3">
        <f t="shared" si="574"/>
        <v>-1.3752793536187038E-3</v>
      </c>
      <c r="N1245" s="3">
        <f t="shared" si="575"/>
        <v>-0.37185929648241206</v>
      </c>
      <c r="O1245" s="3">
        <f t="shared" si="576"/>
        <v>8.7336244541484712E-3</v>
      </c>
      <c r="P1245" s="3">
        <f t="shared" si="577"/>
        <v>-0.12072072072072072</v>
      </c>
      <c r="Q1245" s="3">
        <f t="shared" si="578"/>
        <v>-0.14485981308411214</v>
      </c>
      <c r="R1245" s="3">
        <f t="shared" si="579"/>
        <v>-7.0559999999999998E-2</v>
      </c>
      <c r="T1245" s="3">
        <f t="shared" si="580"/>
        <v>2.2906563784990972E-4</v>
      </c>
      <c r="U1245" s="3">
        <f t="shared" si="581"/>
        <v>2.1954687786726942E-5</v>
      </c>
      <c r="V1245" s="3">
        <f t="shared" si="582"/>
        <v>2.6519288813071367E-3</v>
      </c>
      <c r="W1245" s="3">
        <f t="shared" si="583"/>
        <v>1.0065404832373746E-5</v>
      </c>
      <c r="X1245" s="3">
        <f t="shared" si="584"/>
        <v>1.6846477328462349E-6</v>
      </c>
      <c r="Z1245" s="3">
        <f t="shared" si="585"/>
        <v>-1.5134914530644358E-2</v>
      </c>
      <c r="AA1245" s="3">
        <f t="shared" si="586"/>
        <v>-4.6855829719178958E-3</v>
      </c>
      <c r="AB1245" s="3">
        <f t="shared" si="587"/>
        <v>5.1496882248415164E-2</v>
      </c>
      <c r="AC1245" s="3">
        <f t="shared" si="588"/>
        <v>-3.1726022177975205E-3</v>
      </c>
      <c r="AD1245" s="3">
        <f t="shared" si="589"/>
        <v>-1.2979398032444474E-3</v>
      </c>
      <c r="AF1245" s="3">
        <f t="shared" si="590"/>
        <v>7.0915897806219933E-5</v>
      </c>
      <c r="AG1245" s="3">
        <f t="shared" si="591"/>
        <v>-7.7940091142442017E-4</v>
      </c>
      <c r="AH1245" s="3">
        <f t="shared" si="592"/>
        <v>4.8017063406098207E-5</v>
      </c>
      <c r="AI1245" s="3">
        <f t="shared" si="593"/>
        <v>1.9644207988026067E-5</v>
      </c>
      <c r="AJ1245" s="3">
        <f t="shared" si="594"/>
        <v>-2.4129291457003507E-4</v>
      </c>
      <c r="AK1245" s="3">
        <f t="shared" si="595"/>
        <v>1.4865490928381014E-5</v>
      </c>
      <c r="AL1245" s="3">
        <f t="shared" si="596"/>
        <v>6.0816046406566464E-6</v>
      </c>
      <c r="AM1245" s="3">
        <f t="shared" si="597"/>
        <v>-1.6337912283097972E-4</v>
      </c>
      <c r="AN1245" s="3">
        <f t="shared" si="598"/>
        <v>-6.6839853213210453E-5</v>
      </c>
      <c r="AO1245" s="3">
        <f t="shared" si="599"/>
        <v>4.1178466983410116E-6</v>
      </c>
    </row>
    <row r="1246" spans="1:41">
      <c r="A1246" s="32">
        <v>39883</v>
      </c>
      <c r="B1246" s="33">
        <v>127</v>
      </c>
      <c r="C1246" s="33">
        <v>696.1</v>
      </c>
      <c r="D1246" s="33">
        <v>232</v>
      </c>
      <c r="E1246" s="33">
        <v>1835</v>
      </c>
      <c r="F1246" s="33">
        <v>5817</v>
      </c>
      <c r="G1246" s="33"/>
      <c r="H1246" s="3">
        <f t="shared" si="570"/>
        <v>4.0983606557377046E-2</v>
      </c>
      <c r="I1246" s="3">
        <f t="shared" si="571"/>
        <v>3.6634400595681342E-2</v>
      </c>
      <c r="J1246" s="3">
        <f t="shared" si="572"/>
        <v>4.1760215536596368E-2</v>
      </c>
      <c r="K1246" s="3">
        <f t="shared" si="573"/>
        <v>1.2134583563154992E-2</v>
      </c>
      <c r="L1246" s="3">
        <f t="shared" si="574"/>
        <v>2.9310344827586207E-3</v>
      </c>
      <c r="N1246" s="3">
        <f t="shared" si="575"/>
        <v>-0.37097573055968303</v>
      </c>
      <c r="O1246" s="3">
        <f t="shared" si="576"/>
        <v>4.4733044733045058E-3</v>
      </c>
      <c r="P1246" s="3">
        <f t="shared" si="577"/>
        <v>-0.19944789510006905</v>
      </c>
      <c r="Q1246" s="3">
        <f t="shared" si="578"/>
        <v>-0.16552978626648476</v>
      </c>
      <c r="R1246" s="3">
        <f t="shared" si="579"/>
        <v>-6.9279999999999994E-2</v>
      </c>
      <c r="T1246" s="3">
        <f t="shared" si="580"/>
        <v>1.7302874078319033E-3</v>
      </c>
      <c r="U1246" s="3">
        <f t="shared" si="581"/>
        <v>1.3251202200527154E-3</v>
      </c>
      <c r="V1246" s="3">
        <f t="shared" si="582"/>
        <v>1.7249867542320693E-3</v>
      </c>
      <c r="W1246" s="3">
        <f t="shared" si="583"/>
        <v>1.3658075631312364E-4</v>
      </c>
      <c r="X1246" s="3">
        <f t="shared" si="584"/>
        <v>9.0503143232281728E-6</v>
      </c>
      <c r="Z1246" s="3">
        <f t="shared" si="585"/>
        <v>4.1596723522795677E-2</v>
      </c>
      <c r="AA1246" s="3">
        <f t="shared" si="586"/>
        <v>3.6402200758370577E-2</v>
      </c>
      <c r="AB1246" s="3">
        <f t="shared" si="587"/>
        <v>4.153295985397705E-2</v>
      </c>
      <c r="AC1246" s="3">
        <f t="shared" si="588"/>
        <v>1.1686776985684447E-2</v>
      </c>
      <c r="AD1246" s="3">
        <f t="shared" si="589"/>
        <v>3.0083740331328769E-3</v>
      </c>
      <c r="AF1246" s="3">
        <f t="shared" si="590"/>
        <v>1.5142122805672439E-3</v>
      </c>
      <c r="AG1246" s="3">
        <f t="shared" si="591"/>
        <v>1.7276350481292557E-3</v>
      </c>
      <c r="AH1246" s="3">
        <f t="shared" si="592"/>
        <v>4.8613163114608738E-4</v>
      </c>
      <c r="AI1246" s="3">
        <f t="shared" si="593"/>
        <v>1.2513850290938604E-4</v>
      </c>
      <c r="AJ1246" s="3">
        <f t="shared" si="594"/>
        <v>1.5118911426938181E-3</v>
      </c>
      <c r="AK1246" s="3">
        <f t="shared" si="595"/>
        <v>4.2542440205119018E-4</v>
      </c>
      <c r="AL1246" s="3">
        <f t="shared" si="596"/>
        <v>1.0951143551037196E-4</v>
      </c>
      <c r="AM1246" s="3">
        <f t="shared" si="597"/>
        <v>4.8538643936881507E-4</v>
      </c>
      <c r="AN1246" s="3">
        <f t="shared" si="598"/>
        <v>1.249466779438548E-4</v>
      </c>
      <c r="AO1246" s="3">
        <f t="shared" si="599"/>
        <v>3.5158196414748003E-5</v>
      </c>
    </row>
    <row r="1247" spans="1:41">
      <c r="A1247" s="32">
        <v>39882</v>
      </c>
      <c r="B1247" s="33">
        <v>122</v>
      </c>
      <c r="C1247" s="33">
        <v>671.5</v>
      </c>
      <c r="D1247" s="33">
        <v>222.7</v>
      </c>
      <c r="E1247" s="33">
        <v>1813</v>
      </c>
      <c r="F1247" s="33">
        <v>5800</v>
      </c>
      <c r="G1247" s="33"/>
      <c r="H1247" s="3">
        <f t="shared" si="570"/>
        <v>8.9285714285714288E-2</v>
      </c>
      <c r="I1247" s="3">
        <f t="shared" si="571"/>
        <v>2.5190839694656488E-2</v>
      </c>
      <c r="J1247" s="3">
        <f t="shared" si="572"/>
        <v>6.047619047619042E-2</v>
      </c>
      <c r="K1247" s="3">
        <f t="shared" si="573"/>
        <v>6.2097246631517285E-2</v>
      </c>
      <c r="L1247" s="3">
        <f t="shared" si="574"/>
        <v>2.6548672566371681E-2</v>
      </c>
      <c r="N1247" s="3">
        <f t="shared" si="575"/>
        <v>-0.42830365510777885</v>
      </c>
      <c r="O1247" s="3">
        <f t="shared" si="576"/>
        <v>-3.6585365853658534E-2</v>
      </c>
      <c r="P1247" s="3">
        <f t="shared" si="577"/>
        <v>-0.29968553459119501</v>
      </c>
      <c r="Q1247" s="3">
        <f t="shared" si="578"/>
        <v>-0.19242761692650334</v>
      </c>
      <c r="R1247" s="3">
        <f t="shared" si="579"/>
        <v>-6.6773934030571205E-2</v>
      </c>
      <c r="T1247" s="3">
        <f t="shared" si="580"/>
        <v>8.081799860319672E-3</v>
      </c>
      <c r="U1247" s="3">
        <f t="shared" si="581"/>
        <v>6.2293370352868658E-4</v>
      </c>
      <c r="V1247" s="3">
        <f t="shared" si="582"/>
        <v>3.6299341437599827E-3</v>
      </c>
      <c r="W1247" s="3">
        <f t="shared" si="583"/>
        <v>3.8006534589775025E-3</v>
      </c>
      <c r="X1247" s="3">
        <f t="shared" si="584"/>
        <v>7.0894452124110148E-4</v>
      </c>
      <c r="Z1247" s="3">
        <f t="shared" si="585"/>
        <v>8.9898831251132919E-2</v>
      </c>
      <c r="AA1247" s="3">
        <f t="shared" si="586"/>
        <v>2.4958639857345723E-2</v>
      </c>
      <c r="AB1247" s="3">
        <f t="shared" si="587"/>
        <v>6.0248934793571102E-2</v>
      </c>
      <c r="AC1247" s="3">
        <f t="shared" si="588"/>
        <v>6.1649440054046739E-2</v>
      </c>
      <c r="AD1247" s="3">
        <f t="shared" si="589"/>
        <v>2.6626012116745937E-2</v>
      </c>
      <c r="AF1247" s="3">
        <f t="shared" si="590"/>
        <v>2.2437525527933232E-3</v>
      </c>
      <c r="AG1247" s="3">
        <f t="shared" si="591"/>
        <v>5.4163088220677592E-3</v>
      </c>
      <c r="AH1247" s="3">
        <f t="shared" si="592"/>
        <v>5.5422126081455829E-3</v>
      </c>
      <c r="AI1247" s="3">
        <f t="shared" si="593"/>
        <v>2.3936473701739636E-3</v>
      </c>
      <c r="AJ1247" s="3">
        <f t="shared" si="594"/>
        <v>1.5037314653014472E-3</v>
      </c>
      <c r="AK1247" s="3">
        <f t="shared" si="595"/>
        <v>1.5386861717159768E-3</v>
      </c>
      <c r="AL1247" s="3">
        <f t="shared" si="596"/>
        <v>6.6454904725918534E-4</v>
      </c>
      <c r="AM1247" s="3">
        <f t="shared" si="597"/>
        <v>3.7143130938764326E-3</v>
      </c>
      <c r="AN1247" s="3">
        <f t="shared" si="598"/>
        <v>1.6041888678346599E-3</v>
      </c>
      <c r="AO1247" s="3">
        <f t="shared" si="599"/>
        <v>1.6414787378696508E-3</v>
      </c>
    </row>
    <row r="1248" spans="1:41">
      <c r="A1248" s="32">
        <v>39881</v>
      </c>
      <c r="B1248" s="33">
        <v>112</v>
      </c>
      <c r="C1248" s="33">
        <v>655</v>
      </c>
      <c r="D1248" s="33">
        <v>210</v>
      </c>
      <c r="E1248" s="33">
        <v>1707</v>
      </c>
      <c r="F1248" s="33">
        <v>5650</v>
      </c>
      <c r="G1248" s="33"/>
      <c r="H1248" s="3">
        <f t="shared" si="570"/>
        <v>-4.2735042735042736E-2</v>
      </c>
      <c r="I1248" s="3">
        <f t="shared" si="571"/>
        <v>4.601226993865031E-3</v>
      </c>
      <c r="J1248" s="3">
        <f t="shared" si="572"/>
        <v>-4.2674253200569254E-3</v>
      </c>
      <c r="K1248" s="3">
        <f t="shared" si="573"/>
        <v>2.5225225225225224E-2</v>
      </c>
      <c r="L1248" s="3">
        <f t="shared" si="574"/>
        <v>-3.0874785591766724E-2</v>
      </c>
      <c r="N1248" s="3">
        <f t="shared" si="575"/>
        <v>-0.44</v>
      </c>
      <c r="O1248" s="3">
        <f t="shared" si="576"/>
        <v>-8.2504552458327468E-2</v>
      </c>
      <c r="P1248" s="3">
        <f t="shared" si="577"/>
        <v>-0.33544303797468356</v>
      </c>
      <c r="Q1248" s="3">
        <f t="shared" si="578"/>
        <v>-0.24768620537681799</v>
      </c>
      <c r="R1248" s="3">
        <f t="shared" si="579"/>
        <v>-6.052544063851014E-2</v>
      </c>
      <c r="T1248" s="3">
        <f t="shared" si="580"/>
        <v>1.7742566305417233E-3</v>
      </c>
      <c r="U1248" s="3">
        <f t="shared" si="581"/>
        <v>1.908839829470864E-5</v>
      </c>
      <c r="V1248" s="3">
        <f t="shared" si="582"/>
        <v>2.0202157315818742E-5</v>
      </c>
      <c r="W1248" s="3">
        <f t="shared" si="583"/>
        <v>6.1392047484610125E-4</v>
      </c>
      <c r="X1248" s="3">
        <f t="shared" si="584"/>
        <v>9.4848268267248067E-4</v>
      </c>
      <c r="Z1248" s="3">
        <f t="shared" si="585"/>
        <v>-4.2121925769624105E-2</v>
      </c>
      <c r="AA1248" s="3">
        <f t="shared" si="586"/>
        <v>4.3690271565542645E-3</v>
      </c>
      <c r="AB1248" s="3">
        <f t="shared" si="587"/>
        <v>-4.4946810026762459E-3</v>
      </c>
      <c r="AC1248" s="3">
        <f t="shared" si="588"/>
        <v>2.4777418647754679E-2</v>
      </c>
      <c r="AD1248" s="3">
        <f t="shared" si="589"/>
        <v>-3.0797446041392468E-2</v>
      </c>
      <c r="AF1248" s="3">
        <f t="shared" si="590"/>
        <v>-1.8403183757385061E-4</v>
      </c>
      <c r="AG1248" s="3">
        <f t="shared" si="591"/>
        <v>1.8932461955286847E-4</v>
      </c>
      <c r="AH1248" s="3">
        <f t="shared" si="592"/>
        <v>-1.0436725890436227E-3</v>
      </c>
      <c r="AI1248" s="3">
        <f t="shared" si="593"/>
        <v>1.2972477360495374E-3</v>
      </c>
      <c r="AJ1248" s="3">
        <f t="shared" si="594"/>
        <v>-1.9637383360741069E-5</v>
      </c>
      <c r="AK1248" s="3">
        <f t="shared" si="595"/>
        <v>1.0825321494135423E-4</v>
      </c>
      <c r="AL1248" s="3">
        <f t="shared" si="596"/>
        <v>-1.3455487810735834E-4</v>
      </c>
      <c r="AM1248" s="3">
        <f t="shared" si="597"/>
        <v>-1.1136659289141911E-4</v>
      </c>
      <c r="AN1248" s="3">
        <f t="shared" si="598"/>
        <v>1.3842469565319347E-4</v>
      </c>
      <c r="AO1248" s="3">
        <f t="shared" si="599"/>
        <v>-7.6308121384921631E-4</v>
      </c>
    </row>
    <row r="1249" spans="1:41">
      <c r="A1249" s="32">
        <v>39878</v>
      </c>
      <c r="B1249" s="33">
        <v>117</v>
      </c>
      <c r="C1249" s="33">
        <v>652</v>
      </c>
      <c r="D1249" s="33">
        <v>210.9</v>
      </c>
      <c r="E1249" s="33">
        <v>1665</v>
      </c>
      <c r="F1249" s="33">
        <v>5830</v>
      </c>
      <c r="G1249" s="33"/>
      <c r="H1249" s="3">
        <f t="shared" si="570"/>
        <v>-5.2631578947368418E-2</v>
      </c>
      <c r="I1249" s="3">
        <f t="shared" si="571"/>
        <v>1.4154611914761275E-2</v>
      </c>
      <c r="J1249" s="3">
        <f t="shared" si="572"/>
        <v>-1.4485981308411189E-2</v>
      </c>
      <c r="K1249" s="3">
        <f t="shared" si="573"/>
        <v>3.4161490683229816E-2</v>
      </c>
      <c r="L1249" s="3">
        <f t="shared" si="574"/>
        <v>2.2807017543859651E-2</v>
      </c>
      <c r="N1249" s="3">
        <f t="shared" si="575"/>
        <v>-0.37765957446808512</v>
      </c>
      <c r="O1249" s="3">
        <f t="shared" si="576"/>
        <v>-3.1059592807252158E-2</v>
      </c>
      <c r="P1249" s="3">
        <f t="shared" si="577"/>
        <v>-0.30165562913907285</v>
      </c>
      <c r="Q1249" s="3">
        <f t="shared" si="578"/>
        <v>-0.26032874278098622</v>
      </c>
      <c r="R1249" s="3">
        <f t="shared" si="579"/>
        <v>-9.6124031007751937E-2</v>
      </c>
      <c r="T1249" s="3">
        <f t="shared" si="580"/>
        <v>2.7059203869675553E-3</v>
      </c>
      <c r="U1249" s="3">
        <f t="shared" si="581"/>
        <v>1.9383355805433977E-4</v>
      </c>
      <c r="V1249" s="3">
        <f t="shared" si="582"/>
        <v>2.1647934275422856E-4</v>
      </c>
      <c r="W1249" s="3">
        <f t="shared" si="583"/>
        <v>1.1366124959829253E-3</v>
      </c>
      <c r="X1249" s="3">
        <f t="shared" si="584"/>
        <v>5.2369379961641376E-4</v>
      </c>
      <c r="Z1249" s="3">
        <f t="shared" si="585"/>
        <v>-5.2018461981949787E-2</v>
      </c>
      <c r="AA1249" s="3">
        <f t="shared" si="586"/>
        <v>1.3922412077450508E-2</v>
      </c>
      <c r="AB1249" s="3">
        <f t="shared" si="587"/>
        <v>-1.471323699103051E-2</v>
      </c>
      <c r="AC1249" s="3">
        <f t="shared" si="588"/>
        <v>3.371368410575927E-2</v>
      </c>
      <c r="AD1249" s="3">
        <f t="shared" si="589"/>
        <v>2.2884357094233906E-2</v>
      </c>
      <c r="AF1249" s="3">
        <f t="shared" si="590"/>
        <v>-7.2422246334789776E-4</v>
      </c>
      <c r="AG1249" s="3">
        <f t="shared" si="591"/>
        <v>7.6535995904933784E-4</v>
      </c>
      <c r="AH1249" s="3">
        <f t="shared" si="592"/>
        <v>-1.7537339949269034E-3</v>
      </c>
      <c r="AI1249" s="3">
        <f t="shared" si="593"/>
        <v>-1.1904090594877694E-3</v>
      </c>
      <c r="AJ1249" s="3">
        <f t="shared" si="594"/>
        <v>-2.0484374838231474E-4</v>
      </c>
      <c r="AK1249" s="3">
        <f t="shared" si="595"/>
        <v>4.693758027693741E-4</v>
      </c>
      <c r="AL1249" s="3">
        <f t="shared" si="596"/>
        <v>3.1860544959345233E-4</v>
      </c>
      <c r="AM1249" s="3">
        <f t="shared" si="597"/>
        <v>-4.9603742408877468E-4</v>
      </c>
      <c r="AN1249" s="3">
        <f t="shared" si="598"/>
        <v>-3.3670296931483378E-4</v>
      </c>
      <c r="AO1249" s="3">
        <f t="shared" si="599"/>
        <v>7.7151598603839304E-4</v>
      </c>
    </row>
    <row r="1250" spans="1:41">
      <c r="A1250" s="32">
        <v>39877</v>
      </c>
      <c r="B1250" s="33">
        <v>123.5</v>
      </c>
      <c r="C1250" s="33">
        <v>642.9</v>
      </c>
      <c r="D1250" s="33">
        <v>214</v>
      </c>
      <c r="E1250" s="33">
        <v>1610</v>
      </c>
      <c r="F1250" s="33">
        <v>5700</v>
      </c>
      <c r="G1250" s="33"/>
      <c r="H1250" s="3">
        <f t="shared" si="570"/>
        <v>-6.5526634382566562E-2</v>
      </c>
      <c r="I1250" s="3">
        <f t="shared" si="571"/>
        <v>-3.0316742081447998E-2</v>
      </c>
      <c r="J1250" s="3">
        <f t="shared" si="572"/>
        <v>-9.2592592592592587E-3</v>
      </c>
      <c r="K1250" s="3">
        <f t="shared" si="573"/>
        <v>-9.2307692307692316E-3</v>
      </c>
      <c r="L1250" s="3">
        <f t="shared" si="574"/>
        <v>-2.1459227467811159E-2</v>
      </c>
      <c r="N1250" s="3">
        <f t="shared" si="575"/>
        <v>-0.3898221343873518</v>
      </c>
      <c r="O1250" s="3">
        <f t="shared" si="576"/>
        <v>-4.0447761194029888E-2</v>
      </c>
      <c r="P1250" s="3">
        <f t="shared" si="577"/>
        <v>-0.27457627118644068</v>
      </c>
      <c r="Q1250" s="3">
        <f t="shared" si="578"/>
        <v>-0.28761061946902655</v>
      </c>
      <c r="R1250" s="3">
        <f t="shared" si="579"/>
        <v>-0.12307692307692308</v>
      </c>
      <c r="T1250" s="3">
        <f t="shared" si="580"/>
        <v>4.2137647434663675E-3</v>
      </c>
      <c r="U1250" s="3">
        <f t="shared" si="581"/>
        <v>9.3323785235569629E-4</v>
      </c>
      <c r="V1250" s="3">
        <f t="shared" si="582"/>
        <v>8.9993965742485565E-5</v>
      </c>
      <c r="W1250" s="3">
        <f t="shared" si="583"/>
        <v>9.367482967584426E-5</v>
      </c>
      <c r="X1250" s="3">
        <f t="shared" si="584"/>
        <v>4.5718513091383422E-4</v>
      </c>
      <c r="Z1250" s="3">
        <f t="shared" si="585"/>
        <v>-6.4913517417147931E-2</v>
      </c>
      <c r="AA1250" s="3">
        <f t="shared" si="586"/>
        <v>-3.0548941918758763E-2</v>
      </c>
      <c r="AB1250" s="3">
        <f t="shared" si="587"/>
        <v>-9.48651494187858E-3</v>
      </c>
      <c r="AC1250" s="3">
        <f t="shared" si="588"/>
        <v>-9.6785758082397772E-3</v>
      </c>
      <c r="AD1250" s="3">
        <f t="shared" si="589"/>
        <v>-2.1381887917436903E-2</v>
      </c>
      <c r="AF1250" s="3">
        <f t="shared" si="590"/>
        <v>1.9830392733187876E-3</v>
      </c>
      <c r="AG1250" s="3">
        <f t="shared" si="591"/>
        <v>6.1580305290766929E-4</v>
      </c>
      <c r="AH1250" s="3">
        <f t="shared" si="592"/>
        <v>6.2827039930135945E-4</v>
      </c>
      <c r="AI1250" s="3">
        <f t="shared" si="593"/>
        <v>1.3879735537400454E-3</v>
      </c>
      <c r="AJ1250" s="3">
        <f t="shared" si="594"/>
        <v>2.8980299397088588E-4</v>
      </c>
      <c r="AK1250" s="3">
        <f t="shared" si="595"/>
        <v>2.956702502222206E-4</v>
      </c>
      <c r="AL1250" s="3">
        <f t="shared" si="596"/>
        <v>6.5319405210318966E-4</v>
      </c>
      <c r="AM1250" s="3">
        <f t="shared" si="597"/>
        <v>9.1815954020971205E-5</v>
      </c>
      <c r="AN1250" s="3">
        <f t="shared" si="598"/>
        <v>2.0283959921433826E-4</v>
      </c>
      <c r="AO1250" s="3">
        <f t="shared" si="599"/>
        <v>2.0694622313219919E-4</v>
      </c>
    </row>
    <row r="1251" spans="1:41">
      <c r="A1251" s="32">
        <v>39876</v>
      </c>
      <c r="B1251" s="33">
        <v>132.16</v>
      </c>
      <c r="C1251" s="33">
        <v>663</v>
      </c>
      <c r="D1251" s="33">
        <v>216</v>
      </c>
      <c r="E1251" s="33">
        <v>1625</v>
      </c>
      <c r="F1251" s="33">
        <v>5825</v>
      </c>
      <c r="G1251" s="33"/>
      <c r="H1251" s="3">
        <f t="shared" si="570"/>
        <v>1.8338727076591118E-2</v>
      </c>
      <c r="I1251" s="3">
        <f t="shared" si="571"/>
        <v>2.472952086553323E-2</v>
      </c>
      <c r="J1251" s="3">
        <f t="shared" si="572"/>
        <v>4.9052938319572581E-2</v>
      </c>
      <c r="K1251" s="3">
        <f t="shared" si="573"/>
        <v>2.5236593059936908E-2</v>
      </c>
      <c r="L1251" s="3">
        <f t="shared" si="574"/>
        <v>-4.2735042735042739E-3</v>
      </c>
      <c r="N1251" s="3">
        <f t="shared" si="575"/>
        <v>-0.38530232558139538</v>
      </c>
      <c r="O1251" s="3">
        <f t="shared" si="576"/>
        <v>-5.2857142857142859E-2</v>
      </c>
      <c r="P1251" s="3">
        <f t="shared" si="577"/>
        <v>-0.32500000000000001</v>
      </c>
      <c r="Q1251" s="3">
        <f t="shared" si="578"/>
        <v>-0.30851063829787234</v>
      </c>
      <c r="R1251" s="3">
        <f t="shared" si="579"/>
        <v>-9.4090202177293941E-2</v>
      </c>
      <c r="T1251" s="3">
        <f t="shared" si="580"/>
        <v>3.5917239259266053E-4</v>
      </c>
      <c r="U1251" s="3">
        <f t="shared" si="581"/>
        <v>6.0011873755979055E-4</v>
      </c>
      <c r="V1251" s="3">
        <f t="shared" si="582"/>
        <v>2.3839472849644795E-3</v>
      </c>
      <c r="W1251" s="3">
        <f t="shared" si="583"/>
        <v>6.1448393527330702E-4</v>
      </c>
      <c r="X1251" s="3">
        <f t="shared" si="584"/>
        <v>1.7607798383640814E-5</v>
      </c>
      <c r="Z1251" s="3">
        <f t="shared" si="585"/>
        <v>1.8951844042009752E-2</v>
      </c>
      <c r="AA1251" s="3">
        <f t="shared" si="586"/>
        <v>2.4497321028222465E-2</v>
      </c>
      <c r="AB1251" s="3">
        <f t="shared" si="587"/>
        <v>4.8825682636953263E-2</v>
      </c>
      <c r="AC1251" s="3">
        <f t="shared" si="588"/>
        <v>2.4788786482466362E-2</v>
      </c>
      <c r="AD1251" s="3">
        <f t="shared" si="589"/>
        <v>-4.1961647231300173E-3</v>
      </c>
      <c r="AF1251" s="3">
        <f t="shared" si="590"/>
        <v>4.6426940757391815E-4</v>
      </c>
      <c r="AG1251" s="3">
        <f t="shared" si="591"/>
        <v>9.2533672258020175E-4</v>
      </c>
      <c r="AH1251" s="3">
        <f t="shared" si="592"/>
        <v>4.69793215406382E-4</v>
      </c>
      <c r="AI1251" s="3">
        <f t="shared" si="593"/>
        <v>-7.9525059407343121E-5</v>
      </c>
      <c r="AJ1251" s="3">
        <f t="shared" si="594"/>
        <v>1.1960984219795516E-3</v>
      </c>
      <c r="AK1251" s="3">
        <f t="shared" si="595"/>
        <v>6.0725886036103996E-4</v>
      </c>
      <c r="AL1251" s="3">
        <f t="shared" si="596"/>
        <v>-1.0279479430981827E-4</v>
      </c>
      <c r="AM1251" s="3">
        <f t="shared" si="597"/>
        <v>1.2103294217480996E-3</v>
      </c>
      <c r="AN1251" s="3">
        <f t="shared" si="598"/>
        <v>-2.0488060706392509E-4</v>
      </c>
      <c r="AO1251" s="3">
        <f t="shared" si="599"/>
        <v>-1.0401783136692757E-4</v>
      </c>
    </row>
    <row r="1252" spans="1:41">
      <c r="A1252" s="32">
        <v>39875</v>
      </c>
      <c r="B1252" s="33">
        <v>129.78</v>
      </c>
      <c r="C1252" s="33">
        <v>647</v>
      </c>
      <c r="D1252" s="33">
        <v>205.9</v>
      </c>
      <c r="E1252" s="33">
        <v>1585</v>
      </c>
      <c r="F1252" s="33">
        <v>5850</v>
      </c>
      <c r="G1252" s="33"/>
      <c r="H1252" s="3">
        <f t="shared" si="570"/>
        <v>-3.1347962382445062E-2</v>
      </c>
      <c r="I1252" s="3">
        <f t="shared" si="571"/>
        <v>-2.8528528528528527E-2</v>
      </c>
      <c r="J1252" s="3">
        <f t="shared" si="572"/>
        <v>-2.4170616113744048E-2</v>
      </c>
      <c r="K1252" s="3">
        <f t="shared" si="573"/>
        <v>3.1645569620253164E-3</v>
      </c>
      <c r="L1252" s="3">
        <f t="shared" si="574"/>
        <v>1.2110726643598616E-2</v>
      </c>
      <c r="N1252" s="3">
        <f t="shared" si="575"/>
        <v>-0.40604118993135013</v>
      </c>
      <c r="O1252" s="3">
        <f t="shared" si="576"/>
        <v>-8.873239436619719E-2</v>
      </c>
      <c r="P1252" s="3">
        <f t="shared" si="577"/>
        <v>-0.35047318611987383</v>
      </c>
      <c r="Q1252" s="3">
        <f t="shared" si="578"/>
        <v>-0.31026979982593561</v>
      </c>
      <c r="R1252" s="3">
        <f t="shared" si="579"/>
        <v>-7.7141504969238051E-2</v>
      </c>
      <c r="T1252" s="3">
        <f t="shared" si="580"/>
        <v>9.4463072280851043E-4</v>
      </c>
      <c r="U1252" s="3">
        <f t="shared" si="581"/>
        <v>8.2717949613359291E-4</v>
      </c>
      <c r="V1252" s="3">
        <f t="shared" si="582"/>
        <v>5.9525614819178313E-4</v>
      </c>
      <c r="W1252" s="3">
        <f t="shared" si="583"/>
        <v>7.3807326519784978E-6</v>
      </c>
      <c r="X1252" s="3">
        <f t="shared" si="584"/>
        <v>1.4854895754866436E-4</v>
      </c>
      <c r="Z1252" s="3">
        <f t="shared" si="585"/>
        <v>-3.0734845417026427E-2</v>
      </c>
      <c r="AA1252" s="3">
        <f t="shared" si="586"/>
        <v>-2.8760728365839292E-2</v>
      </c>
      <c r="AB1252" s="3">
        <f t="shared" si="587"/>
        <v>-2.4397871796363369E-2</v>
      </c>
      <c r="AC1252" s="3">
        <f t="shared" si="588"/>
        <v>2.7167503845547713E-3</v>
      </c>
      <c r="AD1252" s="3">
        <f t="shared" si="589"/>
        <v>1.2188066193972872E-2</v>
      </c>
      <c r="AF1252" s="3">
        <f t="shared" si="590"/>
        <v>8.8395654040515778E-4</v>
      </c>
      <c r="AG1252" s="3">
        <f t="shared" si="591"/>
        <v>7.4986481816565701E-4</v>
      </c>
      <c r="AH1252" s="3">
        <f t="shared" si="592"/>
        <v>-8.3498903105937993E-5</v>
      </c>
      <c r="AI1252" s="3">
        <f t="shared" si="593"/>
        <v>-3.7459833040424186E-4</v>
      </c>
      <c r="AJ1252" s="3">
        <f t="shared" si="594"/>
        <v>7.0170056343977843E-4</v>
      </c>
      <c r="AK1252" s="3">
        <f t="shared" si="595"/>
        <v>-7.813571984796922E-5</v>
      </c>
      <c r="AL1252" s="3">
        <f t="shared" si="596"/>
        <v>-3.5053766110972252E-4</v>
      </c>
      <c r="AM1252" s="3">
        <f t="shared" si="597"/>
        <v>-6.6282927585088194E-5</v>
      </c>
      <c r="AN1252" s="3">
        <f t="shared" si="598"/>
        <v>-2.9736287644614056E-4</v>
      </c>
      <c r="AO1252" s="3">
        <f t="shared" si="599"/>
        <v>3.3111933519454807E-5</v>
      </c>
    </row>
    <row r="1253" spans="1:41">
      <c r="A1253" s="32">
        <v>39874</v>
      </c>
      <c r="B1253" s="33">
        <v>133.97999999999999</v>
      </c>
      <c r="C1253" s="33">
        <v>666</v>
      </c>
      <c r="D1253" s="33">
        <v>211</v>
      </c>
      <c r="E1253" s="33">
        <v>1580</v>
      </c>
      <c r="F1253" s="33">
        <v>5780</v>
      </c>
      <c r="G1253" s="33"/>
      <c r="H1253" s="3">
        <f t="shared" si="570"/>
        <v>6.3333333333333255E-2</v>
      </c>
      <c r="I1253" s="3">
        <f t="shared" si="571"/>
        <v>-1.7699115044247787E-2</v>
      </c>
      <c r="J1253" s="3">
        <f t="shared" si="572"/>
        <v>-1.4018691588785047E-2</v>
      </c>
      <c r="K1253" s="3">
        <f t="shared" si="573"/>
        <v>-2.8887523048555623E-2</v>
      </c>
      <c r="L1253" s="3">
        <f t="shared" si="574"/>
        <v>1.4035087719298246E-2</v>
      </c>
      <c r="N1253" s="3">
        <f t="shared" si="575"/>
        <v>-0.37972222222222229</v>
      </c>
      <c r="O1253" s="3">
        <f t="shared" si="576"/>
        <v>-8.7671232876712329E-2</v>
      </c>
      <c r="P1253" s="3">
        <f t="shared" si="577"/>
        <v>-0.33668657654825529</v>
      </c>
      <c r="Q1253" s="3">
        <f t="shared" si="578"/>
        <v>-0.32043010752688172</v>
      </c>
      <c r="R1253" s="3">
        <f t="shared" si="579"/>
        <v>-9.6875000000000003E-2</v>
      </c>
      <c r="T1253" s="3">
        <f t="shared" si="580"/>
        <v>4.0891485058107456E-3</v>
      </c>
      <c r="U1253" s="3">
        <f t="shared" si="581"/>
        <v>3.215320533816032E-4</v>
      </c>
      <c r="V1253" s="3">
        <f t="shared" si="582"/>
        <v>2.0294701365963354E-4</v>
      </c>
      <c r="W1253" s="3">
        <f t="shared" si="583"/>
        <v>8.6056156426760858E-4</v>
      </c>
      <c r="X1253" s="3">
        <f t="shared" si="584"/>
        <v>1.9916060344179605E-4</v>
      </c>
      <c r="Z1253" s="3">
        <f t="shared" si="585"/>
        <v>6.3946450298751886E-2</v>
      </c>
      <c r="AA1253" s="3">
        <f t="shared" si="586"/>
        <v>-1.7931314881558552E-2</v>
      </c>
      <c r="AB1253" s="3">
        <f t="shared" si="587"/>
        <v>-1.4245947271404368E-2</v>
      </c>
      <c r="AC1253" s="3">
        <f t="shared" si="588"/>
        <v>-2.9335329626026169E-2</v>
      </c>
      <c r="AD1253" s="3">
        <f t="shared" si="589"/>
        <v>1.4112427269672502E-2</v>
      </c>
      <c r="AF1253" s="3">
        <f t="shared" si="590"/>
        <v>-1.1466439358648541E-3</v>
      </c>
      <c r="AG1253" s="3">
        <f t="shared" si="591"/>
        <v>-9.1097775914949944E-4</v>
      </c>
      <c r="AH1253" s="3">
        <f t="shared" si="592"/>
        <v>-1.8758901979281861E-3</v>
      </c>
      <c r="AI1253" s="3">
        <f t="shared" si="593"/>
        <v>9.0243962899486346E-4</v>
      </c>
      <c r="AJ1253" s="3">
        <f t="shared" si="594"/>
        <v>2.5544856630963159E-4</v>
      </c>
      <c r="AK1253" s="3">
        <f t="shared" si="595"/>
        <v>5.2602103267858857E-4</v>
      </c>
      <c r="AL1253" s="3">
        <f t="shared" si="596"/>
        <v>-2.5305437711559126E-4</v>
      </c>
      <c r="AM1253" s="3">
        <f t="shared" si="597"/>
        <v>4.179095590416352E-4</v>
      </c>
      <c r="AN1253" s="3">
        <f t="shared" si="598"/>
        <v>-2.0104489475528356E-4</v>
      </c>
      <c r="AO1253" s="3">
        <f t="shared" si="599"/>
        <v>-4.1399270577916332E-4</v>
      </c>
    </row>
    <row r="1254" spans="1:41">
      <c r="A1254" s="32">
        <v>39871</v>
      </c>
      <c r="B1254" s="33">
        <v>126</v>
      </c>
      <c r="C1254" s="33">
        <v>678</v>
      </c>
      <c r="D1254" s="33">
        <v>214</v>
      </c>
      <c r="E1254" s="33">
        <v>1627</v>
      </c>
      <c r="F1254" s="33">
        <v>5700</v>
      </c>
      <c r="G1254" s="33"/>
      <c r="H1254" s="3">
        <f t="shared" si="570"/>
        <v>-7.9620160701241824E-2</v>
      </c>
      <c r="I1254" s="3">
        <f t="shared" si="571"/>
        <v>-2.9411764705882353E-3</v>
      </c>
      <c r="J1254" s="3">
        <f t="shared" si="572"/>
        <v>2.34192037470726E-3</v>
      </c>
      <c r="K1254" s="3">
        <f t="shared" si="573"/>
        <v>3.9616613418530351E-2</v>
      </c>
      <c r="L1254" s="3">
        <f t="shared" si="574"/>
        <v>-3.3898305084745763E-2</v>
      </c>
      <c r="N1254" s="3">
        <f t="shared" si="575"/>
        <v>-0.48360655737704916</v>
      </c>
      <c r="O1254" s="3">
        <f t="shared" si="576"/>
        <v>-0.10198675496688742</v>
      </c>
      <c r="P1254" s="3">
        <f t="shared" si="577"/>
        <v>-0.33848531684698607</v>
      </c>
      <c r="Q1254" s="3">
        <f t="shared" si="578"/>
        <v>-0.33182751540041067</v>
      </c>
      <c r="R1254" s="3">
        <f t="shared" si="579"/>
        <v>-9.3799682034976156E-2</v>
      </c>
      <c r="T1254" s="3">
        <f t="shared" si="580"/>
        <v>6.2421129598742792E-3</v>
      </c>
      <c r="U1254" s="3">
        <f t="shared" si="581"/>
        <v>1.0070317191534701E-5</v>
      </c>
      <c r="V1254" s="3">
        <f t="shared" si="582"/>
        <v>4.4718067599633803E-6</v>
      </c>
      <c r="W1254" s="3">
        <f t="shared" si="583"/>
        <v>1.5341954293522533E-3</v>
      </c>
      <c r="X1254" s="3">
        <f t="shared" si="584"/>
        <v>1.1438577096771453E-3</v>
      </c>
      <c r="Z1254" s="3">
        <f t="shared" si="585"/>
        <v>-7.9007043735823193E-2</v>
      </c>
      <c r="AA1254" s="3">
        <f t="shared" si="586"/>
        <v>-3.1733763078990018E-3</v>
      </c>
      <c r="AB1254" s="3">
        <f t="shared" si="587"/>
        <v>2.1146646920879395E-3</v>
      </c>
      <c r="AC1254" s="3">
        <f t="shared" si="588"/>
        <v>3.9168806841059806E-2</v>
      </c>
      <c r="AD1254" s="3">
        <f t="shared" si="589"/>
        <v>-3.3820965534371507E-2</v>
      </c>
      <c r="AF1254" s="3">
        <f t="shared" si="590"/>
        <v>2.5071908074840156E-4</v>
      </c>
      <c r="AG1254" s="3">
        <f t="shared" si="591"/>
        <v>-1.6707340581439292E-4</v>
      </c>
      <c r="AH1254" s="3">
        <f t="shared" si="592"/>
        <v>-3.0946116351716229E-3</v>
      </c>
      <c r="AI1254" s="3">
        <f t="shared" si="593"/>
        <v>2.6720945031618584E-3</v>
      </c>
      <c r="AJ1254" s="3">
        <f t="shared" si="594"/>
        <v>-6.7106268330224049E-6</v>
      </c>
      <c r="AK1254" s="3">
        <f t="shared" si="595"/>
        <v>-1.2429736363809153E-4</v>
      </c>
      <c r="AL1254" s="3">
        <f t="shared" si="596"/>
        <v>1.0732665073704324E-4</v>
      </c>
      <c r="AM1254" s="3">
        <f t="shared" si="597"/>
        <v>8.2828892858001713E-5</v>
      </c>
      <c r="AN1254" s="3">
        <f t="shared" si="598"/>
        <v>-7.1520001667858539E-5</v>
      </c>
      <c r="AO1254" s="3">
        <f t="shared" si="599"/>
        <v>-1.3247268661939387E-3</v>
      </c>
    </row>
    <row r="1255" spans="1:41">
      <c r="A1255" s="32">
        <v>39870</v>
      </c>
      <c r="B1255" s="33">
        <v>136.9</v>
      </c>
      <c r="C1255" s="33">
        <v>680</v>
      </c>
      <c r="D1255" s="33">
        <v>213.5</v>
      </c>
      <c r="E1255" s="33">
        <v>1565</v>
      </c>
      <c r="F1255" s="33">
        <v>5900</v>
      </c>
      <c r="G1255" s="33"/>
      <c r="H1255" s="3">
        <f t="shared" si="570"/>
        <v>-6.3675535189111565E-2</v>
      </c>
      <c r="I1255" s="3">
        <f t="shared" si="571"/>
        <v>0</v>
      </c>
      <c r="J1255" s="3">
        <f t="shared" si="572"/>
        <v>2.5456292026897271E-2</v>
      </c>
      <c r="K1255" s="3">
        <f t="shared" si="573"/>
        <v>1.9206145966709346E-3</v>
      </c>
      <c r="L1255" s="3">
        <f t="shared" si="574"/>
        <v>-3.2786885245901641E-2</v>
      </c>
      <c r="N1255" s="3">
        <f t="shared" si="575"/>
        <v>-0.49650606840750272</v>
      </c>
      <c r="O1255" s="3">
        <f t="shared" si="576"/>
        <v>-0.10643889618922471</v>
      </c>
      <c r="P1255" s="3">
        <f t="shared" si="577"/>
        <v>-0.33900928792569657</v>
      </c>
      <c r="Q1255" s="3">
        <f t="shared" si="578"/>
        <v>-0.37324789747697235</v>
      </c>
      <c r="R1255" s="3">
        <f t="shared" si="579"/>
        <v>-6.3492063492063489E-2</v>
      </c>
      <c r="T1255" s="3">
        <f t="shared" si="580"/>
        <v>3.9768685922199586E-3</v>
      </c>
      <c r="U1255" s="3">
        <f t="shared" si="581"/>
        <v>5.391676444714634E-8</v>
      </c>
      <c r="V1255" s="3">
        <f t="shared" si="582"/>
        <v>6.3650427486089769E-4</v>
      </c>
      <c r="W1255" s="3">
        <f t="shared" si="583"/>
        <v>2.1691634614209748E-6</v>
      </c>
      <c r="X1255" s="3">
        <f t="shared" si="584"/>
        <v>1.0699143796077941E-3</v>
      </c>
      <c r="Z1255" s="3">
        <f t="shared" si="585"/>
        <v>-6.3062418223692934E-2</v>
      </c>
      <c r="AA1255" s="3">
        <f t="shared" si="586"/>
        <v>-2.3219983731076631E-4</v>
      </c>
      <c r="AB1255" s="3">
        <f t="shared" si="587"/>
        <v>2.522903634427795E-2</v>
      </c>
      <c r="AC1255" s="3">
        <f t="shared" si="588"/>
        <v>1.4728080192003895E-3</v>
      </c>
      <c r="AD1255" s="3">
        <f t="shared" si="589"/>
        <v>-3.2709545695527385E-2</v>
      </c>
      <c r="AF1255" s="3">
        <f t="shared" si="590"/>
        <v>1.4643083251965004E-5</v>
      </c>
      <c r="AG1255" s="3">
        <f t="shared" si="591"/>
        <v>-1.5910040413236052E-3</v>
      </c>
      <c r="AH1255" s="3">
        <f t="shared" si="592"/>
        <v>-9.2878835270023734E-5</v>
      </c>
      <c r="AI1255" s="3">
        <f t="shared" si="593"/>
        <v>2.0627430505583428E-3</v>
      </c>
      <c r="AJ1255" s="3">
        <f t="shared" si="594"/>
        <v>-5.8581781346487508E-6</v>
      </c>
      <c r="AK1255" s="3">
        <f t="shared" si="595"/>
        <v>-3.4198578244832242E-7</v>
      </c>
      <c r="AL1255" s="3">
        <f t="shared" si="596"/>
        <v>7.595151189010535E-6</v>
      </c>
      <c r="AM1255" s="3">
        <f t="shared" si="597"/>
        <v>3.7157527044550645E-5</v>
      </c>
      <c r="AN1255" s="3">
        <f t="shared" si="598"/>
        <v>-8.2523031715728073E-4</v>
      </c>
      <c r="AO1255" s="3">
        <f t="shared" si="599"/>
        <v>-4.8174881204774314E-5</v>
      </c>
    </row>
    <row r="1256" spans="1:41">
      <c r="A1256" s="32">
        <v>39869</v>
      </c>
      <c r="B1256" s="33">
        <v>146.21</v>
      </c>
      <c r="C1256" s="33">
        <v>680</v>
      </c>
      <c r="D1256" s="33">
        <v>208.2</v>
      </c>
      <c r="E1256" s="33">
        <v>1562</v>
      </c>
      <c r="F1256" s="33">
        <v>6100</v>
      </c>
      <c r="G1256" s="33"/>
      <c r="H1256" s="3">
        <f t="shared" si="570"/>
        <v>4.1895604395605331E-3</v>
      </c>
      <c r="I1256" s="3">
        <f t="shared" si="571"/>
        <v>0</v>
      </c>
      <c r="J1256" s="3">
        <f t="shared" si="572"/>
        <v>2.967359050445104E-2</v>
      </c>
      <c r="K1256" s="3">
        <f t="shared" si="573"/>
        <v>-2.375E-2</v>
      </c>
      <c r="L1256" s="3">
        <f t="shared" si="574"/>
        <v>2.538241721297697E-2</v>
      </c>
      <c r="N1256" s="3">
        <f t="shared" si="575"/>
        <v>-0.47368610511159104</v>
      </c>
      <c r="O1256" s="3">
        <f t="shared" si="576"/>
        <v>-0.11974110032362459</v>
      </c>
      <c r="P1256" s="3">
        <f t="shared" si="577"/>
        <v>-0.3711869525823015</v>
      </c>
      <c r="Q1256" s="3">
        <f t="shared" si="578"/>
        <v>-0.37269076305220883</v>
      </c>
      <c r="R1256" s="3">
        <f t="shared" si="579"/>
        <v>-8.9358245329000819E-3</v>
      </c>
      <c r="T1256" s="3">
        <f t="shared" si="580"/>
        <v>2.306571025629742E-5</v>
      </c>
      <c r="U1256" s="3">
        <f t="shared" si="581"/>
        <v>5.391676444714634E-8</v>
      </c>
      <c r="V1256" s="3">
        <f t="shared" si="582"/>
        <v>8.6708663443941917E-4</v>
      </c>
      <c r="W1256" s="3">
        <f t="shared" si="583"/>
        <v>5.8553384316067686E-4</v>
      </c>
      <c r="X1256" s="3">
        <f t="shared" si="584"/>
        <v>6.4819921444900848E-4</v>
      </c>
      <c r="Z1256" s="3">
        <f t="shared" si="585"/>
        <v>4.8026774049791665E-3</v>
      </c>
      <c r="AA1256" s="3">
        <f t="shared" si="586"/>
        <v>-2.3219983731076631E-4</v>
      </c>
      <c r="AB1256" s="3">
        <f t="shared" si="587"/>
        <v>2.9446334821831718E-2</v>
      </c>
      <c r="AC1256" s="3">
        <f t="shared" si="588"/>
        <v>-2.4197806577470546E-2</v>
      </c>
      <c r="AD1256" s="3">
        <f t="shared" si="589"/>
        <v>2.5459756763351226E-2</v>
      </c>
      <c r="AF1256" s="3">
        <f t="shared" si="590"/>
        <v>-1.1151809120922558E-6</v>
      </c>
      <c r="AG1256" s="3">
        <f t="shared" si="591"/>
        <v>1.4142124690826242E-4</v>
      </c>
      <c r="AH1256" s="3">
        <f t="shared" si="592"/>
        <v>-1.1621425889967405E-4</v>
      </c>
      <c r="AI1256" s="3">
        <f t="shared" si="593"/>
        <v>1.2227499854361245E-4</v>
      </c>
      <c r="AJ1256" s="3">
        <f t="shared" si="594"/>
        <v>-6.8374341550276779E-6</v>
      </c>
      <c r="AK1256" s="3">
        <f t="shared" si="595"/>
        <v>5.6187267505660517E-6</v>
      </c>
      <c r="AL1256" s="3">
        <f t="shared" si="596"/>
        <v>-5.9117513784218371E-6</v>
      </c>
      <c r="AM1256" s="3">
        <f t="shared" si="597"/>
        <v>-7.1253671443411955E-4</v>
      </c>
      <c r="AN1256" s="3">
        <f t="shared" si="598"/>
        <v>7.4969652213603482E-4</v>
      </c>
      <c r="AO1256" s="3">
        <f t="shared" si="599"/>
        <v>-6.1607026966902054E-4</v>
      </c>
    </row>
    <row r="1257" spans="1:41">
      <c r="A1257" s="32">
        <v>39868</v>
      </c>
      <c r="B1257" s="33">
        <v>145.6</v>
      </c>
      <c r="C1257" s="33">
        <v>680</v>
      </c>
      <c r="D1257" s="33">
        <v>202.2</v>
      </c>
      <c r="E1257" s="33">
        <v>1600</v>
      </c>
      <c r="F1257" s="33">
        <v>5949</v>
      </c>
      <c r="G1257" s="33"/>
      <c r="H1257" s="3">
        <f t="shared" si="570"/>
        <v>-3.2879442045832062E-2</v>
      </c>
      <c r="I1257" s="3">
        <f t="shared" si="571"/>
        <v>-2.0172910662824207E-2</v>
      </c>
      <c r="J1257" s="3">
        <f t="shared" si="572"/>
        <v>-1.9398642095053348E-2</v>
      </c>
      <c r="K1257" s="3">
        <f t="shared" si="573"/>
        <v>-5.8823529411764705E-2</v>
      </c>
      <c r="L1257" s="3">
        <f t="shared" si="574"/>
        <v>3.8219895287958112E-2</v>
      </c>
      <c r="N1257" s="3">
        <f t="shared" si="575"/>
        <v>-0.48129675810473815</v>
      </c>
      <c r="O1257" s="3">
        <f t="shared" si="576"/>
        <v>-9.9337748344370855E-2</v>
      </c>
      <c r="P1257" s="3">
        <f t="shared" si="577"/>
        <v>-0.35399361022364223</v>
      </c>
      <c r="Q1257" s="3">
        <f t="shared" si="578"/>
        <v>-0.31477516059957172</v>
      </c>
      <c r="R1257" s="3">
        <f t="shared" si="579"/>
        <v>1.6923076923076923E-2</v>
      </c>
      <c r="T1257" s="3">
        <f t="shared" si="580"/>
        <v>1.0411157341949169E-3</v>
      </c>
      <c r="U1257" s="3">
        <f t="shared" si="581"/>
        <v>4.1636853452271848E-4</v>
      </c>
      <c r="V1257" s="3">
        <f t="shared" si="582"/>
        <v>3.8517586357965703E-4</v>
      </c>
      <c r="W1257" s="3">
        <f t="shared" si="583"/>
        <v>3.513091269948814E-3</v>
      </c>
      <c r="X1257" s="3">
        <f t="shared" si="584"/>
        <v>1.4666781962623784E-3</v>
      </c>
      <c r="Z1257" s="3">
        <f t="shared" si="585"/>
        <v>-3.2266325080413431E-2</v>
      </c>
      <c r="AA1257" s="3">
        <f t="shared" si="586"/>
        <v>-2.0405110500134972E-2</v>
      </c>
      <c r="AB1257" s="3">
        <f t="shared" si="587"/>
        <v>-1.9625897777672669E-2</v>
      </c>
      <c r="AC1257" s="3">
        <f t="shared" si="588"/>
        <v>-5.9271335989235251E-2</v>
      </c>
      <c r="AD1257" s="3">
        <f t="shared" si="589"/>
        <v>3.8297234838332368E-2</v>
      </c>
      <c r="AF1257" s="3">
        <f t="shared" si="590"/>
        <v>6.5839792869911253E-4</v>
      </c>
      <c r="AG1257" s="3">
        <f t="shared" si="591"/>
        <v>6.3325559768934983E-4</v>
      </c>
      <c r="AH1257" s="3">
        <f t="shared" si="592"/>
        <v>1.9124681949790727E-3</v>
      </c>
      <c r="AI1257" s="3">
        <f t="shared" si="593"/>
        <v>-1.2357110289745667E-3</v>
      </c>
      <c r="AJ1257" s="3">
        <f t="shared" si="594"/>
        <v>4.0046861281776421E-4</v>
      </c>
      <c r="AK1257" s="3">
        <f t="shared" si="595"/>
        <v>1.209438160350972E-3</v>
      </c>
      <c r="AL1257" s="3">
        <f t="shared" si="596"/>
        <v>-7.8145930872579067E-4</v>
      </c>
      <c r="AM1257" s="3">
        <f t="shared" si="597"/>
        <v>1.1632531812708223E-3</v>
      </c>
      <c r="AN1257" s="3">
        <f t="shared" si="598"/>
        <v>-7.5161761610463551E-4</v>
      </c>
      <c r="AO1257" s="3">
        <f t="shared" si="599"/>
        <v>-2.2699282735614435E-3</v>
      </c>
    </row>
    <row r="1258" spans="1:41">
      <c r="A1258" s="32">
        <v>39867</v>
      </c>
      <c r="B1258" s="33">
        <v>150.55000000000001</v>
      </c>
      <c r="C1258" s="33">
        <v>694</v>
      </c>
      <c r="D1258" s="33">
        <v>206.2</v>
      </c>
      <c r="E1258" s="33">
        <v>1700</v>
      </c>
      <c r="F1258" s="33">
        <v>5730</v>
      </c>
      <c r="G1258" s="33"/>
      <c r="H1258" s="3">
        <f t="shared" si="570"/>
        <v>-1.5254012468496469E-3</v>
      </c>
      <c r="I1258" s="3">
        <f t="shared" si="571"/>
        <v>3.4277198211624442E-2</v>
      </c>
      <c r="J1258" s="3">
        <f t="shared" si="572"/>
        <v>9.7087378640771176E-4</v>
      </c>
      <c r="K1258" s="3">
        <f t="shared" si="573"/>
        <v>-8.1680280046674443E-3</v>
      </c>
      <c r="L1258" s="3">
        <f t="shared" si="574"/>
        <v>-1.1216566005176877E-2</v>
      </c>
      <c r="N1258" s="3">
        <f t="shared" si="575"/>
        <v>-0.47323303009097267</v>
      </c>
      <c r="O1258" s="3">
        <f t="shared" si="576"/>
        <v>-8.0794701986754966E-2</v>
      </c>
      <c r="P1258" s="3">
        <f t="shared" si="577"/>
        <v>-0.32614379084967327</v>
      </c>
      <c r="Q1258" s="3">
        <f t="shared" si="578"/>
        <v>-0.27567106945036218</v>
      </c>
      <c r="R1258" s="3">
        <f t="shared" si="579"/>
        <v>-2.0512820512820513E-2</v>
      </c>
      <c r="T1258" s="3">
        <f t="shared" si="580"/>
        <v>8.3226261014610033E-7</v>
      </c>
      <c r="U1258" s="3">
        <f t="shared" si="581"/>
        <v>1.159061914307021E-3</v>
      </c>
      <c r="V1258" s="3">
        <f t="shared" si="582"/>
        <v>5.529678842818426E-7</v>
      </c>
      <c r="W1258" s="3">
        <f t="shared" si="583"/>
        <v>7.4232605546764916E-5</v>
      </c>
      <c r="X1258" s="3">
        <f t="shared" si="584"/>
        <v>1.2408236601137458E-4</v>
      </c>
      <c r="Z1258" s="3">
        <f t="shared" si="585"/>
        <v>-9.1228428143101334E-4</v>
      </c>
      <c r="AA1258" s="3">
        <f t="shared" si="586"/>
        <v>3.4044998374313677E-2</v>
      </c>
      <c r="AB1258" s="3">
        <f t="shared" si="587"/>
        <v>7.4361810378839122E-4</v>
      </c>
      <c r="AC1258" s="3">
        <f t="shared" si="588"/>
        <v>-8.6158345821379899E-3</v>
      </c>
      <c r="AD1258" s="3">
        <f t="shared" si="589"/>
        <v>-1.1139226454802621E-2</v>
      </c>
      <c r="AF1258" s="3">
        <f t="shared" si="590"/>
        <v>-3.1058716878230768E-5</v>
      </c>
      <c r="AG1258" s="3">
        <f t="shared" si="591"/>
        <v>-6.7839110747368514E-7</v>
      </c>
      <c r="AH1258" s="3">
        <f t="shared" si="592"/>
        <v>7.8600904606942308E-6</v>
      </c>
      <c r="AI1258" s="3">
        <f t="shared" si="593"/>
        <v>1.0162141202016944E-5</v>
      </c>
      <c r="AJ1258" s="3">
        <f t="shared" si="594"/>
        <v>2.5316477134585998E-5</v>
      </c>
      <c r="AK1258" s="3">
        <f t="shared" si="595"/>
        <v>-2.9332607434224341E-4</v>
      </c>
      <c r="AL1258" s="3">
        <f t="shared" si="596"/>
        <v>-3.7923494654486717E-4</v>
      </c>
      <c r="AM1258" s="3">
        <f t="shared" si="597"/>
        <v>-6.4068905745238978E-6</v>
      </c>
      <c r="AN1258" s="3">
        <f t="shared" si="598"/>
        <v>-8.2833304539898082E-6</v>
      </c>
      <c r="AO1258" s="3">
        <f t="shared" si="599"/>
        <v>9.5973732507554786E-5</v>
      </c>
    </row>
    <row r="1259" spans="1:41">
      <c r="A1259" s="32">
        <v>39864</v>
      </c>
      <c r="B1259" s="33">
        <v>150.78</v>
      </c>
      <c r="C1259" s="33">
        <v>671</v>
      </c>
      <c r="D1259" s="33">
        <v>206</v>
      </c>
      <c r="E1259" s="33">
        <v>1714</v>
      </c>
      <c r="F1259" s="33">
        <v>5795</v>
      </c>
      <c r="G1259" s="33"/>
      <c r="H1259" s="3">
        <f t="shared" si="570"/>
        <v>-0.15325433818161394</v>
      </c>
      <c r="I1259" s="3">
        <f t="shared" si="571"/>
        <v>-2.753623188405797E-2</v>
      </c>
      <c r="J1259" s="3">
        <f t="shared" si="572"/>
        <v>-5.5045871559633031E-2</v>
      </c>
      <c r="K1259" s="3">
        <f t="shared" si="573"/>
        <v>-5.3038674033149172E-2</v>
      </c>
      <c r="L1259" s="3">
        <f t="shared" si="574"/>
        <v>4.3327556325823222E-3</v>
      </c>
      <c r="N1259" s="3">
        <f t="shared" si="575"/>
        <v>-0.45071038251366119</v>
      </c>
      <c r="O1259" s="3">
        <f t="shared" si="576"/>
        <v>-9.0785907859078585E-2</v>
      </c>
      <c r="P1259" s="3">
        <f t="shared" si="577"/>
        <v>-0.27719298245614032</v>
      </c>
      <c r="Q1259" s="3">
        <f t="shared" si="578"/>
        <v>-0.25478260869565217</v>
      </c>
      <c r="R1259" s="3">
        <f t="shared" si="579"/>
        <v>7.8260869565217397E-3</v>
      </c>
      <c r="T1259" s="3">
        <f t="shared" si="580"/>
        <v>2.3299342414371472E-2</v>
      </c>
      <c r="U1259" s="3">
        <f t="shared" si="581"/>
        <v>7.710858002643174E-4</v>
      </c>
      <c r="V1259" s="3">
        <f t="shared" si="582"/>
        <v>3.0551185951382186E-3</v>
      </c>
      <c r="W1259" s="3">
        <f t="shared" si="583"/>
        <v>2.8608036081101988E-3</v>
      </c>
      <c r="X1259" s="3">
        <f t="shared" si="584"/>
        <v>1.9448939522736822E-5</v>
      </c>
      <c r="Z1259" s="3">
        <f t="shared" si="585"/>
        <v>-0.15264122121619531</v>
      </c>
      <c r="AA1259" s="3">
        <f t="shared" si="586"/>
        <v>-2.7768431721368735E-2</v>
      </c>
      <c r="AB1259" s="3">
        <f t="shared" si="587"/>
        <v>-5.5273127242252348E-2</v>
      </c>
      <c r="AC1259" s="3">
        <f t="shared" si="588"/>
        <v>-5.3486480610619717E-2</v>
      </c>
      <c r="AD1259" s="3">
        <f t="shared" si="589"/>
        <v>4.4100951829565789E-3</v>
      </c>
      <c r="AF1259" s="3">
        <f t="shared" si="590"/>
        <v>4.2386073292082597E-3</v>
      </c>
      <c r="AG1259" s="3">
        <f t="shared" si="591"/>
        <v>8.4369576426955514E-3</v>
      </c>
      <c r="AH1259" s="3">
        <f t="shared" si="592"/>
        <v>8.1642417189613445E-3</v>
      </c>
      <c r="AI1259" s="3">
        <f t="shared" si="593"/>
        <v>-6.7316231440615242E-4</v>
      </c>
      <c r="AJ1259" s="3">
        <f t="shared" si="594"/>
        <v>1.5348480598530105E-3</v>
      </c>
      <c r="AK1259" s="3">
        <f t="shared" si="595"/>
        <v>1.4852356848523063E-3</v>
      </c>
      <c r="AL1259" s="3">
        <f t="shared" si="596"/>
        <v>-1.2246142697266692E-4</v>
      </c>
      <c r="AM1259" s="3">
        <f t="shared" si="597"/>
        <v>2.9563650485310467E-3</v>
      </c>
      <c r="AN1259" s="3">
        <f t="shared" si="598"/>
        <v>-2.4375975219800313E-4</v>
      </c>
      <c r="AO1259" s="3">
        <f t="shared" si="599"/>
        <v>-2.3588047049419447E-4</v>
      </c>
    </row>
    <row r="1260" spans="1:41">
      <c r="A1260" s="32">
        <v>39863</v>
      </c>
      <c r="B1260" s="33">
        <v>178.07</v>
      </c>
      <c r="C1260" s="33">
        <v>690</v>
      </c>
      <c r="D1260" s="33">
        <v>218</v>
      </c>
      <c r="E1260" s="33">
        <v>1810</v>
      </c>
      <c r="F1260" s="33">
        <v>5770</v>
      </c>
      <c r="G1260" s="33"/>
      <c r="H1260" s="3">
        <f t="shared" si="570"/>
        <v>3.952130764740211E-2</v>
      </c>
      <c r="I1260" s="3">
        <f t="shared" si="571"/>
        <v>6.9767441860465115E-2</v>
      </c>
      <c r="J1260" s="3">
        <f t="shared" si="572"/>
        <v>5.4668601838413218E-2</v>
      </c>
      <c r="K1260" s="3">
        <f t="shared" si="573"/>
        <v>6.5332548557975281E-2</v>
      </c>
      <c r="L1260" s="3">
        <f t="shared" si="574"/>
        <v>1.2636012636012635E-2</v>
      </c>
      <c r="N1260" s="3">
        <f t="shared" si="575"/>
        <v>-0.38384083044982703</v>
      </c>
      <c r="O1260" s="3">
        <f t="shared" si="576"/>
        <v>-8.9709762532981532E-2</v>
      </c>
      <c r="P1260" s="3">
        <f t="shared" si="577"/>
        <v>-0.24567474048442905</v>
      </c>
      <c r="Q1260" s="3">
        <f t="shared" si="578"/>
        <v>-0.25113777410012411</v>
      </c>
      <c r="R1260" s="3">
        <f t="shared" si="579"/>
        <v>-5.1724137931034482E-3</v>
      </c>
      <c r="T1260" s="3">
        <f t="shared" si="580"/>
        <v>1.6107720390021913E-3</v>
      </c>
      <c r="U1260" s="3">
        <f t="shared" si="581"/>
        <v>4.8351498832186505E-3</v>
      </c>
      <c r="V1260" s="3">
        <f t="shared" si="582"/>
        <v>2.9638601712549751E-3</v>
      </c>
      <c r="W1260" s="3">
        <f t="shared" si="583"/>
        <v>4.2100297418766744E-3</v>
      </c>
      <c r="X1260" s="3">
        <f t="shared" si="584"/>
        <v>1.6162932381510835E-4</v>
      </c>
      <c r="Z1260" s="3">
        <f t="shared" si="585"/>
        <v>4.013442461282074E-2</v>
      </c>
      <c r="AA1260" s="3">
        <f t="shared" si="586"/>
        <v>6.9535242023154351E-2</v>
      </c>
      <c r="AB1260" s="3">
        <f t="shared" si="587"/>
        <v>5.44413461557939E-2</v>
      </c>
      <c r="AC1260" s="3">
        <f t="shared" si="588"/>
        <v>6.4884741980504743E-2</v>
      </c>
      <c r="AD1260" s="3">
        <f t="shared" si="589"/>
        <v>1.2713352186386891E-2</v>
      </c>
      <c r="AF1260" s="3">
        <f t="shared" si="590"/>
        <v>2.790756928912533E-3</v>
      </c>
      <c r="AG1260" s="3">
        <f t="shared" si="591"/>
        <v>2.1849721031101887E-3</v>
      </c>
      <c r="AH1260" s="3">
        <f t="shared" si="592"/>
        <v>2.6041117855388927E-3</v>
      </c>
      <c r="AI1260" s="3">
        <f t="shared" si="593"/>
        <v>5.1024307490078443E-4</v>
      </c>
      <c r="AJ1260" s="3">
        <f t="shared" si="594"/>
        <v>3.7855921810094526E-3</v>
      </c>
      <c r="AK1260" s="3">
        <f t="shared" si="595"/>
        <v>4.5117762372243204E-3</v>
      </c>
      <c r="AL1260" s="3">
        <f t="shared" si="596"/>
        <v>8.8402602120601101E-4</v>
      </c>
      <c r="AM1260" s="3">
        <f t="shared" si="597"/>
        <v>3.5324126983900311E-3</v>
      </c>
      <c r="AN1260" s="3">
        <f t="shared" si="598"/>
        <v>6.9213200717960796E-4</v>
      </c>
      <c r="AO1260" s="3">
        <f t="shared" si="599"/>
        <v>8.2490257632099925E-4</v>
      </c>
    </row>
    <row r="1261" spans="1:41">
      <c r="A1261" s="32">
        <v>39862</v>
      </c>
      <c r="B1261" s="33">
        <v>171.3</v>
      </c>
      <c r="C1261" s="33">
        <v>645</v>
      </c>
      <c r="D1261" s="33">
        <v>206.7</v>
      </c>
      <c r="E1261" s="33">
        <v>1699</v>
      </c>
      <c r="F1261" s="33">
        <v>5698</v>
      </c>
      <c r="G1261" s="33"/>
      <c r="H1261" s="3">
        <f t="shared" si="570"/>
        <v>-6.3934426229508137E-2</v>
      </c>
      <c r="I1261" s="3">
        <f t="shared" si="571"/>
        <v>2.8708133971291867E-2</v>
      </c>
      <c r="J1261" s="3">
        <f t="shared" si="572"/>
        <v>-6.0454545454545504E-2</v>
      </c>
      <c r="K1261" s="3">
        <f t="shared" si="573"/>
        <v>-7.0134424313267095E-3</v>
      </c>
      <c r="L1261" s="3">
        <f t="shared" si="574"/>
        <v>-1.7586206896551725E-2</v>
      </c>
      <c r="N1261" s="3">
        <f t="shared" si="575"/>
        <v>-0.415358361774744</v>
      </c>
      <c r="O1261" s="3">
        <f t="shared" si="576"/>
        <v>-0.16015625</v>
      </c>
      <c r="P1261" s="3">
        <f t="shared" si="577"/>
        <v>-0.30168918918918924</v>
      </c>
      <c r="Q1261" s="3">
        <f t="shared" si="578"/>
        <v>-0.31794460056202328</v>
      </c>
      <c r="R1261" s="3">
        <f t="shared" si="579"/>
        <v>-1.5889464594127805E-2</v>
      </c>
      <c r="T1261" s="3">
        <f t="shared" si="580"/>
        <v>4.0095882069184673E-3</v>
      </c>
      <c r="U1261" s="3">
        <f t="shared" si="581"/>
        <v>8.1087882480283E-4</v>
      </c>
      <c r="V1261" s="3">
        <f t="shared" si="582"/>
        <v>3.6822809892504177E-3</v>
      </c>
      <c r="W1261" s="3">
        <f t="shared" si="583"/>
        <v>5.5670236771278006E-5</v>
      </c>
      <c r="X1261" s="3">
        <f t="shared" si="584"/>
        <v>3.0656043574603967E-4</v>
      </c>
      <c r="Z1261" s="3">
        <f t="shared" si="585"/>
        <v>-6.3321309264089506E-2</v>
      </c>
      <c r="AA1261" s="3">
        <f t="shared" si="586"/>
        <v>2.8475934133981102E-2</v>
      </c>
      <c r="AB1261" s="3">
        <f t="shared" si="587"/>
        <v>-6.0681801137164822E-2</v>
      </c>
      <c r="AC1261" s="3">
        <f t="shared" si="588"/>
        <v>-7.4612490087972543E-3</v>
      </c>
      <c r="AD1261" s="3">
        <f t="shared" si="589"/>
        <v>-1.750886734617747E-2</v>
      </c>
      <c r="AF1261" s="3">
        <f t="shared" si="590"/>
        <v>-1.8031334318816602E-3</v>
      </c>
      <c r="AG1261" s="3">
        <f t="shared" si="591"/>
        <v>3.8424510965083918E-3</v>
      </c>
      <c r="AH1261" s="3">
        <f t="shared" si="592"/>
        <v>4.7245605598243224E-4</v>
      </c>
      <c r="AI1261" s="3">
        <f t="shared" si="593"/>
        <v>1.1086844040912216E-3</v>
      </c>
      <c r="AJ1261" s="3">
        <f t="shared" si="594"/>
        <v>-1.727970972313245E-3</v>
      </c>
      <c r="AK1261" s="3">
        <f t="shared" si="595"/>
        <v>-2.1246603533174238E-4</v>
      </c>
      <c r="AL1261" s="3">
        <f t="shared" si="596"/>
        <v>-4.9858135331036209E-4</v>
      </c>
      <c r="AM1261" s="3">
        <f t="shared" si="597"/>
        <v>4.527620285867031E-4</v>
      </c>
      <c r="AN1261" s="3">
        <f t="shared" si="598"/>
        <v>1.06246960643774E-3</v>
      </c>
      <c r="AO1261" s="3">
        <f t="shared" si="599"/>
        <v>1.3063801913182926E-4</v>
      </c>
    </row>
    <row r="1262" spans="1:41">
      <c r="A1262" s="32">
        <v>39861</v>
      </c>
      <c r="B1262" s="33">
        <v>183</v>
      </c>
      <c r="C1262" s="33">
        <v>627</v>
      </c>
      <c r="D1262" s="33">
        <v>220</v>
      </c>
      <c r="E1262" s="33">
        <v>1711</v>
      </c>
      <c r="F1262" s="33">
        <v>5800</v>
      </c>
      <c r="G1262" s="33"/>
      <c r="H1262" s="3">
        <f t="shared" si="570"/>
        <v>-6.2019477191183982E-2</v>
      </c>
      <c r="I1262" s="3">
        <f t="shared" si="571"/>
        <v>-7.3855243722304287E-2</v>
      </c>
      <c r="J1262" s="3">
        <f t="shared" si="572"/>
        <v>-0.15934275888421853</v>
      </c>
      <c r="K1262" s="3">
        <f t="shared" si="573"/>
        <v>-0.16250611845325502</v>
      </c>
      <c r="L1262" s="3">
        <f t="shared" si="574"/>
        <v>-5.2287581699346407E-2</v>
      </c>
      <c r="N1262" s="3">
        <f t="shared" si="575"/>
        <v>-0.46017699115044247</v>
      </c>
      <c r="O1262" s="3">
        <f t="shared" si="576"/>
        <v>-0.20229007633587787</v>
      </c>
      <c r="P1262" s="3">
        <f t="shared" si="577"/>
        <v>-0.28104575163398693</v>
      </c>
      <c r="Q1262" s="3">
        <f t="shared" si="578"/>
        <v>-0.32103174603174606</v>
      </c>
      <c r="R1262" s="3">
        <f t="shared" si="579"/>
        <v>1.7543859649122806E-2</v>
      </c>
      <c r="T1262" s="3">
        <f t="shared" si="580"/>
        <v>3.7707410761764568E-3</v>
      </c>
      <c r="U1262" s="3">
        <f t="shared" si="581"/>
        <v>5.4889492931991454E-3</v>
      </c>
      <c r="V1262" s="3">
        <f t="shared" si="582"/>
        <v>2.546258954886085E-2</v>
      </c>
      <c r="W1262" s="3">
        <f t="shared" si="583"/>
        <v>2.6553981682919326E-2</v>
      </c>
      <c r="X1262" s="3">
        <f t="shared" si="584"/>
        <v>2.7259093852543079E-3</v>
      </c>
      <c r="Z1262" s="3">
        <f t="shared" si="585"/>
        <v>-6.1406360225765351E-2</v>
      </c>
      <c r="AA1262" s="3">
        <f t="shared" si="586"/>
        <v>-7.4087443559615052E-2</v>
      </c>
      <c r="AB1262" s="3">
        <f t="shared" si="587"/>
        <v>-0.15957001456683786</v>
      </c>
      <c r="AC1262" s="3">
        <f t="shared" si="588"/>
        <v>-0.16295392503072556</v>
      </c>
      <c r="AD1262" s="3">
        <f t="shared" si="589"/>
        <v>-5.2210242148972151E-2</v>
      </c>
      <c r="AF1262" s="3">
        <f t="shared" si="590"/>
        <v>4.5494402474277806E-3</v>
      </c>
      <c r="AG1262" s="3">
        <f t="shared" si="591"/>
        <v>9.7986137957218698E-3</v>
      </c>
      <c r="AH1262" s="3">
        <f t="shared" si="592"/>
        <v>1.0006407420639095E-2</v>
      </c>
      <c r="AI1262" s="3">
        <f t="shared" si="593"/>
        <v>3.2060409368742213E-3</v>
      </c>
      <c r="AJ1262" s="3">
        <f t="shared" si="594"/>
        <v>1.1822134448027552E-2</v>
      </c>
      <c r="AK1262" s="3">
        <f t="shared" si="595"/>
        <v>1.2072839723531622E-2</v>
      </c>
      <c r="AL1262" s="3">
        <f t="shared" si="596"/>
        <v>3.8681233684458092E-3</v>
      </c>
      <c r="AM1262" s="3">
        <f t="shared" si="597"/>
        <v>2.6002560190876284E-2</v>
      </c>
      <c r="AN1262" s="3">
        <f t="shared" si="598"/>
        <v>8.3311891002496186E-3</v>
      </c>
      <c r="AO1262" s="3">
        <f t="shared" si="599"/>
        <v>8.5078638849796356E-3</v>
      </c>
    </row>
    <row r="1263" spans="1:41">
      <c r="A1263" s="32">
        <v>39860</v>
      </c>
      <c r="B1263" s="33">
        <v>195.1</v>
      </c>
      <c r="C1263" s="33">
        <v>677</v>
      </c>
      <c r="D1263" s="33">
        <v>261.7</v>
      </c>
      <c r="E1263" s="33">
        <v>2043</v>
      </c>
      <c r="F1263" s="33">
        <v>6120</v>
      </c>
      <c r="G1263" s="33"/>
      <c r="H1263" s="3">
        <f t="shared" si="570"/>
        <v>-2.4500000000000029E-2</v>
      </c>
      <c r="I1263" s="3">
        <f t="shared" si="571"/>
        <v>-2.0260492040520984E-2</v>
      </c>
      <c r="J1263" s="3">
        <f t="shared" si="572"/>
        <v>-6.5357142857142891E-2</v>
      </c>
      <c r="K1263" s="3">
        <f t="shared" si="573"/>
        <v>-4.0845070422535212E-2</v>
      </c>
      <c r="L1263" s="3">
        <f t="shared" si="574"/>
        <v>-2.0799999999999999E-2</v>
      </c>
      <c r="N1263" s="3">
        <f t="shared" si="575"/>
        <v>-0.45242772944148191</v>
      </c>
      <c r="O1263" s="3">
        <f t="shared" si="576"/>
        <v>-0.14949748743718594</v>
      </c>
      <c r="P1263" s="3">
        <f t="shared" si="577"/>
        <v>-0.24495095210617435</v>
      </c>
      <c r="Q1263" s="3">
        <f t="shared" si="578"/>
        <v>-0.1934465061192262</v>
      </c>
      <c r="R1263" s="3">
        <f t="shared" si="579"/>
        <v>4.6332706445546247E-2</v>
      </c>
      <c r="T1263" s="3">
        <f t="shared" si="580"/>
        <v>5.7058318110777249E-4</v>
      </c>
      <c r="U1263" s="3">
        <f t="shared" si="581"/>
        <v>4.199504203997513E-4</v>
      </c>
      <c r="V1263" s="3">
        <f t="shared" si="582"/>
        <v>4.3013133318223632E-3</v>
      </c>
      <c r="W1263" s="3">
        <f t="shared" si="583"/>
        <v>1.7051016909376045E-3</v>
      </c>
      <c r="X1263" s="3">
        <f t="shared" si="584"/>
        <v>4.2942865611048304E-4</v>
      </c>
      <c r="Z1263" s="3">
        <f t="shared" si="585"/>
        <v>-2.3886883034581394E-2</v>
      </c>
      <c r="AA1263" s="3">
        <f t="shared" si="586"/>
        <v>-2.0492691877831749E-2</v>
      </c>
      <c r="AB1263" s="3">
        <f t="shared" si="587"/>
        <v>-6.5584398539762209E-2</v>
      </c>
      <c r="AC1263" s="3">
        <f t="shared" si="588"/>
        <v>-4.1292877000005758E-2</v>
      </c>
      <c r="AD1263" s="3">
        <f t="shared" si="589"/>
        <v>-2.0722660449625743E-2</v>
      </c>
      <c r="AF1263" s="3">
        <f t="shared" si="590"/>
        <v>4.8950653394948316E-4</v>
      </c>
      <c r="AG1263" s="3">
        <f t="shared" si="591"/>
        <v>1.5666068568126706E-3</v>
      </c>
      <c r="AH1263" s="3">
        <f t="shared" si="592"/>
        <v>9.8635812306049377E-4</v>
      </c>
      <c r="AI1263" s="3">
        <f t="shared" si="593"/>
        <v>4.9499976632555605E-4</v>
      </c>
      <c r="AJ1263" s="3">
        <f t="shared" si="594"/>
        <v>1.3440008712682654E-3</v>
      </c>
      <c r="AK1263" s="3">
        <f t="shared" si="595"/>
        <v>8.4620220511032337E-4</v>
      </c>
      <c r="AL1263" s="3">
        <f t="shared" si="596"/>
        <v>4.2466309548311066E-4</v>
      </c>
      <c r="AM1263" s="3">
        <f t="shared" si="597"/>
        <v>2.7081685020217583E-3</v>
      </c>
      <c r="AN1263" s="3">
        <f t="shared" si="598"/>
        <v>1.3590832217324226E-3</v>
      </c>
      <c r="AO1263" s="3">
        <f t="shared" si="599"/>
        <v>8.5569826905927985E-4</v>
      </c>
    </row>
    <row r="1264" spans="1:41">
      <c r="A1264" s="32">
        <v>39857</v>
      </c>
      <c r="B1264" s="33">
        <v>200</v>
      </c>
      <c r="C1264" s="33">
        <v>691</v>
      </c>
      <c r="D1264" s="33">
        <v>280</v>
      </c>
      <c r="E1264" s="33">
        <v>2130</v>
      </c>
      <c r="F1264" s="33">
        <v>6250</v>
      </c>
      <c r="G1264" s="33"/>
      <c r="H1264" s="3">
        <f t="shared" si="570"/>
        <v>5.0251256281407036E-3</v>
      </c>
      <c r="I1264" s="3">
        <f t="shared" si="571"/>
        <v>5.822416302765648E-3</v>
      </c>
      <c r="J1264" s="3">
        <f t="shared" si="572"/>
        <v>9.0090090090090089E-3</v>
      </c>
      <c r="K1264" s="3">
        <f t="shared" si="573"/>
        <v>-4.6728971962616819E-3</v>
      </c>
      <c r="L1264" s="3">
        <f t="shared" si="574"/>
        <v>0</v>
      </c>
      <c r="N1264" s="3">
        <f t="shared" si="575"/>
        <v>-0.44040290990486847</v>
      </c>
      <c r="O1264" s="3">
        <f t="shared" si="576"/>
        <v>-0.13005161777665863</v>
      </c>
      <c r="P1264" s="3">
        <f t="shared" si="577"/>
        <v>-0.28020565552699228</v>
      </c>
      <c r="Q1264" s="3">
        <f t="shared" si="578"/>
        <v>-0.19011406844106463</v>
      </c>
      <c r="R1264" s="3">
        <f t="shared" si="579"/>
        <v>7.7586206896551727E-2</v>
      </c>
      <c r="T1264" s="3">
        <f t="shared" si="580"/>
        <v>3.1789779543826717E-5</v>
      </c>
      <c r="U1264" s="3">
        <f t="shared" si="581"/>
        <v>3.1250520130642868E-5</v>
      </c>
      <c r="V1264" s="3">
        <f t="shared" si="582"/>
        <v>7.7119191485556339E-5</v>
      </c>
      <c r="W1264" s="3">
        <f t="shared" si="583"/>
        <v>2.6221607138315468E-5</v>
      </c>
      <c r="X1264" s="3">
        <f t="shared" si="584"/>
        <v>5.9814060520921444E-9</v>
      </c>
      <c r="Z1264" s="3">
        <f t="shared" si="585"/>
        <v>5.638242593559337E-3</v>
      </c>
      <c r="AA1264" s="3">
        <f t="shared" si="586"/>
        <v>5.5902164654548815E-3</v>
      </c>
      <c r="AB1264" s="3">
        <f t="shared" si="587"/>
        <v>8.7817533263896876E-3</v>
      </c>
      <c r="AC1264" s="3">
        <f t="shared" si="588"/>
        <v>-5.1207037737322266E-3</v>
      </c>
      <c r="AD1264" s="3">
        <f t="shared" si="589"/>
        <v>7.7339550374256409E-5</v>
      </c>
      <c r="AF1264" s="3">
        <f t="shared" si="590"/>
        <v>3.1518996582744441E-5</v>
      </c>
      <c r="AG1264" s="3">
        <f t="shared" si="591"/>
        <v>4.9513655650981727E-5</v>
      </c>
      <c r="AH1264" s="3">
        <f t="shared" si="592"/>
        <v>-2.8871770126057074E-5</v>
      </c>
      <c r="AI1264" s="3">
        <f t="shared" si="593"/>
        <v>4.3605914708686045E-7</v>
      </c>
      <c r="AJ1264" s="3">
        <f t="shared" si="594"/>
        <v>4.9091902040746807E-5</v>
      </c>
      <c r="AK1264" s="3">
        <f t="shared" si="595"/>
        <v>-2.8625842550634843E-5</v>
      </c>
      <c r="AL1264" s="3">
        <f t="shared" si="596"/>
        <v>4.3234482793304544E-7</v>
      </c>
      <c r="AM1264" s="3">
        <f t="shared" si="597"/>
        <v>-4.4968757398429205E-5</v>
      </c>
      <c r="AN1264" s="3">
        <f t="shared" si="598"/>
        <v>6.79176853760609E-7</v>
      </c>
      <c r="AO1264" s="3">
        <f t="shared" si="599"/>
        <v>-3.9603292746020842E-7</v>
      </c>
    </row>
    <row r="1265" spans="1:41">
      <c r="A1265" s="32">
        <v>39856</v>
      </c>
      <c r="B1265" s="33">
        <v>199</v>
      </c>
      <c r="C1265" s="33">
        <v>687</v>
      </c>
      <c r="D1265" s="33">
        <v>277.5</v>
      </c>
      <c r="E1265" s="33">
        <v>2140</v>
      </c>
      <c r="F1265" s="33">
        <v>6250</v>
      </c>
      <c r="G1265" s="33"/>
      <c r="H1265" s="3">
        <f t="shared" si="570"/>
        <v>-1.4363546310054509E-2</v>
      </c>
      <c r="I1265" s="3">
        <f t="shared" si="571"/>
        <v>-8.658008658008658E-3</v>
      </c>
      <c r="J1265" s="3">
        <f t="shared" si="572"/>
        <v>-4.2443064182194658E-2</v>
      </c>
      <c r="K1265" s="3">
        <f t="shared" si="573"/>
        <v>-2.6830377444292862E-2</v>
      </c>
      <c r="L1265" s="3">
        <f t="shared" si="574"/>
        <v>0</v>
      </c>
      <c r="N1265" s="3">
        <f t="shared" si="575"/>
        <v>-0.42963599885353965</v>
      </c>
      <c r="O1265" s="3">
        <f t="shared" si="576"/>
        <v>-0.13257575757575757</v>
      </c>
      <c r="P1265" s="3">
        <f t="shared" si="577"/>
        <v>-0.25423273313625372</v>
      </c>
      <c r="Q1265" s="3">
        <f t="shared" si="578"/>
        <v>-0.15913555992141454</v>
      </c>
      <c r="R1265" s="3">
        <f t="shared" si="579"/>
        <v>7.7586206896551727E-2</v>
      </c>
      <c r="T1265" s="3">
        <f t="shared" si="580"/>
        <v>1.8907430716182339E-4</v>
      </c>
      <c r="U1265" s="3">
        <f t="shared" si="581"/>
        <v>7.9035807090249672E-5</v>
      </c>
      <c r="V1265" s="3">
        <f t="shared" si="582"/>
        <v>1.8207561973655382E-3</v>
      </c>
      <c r="W1265" s="3">
        <f t="shared" si="583"/>
        <v>7.4409932352518843E-4</v>
      </c>
      <c r="X1265" s="3">
        <f t="shared" si="584"/>
        <v>5.9814060520921444E-9</v>
      </c>
      <c r="Z1265" s="3">
        <f t="shared" si="585"/>
        <v>-1.3750429344635875E-2</v>
      </c>
      <c r="AA1265" s="3">
        <f t="shared" si="586"/>
        <v>-8.8902084953194245E-3</v>
      </c>
      <c r="AB1265" s="3">
        <f t="shared" si="587"/>
        <v>-4.2670319864813976E-2</v>
      </c>
      <c r="AC1265" s="3">
        <f t="shared" si="588"/>
        <v>-2.7278184021763408E-2</v>
      </c>
      <c r="AD1265" s="3">
        <f t="shared" si="589"/>
        <v>7.7339550374256409E-5</v>
      </c>
      <c r="AF1265" s="3">
        <f t="shared" si="590"/>
        <v>1.2224418377397136E-4</v>
      </c>
      <c r="AG1265" s="3">
        <f t="shared" si="591"/>
        <v>5.8673521841413716E-4</v>
      </c>
      <c r="AH1265" s="3">
        <f t="shared" si="592"/>
        <v>3.7508674204123299E-4</v>
      </c>
      <c r="AI1265" s="3">
        <f t="shared" si="593"/>
        <v>-1.0634520229671199E-6</v>
      </c>
      <c r="AJ1265" s="3">
        <f t="shared" si="594"/>
        <v>3.7934804016016643E-4</v>
      </c>
      <c r="AK1265" s="3">
        <f t="shared" si="595"/>
        <v>2.4250874332716764E-4</v>
      </c>
      <c r="AL1265" s="3">
        <f t="shared" si="596"/>
        <v>-6.8756472776139891E-7</v>
      </c>
      <c r="AM1265" s="3">
        <f t="shared" si="597"/>
        <v>1.1639688375399023E-3</v>
      </c>
      <c r="AN1265" s="3">
        <f t="shared" si="598"/>
        <v>-3.3001033526704146E-6</v>
      </c>
      <c r="AO1265" s="3">
        <f t="shared" si="599"/>
        <v>-2.1096824872694073E-6</v>
      </c>
    </row>
    <row r="1266" spans="1:41">
      <c r="A1266" s="32">
        <v>39855</v>
      </c>
      <c r="B1266" s="33">
        <v>201.9</v>
      </c>
      <c r="C1266" s="33">
        <v>693</v>
      </c>
      <c r="D1266" s="33">
        <v>289.8</v>
      </c>
      <c r="E1266" s="33">
        <v>2199</v>
      </c>
      <c r="F1266" s="33">
        <v>6250</v>
      </c>
      <c r="G1266" s="33"/>
      <c r="H1266" s="3">
        <f t="shared" si="570"/>
        <v>-5.3889409559512651E-2</v>
      </c>
      <c r="I1266" s="3">
        <f t="shared" si="571"/>
        <v>-5.7388809182209472E-3</v>
      </c>
      <c r="J1266" s="3">
        <f t="shared" si="572"/>
        <v>-8.8679245283018834E-2</v>
      </c>
      <c r="K1266" s="3">
        <f t="shared" si="573"/>
        <v>-2.0489977728285078E-2</v>
      </c>
      <c r="L1266" s="3">
        <f t="shared" si="574"/>
        <v>5.6315366049879325E-3</v>
      </c>
      <c r="N1266" s="3">
        <f t="shared" si="575"/>
        <v>-0.42966101694915254</v>
      </c>
      <c r="O1266" s="3">
        <f t="shared" si="576"/>
        <v>-0.12720403022670027</v>
      </c>
      <c r="P1266" s="3">
        <f t="shared" si="577"/>
        <v>-0.21886792452830187</v>
      </c>
      <c r="Q1266" s="3">
        <f t="shared" si="578"/>
        <v>-0.19154411764705884</v>
      </c>
      <c r="R1266" s="3">
        <f t="shared" si="579"/>
        <v>8.1314878892733561E-2</v>
      </c>
      <c r="T1266" s="3">
        <f t="shared" si="580"/>
        <v>2.8383633525715171E-3</v>
      </c>
      <c r="U1266" s="3">
        <f t="shared" si="581"/>
        <v>3.5653805389081184E-5</v>
      </c>
      <c r="V1266" s="3">
        <f t="shared" si="582"/>
        <v>7.9043659139530174E-3</v>
      </c>
      <c r="W1266" s="3">
        <f t="shared" si="583"/>
        <v>4.3839081163434646E-4</v>
      </c>
      <c r="X1266" s="3">
        <f t="shared" si="584"/>
        <v>3.259126695726297E-5</v>
      </c>
      <c r="Z1266" s="3">
        <f t="shared" si="585"/>
        <v>-5.327629259409402E-2</v>
      </c>
      <c r="AA1266" s="3">
        <f t="shared" si="586"/>
        <v>-5.9710807555317137E-3</v>
      </c>
      <c r="AB1266" s="3">
        <f t="shared" si="587"/>
        <v>-8.8906500965638152E-2</v>
      </c>
      <c r="AC1266" s="3">
        <f t="shared" si="588"/>
        <v>-2.0937784305755623E-2</v>
      </c>
      <c r="AD1266" s="3">
        <f t="shared" si="589"/>
        <v>5.7088761553621891E-3</v>
      </c>
      <c r="AF1266" s="3">
        <f t="shared" si="590"/>
        <v>3.1811704543467157E-4</v>
      </c>
      <c r="AG1266" s="3">
        <f t="shared" si="591"/>
        <v>4.7366087589624404E-3</v>
      </c>
      <c r="AH1266" s="3">
        <f t="shared" si="592"/>
        <v>1.1154875229454663E-3</v>
      </c>
      <c r="AI1266" s="3">
        <f t="shared" si="593"/>
        <v>-3.0414775643652252E-4</v>
      </c>
      <c r="AJ1266" s="3">
        <f t="shared" si="594"/>
        <v>5.308678969575837E-4</v>
      </c>
      <c r="AK1266" s="3">
        <f t="shared" si="595"/>
        <v>1.2502120093157136E-4</v>
      </c>
      <c r="AL1266" s="3">
        <f t="shared" si="596"/>
        <v>-3.4088160546997046E-5</v>
      </c>
      <c r="AM1266" s="3">
        <f t="shared" si="597"/>
        <v>1.8615051405979856E-3</v>
      </c>
      <c r="AN1266" s="3">
        <f t="shared" si="598"/>
        <v>-5.075562034194171E-4</v>
      </c>
      <c r="AO1266" s="3">
        <f t="shared" si="599"/>
        <v>-1.1953121756924495E-4</v>
      </c>
    </row>
    <row r="1267" spans="1:41">
      <c r="A1267" s="32">
        <v>39854</v>
      </c>
      <c r="B1267" s="33">
        <v>213.4</v>
      </c>
      <c r="C1267" s="33">
        <v>697</v>
      </c>
      <c r="D1267" s="33">
        <v>318</v>
      </c>
      <c r="E1267" s="33">
        <v>2245</v>
      </c>
      <c r="F1267" s="33">
        <v>6215</v>
      </c>
      <c r="G1267" s="33"/>
      <c r="H1267" s="3">
        <f t="shared" si="570"/>
        <v>6.7000000000000032E-2</v>
      </c>
      <c r="I1267" s="3">
        <f t="shared" si="571"/>
        <v>-2.3672783302983579E-2</v>
      </c>
      <c r="J1267" s="3">
        <f t="shared" si="572"/>
        <v>6.3291139240506328E-3</v>
      </c>
      <c r="K1267" s="3">
        <f t="shared" si="573"/>
        <v>-1.0577346848832084E-2</v>
      </c>
      <c r="L1267" s="3">
        <f t="shared" si="574"/>
        <v>3.3422015297638843E-2</v>
      </c>
      <c r="N1267" s="3">
        <f t="shared" si="575"/>
        <v>-0.42230644288034647</v>
      </c>
      <c r="O1267" s="3">
        <f t="shared" si="576"/>
        <v>-0.14792176039119803</v>
      </c>
      <c r="P1267" s="3">
        <f t="shared" si="577"/>
        <v>-0.16535433070866143</v>
      </c>
      <c r="Q1267" s="3">
        <f t="shared" si="578"/>
        <v>-0.22129725979882067</v>
      </c>
      <c r="R1267" s="3">
        <f t="shared" si="579"/>
        <v>7.3402417962003461E-2</v>
      </c>
      <c r="T1267" s="3">
        <f t="shared" si="580"/>
        <v>4.5715335857793851E-3</v>
      </c>
      <c r="U1267" s="3">
        <f t="shared" si="581"/>
        <v>5.7144821893775682E-4</v>
      </c>
      <c r="V1267" s="3">
        <f t="shared" si="582"/>
        <v>3.7232673998523231E-5</v>
      </c>
      <c r="W1267" s="3">
        <f t="shared" si="583"/>
        <v>1.2155400807351261E-4</v>
      </c>
      <c r="X1267" s="3">
        <f t="shared" si="584"/>
        <v>1.1222067752330988E-3</v>
      </c>
      <c r="Z1267" s="3">
        <f t="shared" si="585"/>
        <v>6.7613116965418663E-2</v>
      </c>
      <c r="AA1267" s="3">
        <f t="shared" si="586"/>
        <v>-2.3904983140294343E-2</v>
      </c>
      <c r="AB1267" s="3">
        <f t="shared" si="587"/>
        <v>6.1018582414313124E-3</v>
      </c>
      <c r="AC1267" s="3">
        <f t="shared" si="588"/>
        <v>-1.102515342630263E-2</v>
      </c>
      <c r="AD1267" s="3">
        <f t="shared" si="589"/>
        <v>3.3499354848013099E-2</v>
      </c>
      <c r="AF1267" s="3">
        <f t="shared" si="590"/>
        <v>-1.6162904211210825E-3</v>
      </c>
      <c r="AG1267" s="3">
        <f t="shared" si="591"/>
        <v>4.1256565498429916E-4</v>
      </c>
      <c r="AH1267" s="3">
        <f t="shared" si="592"/>
        <v>-7.4544498817428605E-4</v>
      </c>
      <c r="AI1267" s="3">
        <f t="shared" si="593"/>
        <v>2.2649957976047744E-3</v>
      </c>
      <c r="AJ1267" s="3">
        <f t="shared" si="594"/>
        <v>-1.458648183858816E-4</v>
      </c>
      <c r="AK1267" s="3">
        <f t="shared" si="595"/>
        <v>2.635561067749228E-4</v>
      </c>
      <c r="AL1267" s="3">
        <f t="shared" si="596"/>
        <v>-8.0080151285249069E-4</v>
      </c>
      <c r="AM1267" s="3">
        <f t="shared" si="597"/>
        <v>-6.727392329732937E-5</v>
      </c>
      <c r="AN1267" s="3">
        <f t="shared" si="598"/>
        <v>2.0440831446198073E-4</v>
      </c>
      <c r="AO1267" s="3">
        <f t="shared" si="599"/>
        <v>-3.6933552688149925E-4</v>
      </c>
    </row>
    <row r="1268" spans="1:41">
      <c r="A1268" s="32">
        <v>39853</v>
      </c>
      <c r="B1268" s="33">
        <v>200</v>
      </c>
      <c r="C1268" s="33">
        <v>713.9</v>
      </c>
      <c r="D1268" s="33">
        <v>316</v>
      </c>
      <c r="E1268" s="33">
        <v>2269</v>
      </c>
      <c r="F1268" s="33">
        <v>6014</v>
      </c>
      <c r="G1268" s="33"/>
      <c r="H1268" s="3">
        <f t="shared" si="570"/>
        <v>6.3829787234042548E-2</v>
      </c>
      <c r="I1268" s="3">
        <f t="shared" si="571"/>
        <v>6.0930301679298561E-2</v>
      </c>
      <c r="J1268" s="3">
        <f t="shared" si="572"/>
        <v>4.6357615894039736E-2</v>
      </c>
      <c r="K1268" s="3">
        <f t="shared" si="573"/>
        <v>7.9964460239893374E-3</v>
      </c>
      <c r="L1268" s="3">
        <f t="shared" si="574"/>
        <v>-6.7596899224806203E-2</v>
      </c>
      <c r="N1268" s="3">
        <f t="shared" si="575"/>
        <v>-0.48051948051948051</v>
      </c>
      <c r="O1268" s="3">
        <f t="shared" si="576"/>
        <v>-0.14297719087635058</v>
      </c>
      <c r="P1268" s="3">
        <f t="shared" si="577"/>
        <v>-0.19796954314720813</v>
      </c>
      <c r="Q1268" s="3">
        <f t="shared" si="578"/>
        <v>-0.2189328743545611</v>
      </c>
      <c r="R1268" s="3">
        <f t="shared" si="579"/>
        <v>2.8913601368691189E-2</v>
      </c>
      <c r="T1268" s="3">
        <f t="shared" si="580"/>
        <v>4.1528879016609309E-3</v>
      </c>
      <c r="U1268" s="3">
        <f t="shared" si="581"/>
        <v>3.6842595672203224E-3</v>
      </c>
      <c r="V1268" s="3">
        <f t="shared" si="582"/>
        <v>2.1280101332354002E-3</v>
      </c>
      <c r="W1268" s="3">
        <f t="shared" si="583"/>
        <v>5.6981957493539529E-5</v>
      </c>
      <c r="X1268" s="3">
        <f t="shared" si="584"/>
        <v>4.5588909386291765E-3</v>
      </c>
      <c r="Z1268" s="3">
        <f t="shared" si="585"/>
        <v>6.4442904199461179E-2</v>
      </c>
      <c r="AA1268" s="3">
        <f t="shared" si="586"/>
        <v>6.0698101841987796E-2</v>
      </c>
      <c r="AB1268" s="3">
        <f t="shared" si="587"/>
        <v>4.6130360211420418E-2</v>
      </c>
      <c r="AC1268" s="3">
        <f t="shared" si="588"/>
        <v>7.5486394465187918E-3</v>
      </c>
      <c r="AD1268" s="3">
        <f t="shared" si="589"/>
        <v>-6.7519559674431948E-2</v>
      </c>
      <c r="AF1268" s="3">
        <f t="shared" si="590"/>
        <v>3.9115619620923581E-3</v>
      </c>
      <c r="AG1268" s="3">
        <f t="shared" si="591"/>
        <v>2.9727743837912016E-3</v>
      </c>
      <c r="AH1268" s="3">
        <f t="shared" si="592"/>
        <v>4.8645624868828418E-4</v>
      </c>
      <c r="AI1268" s="3">
        <f t="shared" si="593"/>
        <v>-4.3511565156892206E-3</v>
      </c>
      <c r="AJ1268" s="3">
        <f t="shared" si="594"/>
        <v>2.800025302120378E-3</v>
      </c>
      <c r="AK1268" s="3">
        <f t="shared" si="595"/>
        <v>4.5818808589324401E-4</v>
      </c>
      <c r="AL1268" s="3">
        <f t="shared" si="596"/>
        <v>-4.0983091094448426E-3</v>
      </c>
      <c r="AM1268" s="3">
        <f t="shared" si="597"/>
        <v>3.482214567740491E-4</v>
      </c>
      <c r="AN1268" s="3">
        <f t="shared" si="598"/>
        <v>-3.1147016090980421E-3</v>
      </c>
      <c r="AO1268" s="3">
        <f t="shared" si="599"/>
        <v>-5.0968081156999652E-4</v>
      </c>
    </row>
    <row r="1269" spans="1:41">
      <c r="A1269" s="32">
        <v>39850</v>
      </c>
      <c r="B1269" s="33">
        <v>188</v>
      </c>
      <c r="C1269" s="33">
        <v>672.9</v>
      </c>
      <c r="D1269" s="33">
        <v>302</v>
      </c>
      <c r="E1269" s="33">
        <v>2251</v>
      </c>
      <c r="F1269" s="33">
        <v>6450</v>
      </c>
      <c r="G1269" s="33"/>
      <c r="H1269" s="3">
        <f t="shared" si="570"/>
        <v>-7.1146245059288557E-2</v>
      </c>
      <c r="I1269" s="3">
        <f t="shared" si="571"/>
        <v>4.32835820895519E-3</v>
      </c>
      <c r="J1269" s="3">
        <f t="shared" si="572"/>
        <v>2.3728813559322035E-2</v>
      </c>
      <c r="K1269" s="3">
        <f t="shared" si="573"/>
        <v>-3.9823008849557522E-3</v>
      </c>
      <c r="L1269" s="3">
        <f t="shared" si="574"/>
        <v>-7.6923076923076927E-3</v>
      </c>
      <c r="N1269" s="3">
        <f t="shared" si="575"/>
        <v>-0.51757762381318961</v>
      </c>
      <c r="O1269" s="3">
        <f t="shared" si="576"/>
        <v>-0.19219687875150063</v>
      </c>
      <c r="P1269" s="3">
        <f t="shared" si="577"/>
        <v>-0.24177755460708011</v>
      </c>
      <c r="Q1269" s="3">
        <f t="shared" si="578"/>
        <v>-0.22539573296627666</v>
      </c>
      <c r="R1269" s="3">
        <f t="shared" si="579"/>
        <v>6.593951412989589E-2</v>
      </c>
      <c r="T1269" s="3">
        <f t="shared" si="580"/>
        <v>4.9749221587062631E-3</v>
      </c>
      <c r="U1269" s="3">
        <f t="shared" si="581"/>
        <v>1.6778513405592695E-5</v>
      </c>
      <c r="V1269" s="3">
        <f t="shared" si="582"/>
        <v>5.523232226320073E-4</v>
      </c>
      <c r="W1269" s="3">
        <f t="shared" si="583"/>
        <v>1.9625852128645172E-5</v>
      </c>
      <c r="X1269" s="3">
        <f t="shared" si="584"/>
        <v>5.7987739802661167E-5</v>
      </c>
      <c r="Z1269" s="3">
        <f t="shared" si="585"/>
        <v>-7.0533128093869926E-2</v>
      </c>
      <c r="AA1269" s="3">
        <f t="shared" si="586"/>
        <v>4.0961583716444235E-3</v>
      </c>
      <c r="AB1269" s="3">
        <f t="shared" si="587"/>
        <v>2.3501557876702713E-2</v>
      </c>
      <c r="AC1269" s="3">
        <f t="shared" si="588"/>
        <v>-4.4301074624262977E-3</v>
      </c>
      <c r="AD1269" s="3">
        <f t="shared" si="589"/>
        <v>-7.6149681419334361E-3</v>
      </c>
      <c r="AF1269" s="3">
        <f t="shared" si="590"/>
        <v>-2.889148631199738E-4</v>
      </c>
      <c r="AG1269" s="3">
        <f t="shared" si="591"/>
        <v>-1.6576383921229703E-3</v>
      </c>
      <c r="AH1269" s="3">
        <f t="shared" si="592"/>
        <v>3.1246933711692309E-4</v>
      </c>
      <c r="AI1269" s="3">
        <f t="shared" si="593"/>
        <v>5.3710752338572971E-4</v>
      </c>
      <c r="AJ1269" s="3">
        <f t="shared" si="594"/>
        <v>9.6266103043341766E-5</v>
      </c>
      <c r="AK1269" s="3">
        <f t="shared" si="595"/>
        <v>-1.8146421769501911E-5</v>
      </c>
      <c r="AL1269" s="3">
        <f t="shared" si="596"/>
        <v>-3.1192115504386223E-5</v>
      </c>
      <c r="AM1269" s="3">
        <f t="shared" si="597"/>
        <v>-1.0411442692822423E-4</v>
      </c>
      <c r="AN1269" s="3">
        <f t="shared" si="598"/>
        <v>-1.7896361451689597E-4</v>
      </c>
      <c r="AO1269" s="3">
        <f t="shared" si="599"/>
        <v>3.3735127191717832E-5</v>
      </c>
    </row>
    <row r="1270" spans="1:41">
      <c r="A1270" s="32">
        <v>39849</v>
      </c>
      <c r="B1270" s="33">
        <v>202.4</v>
      </c>
      <c r="C1270" s="33">
        <v>670</v>
      </c>
      <c r="D1270" s="33">
        <v>295</v>
      </c>
      <c r="E1270" s="33">
        <v>2260</v>
      </c>
      <c r="F1270" s="33">
        <v>6500</v>
      </c>
      <c r="G1270" s="33"/>
      <c r="H1270" s="3">
        <f t="shared" si="570"/>
        <v>-5.860465116279067E-2</v>
      </c>
      <c r="I1270" s="3">
        <f t="shared" si="571"/>
        <v>-4.2857142857142858E-2</v>
      </c>
      <c r="J1270" s="3">
        <f t="shared" si="572"/>
        <v>-7.8125E-2</v>
      </c>
      <c r="K1270" s="3">
        <f t="shared" si="573"/>
        <v>-3.8297872340425532E-2</v>
      </c>
      <c r="L1270" s="3">
        <f t="shared" si="574"/>
        <v>1.088646967340591E-2</v>
      </c>
      <c r="N1270" s="3">
        <f t="shared" si="575"/>
        <v>-0.47969151670951155</v>
      </c>
      <c r="O1270" s="3">
        <f t="shared" si="576"/>
        <v>-0.16666666666666666</v>
      </c>
      <c r="P1270" s="3">
        <f t="shared" si="577"/>
        <v>-0.28223844282238442</v>
      </c>
      <c r="Q1270" s="3">
        <f t="shared" si="578"/>
        <v>-0.22998296422487224</v>
      </c>
      <c r="R1270" s="3">
        <f t="shared" si="579"/>
        <v>7.0840197693574955E-2</v>
      </c>
      <c r="T1270" s="3">
        <f t="shared" si="580"/>
        <v>3.3630180385649708E-3</v>
      </c>
      <c r="U1270" s="3">
        <f t="shared" si="581"/>
        <v>1.8566914538400638E-3</v>
      </c>
      <c r="V1270" s="3">
        <f t="shared" si="582"/>
        <v>6.1390759705545516E-3</v>
      </c>
      <c r="W1270" s="3">
        <f t="shared" si="583"/>
        <v>1.5012276348086964E-3</v>
      </c>
      <c r="X1270" s="3">
        <f t="shared" si="584"/>
        <v>1.2020511269544704E-4</v>
      </c>
      <c r="Z1270" s="3">
        <f t="shared" si="585"/>
        <v>-5.799153419737204E-2</v>
      </c>
      <c r="AA1270" s="3">
        <f t="shared" si="586"/>
        <v>-4.3089342694453622E-2</v>
      </c>
      <c r="AB1270" s="3">
        <f t="shared" si="587"/>
        <v>-7.8352255682619318E-2</v>
      </c>
      <c r="AC1270" s="3">
        <f t="shared" si="588"/>
        <v>-3.8745678917896077E-2</v>
      </c>
      <c r="AD1270" s="3">
        <f t="shared" si="589"/>
        <v>1.0963809223780166E-2</v>
      </c>
      <c r="AF1270" s="3">
        <f t="shared" si="590"/>
        <v>2.4988170904076904E-3</v>
      </c>
      <c r="AG1270" s="3">
        <f t="shared" si="591"/>
        <v>4.5437675148598559E-3</v>
      </c>
      <c r="AH1270" s="3">
        <f t="shared" si="592"/>
        <v>2.2469213639675673E-3</v>
      </c>
      <c r="AI1270" s="3">
        <f t="shared" si="593"/>
        <v>-6.3580811753431049E-4</v>
      </c>
      <c r="AJ1270" s="3">
        <f t="shared" si="594"/>
        <v>3.3761471959918351E-3</v>
      </c>
      <c r="AK1270" s="3">
        <f t="shared" si="595"/>
        <v>1.6695258368224911E-3</v>
      </c>
      <c r="AL1270" s="3">
        <f t="shared" si="596"/>
        <v>-4.7242333288007515E-4</v>
      </c>
      <c r="AM1270" s="3">
        <f t="shared" si="597"/>
        <v>3.0358113411716662E-3</v>
      </c>
      <c r="AN1270" s="3">
        <f t="shared" si="598"/>
        <v>-8.5903918355708362E-4</v>
      </c>
      <c r="AO1270" s="3">
        <f t="shared" si="599"/>
        <v>-4.2480023190165372E-4</v>
      </c>
    </row>
    <row r="1271" spans="1:41">
      <c r="A1271" s="32">
        <v>39848</v>
      </c>
      <c r="B1271" s="33">
        <v>215</v>
      </c>
      <c r="C1271" s="33">
        <v>700</v>
      </c>
      <c r="D1271" s="33">
        <v>320</v>
      </c>
      <c r="E1271" s="33">
        <v>2350</v>
      </c>
      <c r="F1271" s="33">
        <v>6430</v>
      </c>
      <c r="G1271" s="33"/>
      <c r="H1271" s="3">
        <f t="shared" si="570"/>
        <v>-1.6018306636155607E-2</v>
      </c>
      <c r="I1271" s="3">
        <f t="shared" si="571"/>
        <v>-1.4084507042253521E-2</v>
      </c>
      <c r="J1271" s="3">
        <f t="shared" si="572"/>
        <v>9.4637223974763408E-3</v>
      </c>
      <c r="K1271" s="3">
        <f t="shared" si="573"/>
        <v>2.2628372497824196E-2</v>
      </c>
      <c r="L1271" s="3">
        <f t="shared" si="574"/>
        <v>1.4355576589367407E-2</v>
      </c>
      <c r="N1271" s="3">
        <f t="shared" si="575"/>
        <v>-0.47941888619854722</v>
      </c>
      <c r="O1271" s="3">
        <f t="shared" si="576"/>
        <v>-0.14965986394557829</v>
      </c>
      <c r="P1271" s="3">
        <f t="shared" si="577"/>
        <v>-0.22330097087378642</v>
      </c>
      <c r="Q1271" s="3">
        <f t="shared" si="578"/>
        <v>-0.20875420875420875</v>
      </c>
      <c r="R1271" s="3">
        <f t="shared" si="579"/>
        <v>4.2477302204928666E-2</v>
      </c>
      <c r="T1271" s="3">
        <f t="shared" si="580"/>
        <v>2.3731986879138112E-4</v>
      </c>
      <c r="U1271" s="3">
        <f t="shared" si="581"/>
        <v>2.049680958753634E-4</v>
      </c>
      <c r="V1271" s="3">
        <f t="shared" si="582"/>
        <v>8.5312317374661625E-5</v>
      </c>
      <c r="W1271" s="3">
        <f t="shared" si="583"/>
        <v>4.9197750454715373E-4</v>
      </c>
      <c r="X1271" s="3">
        <f t="shared" si="584"/>
        <v>2.0830906829681539E-4</v>
      </c>
      <c r="Z1271" s="3">
        <f t="shared" si="585"/>
        <v>-1.5405189670736973E-2</v>
      </c>
      <c r="AA1271" s="3">
        <f t="shared" si="586"/>
        <v>-1.4316706879564288E-2</v>
      </c>
      <c r="AB1271" s="3">
        <f t="shared" si="587"/>
        <v>9.2364667148570195E-3</v>
      </c>
      <c r="AC1271" s="3">
        <f t="shared" si="588"/>
        <v>2.218056592035365E-2</v>
      </c>
      <c r="AD1271" s="3">
        <f t="shared" si="589"/>
        <v>1.4432916139741663E-2</v>
      </c>
      <c r="AF1271" s="3">
        <f t="shared" si="590"/>
        <v>2.2055158494003273E-4</v>
      </c>
      <c r="AG1271" s="3">
        <f t="shared" si="591"/>
        <v>-1.4228952162982121E-4</v>
      </c>
      <c r="AH1271" s="3">
        <f t="shared" si="592"/>
        <v>-3.4169582500733257E-4</v>
      </c>
      <c r="AI1271" s="3">
        <f t="shared" si="593"/>
        <v>-2.2234181063456122E-4</v>
      </c>
      <c r="AJ1271" s="3">
        <f t="shared" si="594"/>
        <v>-1.3223578655946006E-4</v>
      </c>
      <c r="AK1271" s="3">
        <f t="shared" si="595"/>
        <v>-3.175526607045563E-4</v>
      </c>
      <c r="AL1271" s="3">
        <f t="shared" si="596"/>
        <v>-2.0663182979001392E-4</v>
      </c>
      <c r="AM1271" s="3">
        <f t="shared" si="597"/>
        <v>2.0487005884003845E-4</v>
      </c>
      <c r="AN1271" s="3">
        <f t="shared" si="598"/>
        <v>1.3330914952304653E-4</v>
      </c>
      <c r="AO1271" s="3">
        <f t="shared" si="599"/>
        <v>3.2013024786047608E-4</v>
      </c>
    </row>
    <row r="1272" spans="1:41">
      <c r="A1272" s="32">
        <v>39847</v>
      </c>
      <c r="B1272" s="33">
        <v>218.5</v>
      </c>
      <c r="C1272" s="33">
        <v>710</v>
      </c>
      <c r="D1272" s="33">
        <v>317</v>
      </c>
      <c r="E1272" s="33">
        <v>2298</v>
      </c>
      <c r="F1272" s="33">
        <v>6339</v>
      </c>
      <c r="G1272" s="33"/>
      <c r="H1272" s="3">
        <f t="shared" si="570"/>
        <v>1.1574074074074073E-2</v>
      </c>
      <c r="I1272" s="3">
        <f t="shared" si="571"/>
        <v>-2.7397260273972601E-2</v>
      </c>
      <c r="J1272" s="3">
        <f t="shared" si="572"/>
        <v>-3.4580320653883139E-3</v>
      </c>
      <c r="K1272" s="3">
        <f t="shared" si="573"/>
        <v>-1.1612903225806452E-2</v>
      </c>
      <c r="L1272" s="3">
        <f t="shared" si="574"/>
        <v>-9.5312499999999998E-3</v>
      </c>
      <c r="N1272" s="3">
        <f t="shared" si="575"/>
        <v>-0.51118568232662187</v>
      </c>
      <c r="O1272" s="3">
        <f t="shared" si="576"/>
        <v>-0.15576694411414982</v>
      </c>
      <c r="P1272" s="3">
        <f t="shared" si="577"/>
        <v>-0.26193247962747379</v>
      </c>
      <c r="Q1272" s="3">
        <f t="shared" si="578"/>
        <v>-0.25558794946550051</v>
      </c>
      <c r="R1272" s="3">
        <f t="shared" si="579"/>
        <v>-2.5177025963808025E-3</v>
      </c>
      <c r="T1272" s="3">
        <f t="shared" si="580"/>
        <v>1.4852762543309135E-4</v>
      </c>
      <c r="U1272" s="3">
        <f t="shared" si="581"/>
        <v>7.6338706604099865E-4</v>
      </c>
      <c r="V1272" s="3">
        <f t="shared" si="582"/>
        <v>1.3581345785615181E-5</v>
      </c>
      <c r="W1272" s="3">
        <f t="shared" si="583"/>
        <v>1.4546072095886187E-4</v>
      </c>
      <c r="X1272" s="3">
        <f t="shared" si="584"/>
        <v>8.9376422789542843E-5</v>
      </c>
      <c r="Z1272" s="3">
        <f t="shared" si="585"/>
        <v>1.2187191039492708E-2</v>
      </c>
      <c r="AA1272" s="3">
        <f t="shared" si="586"/>
        <v>-2.7629460111283366E-2</v>
      </c>
      <c r="AB1272" s="3">
        <f t="shared" si="587"/>
        <v>-3.6852877480076343E-3</v>
      </c>
      <c r="AC1272" s="3">
        <f t="shared" si="588"/>
        <v>-1.2060709803276998E-2</v>
      </c>
      <c r="AD1272" s="3">
        <f t="shared" si="589"/>
        <v>-9.453910449625744E-3</v>
      </c>
      <c r="AF1272" s="3">
        <f t="shared" si="590"/>
        <v>-3.3672550869425383E-4</v>
      </c>
      <c r="AG1272" s="3">
        <f t="shared" si="591"/>
        <v>-4.4913305820470898E-5</v>
      </c>
      <c r="AH1272" s="3">
        <f t="shared" si="592"/>
        <v>-1.469861744444193E-4</v>
      </c>
      <c r="AI1272" s="3">
        <f t="shared" si="593"/>
        <v>-1.1521661271984534E-4</v>
      </c>
      <c r="AJ1272" s="3">
        <f t="shared" si="594"/>
        <v>1.0182251083217824E-4</v>
      </c>
      <c r="AK1272" s="3">
        <f t="shared" si="595"/>
        <v>3.3323090042340609E-4</v>
      </c>
      <c r="AL1272" s="3">
        <f t="shared" si="596"/>
        <v>2.6120644166357951E-4</v>
      </c>
      <c r="AM1272" s="3">
        <f t="shared" si="597"/>
        <v>4.4447186070292288E-5</v>
      </c>
      <c r="AN1272" s="3">
        <f t="shared" si="598"/>
        <v>3.4840380350767102E-5</v>
      </c>
      <c r="AO1272" s="3">
        <f t="shared" si="599"/>
        <v>1.1402087043910406E-4</v>
      </c>
    </row>
    <row r="1273" spans="1:41">
      <c r="A1273" s="32">
        <v>39846</v>
      </c>
      <c r="B1273" s="33">
        <v>216</v>
      </c>
      <c r="C1273" s="33">
        <v>730</v>
      </c>
      <c r="D1273" s="33">
        <v>318.10000000000002</v>
      </c>
      <c r="E1273" s="33">
        <v>2325</v>
      </c>
      <c r="F1273" s="33">
        <v>6400</v>
      </c>
      <c r="G1273" s="33"/>
      <c r="H1273" s="3">
        <f t="shared" si="570"/>
        <v>-0.11475409836065574</v>
      </c>
      <c r="I1273" s="3">
        <f t="shared" si="571"/>
        <v>-3.3112582781456956E-2</v>
      </c>
      <c r="J1273" s="3">
        <f t="shared" si="572"/>
        <v>-1.6692426584234862E-2</v>
      </c>
      <c r="K1273" s="3">
        <f t="shared" si="573"/>
        <v>-4.5174537987679675E-2</v>
      </c>
      <c r="L1273" s="3">
        <f t="shared" si="574"/>
        <v>1.7488076311605722E-2</v>
      </c>
      <c r="N1273" s="3">
        <f t="shared" si="575"/>
        <v>-0.49708963911525028</v>
      </c>
      <c r="O1273" s="3">
        <f t="shared" si="576"/>
        <v>-0.10374462860650706</v>
      </c>
      <c r="P1273" s="3">
        <f t="shared" si="577"/>
        <v>-0.2417163289630512</v>
      </c>
      <c r="Q1273" s="3">
        <f t="shared" si="578"/>
        <v>-0.24708549222797926</v>
      </c>
      <c r="R1273" s="3">
        <f t="shared" si="579"/>
        <v>-1.2040753318925594E-2</v>
      </c>
      <c r="T1273" s="3">
        <f t="shared" si="580"/>
        <v>1.3028163633867863E-2</v>
      </c>
      <c r="U1273" s="3">
        <f t="shared" si="581"/>
        <v>1.1118745278928738E-3</v>
      </c>
      <c r="V1273" s="3">
        <f t="shared" si="582"/>
        <v>2.862756480112999E-4</v>
      </c>
      <c r="W1273" s="3">
        <f t="shared" si="583"/>
        <v>2.081398323621292E-3</v>
      </c>
      <c r="X1273" s="3">
        <f t="shared" si="584"/>
        <v>3.0854383440429782E-4</v>
      </c>
      <c r="Z1273" s="3">
        <f t="shared" si="585"/>
        <v>-0.11414098139523711</v>
      </c>
      <c r="AA1273" s="3">
        <f t="shared" si="586"/>
        <v>-3.3344782618767721E-2</v>
      </c>
      <c r="AB1273" s="3">
        <f t="shared" si="587"/>
        <v>-1.6919682266854183E-2</v>
      </c>
      <c r="AC1273" s="3">
        <f t="shared" si="588"/>
        <v>-4.562234456515022E-2</v>
      </c>
      <c r="AD1273" s="3">
        <f t="shared" si="589"/>
        <v>1.7565415861979978E-2</v>
      </c>
      <c r="AF1273" s="3">
        <f t="shared" si="590"/>
        <v>3.8060062125169921E-3</v>
      </c>
      <c r="AG1273" s="3">
        <f t="shared" si="591"/>
        <v>1.9312291388343264E-3</v>
      </c>
      <c r="AH1273" s="3">
        <f t="shared" si="592"/>
        <v>5.2073791822179081E-3</v>
      </c>
      <c r="AI1273" s="3">
        <f t="shared" si="593"/>
        <v>-2.0049338051018593E-3</v>
      </c>
      <c r="AJ1273" s="3">
        <f t="shared" si="594"/>
        <v>5.6418312716687176E-4</v>
      </c>
      <c r="AK1273" s="3">
        <f t="shared" si="595"/>
        <v>1.521267162083453E-3</v>
      </c>
      <c r="AL1273" s="3">
        <f t="shared" si="596"/>
        <v>-5.8571497352597683E-4</v>
      </c>
      <c r="AM1273" s="3">
        <f t="shared" si="597"/>
        <v>7.7191557431128351E-4</v>
      </c>
      <c r="AN1273" s="3">
        <f t="shared" si="598"/>
        <v>-2.9720125526986181E-4</v>
      </c>
      <c r="AO1273" s="3">
        <f t="shared" si="599"/>
        <v>-8.0137545488540571E-4</v>
      </c>
    </row>
    <row r="1274" spans="1:41">
      <c r="A1274" s="32">
        <v>39843</v>
      </c>
      <c r="B1274" s="33">
        <v>244</v>
      </c>
      <c r="C1274" s="33">
        <v>755</v>
      </c>
      <c r="D1274" s="33">
        <v>323.5</v>
      </c>
      <c r="E1274" s="33">
        <v>2435</v>
      </c>
      <c r="F1274" s="33">
        <v>6290</v>
      </c>
      <c r="G1274" s="33"/>
      <c r="H1274" s="3">
        <f t="shared" si="570"/>
        <v>-0.1026112541375505</v>
      </c>
      <c r="I1274" s="3">
        <f t="shared" si="571"/>
        <v>-7.8843626806833107E-3</v>
      </c>
      <c r="J1274" s="3">
        <f t="shared" si="572"/>
        <v>1.5479876160990713E-3</v>
      </c>
      <c r="K1274" s="3">
        <f t="shared" si="573"/>
        <v>-2.4829795754905886E-2</v>
      </c>
      <c r="L1274" s="3">
        <f t="shared" si="574"/>
        <v>-1.5873015873015873E-3</v>
      </c>
      <c r="N1274" s="3">
        <f t="shared" si="575"/>
        <v>-0.40487804878048783</v>
      </c>
      <c r="O1274" s="3">
        <f t="shared" si="576"/>
        <v>-6.6749072929542644E-2</v>
      </c>
      <c r="P1274" s="3">
        <f t="shared" si="577"/>
        <v>-0.2281078501550943</v>
      </c>
      <c r="Q1274" s="3">
        <f t="shared" si="578"/>
        <v>-0.20684039087947884</v>
      </c>
      <c r="R1274" s="3">
        <f t="shared" si="579"/>
        <v>-9.7607052896725444E-3</v>
      </c>
      <c r="T1274" s="3">
        <f t="shared" si="580"/>
        <v>1.0403619986585028E-2</v>
      </c>
      <c r="U1274" s="3">
        <f t="shared" si="581"/>
        <v>6.5878587108506351E-5</v>
      </c>
      <c r="V1274" s="3">
        <f t="shared" si="582"/>
        <v>1.7443328401131605E-6</v>
      </c>
      <c r="W1274" s="3">
        <f t="shared" si="583"/>
        <v>6.3895717967376241E-4</v>
      </c>
      <c r="X1274" s="3">
        <f t="shared" si="584"/>
        <v>2.2799853529617343E-6</v>
      </c>
      <c r="Z1274" s="3">
        <f t="shared" si="585"/>
        <v>-0.10199813717213187</v>
      </c>
      <c r="AA1274" s="3">
        <f t="shared" si="586"/>
        <v>-8.1165625179940772E-3</v>
      </c>
      <c r="AB1274" s="3">
        <f t="shared" si="587"/>
        <v>1.3207319334797506E-3</v>
      </c>
      <c r="AC1274" s="3">
        <f t="shared" si="588"/>
        <v>-2.5277602332376432E-2</v>
      </c>
      <c r="AD1274" s="3">
        <f t="shared" si="589"/>
        <v>-1.5099620369273309E-3</v>
      </c>
      <c r="AF1274" s="3">
        <f t="shared" si="590"/>
        <v>8.278742570765439E-4</v>
      </c>
      <c r="AG1274" s="3">
        <f t="shared" si="591"/>
        <v>-1.3471219691868255E-4</v>
      </c>
      <c r="AH1274" s="3">
        <f t="shared" si="592"/>
        <v>2.5782683500803318E-3</v>
      </c>
      <c r="AI1274" s="3">
        <f t="shared" si="593"/>
        <v>1.5401331496722555E-4</v>
      </c>
      <c r="AJ1274" s="3">
        <f t="shared" si="594"/>
        <v>-1.0719803307599591E-5</v>
      </c>
      <c r="AK1274" s="3">
        <f t="shared" si="595"/>
        <v>2.0516723963572622E-4</v>
      </c>
      <c r="AL1274" s="3">
        <f t="shared" si="596"/>
        <v>1.2255701272518363E-5</v>
      </c>
      <c r="AM1274" s="3">
        <f t="shared" si="597"/>
        <v>-3.338493660217178E-5</v>
      </c>
      <c r="AN1274" s="3">
        <f t="shared" si="598"/>
        <v>-1.9942550805120562E-6</v>
      </c>
      <c r="AO1274" s="3">
        <f t="shared" si="599"/>
        <v>3.8168219906434165E-5</v>
      </c>
    </row>
    <row r="1275" spans="1:41">
      <c r="A1275" s="32">
        <v>39842</v>
      </c>
      <c r="B1275" s="33">
        <v>271.89999999999998</v>
      </c>
      <c r="C1275" s="33">
        <v>761</v>
      </c>
      <c r="D1275" s="33">
        <v>323</v>
      </c>
      <c r="E1275" s="33">
        <v>2497</v>
      </c>
      <c r="F1275" s="33">
        <v>6300</v>
      </c>
      <c r="G1275" s="33"/>
      <c r="H1275" s="3">
        <f t="shared" si="570"/>
        <v>-2.1238300935925249E-2</v>
      </c>
      <c r="I1275" s="3">
        <f t="shared" si="571"/>
        <v>-1.4886731391585761E-2</v>
      </c>
      <c r="J1275" s="3">
        <f t="shared" si="572"/>
        <v>-2.4463908184838484E-2</v>
      </c>
      <c r="K1275" s="3">
        <f t="shared" si="573"/>
        <v>2.8112449799196789E-3</v>
      </c>
      <c r="L1275" s="3">
        <f t="shared" si="574"/>
        <v>2.3558082859463852E-2</v>
      </c>
      <c r="N1275" s="3">
        <f t="shared" si="575"/>
        <v>-0.28915032679738567</v>
      </c>
      <c r="O1275" s="3">
        <f t="shared" si="576"/>
        <v>-3.5487959442332066E-2</v>
      </c>
      <c r="P1275" s="3">
        <f t="shared" si="577"/>
        <v>-0.21791767554479419</v>
      </c>
      <c r="Q1275" s="3">
        <f t="shared" si="578"/>
        <v>-0.16766666666666666</v>
      </c>
      <c r="R1275" s="3">
        <f t="shared" si="579"/>
        <v>2.4390243902439025E-2</v>
      </c>
      <c r="T1275" s="3">
        <f t="shared" si="580"/>
        <v>4.25398213817243E-4</v>
      </c>
      <c r="U1275" s="3">
        <f t="shared" si="581"/>
        <v>2.2858208150410266E-4</v>
      </c>
      <c r="V1275" s="3">
        <f t="shared" si="582"/>
        <v>6.0965357312965391E-4</v>
      </c>
      <c r="W1275" s="3">
        <f t="shared" si="583"/>
        <v>5.5858410821713138E-6</v>
      </c>
      <c r="X1275" s="3">
        <f t="shared" si="584"/>
        <v>5.586331924914774E-4</v>
      </c>
      <c r="Z1275" s="3">
        <f t="shared" si="585"/>
        <v>-2.0625183970506614E-2</v>
      </c>
      <c r="AA1275" s="3">
        <f t="shared" si="586"/>
        <v>-1.5118931228896527E-2</v>
      </c>
      <c r="AB1275" s="3">
        <f t="shared" si="587"/>
        <v>-2.4691163867457806E-2</v>
      </c>
      <c r="AC1275" s="3">
        <f t="shared" si="588"/>
        <v>2.3634384024491337E-3</v>
      </c>
      <c r="AD1275" s="3">
        <f t="shared" si="589"/>
        <v>2.3635422409838108E-2</v>
      </c>
      <c r="AF1275" s="3">
        <f t="shared" si="590"/>
        <v>3.1183073803342851E-4</v>
      </c>
      <c r="AG1275" s="3">
        <f t="shared" si="591"/>
        <v>5.0925979721224281E-4</v>
      </c>
      <c r="AH1275" s="3">
        <f t="shared" si="592"/>
        <v>-4.8746351853473634E-5</v>
      </c>
      <c r="AI1275" s="3">
        <f t="shared" si="593"/>
        <v>-4.8748493542354575E-4</v>
      </c>
      <c r="AJ1275" s="3">
        <f t="shared" si="594"/>
        <v>3.7330400847350936E-4</v>
      </c>
      <c r="AK1275" s="3">
        <f t="shared" si="595"/>
        <v>-3.5732662670361526E-5</v>
      </c>
      <c r="AL1275" s="3">
        <f t="shared" si="596"/>
        <v>-3.5734232598026217E-4</v>
      </c>
      <c r="AM1275" s="3">
        <f t="shared" si="597"/>
        <v>-5.8356044885514252E-5</v>
      </c>
      <c r="AN1275" s="3">
        <f t="shared" si="598"/>
        <v>-5.8358608779789719E-4</v>
      </c>
      <c r="AO1275" s="3">
        <f t="shared" si="599"/>
        <v>5.5860864981518232E-5</v>
      </c>
    </row>
    <row r="1276" spans="1:41">
      <c r="A1276" s="32">
        <v>39841</v>
      </c>
      <c r="B1276" s="33">
        <v>277.8</v>
      </c>
      <c r="C1276" s="33">
        <v>772.5</v>
      </c>
      <c r="D1276" s="33">
        <v>331.1</v>
      </c>
      <c r="E1276" s="33">
        <v>2490</v>
      </c>
      <c r="F1276" s="33">
        <v>6155</v>
      </c>
      <c r="G1276" s="33"/>
      <c r="H1276" s="3">
        <f t="shared" si="570"/>
        <v>-1.0331314570715986E-2</v>
      </c>
      <c r="I1276" s="3">
        <f t="shared" si="571"/>
        <v>2.3178807947019868E-2</v>
      </c>
      <c r="J1276" s="3">
        <f t="shared" si="572"/>
        <v>5.7827476038338731E-2</v>
      </c>
      <c r="K1276" s="3">
        <f t="shared" si="573"/>
        <v>6.638115631691649E-2</v>
      </c>
      <c r="L1276" s="3">
        <f t="shared" si="574"/>
        <v>5.2136752136752139E-2</v>
      </c>
      <c r="N1276" s="3">
        <f t="shared" si="575"/>
        <v>-0.26215139442231072</v>
      </c>
      <c r="O1276" s="3">
        <f t="shared" si="576"/>
        <v>-2.1904279564446637E-2</v>
      </c>
      <c r="P1276" s="3">
        <f t="shared" si="577"/>
        <v>-0.18448275862068961</v>
      </c>
      <c r="Q1276" s="3">
        <f t="shared" si="578"/>
        <v>-0.20192307692307693</v>
      </c>
      <c r="R1276" s="3">
        <f t="shared" si="579"/>
        <v>9.0163934426229515E-3</v>
      </c>
      <c r="T1276" s="3">
        <f t="shared" si="580"/>
        <v>9.4443364695607186E-5</v>
      </c>
      <c r="U1276" s="3">
        <f t="shared" si="581"/>
        <v>5.2654682374056753E-4</v>
      </c>
      <c r="V1276" s="3">
        <f t="shared" si="582"/>
        <v>3.3177853850274329E-3</v>
      </c>
      <c r="W1276" s="3">
        <f t="shared" si="583"/>
        <v>4.3472066078640978E-3</v>
      </c>
      <c r="X1276" s="3">
        <f t="shared" si="584"/>
        <v>2.7263113707116419E-3</v>
      </c>
      <c r="Z1276" s="3">
        <f t="shared" si="585"/>
        <v>-9.7181976052973518E-3</v>
      </c>
      <c r="AA1276" s="3">
        <f t="shared" si="586"/>
        <v>2.2946608109709103E-2</v>
      </c>
      <c r="AB1276" s="3">
        <f t="shared" si="587"/>
        <v>5.7600220355719413E-2</v>
      </c>
      <c r="AC1276" s="3">
        <f t="shared" si="588"/>
        <v>6.5933349739445951E-2</v>
      </c>
      <c r="AD1276" s="3">
        <f t="shared" si="589"/>
        <v>5.2214091687126395E-2</v>
      </c>
      <c r="AF1276" s="3">
        <f t="shared" si="590"/>
        <v>-2.2299967198147181E-4</v>
      </c>
      <c r="AG1276" s="3">
        <f t="shared" si="591"/>
        <v>-5.5977032352555218E-4</v>
      </c>
      <c r="AH1276" s="3">
        <f t="shared" si="592"/>
        <v>-6.4075332154711639E-4</v>
      </c>
      <c r="AI1276" s="3">
        <f t="shared" si="593"/>
        <v>-5.074268607966081E-4</v>
      </c>
      <c r="AJ1276" s="3">
        <f t="shared" si="594"/>
        <v>1.3217296835355825E-3</v>
      </c>
      <c r="AK1276" s="3">
        <f t="shared" si="595"/>
        <v>1.512946737831457E-3</v>
      </c>
      <c r="AL1276" s="3">
        <f t="shared" si="596"/>
        <v>1.1981362997489091E-3</v>
      </c>
      <c r="AM1276" s="3">
        <f t="shared" si="597"/>
        <v>3.7977754737828018E-3</v>
      </c>
      <c r="AN1276" s="3">
        <f t="shared" si="598"/>
        <v>3.0075431868522174E-3</v>
      </c>
      <c r="AO1276" s="3">
        <f t="shared" si="599"/>
        <v>3.4426499685348022E-3</v>
      </c>
    </row>
    <row r="1277" spans="1:41">
      <c r="A1277" s="32">
        <v>39840</v>
      </c>
      <c r="B1277" s="33">
        <v>280.7</v>
      </c>
      <c r="C1277" s="33">
        <v>755</v>
      </c>
      <c r="D1277" s="33">
        <v>313</v>
      </c>
      <c r="E1277" s="33">
        <v>2335</v>
      </c>
      <c r="F1277" s="33">
        <v>5850</v>
      </c>
      <c r="G1277" s="33"/>
      <c r="H1277" s="3">
        <f t="shared" si="570"/>
        <v>-1.7844646606018272E-2</v>
      </c>
      <c r="I1277" s="3">
        <f t="shared" si="571"/>
        <v>0</v>
      </c>
      <c r="J1277" s="3">
        <f t="shared" si="572"/>
        <v>2.2875816993464051E-2</v>
      </c>
      <c r="K1277" s="3">
        <f t="shared" si="573"/>
        <v>-5.1129100979974435E-3</v>
      </c>
      <c r="L1277" s="3">
        <f t="shared" si="574"/>
        <v>0</v>
      </c>
      <c r="N1277" s="3">
        <f t="shared" si="575"/>
        <v>-0.25543766578249338</v>
      </c>
      <c r="O1277" s="3">
        <f t="shared" si="576"/>
        <v>-3.2051282051282048E-2</v>
      </c>
      <c r="P1277" s="3">
        <f t="shared" si="577"/>
        <v>-0.20759493670886076</v>
      </c>
      <c r="Q1277" s="3">
        <f t="shared" si="578"/>
        <v>-0.22192602465844719</v>
      </c>
      <c r="R1277" s="3">
        <f t="shared" si="579"/>
        <v>-6.3850216034565532E-2</v>
      </c>
      <c r="T1277" s="3">
        <f t="shared" si="580"/>
        <v>2.969256137548639E-4</v>
      </c>
      <c r="U1277" s="3">
        <f t="shared" si="581"/>
        <v>5.391676444714634E-8</v>
      </c>
      <c r="V1277" s="3">
        <f t="shared" si="582"/>
        <v>5.1295732945109268E-4</v>
      </c>
      <c r="W1277" s="3">
        <f t="shared" si="583"/>
        <v>3.0921569944827767E-5</v>
      </c>
      <c r="X1277" s="3">
        <f t="shared" si="584"/>
        <v>5.9814060520921444E-9</v>
      </c>
      <c r="Z1277" s="3">
        <f t="shared" si="585"/>
        <v>-1.7231529640599638E-2</v>
      </c>
      <c r="AA1277" s="3">
        <f t="shared" si="586"/>
        <v>-2.3219983731076631E-4</v>
      </c>
      <c r="AB1277" s="3">
        <f t="shared" si="587"/>
        <v>2.264856131084473E-2</v>
      </c>
      <c r="AC1277" s="3">
        <f t="shared" si="588"/>
        <v>-5.5607166754679891E-3</v>
      </c>
      <c r="AD1277" s="3">
        <f t="shared" si="589"/>
        <v>7.7339550374256409E-5</v>
      </c>
      <c r="AF1277" s="3">
        <f t="shared" si="590"/>
        <v>4.0011583791628834E-6</v>
      </c>
      <c r="AG1277" s="3">
        <f t="shared" si="591"/>
        <v>-3.9026935554475916E-4</v>
      </c>
      <c r="AH1277" s="3">
        <f t="shared" si="592"/>
        <v>9.5819654216303335E-5</v>
      </c>
      <c r="AI1277" s="3">
        <f t="shared" si="593"/>
        <v>-1.3326787546646481E-6</v>
      </c>
      <c r="AJ1277" s="3">
        <f t="shared" si="594"/>
        <v>-5.2589922517010628E-6</v>
      </c>
      <c r="AK1277" s="3">
        <f t="shared" si="595"/>
        <v>1.2911975073749323E-6</v>
      </c>
      <c r="AL1277" s="3">
        <f t="shared" si="596"/>
        <v>-1.7958231014590154E-8</v>
      </c>
      <c r="AM1277" s="3">
        <f t="shared" si="597"/>
        <v>-1.2594223255657343E-4</v>
      </c>
      <c r="AN1277" s="3">
        <f t="shared" si="598"/>
        <v>1.7516295484045107E-6</v>
      </c>
      <c r="AO1277" s="3">
        <f t="shared" si="599"/>
        <v>-4.3006332743932415E-7</v>
      </c>
    </row>
    <row r="1278" spans="1:41">
      <c r="A1278" s="32">
        <v>39839</v>
      </c>
      <c r="B1278" s="33">
        <v>285.8</v>
      </c>
      <c r="C1278" s="33">
        <v>755</v>
      </c>
      <c r="D1278" s="33">
        <v>306</v>
      </c>
      <c r="E1278" s="33">
        <v>2347</v>
      </c>
      <c r="F1278" s="33">
        <v>5850</v>
      </c>
      <c r="G1278" s="33"/>
      <c r="H1278" s="3">
        <f t="shared" si="570"/>
        <v>4.1165755919854323E-2</v>
      </c>
      <c r="I1278" s="3">
        <f t="shared" si="571"/>
        <v>2.3035230352303523E-2</v>
      </c>
      <c r="J1278" s="3">
        <f t="shared" si="572"/>
        <v>7.3684210526315783E-2</v>
      </c>
      <c r="K1278" s="3">
        <f t="shared" si="573"/>
        <v>2.0434782608695651E-2</v>
      </c>
      <c r="L1278" s="3">
        <f t="shared" si="574"/>
        <v>1.7391304347826087E-2</v>
      </c>
      <c r="N1278" s="3">
        <f t="shared" si="575"/>
        <v>-0.24591029023746699</v>
      </c>
      <c r="O1278" s="3">
        <f t="shared" si="576"/>
        <v>1.1934756663572168E-3</v>
      </c>
      <c r="P1278" s="3">
        <f t="shared" si="577"/>
        <v>-0.16734693877551021</v>
      </c>
      <c r="Q1278" s="3">
        <f t="shared" si="578"/>
        <v>-0.21056172216616212</v>
      </c>
      <c r="R1278" s="3">
        <f t="shared" si="579"/>
        <v>-9.9722991689750698E-2</v>
      </c>
      <c r="T1278" s="3">
        <f t="shared" si="580"/>
        <v>1.7454742195637956E-3</v>
      </c>
      <c r="U1278" s="3">
        <f t="shared" si="581"/>
        <v>5.1997820066769095E-4</v>
      </c>
      <c r="V1278" s="3">
        <f t="shared" si="582"/>
        <v>5.3959242149088614E-3</v>
      </c>
      <c r="W1278" s="3">
        <f t="shared" si="583"/>
        <v>3.994792108727669E-4</v>
      </c>
      <c r="X1278" s="3">
        <f t="shared" si="584"/>
        <v>3.0515351964213207E-4</v>
      </c>
      <c r="Z1278" s="3">
        <f t="shared" si="585"/>
        <v>4.1778872885272954E-2</v>
      </c>
      <c r="AA1278" s="3">
        <f t="shared" si="586"/>
        <v>2.2803030514992759E-2</v>
      </c>
      <c r="AB1278" s="3">
        <f t="shared" si="587"/>
        <v>7.3456954843696465E-2</v>
      </c>
      <c r="AC1278" s="3">
        <f t="shared" si="588"/>
        <v>1.9986976031225106E-2</v>
      </c>
      <c r="AD1278" s="3">
        <f t="shared" si="589"/>
        <v>1.7468643898200343E-2</v>
      </c>
      <c r="AF1278" s="3">
        <f t="shared" si="590"/>
        <v>9.526849132848827E-4</v>
      </c>
      <c r="AG1278" s="3">
        <f t="shared" si="591"/>
        <v>3.0689487789540299E-3</v>
      </c>
      <c r="AH1278" s="3">
        <f t="shared" si="592"/>
        <v>8.3503333096955103E-4</v>
      </c>
      <c r="AI1278" s="3">
        <f t="shared" si="593"/>
        <v>7.2982025290101117E-4</v>
      </c>
      <c r="AJ1278" s="3">
        <f t="shared" si="594"/>
        <v>1.6750411828392556E-3</v>
      </c>
      <c r="AK1278" s="3">
        <f t="shared" si="595"/>
        <v>4.5576362434245494E-4</v>
      </c>
      <c r="AL1278" s="3">
        <f t="shared" si="596"/>
        <v>3.9833801986620447E-4</v>
      </c>
      <c r="AM1278" s="3">
        <f t="shared" si="597"/>
        <v>1.4681823957877463E-3</v>
      </c>
      <c r="AN1278" s="3">
        <f t="shared" si="598"/>
        <v>1.2831933860107164E-3</v>
      </c>
      <c r="AO1278" s="3">
        <f t="shared" si="599"/>
        <v>3.4914536689133695E-4</v>
      </c>
    </row>
    <row r="1279" spans="1:41">
      <c r="A1279" s="32">
        <v>39836</v>
      </c>
      <c r="B1279" s="33">
        <v>274.5</v>
      </c>
      <c r="C1279" s="33">
        <v>738</v>
      </c>
      <c r="D1279" s="33">
        <v>285</v>
      </c>
      <c r="E1279" s="33">
        <v>2300</v>
      </c>
      <c r="F1279" s="33">
        <v>5750</v>
      </c>
      <c r="G1279" s="33"/>
      <c r="H1279" s="3">
        <f t="shared" si="570"/>
        <v>-5.0173010380622836E-2</v>
      </c>
      <c r="I1279" s="3">
        <f t="shared" si="571"/>
        <v>-2.6385224274406333E-2</v>
      </c>
      <c r="J1279" s="3">
        <f t="shared" si="572"/>
        <v>-1.384083044982699E-2</v>
      </c>
      <c r="K1279" s="3">
        <f t="shared" si="573"/>
        <v>-4.840711625982623E-2</v>
      </c>
      <c r="L1279" s="3">
        <f t="shared" si="574"/>
        <v>-8.6206896551724137E-3</v>
      </c>
      <c r="N1279" s="3">
        <f t="shared" si="575"/>
        <v>-0.31374999999999997</v>
      </c>
      <c r="O1279" s="3">
        <f t="shared" si="576"/>
        <v>-6.2380891881590676E-2</v>
      </c>
      <c r="P1279" s="3">
        <f t="shared" si="577"/>
        <v>-0.1891891891891892</v>
      </c>
      <c r="Q1279" s="3">
        <f t="shared" si="578"/>
        <v>-0.22033898305084745</v>
      </c>
      <c r="R1279" s="3">
        <f t="shared" si="579"/>
        <v>-9.8039215686274508E-2</v>
      </c>
      <c r="T1279" s="3">
        <f t="shared" si="580"/>
        <v>2.4561830353264013E-3</v>
      </c>
      <c r="U1279" s="3">
        <f t="shared" si="581"/>
        <v>7.0848726634301876E-4</v>
      </c>
      <c r="V1279" s="3">
        <f t="shared" si="582"/>
        <v>1.9791104742992823E-4</v>
      </c>
      <c r="W1279" s="3">
        <f t="shared" si="583"/>
        <v>2.386803485438222E-3</v>
      </c>
      <c r="X1279" s="3">
        <f t="shared" si="584"/>
        <v>7.2988831013154692E-5</v>
      </c>
      <c r="Z1279" s="3">
        <f t="shared" si="585"/>
        <v>-4.9559893415204205E-2</v>
      </c>
      <c r="AA1279" s="3">
        <f t="shared" si="586"/>
        <v>-2.6617424111717098E-2</v>
      </c>
      <c r="AB1279" s="3">
        <f t="shared" si="587"/>
        <v>-1.4068086132446311E-2</v>
      </c>
      <c r="AC1279" s="3">
        <f t="shared" si="588"/>
        <v>-4.8854922837296776E-2</v>
      </c>
      <c r="AD1279" s="3">
        <f t="shared" si="589"/>
        <v>-8.5433501047981579E-3</v>
      </c>
      <c r="AF1279" s="3">
        <f t="shared" si="590"/>
        <v>1.3191567019639858E-3</v>
      </c>
      <c r="AG1279" s="3">
        <f t="shared" si="591"/>
        <v>6.9721284927995149E-4</v>
      </c>
      <c r="AH1279" s="3">
        <f t="shared" si="592"/>
        <v>2.4212447686244539E-3</v>
      </c>
      <c r="AI1279" s="3">
        <f t="shared" si="593"/>
        <v>4.2340752060257038E-4</v>
      </c>
      <c r="AJ1279" s="3">
        <f t="shared" si="594"/>
        <v>3.7445621502748937E-4</v>
      </c>
      <c r="AK1279" s="3">
        <f t="shared" si="595"/>
        <v>1.3003922011055415E-3</v>
      </c>
      <c r="AL1279" s="3">
        <f t="shared" si="596"/>
        <v>2.2740197307429528E-4</v>
      </c>
      <c r="AM1279" s="3">
        <f t="shared" si="597"/>
        <v>6.8729526246910937E-4</v>
      </c>
      <c r="AN1279" s="3">
        <f t="shared" si="598"/>
        <v>1.2018858513394471E-4</v>
      </c>
      <c r="AO1279" s="3">
        <f t="shared" si="599"/>
        <v>4.1738471014192533E-4</v>
      </c>
    </row>
    <row r="1280" spans="1:41">
      <c r="A1280" s="32">
        <v>39835</v>
      </c>
      <c r="B1280" s="33">
        <v>289</v>
      </c>
      <c r="C1280" s="33">
        <v>758</v>
      </c>
      <c r="D1280" s="33">
        <v>289</v>
      </c>
      <c r="E1280" s="33">
        <v>2417</v>
      </c>
      <c r="F1280" s="33">
        <v>5800</v>
      </c>
      <c r="G1280" s="33"/>
      <c r="H1280" s="3">
        <f t="shared" si="570"/>
        <v>-1.3651877133105802E-2</v>
      </c>
      <c r="I1280" s="3">
        <f t="shared" si="571"/>
        <v>-1.3020833333333334E-2</v>
      </c>
      <c r="J1280" s="3">
        <f t="shared" si="572"/>
        <v>-2.364864864864865E-2</v>
      </c>
      <c r="K1280" s="3">
        <f t="shared" si="573"/>
        <v>-2.9706945002007226E-2</v>
      </c>
      <c r="L1280" s="3">
        <f t="shared" si="574"/>
        <v>1.7271157167530224E-3</v>
      </c>
      <c r="N1280" s="3">
        <f t="shared" si="575"/>
        <v>-0.31516587677725116</v>
      </c>
      <c r="O1280" s="3">
        <f t="shared" si="576"/>
        <v>-5.1195393666291125E-2</v>
      </c>
      <c r="P1280" s="3">
        <f t="shared" si="577"/>
        <v>-0.19273743016759776</v>
      </c>
      <c r="Q1280" s="3">
        <f t="shared" si="578"/>
        <v>-0.17226027397260274</v>
      </c>
      <c r="R1280" s="3">
        <f t="shared" si="579"/>
        <v>-0.10230614455966569</v>
      </c>
      <c r="T1280" s="3">
        <f t="shared" si="580"/>
        <v>1.700092667104655E-4</v>
      </c>
      <c r="U1280" s="3">
        <f t="shared" si="581"/>
        <v>1.7564288822219281E-4</v>
      </c>
      <c r="V1280" s="3">
        <f t="shared" si="582"/>
        <v>5.7005880763586066E-4</v>
      </c>
      <c r="W1280" s="3">
        <f t="shared" si="583"/>
        <v>9.0930904282001714E-4</v>
      </c>
      <c r="X1280" s="3">
        <f t="shared" si="584"/>
        <v>3.2560588110633791E-6</v>
      </c>
      <c r="Z1280" s="3">
        <f t="shared" si="585"/>
        <v>-1.3038760167687168E-2</v>
      </c>
      <c r="AA1280" s="3">
        <f t="shared" si="586"/>
        <v>-1.32530331706441E-2</v>
      </c>
      <c r="AB1280" s="3">
        <f t="shared" si="587"/>
        <v>-2.3875904331267971E-2</v>
      </c>
      <c r="AC1280" s="3">
        <f t="shared" si="588"/>
        <v>-3.0154751579477772E-2</v>
      </c>
      <c r="AD1280" s="3">
        <f t="shared" si="589"/>
        <v>1.8044552671272788E-3</v>
      </c>
      <c r="AF1280" s="3">
        <f t="shared" si="590"/>
        <v>1.7280312100643108E-4</v>
      </c>
      <c r="AG1280" s="3">
        <f t="shared" si="591"/>
        <v>3.1131219036204633E-4</v>
      </c>
      <c r="AH1280" s="3">
        <f t="shared" si="592"/>
        <v>3.9318057376099648E-4</v>
      </c>
      <c r="AI1280" s="3">
        <f t="shared" si="593"/>
        <v>-2.352785946139247E-5</v>
      </c>
      <c r="AJ1280" s="3">
        <f t="shared" si="594"/>
        <v>3.1642815208141956E-4</v>
      </c>
      <c r="AK1280" s="3">
        <f t="shared" si="595"/>
        <v>3.9964192293535147E-4</v>
      </c>
      <c r="AL1280" s="3">
        <f t="shared" si="596"/>
        <v>-2.3914505510181286E-5</v>
      </c>
      <c r="AM1280" s="3">
        <f t="shared" si="597"/>
        <v>7.1997196384476303E-4</v>
      </c>
      <c r="AN1280" s="3">
        <f t="shared" si="598"/>
        <v>-4.30830013279835E-5</v>
      </c>
      <c r="AO1280" s="3">
        <f t="shared" si="599"/>
        <v>-5.4412900316503295E-5</v>
      </c>
    </row>
    <row r="1281" spans="1:41">
      <c r="A1281" s="32">
        <v>39834</v>
      </c>
      <c r="B1281" s="33">
        <v>293</v>
      </c>
      <c r="C1281" s="33">
        <v>768</v>
      </c>
      <c r="D1281" s="33">
        <v>296</v>
      </c>
      <c r="E1281" s="33">
        <v>2491</v>
      </c>
      <c r="F1281" s="33">
        <v>5790</v>
      </c>
      <c r="G1281" s="33"/>
      <c r="H1281" s="3">
        <f t="shared" si="570"/>
        <v>-0.13569321533923304</v>
      </c>
      <c r="I1281" s="3">
        <f t="shared" si="571"/>
        <v>-2.2900763358778626E-2</v>
      </c>
      <c r="J1281" s="3">
        <f t="shared" si="572"/>
        <v>-3.2679738562091505E-2</v>
      </c>
      <c r="K1281" s="3">
        <f t="shared" si="573"/>
        <v>-1.1507936507936509E-2</v>
      </c>
      <c r="L1281" s="3">
        <f t="shared" si="574"/>
        <v>1.5789473684210527E-2</v>
      </c>
      <c r="N1281" s="3">
        <f t="shared" si="575"/>
        <v>-0.26750000000000002</v>
      </c>
      <c r="O1281" s="3">
        <f t="shared" si="576"/>
        <v>-4.1198501872659173E-2</v>
      </c>
      <c r="P1281" s="3">
        <f t="shared" si="577"/>
        <v>-0.17777777777777778</v>
      </c>
      <c r="Q1281" s="3">
        <f t="shared" si="578"/>
        <v>-0.12902097902097903</v>
      </c>
      <c r="R1281" s="3">
        <f t="shared" si="579"/>
        <v>-0.10440835266821345</v>
      </c>
      <c r="T1281" s="3">
        <f t="shared" si="580"/>
        <v>1.8246632976679378E-2</v>
      </c>
      <c r="U1281" s="3">
        <f t="shared" si="581"/>
        <v>5.3513398623162623E-4</v>
      </c>
      <c r="V1281" s="3">
        <f t="shared" si="582"/>
        <v>1.0828702702214313E-3</v>
      </c>
      <c r="W1281" s="3">
        <f t="shared" si="583"/>
        <v>1.429397927242586E-4</v>
      </c>
      <c r="X1281" s="3">
        <f t="shared" si="584"/>
        <v>2.5175576222119479E-4</v>
      </c>
      <c r="Z1281" s="3">
        <f t="shared" si="585"/>
        <v>-0.13508009837381441</v>
      </c>
      <c r="AA1281" s="3">
        <f t="shared" si="586"/>
        <v>-2.3132963196089391E-2</v>
      </c>
      <c r="AB1281" s="3">
        <f t="shared" si="587"/>
        <v>-3.2906994244710823E-2</v>
      </c>
      <c r="AC1281" s="3">
        <f t="shared" si="588"/>
        <v>-1.1955743085407054E-2</v>
      </c>
      <c r="AD1281" s="3">
        <f t="shared" si="589"/>
        <v>1.5866813234584783E-2</v>
      </c>
      <c r="AF1281" s="3">
        <f t="shared" si="590"/>
        <v>3.124802944205583E-3</v>
      </c>
      <c r="AG1281" s="3">
        <f t="shared" si="591"/>
        <v>4.4450800197620823E-3</v>
      </c>
      <c r="AH1281" s="3">
        <f t="shared" si="592"/>
        <v>1.6149829521088363E-3</v>
      </c>
      <c r="AI1281" s="3">
        <f t="shared" si="593"/>
        <v>-2.143290692606653E-3</v>
      </c>
      <c r="AJ1281" s="3">
        <f t="shared" si="594"/>
        <v>7.6123628675682086E-4</v>
      </c>
      <c r="AK1281" s="3">
        <f t="shared" si="595"/>
        <v>2.7657176477662162E-4</v>
      </c>
      <c r="AL1281" s="3">
        <f t="shared" si="596"/>
        <v>-3.6704640659487381E-4</v>
      </c>
      <c r="AM1281" s="3">
        <f t="shared" si="597"/>
        <v>3.9342756890273114E-4</v>
      </c>
      <c r="AN1281" s="3">
        <f t="shared" si="598"/>
        <v>-5.2212913179238297E-4</v>
      </c>
      <c r="AO1281" s="3">
        <f t="shared" si="599"/>
        <v>-1.8969954261683215E-4</v>
      </c>
    </row>
    <row r="1282" spans="1:41">
      <c r="A1282" s="32">
        <v>39833</v>
      </c>
      <c r="B1282" s="33">
        <v>339</v>
      </c>
      <c r="C1282" s="33">
        <v>786</v>
      </c>
      <c r="D1282" s="33">
        <v>306</v>
      </c>
      <c r="E1282" s="33">
        <v>2520</v>
      </c>
      <c r="F1282" s="33">
        <v>5700</v>
      </c>
      <c r="G1282" s="33"/>
      <c r="H1282" s="3">
        <f t="shared" si="570"/>
        <v>-4.8554588829637979E-2</v>
      </c>
      <c r="I1282" s="3">
        <f t="shared" si="571"/>
        <v>-1.2562814070351759E-2</v>
      </c>
      <c r="J1282" s="3">
        <f t="shared" si="572"/>
        <v>-0.11713791113675713</v>
      </c>
      <c r="K1282" s="3">
        <f t="shared" si="573"/>
        <v>-5.1322542439794713E-3</v>
      </c>
      <c r="L1282" s="3">
        <f t="shared" si="574"/>
        <v>-2.5474440075226534E-2</v>
      </c>
      <c r="N1282" s="3">
        <f t="shared" si="575"/>
        <v>-5.8333333333333334E-2</v>
      </c>
      <c r="O1282" s="3">
        <f t="shared" si="576"/>
        <v>-1.3801756587202008E-2</v>
      </c>
      <c r="P1282" s="3">
        <f t="shared" si="577"/>
        <v>-0.18181818181818182</v>
      </c>
      <c r="Q1282" s="3">
        <f t="shared" si="578"/>
        <v>-0.16</v>
      </c>
      <c r="R1282" s="3">
        <f t="shared" si="579"/>
        <v>-0.109375</v>
      </c>
      <c r="T1282" s="3">
        <f t="shared" si="580"/>
        <v>2.2983847245077356E-3</v>
      </c>
      <c r="U1282" s="3">
        <f t="shared" si="581"/>
        <v>1.6371238089727747E-4</v>
      </c>
      <c r="V1282" s="3">
        <f t="shared" si="582"/>
        <v>1.3774582382540063E-2</v>
      </c>
      <c r="W1282" s="3">
        <f t="shared" si="583"/>
        <v>3.1137078771081438E-5</v>
      </c>
      <c r="X1282" s="3">
        <f t="shared" si="584"/>
        <v>6.4501271506945193E-4</v>
      </c>
      <c r="Z1282" s="3">
        <f t="shared" si="585"/>
        <v>-4.7941471864219348E-2</v>
      </c>
      <c r="AA1282" s="3">
        <f t="shared" si="586"/>
        <v>-1.2795013907662526E-2</v>
      </c>
      <c r="AB1282" s="3">
        <f t="shared" si="587"/>
        <v>-0.11736516681937645</v>
      </c>
      <c r="AC1282" s="3">
        <f t="shared" si="588"/>
        <v>-5.5800608214500169E-3</v>
      </c>
      <c r="AD1282" s="3">
        <f t="shared" si="589"/>
        <v>-2.5397100524852279E-2</v>
      </c>
      <c r="AF1282" s="3">
        <f t="shared" si="590"/>
        <v>6.1341179925649824E-4</v>
      </c>
      <c r="AG1282" s="3">
        <f t="shared" si="591"/>
        <v>5.6266588429105466E-3</v>
      </c>
      <c r="AH1282" s="3">
        <f t="shared" si="592"/>
        <v>2.6751632887217871E-4</v>
      </c>
      <c r="AI1282" s="3">
        <f t="shared" si="593"/>
        <v>1.2175743802449559E-3</v>
      </c>
      <c r="AJ1282" s="3">
        <f t="shared" si="594"/>
        <v>1.5016889417290541E-3</v>
      </c>
      <c r="AK1282" s="3">
        <f t="shared" si="595"/>
        <v>7.1396955816055744E-5</v>
      </c>
      <c r="AL1282" s="3">
        <f t="shared" si="596"/>
        <v>3.2495625442978816E-4</v>
      </c>
      <c r="AM1282" s="3">
        <f t="shared" si="597"/>
        <v>6.5490476917174799E-4</v>
      </c>
      <c r="AN1282" s="3">
        <f t="shared" si="598"/>
        <v>2.9807349398277608E-3</v>
      </c>
      <c r="AO1282" s="3">
        <f t="shared" si="599"/>
        <v>1.4171736561715585E-4</v>
      </c>
    </row>
    <row r="1283" spans="1:41">
      <c r="A1283" s="32">
        <v>39832</v>
      </c>
      <c r="B1283" s="33">
        <v>356.3</v>
      </c>
      <c r="C1283" s="33">
        <v>796</v>
      </c>
      <c r="D1283" s="33">
        <v>346.6</v>
      </c>
      <c r="E1283" s="33">
        <v>2533</v>
      </c>
      <c r="F1283" s="33">
        <v>5849</v>
      </c>
      <c r="G1283" s="33"/>
      <c r="H1283" s="3">
        <f t="shared" ref="H1283:H1346" si="600">(B1283-B1284)/B1284</f>
        <v>-3.0777839955231281E-3</v>
      </c>
      <c r="I1283" s="3">
        <f t="shared" ref="I1283:I1346" si="601">(C1283-C1284)/C1284</f>
        <v>2.1402492760922141E-3</v>
      </c>
      <c r="J1283" s="3">
        <f t="shared" ref="J1283:J1346" si="602">(D1283-D1284)/D1284</f>
        <v>-0.10899742930591254</v>
      </c>
      <c r="K1283" s="3">
        <f t="shared" ref="K1283:K1346" si="603">(E1283-E1284)/E1284</f>
        <v>-3.6882129277566539E-2</v>
      </c>
      <c r="L1283" s="3">
        <f t="shared" ref="L1283:L1346" si="604">(F1283-F1284)/F1284</f>
        <v>8.4482758620689647E-3</v>
      </c>
      <c r="N1283" s="3">
        <f t="shared" ref="N1283:N1346" si="605">(B1283-B1303)/B1303</f>
        <v>3.0364372469635626E-2</v>
      </c>
      <c r="O1283" s="3">
        <f t="shared" ref="O1283:O1346" si="606">(C1283-C1303)/C1303</f>
        <v>1.4012738853503185E-2</v>
      </c>
      <c r="P1283" s="3">
        <f t="shared" ref="P1283:P1346" si="607">(D1283-D1303)/D1303</f>
        <v>-8.5488126649076457E-2</v>
      </c>
      <c r="Q1283" s="3">
        <f t="shared" ref="Q1283:Q1346" si="608">(E1283-E1303)/E1303</f>
        <v>-0.16402640264026402</v>
      </c>
      <c r="R1283" s="3">
        <f t="shared" ref="R1283:R1346" si="609">(F1283-F1303)/F1303</f>
        <v>-0.11378787878787879</v>
      </c>
      <c r="T1283" s="3">
        <f t="shared" ref="T1283:T1346" si="610">(H1283-H$2168)^2</f>
        <v>6.0745835692841104E-6</v>
      </c>
      <c r="U1283" s="3">
        <f t="shared" ref="U1283:U1346" si="611">(I1283-I$2168)^2</f>
        <v>3.6406526608341978E-6</v>
      </c>
      <c r="V1283" s="3">
        <f t="shared" ref="V1283:V1346" si="612">(J1283-J$2168)^2</f>
        <v>1.1930031810844016E-2</v>
      </c>
      <c r="W1283" s="3">
        <f t="shared" ref="W1283:W1346" si="613">(K1283-K$2168)^2</f>
        <v>1.3935241109411833E-3</v>
      </c>
      <c r="X1283" s="3">
        <f t="shared" ref="X1283:X1346" si="614">(L1283-L$2168)^2</f>
        <v>7.2686118160889386E-5</v>
      </c>
      <c r="Z1283" s="3">
        <f t="shared" ref="Z1283:Z1346" si="615">(H1283-H$2168)</f>
        <v>-2.4646670301044947E-3</v>
      </c>
      <c r="AA1283" s="3">
        <f t="shared" ref="AA1283:AA1346" si="616">(I1283-I$2168)</f>
        <v>1.9080494387814478E-3</v>
      </c>
      <c r="AB1283" s="3">
        <f t="shared" ref="AB1283:AB1346" si="617">(J1283-J$2168)</f>
        <v>-0.10922468498853186</v>
      </c>
      <c r="AC1283" s="3">
        <f t="shared" ref="AC1283:AC1346" si="618">(K1283-K$2168)</f>
        <v>-3.7329935855037084E-2</v>
      </c>
      <c r="AD1283" s="3">
        <f t="shared" ref="AD1283:AD1346" si="619">(L1283-L$2168)</f>
        <v>8.5256154124432205E-3</v>
      </c>
      <c r="AF1283" s="3">
        <f t="shared" ref="AF1283:AF1346" si="620">$Z1283*AA1283</f>
        <v>-4.7027065435740186E-6</v>
      </c>
      <c r="AG1283" s="3">
        <f t="shared" ref="AG1283:AG1346" si="621">$Z1283*AB1283</f>
        <v>2.6920247996478381E-4</v>
      </c>
      <c r="AH1283" s="3">
        <f t="shared" ref="AH1283:AH1346" si="622">$Z1283*AC1283</f>
        <v>9.2005862137825537E-5</v>
      </c>
      <c r="AI1283" s="3">
        <f t="shared" ref="AI1283:AI1346" si="623">$Z1283*AD1283</f>
        <v>-2.1012803218399539E-5</v>
      </c>
      <c r="AJ1283" s="3">
        <f t="shared" ref="AJ1283:AJ1346" si="624">$AA1283*AB1283</f>
        <v>-2.0840609889344864E-4</v>
      </c>
      <c r="AK1283" s="3">
        <f t="shared" ref="AK1283:AK1346" si="625">$AA1283*AC1283</f>
        <v>-7.1227363157950951E-5</v>
      </c>
      <c r="AL1283" s="3">
        <f t="shared" ref="AL1283:AL1346" si="626">$AA1283*AD1283</f>
        <v>1.6267295702978747E-5</v>
      </c>
      <c r="AM1283" s="3">
        <f t="shared" ref="AM1283:AM1346" si="627">$AB1283*AC1283</f>
        <v>4.0773504844085259E-3</v>
      </c>
      <c r="AN1283" s="3">
        <f t="shared" ref="AN1283:AN1346" si="628">$AB1283*AD1283</f>
        <v>-9.312076577574829E-4</v>
      </c>
      <c r="AO1283" s="3">
        <f t="shared" ref="AO1283:AO1346" si="629">$AC1283*AD1283</f>
        <v>-3.1826067647122095E-4</v>
      </c>
    </row>
    <row r="1284" spans="1:41">
      <c r="A1284" s="32">
        <v>39829</v>
      </c>
      <c r="B1284" s="33">
        <v>357.4</v>
      </c>
      <c r="C1284" s="33">
        <v>794.3</v>
      </c>
      <c r="D1284" s="33">
        <v>389</v>
      </c>
      <c r="E1284" s="33">
        <v>2630</v>
      </c>
      <c r="F1284" s="33">
        <v>5800</v>
      </c>
      <c r="G1284" s="33"/>
      <c r="H1284" s="3">
        <f t="shared" si="600"/>
        <v>2.4362281456004588E-2</v>
      </c>
      <c r="I1284" s="3">
        <f t="shared" si="601"/>
        <v>2.9040404040403464E-3</v>
      </c>
      <c r="J1284" s="3">
        <f t="shared" si="602"/>
        <v>4.5417898414404669E-2</v>
      </c>
      <c r="K1284" s="3">
        <f t="shared" si="603"/>
        <v>3.3398821218074658E-2</v>
      </c>
      <c r="L1284" s="3">
        <f t="shared" si="604"/>
        <v>0</v>
      </c>
      <c r="N1284" s="3">
        <f t="shared" si="605"/>
        <v>9.8678143252382305E-2</v>
      </c>
      <c r="O1284" s="3">
        <f t="shared" si="606"/>
        <v>4.788918205804743E-2</v>
      </c>
      <c r="P1284" s="3">
        <f t="shared" si="607"/>
        <v>-3.7128712871287127E-2</v>
      </c>
      <c r="Q1284" s="3">
        <f t="shared" si="608"/>
        <v>-6.9026548672566371E-2</v>
      </c>
      <c r="R1284" s="3">
        <f t="shared" si="609"/>
        <v>-0.12121212121212122</v>
      </c>
      <c r="T1284" s="3">
        <f t="shared" si="610"/>
        <v>6.2377052630882958E-4</v>
      </c>
      <c r="U1284" s="3">
        <f t="shared" si="611"/>
        <v>7.1387320140218427E-6</v>
      </c>
      <c r="V1284" s="3">
        <f t="shared" si="612"/>
        <v>2.0421941905118643E-3</v>
      </c>
      <c r="W1284" s="3">
        <f t="shared" si="613"/>
        <v>1.0857693658453066E-3</v>
      </c>
      <c r="X1284" s="3">
        <f t="shared" si="614"/>
        <v>5.9814060520921444E-9</v>
      </c>
      <c r="Z1284" s="3">
        <f t="shared" si="615"/>
        <v>2.4975398421423222E-2</v>
      </c>
      <c r="AA1284" s="3">
        <f t="shared" si="616"/>
        <v>2.6718405667295799E-3</v>
      </c>
      <c r="AB1284" s="3">
        <f t="shared" si="617"/>
        <v>4.5190642731785351E-2</v>
      </c>
      <c r="AC1284" s="3">
        <f t="shared" si="618"/>
        <v>3.2951014640604112E-2</v>
      </c>
      <c r="AD1284" s="3">
        <f t="shared" si="619"/>
        <v>7.7339550374256409E-5</v>
      </c>
      <c r="AF1284" s="3">
        <f t="shared" si="620"/>
        <v>6.6730282672592479E-5</v>
      </c>
      <c r="AG1284" s="3">
        <f t="shared" si="621"/>
        <v>1.1286543071465326E-3</v>
      </c>
      <c r="AH1284" s="3">
        <f t="shared" si="622"/>
        <v>8.2296471903923747E-4</v>
      </c>
      <c r="AI1284" s="3">
        <f t="shared" si="623"/>
        <v>1.9315860843307852E-6</v>
      </c>
      <c r="AJ1284" s="3">
        <f t="shared" si="624"/>
        <v>1.2074219248736734E-4</v>
      </c>
      <c r="AK1284" s="3">
        <f t="shared" si="625"/>
        <v>8.803985763166637E-5</v>
      </c>
      <c r="AL1284" s="3">
        <f t="shared" si="626"/>
        <v>2.0663894810256415E-7</v>
      </c>
      <c r="AM1284" s="3">
        <f t="shared" si="627"/>
        <v>1.4890775302733689E-3</v>
      </c>
      <c r="AN1284" s="3">
        <f t="shared" si="628"/>
        <v>3.4950239899999373E-6</v>
      </c>
      <c r="AO1284" s="3">
        <f t="shared" si="629"/>
        <v>2.548416656679862E-6</v>
      </c>
    </row>
    <row r="1285" spans="1:41">
      <c r="A1285" s="32">
        <v>39828</v>
      </c>
      <c r="B1285" s="33">
        <v>348.9</v>
      </c>
      <c r="C1285" s="33">
        <v>792</v>
      </c>
      <c r="D1285" s="33">
        <v>372.1</v>
      </c>
      <c r="E1285" s="33">
        <v>2545</v>
      </c>
      <c r="F1285" s="33">
        <v>5800</v>
      </c>
      <c r="G1285" s="33"/>
      <c r="H1285" s="3">
        <f t="shared" si="600"/>
        <v>-1.4406779661017013E-2</v>
      </c>
      <c r="I1285" s="3">
        <f t="shared" si="601"/>
        <v>-2.5188916876574307E-3</v>
      </c>
      <c r="J1285" s="3">
        <f t="shared" si="602"/>
        <v>2.9649595687332151E-3</v>
      </c>
      <c r="K1285" s="3">
        <f t="shared" si="603"/>
        <v>-6.4338235294117641E-2</v>
      </c>
      <c r="L1285" s="3">
        <f t="shared" si="604"/>
        <v>3.4602076124567475E-3</v>
      </c>
      <c r="N1285" s="3">
        <f t="shared" si="605"/>
        <v>3.5311572700296667E-2</v>
      </c>
      <c r="O1285" s="3">
        <f t="shared" si="606"/>
        <v>2.9124984171203677E-3</v>
      </c>
      <c r="P1285" s="3">
        <f t="shared" si="607"/>
        <v>-0.13404700954154053</v>
      </c>
      <c r="Q1285" s="3">
        <f t="shared" si="608"/>
        <v>-0.14020270270270271</v>
      </c>
      <c r="R1285" s="3">
        <f t="shared" si="609"/>
        <v>-0.19208803454520129</v>
      </c>
      <c r="T1285" s="3">
        <f t="shared" si="610"/>
        <v>1.9026513055994234E-4</v>
      </c>
      <c r="U1285" s="3">
        <f t="shared" si="611"/>
        <v>7.5685045787518408E-6</v>
      </c>
      <c r="V1285" s="3">
        <f t="shared" si="612"/>
        <v>7.4950225680431207E-6</v>
      </c>
      <c r="W1285" s="3">
        <f t="shared" si="613"/>
        <v>4.1972312213871769E-3</v>
      </c>
      <c r="X1285" s="3">
        <f t="shared" si="614"/>
        <v>1.2514239929253685E-5</v>
      </c>
      <c r="Z1285" s="3">
        <f t="shared" si="615"/>
        <v>-1.3793662695598379E-2</v>
      </c>
      <c r="AA1285" s="3">
        <f t="shared" si="616"/>
        <v>-2.7510915249681972E-3</v>
      </c>
      <c r="AB1285" s="3">
        <f t="shared" si="617"/>
        <v>2.7377038861138947E-3</v>
      </c>
      <c r="AC1285" s="3">
        <f t="shared" si="618"/>
        <v>-6.4786041871588179E-2</v>
      </c>
      <c r="AD1285" s="3">
        <f t="shared" si="619"/>
        <v>3.5375471628310037E-3</v>
      </c>
      <c r="AF1285" s="3">
        <f t="shared" si="620"/>
        <v>3.7947628540130676E-5</v>
      </c>
      <c r="AG1285" s="3">
        <f t="shared" si="621"/>
        <v>-3.7762963965483942E-5</v>
      </c>
      <c r="AH1285" s="3">
        <f t="shared" si="622"/>
        <v>8.9363680895960043E-4</v>
      </c>
      <c r="AI1285" s="3">
        <f t="shared" si="623"/>
        <v>-4.8795732333861904E-5</v>
      </c>
      <c r="AJ1285" s="3">
        <f t="shared" si="624"/>
        <v>-7.5316739589604337E-6</v>
      </c>
      <c r="AK1285" s="3">
        <f t="shared" si="625"/>
        <v>1.78232330729161E-4</v>
      </c>
      <c r="AL1285" s="3">
        <f t="shared" si="626"/>
        <v>-9.7321160188396661E-6</v>
      </c>
      <c r="AM1285" s="3">
        <f t="shared" si="627"/>
        <v>-1.7736499859778446E-4</v>
      </c>
      <c r="AN1285" s="3">
        <f t="shared" si="628"/>
        <v>9.6847566149936217E-6</v>
      </c>
      <c r="AO1285" s="3">
        <f t="shared" si="629"/>
        <v>-2.2918367861388738E-4</v>
      </c>
    </row>
    <row r="1286" spans="1:41">
      <c r="A1286" s="32">
        <v>39827</v>
      </c>
      <c r="B1286" s="33">
        <v>354</v>
      </c>
      <c r="C1286" s="33">
        <v>794</v>
      </c>
      <c r="D1286" s="33">
        <v>371</v>
      </c>
      <c r="E1286" s="33">
        <v>2720</v>
      </c>
      <c r="F1286" s="33">
        <v>5780</v>
      </c>
      <c r="G1286" s="33"/>
      <c r="H1286" s="3">
        <f t="shared" si="600"/>
        <v>-4.1689225771521329E-2</v>
      </c>
      <c r="I1286" s="3">
        <f t="shared" si="601"/>
        <v>-2.9339853300733496E-2</v>
      </c>
      <c r="J1286" s="3">
        <f t="shared" si="602"/>
        <v>-2.6246719160104987E-2</v>
      </c>
      <c r="K1286" s="3">
        <f t="shared" si="603"/>
        <v>-5.6538328130419702E-2</v>
      </c>
      <c r="L1286" s="3">
        <f t="shared" si="604"/>
        <v>-1.7271157167530224E-3</v>
      </c>
      <c r="N1286" s="3">
        <f t="shared" si="605"/>
        <v>4.1176470588235294E-2</v>
      </c>
      <c r="O1286" s="3">
        <f t="shared" si="606"/>
        <v>-1.6596482536537005E-2</v>
      </c>
      <c r="P1286" s="3">
        <f t="shared" si="607"/>
        <v>-0.14614499424626007</v>
      </c>
      <c r="Q1286" s="3">
        <f t="shared" si="608"/>
        <v>-9.3333333333333338E-2</v>
      </c>
      <c r="R1286" s="3">
        <f t="shared" si="609"/>
        <v>-0.20821917808219179</v>
      </c>
      <c r="T1286" s="3">
        <f t="shared" si="610"/>
        <v>1.6872467146507877E-3</v>
      </c>
      <c r="U1286" s="3">
        <f t="shared" si="611"/>
        <v>8.7450632679931346E-4</v>
      </c>
      <c r="V1286" s="3">
        <f t="shared" si="612"/>
        <v>7.0087134397319958E-4</v>
      </c>
      <c r="W1286" s="3">
        <f t="shared" si="613"/>
        <v>3.2474195489458134E-3</v>
      </c>
      <c r="X1286" s="3">
        <f t="shared" si="614"/>
        <v>2.7217613991514175E-6</v>
      </c>
      <c r="Z1286" s="3">
        <f t="shared" si="615"/>
        <v>-4.1076108806102699E-2</v>
      </c>
      <c r="AA1286" s="3">
        <f t="shared" si="616"/>
        <v>-2.9572053138044261E-2</v>
      </c>
      <c r="AB1286" s="3">
        <f t="shared" si="617"/>
        <v>-2.6473974842724308E-2</v>
      </c>
      <c r="AC1286" s="3">
        <f t="shared" si="618"/>
        <v>-5.6986134707890247E-2</v>
      </c>
      <c r="AD1286" s="3">
        <f t="shared" si="619"/>
        <v>-1.6497761663787659E-3</v>
      </c>
      <c r="AF1286" s="3">
        <f t="shared" si="620"/>
        <v>1.2147048723181568E-3</v>
      </c>
      <c r="AG1286" s="3">
        <f t="shared" si="621"/>
        <v>1.0874478711697692E-3</v>
      </c>
      <c r="AH1286" s="3">
        <f t="shared" si="622"/>
        <v>2.3407686697005251E-3</v>
      </c>
      <c r="AI1286" s="3">
        <f t="shared" si="623"/>
        <v>6.7766385315889182E-5</v>
      </c>
      <c r="AJ1286" s="3">
        <f t="shared" si="624"/>
        <v>7.8288979082429021E-4</v>
      </c>
      <c r="AK1286" s="3">
        <f t="shared" si="625"/>
        <v>1.6851970037134788E-3</v>
      </c>
      <c r="AL1286" s="3">
        <f t="shared" si="626"/>
        <v>4.8787268458031818E-5</v>
      </c>
      <c r="AM1286" s="3">
        <f t="shared" si="627"/>
        <v>1.5086494966407848E-3</v>
      </c>
      <c r="AN1286" s="3">
        <f t="shared" si="628"/>
        <v>4.3676132724837604E-5</v>
      </c>
      <c r="AO1286" s="3">
        <f t="shared" si="629"/>
        <v>9.4014366855127112E-5</v>
      </c>
    </row>
    <row r="1287" spans="1:41">
      <c r="A1287" s="32">
        <v>39826</v>
      </c>
      <c r="B1287" s="33">
        <v>369.4</v>
      </c>
      <c r="C1287" s="33">
        <v>818</v>
      </c>
      <c r="D1287" s="33">
        <v>381</v>
      </c>
      <c r="E1287" s="33">
        <v>2883</v>
      </c>
      <c r="F1287" s="33">
        <v>5790</v>
      </c>
      <c r="G1287" s="33"/>
      <c r="H1287" s="3">
        <f t="shared" si="600"/>
        <v>-4.051948051948058E-2</v>
      </c>
      <c r="I1287" s="3">
        <f t="shared" si="601"/>
        <v>-1.800720288115246E-2</v>
      </c>
      <c r="J1287" s="3">
        <f t="shared" si="602"/>
        <v>-3.2994923857868022E-2</v>
      </c>
      <c r="K1287" s="3">
        <f t="shared" si="603"/>
        <v>-7.5731497418244408E-3</v>
      </c>
      <c r="L1287" s="3">
        <f t="shared" si="604"/>
        <v>-9.4097519247219839E-3</v>
      </c>
      <c r="N1287" s="3">
        <f t="shared" si="605"/>
        <v>0.10005955926146505</v>
      </c>
      <c r="O1287" s="3">
        <f t="shared" si="606"/>
        <v>2.2499999999999999E-2</v>
      </c>
      <c r="P1287" s="3">
        <f t="shared" si="607"/>
        <v>-0.11395348837209303</v>
      </c>
      <c r="Q1287" s="3">
        <f t="shared" si="608"/>
        <v>1.5140845070422536E-2</v>
      </c>
      <c r="R1287" s="3">
        <f t="shared" si="609"/>
        <v>-0.20684931506849316</v>
      </c>
      <c r="T1287" s="3">
        <f t="shared" si="610"/>
        <v>1.5925178521089638E-3</v>
      </c>
      <c r="U1287" s="3">
        <f t="shared" si="611"/>
        <v>3.3267581152628367E-4</v>
      </c>
      <c r="V1287" s="3">
        <f t="shared" si="612"/>
        <v>1.1037132134203756E-3</v>
      </c>
      <c r="W1287" s="3">
        <f t="shared" si="613"/>
        <v>6.4335740276038155E-5</v>
      </c>
      <c r="X1287" s="3">
        <f t="shared" si="614"/>
        <v>8.7093920724878597E-5</v>
      </c>
      <c r="Z1287" s="3">
        <f t="shared" si="615"/>
        <v>-3.9906363554061949E-2</v>
      </c>
      <c r="AA1287" s="3">
        <f t="shared" si="616"/>
        <v>-1.8239402718463225E-2</v>
      </c>
      <c r="AB1287" s="3">
        <f t="shared" si="617"/>
        <v>-3.322217954048734E-2</v>
      </c>
      <c r="AC1287" s="3">
        <f t="shared" si="618"/>
        <v>-8.0209563192949855E-3</v>
      </c>
      <c r="AD1287" s="3">
        <f t="shared" si="619"/>
        <v>-9.3324123743477282E-3</v>
      </c>
      <c r="AF1287" s="3">
        <f t="shared" si="620"/>
        <v>7.2786823589193923E-4</v>
      </c>
      <c r="AG1287" s="3">
        <f t="shared" si="621"/>
        <v>1.3257763748010065E-3</v>
      </c>
      <c r="AH1287" s="3">
        <f t="shared" si="622"/>
        <v>3.2008719892903632E-4</v>
      </c>
      <c r="AI1287" s="3">
        <f t="shared" si="623"/>
        <v>3.7242264104714692E-4</v>
      </c>
      <c r="AJ1287" s="3">
        <f t="shared" si="624"/>
        <v>6.0595271182403807E-4</v>
      </c>
      <c r="AK1287" s="3">
        <f t="shared" si="625"/>
        <v>1.4629745249482374E-4</v>
      </c>
      <c r="AL1287" s="3">
        <f t="shared" si="626"/>
        <v>1.702176276304978E-4</v>
      </c>
      <c r="AM1287" s="3">
        <f t="shared" si="627"/>
        <v>2.6647365092602449E-4</v>
      </c>
      <c r="AN1287" s="3">
        <f t="shared" si="628"/>
        <v>3.1004307944644598E-4</v>
      </c>
      <c r="AO1287" s="3">
        <f t="shared" si="629"/>
        <v>7.4854872008291135E-5</v>
      </c>
    </row>
    <row r="1288" spans="1:41">
      <c r="A1288" s="32">
        <v>39825</v>
      </c>
      <c r="B1288" s="33">
        <v>385</v>
      </c>
      <c r="C1288" s="33">
        <v>833</v>
      </c>
      <c r="D1288" s="33">
        <v>394</v>
      </c>
      <c r="E1288" s="33">
        <v>2905</v>
      </c>
      <c r="F1288" s="33">
        <v>5845</v>
      </c>
      <c r="G1288" s="33"/>
      <c r="H1288" s="3">
        <f t="shared" si="600"/>
        <v>-1.206055940467023E-2</v>
      </c>
      <c r="I1288" s="3">
        <f t="shared" si="601"/>
        <v>0</v>
      </c>
      <c r="J1288" s="3">
        <f t="shared" si="602"/>
        <v>-1.0795882500627695E-2</v>
      </c>
      <c r="K1288" s="3">
        <f t="shared" si="603"/>
        <v>-3.4411562284927734E-4</v>
      </c>
      <c r="L1288" s="3">
        <f t="shared" si="604"/>
        <v>-3.4043959676086595E-2</v>
      </c>
      <c r="N1288" s="3">
        <f t="shared" si="605"/>
        <v>0.23794212218649519</v>
      </c>
      <c r="O1288" s="3">
        <f t="shared" si="606"/>
        <v>3.4782608695652174E-2</v>
      </c>
      <c r="P1288" s="3">
        <f t="shared" si="607"/>
        <v>-7.4030552291421858E-2</v>
      </c>
      <c r="Q1288" s="3">
        <f t="shared" si="608"/>
        <v>1.9656019656019656E-2</v>
      </c>
      <c r="R1288" s="3">
        <f t="shared" si="609"/>
        <v>-0.19689475130530365</v>
      </c>
      <c r="T1288" s="3">
        <f t="shared" si="610"/>
        <v>1.3104393839997853E-4</v>
      </c>
      <c r="U1288" s="3">
        <f t="shared" si="611"/>
        <v>5.391676444714634E-8</v>
      </c>
      <c r="V1288" s="3">
        <f t="shared" si="612"/>
        <v>1.2150957540695833E-4</v>
      </c>
      <c r="W1288" s="3">
        <f t="shared" si="613"/>
        <v>6.2714077135938907E-7</v>
      </c>
      <c r="X1288" s="3">
        <f t="shared" si="614"/>
        <v>1.1537312827644465E-3</v>
      </c>
      <c r="Z1288" s="3">
        <f t="shared" si="615"/>
        <v>-1.1447442439251596E-2</v>
      </c>
      <c r="AA1288" s="3">
        <f t="shared" si="616"/>
        <v>-2.3219983731076631E-4</v>
      </c>
      <c r="AB1288" s="3">
        <f t="shared" si="617"/>
        <v>-1.1023138183247017E-2</v>
      </c>
      <c r="AC1288" s="3">
        <f t="shared" si="618"/>
        <v>-7.919222003198225E-4</v>
      </c>
      <c r="AD1288" s="3">
        <f t="shared" si="619"/>
        <v>-3.3966620125712339E-2</v>
      </c>
      <c r="AF1288" s="3">
        <f t="shared" si="620"/>
        <v>2.6580942720185822E-6</v>
      </c>
      <c r="AG1288" s="3">
        <f t="shared" si="621"/>
        <v>1.2618673985263662E-4</v>
      </c>
      <c r="AH1288" s="3">
        <f t="shared" si="622"/>
        <v>9.0654838045266402E-6</v>
      </c>
      <c r="AI1288" s="3">
        <f t="shared" si="623"/>
        <v>3.8883092874501682E-4</v>
      </c>
      <c r="AJ1288" s="3">
        <f t="shared" si="624"/>
        <v>2.5595708928040535E-6</v>
      </c>
      <c r="AK1288" s="3">
        <f t="shared" si="625"/>
        <v>1.8388420607704687E-7</v>
      </c>
      <c r="AL1288" s="3">
        <f t="shared" si="626"/>
        <v>7.8870436671870055E-6</v>
      </c>
      <c r="AM1288" s="3">
        <f t="shared" si="627"/>
        <v>8.7294678445064273E-6</v>
      </c>
      <c r="AN1288" s="3">
        <f t="shared" si="628"/>
        <v>3.7441874726358625E-4</v>
      </c>
      <c r="AO1288" s="3">
        <f t="shared" si="629"/>
        <v>2.6898920547381682E-5</v>
      </c>
    </row>
    <row r="1289" spans="1:41">
      <c r="A1289" s="32">
        <v>39822</v>
      </c>
      <c r="B1289" s="33">
        <v>389.7</v>
      </c>
      <c r="C1289" s="33">
        <v>833</v>
      </c>
      <c r="D1289" s="33">
        <v>398.3</v>
      </c>
      <c r="E1289" s="33">
        <v>2906</v>
      </c>
      <c r="F1289" s="33">
        <v>6051</v>
      </c>
      <c r="G1289" s="33"/>
      <c r="H1289" s="3">
        <f t="shared" si="600"/>
        <v>1.7994858611824901E-3</v>
      </c>
      <c r="I1289" s="3">
        <f t="shared" si="601"/>
        <v>3.6069651741293535E-2</v>
      </c>
      <c r="J1289" s="3">
        <f t="shared" si="602"/>
        <v>-3.0900243309002404E-2</v>
      </c>
      <c r="K1289" s="3">
        <f t="shared" si="603"/>
        <v>-9.8807495741056219E-3</v>
      </c>
      <c r="L1289" s="3">
        <f t="shared" si="604"/>
        <v>-3.1301482701812191E-3</v>
      </c>
      <c r="N1289" s="3">
        <f t="shared" si="605"/>
        <v>0.37218309859154924</v>
      </c>
      <c r="O1289" s="3">
        <f t="shared" si="606"/>
        <v>0.10331125827814569</v>
      </c>
      <c r="P1289" s="3">
        <f t="shared" si="607"/>
        <v>-5.4931335830211954E-3</v>
      </c>
      <c r="Q1289" s="3">
        <f t="shared" si="608"/>
        <v>2.9766123316796598E-2</v>
      </c>
      <c r="R1289" s="3">
        <f t="shared" si="609"/>
        <v>-0.14533898305084747</v>
      </c>
      <c r="T1289" s="3">
        <f t="shared" si="610"/>
        <v>5.8206523989237321E-6</v>
      </c>
      <c r="U1289" s="3">
        <f t="shared" si="611"/>
        <v>1.2843229589702783E-3</v>
      </c>
      <c r="V1289" s="3">
        <f t="shared" si="612"/>
        <v>9.6892119347341153E-4</v>
      </c>
      <c r="W1289" s="3">
        <f t="shared" si="613"/>
        <v>1.0667907217626189E-4</v>
      </c>
      <c r="X1289" s="3">
        <f t="shared" si="614"/>
        <v>9.3196410797294276E-6</v>
      </c>
      <c r="Z1289" s="3">
        <f t="shared" si="615"/>
        <v>2.4126028266011237E-3</v>
      </c>
      <c r="AA1289" s="3">
        <f t="shared" si="616"/>
        <v>3.583745190398277E-2</v>
      </c>
      <c r="AB1289" s="3">
        <f t="shared" si="617"/>
        <v>-3.1127498991621726E-2</v>
      </c>
      <c r="AC1289" s="3">
        <f t="shared" si="618"/>
        <v>-1.0328556151576167E-2</v>
      </c>
      <c r="AD1289" s="3">
        <f t="shared" si="619"/>
        <v>-3.0528087198069629E-3</v>
      </c>
      <c r="AF1289" s="3">
        <f t="shared" si="620"/>
        <v>8.6461537761730651E-5</v>
      </c>
      <c r="AG1289" s="3">
        <f t="shared" si="621"/>
        <v>-7.5098292052210207E-5</v>
      </c>
      <c r="AH1289" s="3">
        <f t="shared" si="622"/>
        <v>-2.4918703766001087E-5</v>
      </c>
      <c r="AI1289" s="3">
        <f t="shared" si="623"/>
        <v>-7.3652149464788362E-6</v>
      </c>
      <c r="AJ1289" s="3">
        <f t="shared" si="624"/>
        <v>-1.1155302480035157E-3</v>
      </c>
      <c r="AK1289" s="3">
        <f t="shared" si="625"/>
        <v>-3.7014913431969627E-4</v>
      </c>
      <c r="AL1289" s="3">
        <f t="shared" si="626"/>
        <v>-1.0940488566814124E-4</v>
      </c>
      <c r="AM1289" s="3">
        <f t="shared" si="627"/>
        <v>3.2150212119309553E-4</v>
      </c>
      <c r="AN1289" s="3">
        <f t="shared" si="628"/>
        <v>9.5026300347405253E-5</v>
      </c>
      <c r="AO1289" s="3">
        <f t="shared" si="629"/>
        <v>3.1531106282547569E-5</v>
      </c>
    </row>
    <row r="1290" spans="1:41">
      <c r="A1290" s="32">
        <v>39821</v>
      </c>
      <c r="B1290" s="33">
        <v>389</v>
      </c>
      <c r="C1290" s="33">
        <v>804</v>
      </c>
      <c r="D1290" s="33">
        <v>411</v>
      </c>
      <c r="E1290" s="33">
        <v>2935</v>
      </c>
      <c r="F1290" s="33">
        <v>6070</v>
      </c>
      <c r="G1290" s="33"/>
      <c r="H1290" s="3">
        <f t="shared" si="600"/>
        <v>-5.8111380145278453E-2</v>
      </c>
      <c r="I1290" s="3">
        <f t="shared" si="601"/>
        <v>-2.3323615160349909E-2</v>
      </c>
      <c r="J1290" s="3">
        <f t="shared" si="602"/>
        <v>-2.4271844660194173E-3</v>
      </c>
      <c r="K1290" s="3">
        <f t="shared" si="603"/>
        <v>-1.1784511784511785E-2</v>
      </c>
      <c r="L1290" s="3">
        <f t="shared" si="604"/>
        <v>-1.5888456549935148E-2</v>
      </c>
      <c r="N1290" s="3">
        <f t="shared" si="605"/>
        <v>0.36443353209400198</v>
      </c>
      <c r="O1290" s="3">
        <f t="shared" si="606"/>
        <v>4.5649629340616497E-2</v>
      </c>
      <c r="P1290" s="3">
        <f t="shared" si="607"/>
        <v>-4.8426150121065378E-3</v>
      </c>
      <c r="Q1290" s="3">
        <f t="shared" si="608"/>
        <v>2.7301365068253414E-2</v>
      </c>
      <c r="R1290" s="3">
        <f t="shared" si="609"/>
        <v>-0.14386459802538787</v>
      </c>
      <c r="T1290" s="3">
        <f t="shared" si="610"/>
        <v>3.3060502687004239E-3</v>
      </c>
      <c r="U1290" s="3">
        <f t="shared" si="611"/>
        <v>5.5487642020401551E-4</v>
      </c>
      <c r="V1290" s="3">
        <f t="shared" si="612"/>
        <v>7.0460525027052439E-6</v>
      </c>
      <c r="W1290" s="3">
        <f t="shared" si="613"/>
        <v>1.4962961250889007E-4</v>
      </c>
      <c r="X1290" s="3">
        <f t="shared" si="614"/>
        <v>2.4999142077380341E-4</v>
      </c>
      <c r="Z1290" s="3">
        <f t="shared" si="615"/>
        <v>-5.7498263179859822E-2</v>
      </c>
      <c r="AA1290" s="3">
        <f t="shared" si="616"/>
        <v>-2.3555814997660674E-2</v>
      </c>
      <c r="AB1290" s="3">
        <f t="shared" si="617"/>
        <v>-2.6544401486387377E-3</v>
      </c>
      <c r="AC1290" s="3">
        <f t="shared" si="618"/>
        <v>-1.223231836198233E-2</v>
      </c>
      <c r="AD1290" s="3">
        <f t="shared" si="619"/>
        <v>-1.5811116999560892E-2</v>
      </c>
      <c r="AF1290" s="3">
        <f t="shared" si="620"/>
        <v>1.3544184501515825E-3</v>
      </c>
      <c r="AG1290" s="3">
        <f t="shared" si="621"/>
        <v>1.5262569826161637E-4</v>
      </c>
      <c r="AH1290" s="3">
        <f t="shared" si="622"/>
        <v>7.0333706047709182E-4</v>
      </c>
      <c r="AI1290" s="3">
        <f t="shared" si="623"/>
        <v>9.0911176640830779E-4</v>
      </c>
      <c r="AJ1290" s="3">
        <f t="shared" si="624"/>
        <v>6.252750106369701E-5</v>
      </c>
      <c r="AK1290" s="3">
        <f t="shared" si="625"/>
        <v>2.8814222832734344E-4</v>
      </c>
      <c r="AL1290" s="3">
        <f t="shared" si="626"/>
        <v>3.7244374694802413E-4</v>
      </c>
      <c r="AM1290" s="3">
        <f t="shared" si="627"/>
        <v>3.2469956970976736E-5</v>
      </c>
      <c r="AN1290" s="3">
        <f t="shared" si="628"/>
        <v>4.1969663758458886E-5</v>
      </c>
      <c r="AO1290" s="3">
        <f t="shared" si="629"/>
        <v>1.9340661679717968E-4</v>
      </c>
    </row>
    <row r="1291" spans="1:41">
      <c r="A1291" s="32">
        <v>39820</v>
      </c>
      <c r="B1291" s="33">
        <v>413</v>
      </c>
      <c r="C1291" s="33">
        <v>823.2</v>
      </c>
      <c r="D1291" s="33">
        <v>412</v>
      </c>
      <c r="E1291" s="33">
        <v>2970</v>
      </c>
      <c r="F1291" s="33">
        <v>6168</v>
      </c>
      <c r="G1291" s="33"/>
      <c r="H1291" s="3">
        <f t="shared" si="600"/>
        <v>-7.6062639821029079E-2</v>
      </c>
      <c r="I1291" s="3">
        <f t="shared" si="601"/>
        <v>-2.1165279429250838E-2</v>
      </c>
      <c r="J1291" s="3">
        <f t="shared" si="602"/>
        <v>-4.0745052386495922E-2</v>
      </c>
      <c r="K1291" s="3">
        <f t="shared" si="603"/>
        <v>-3.7900874635568516E-2</v>
      </c>
      <c r="L1291" s="3">
        <f t="shared" si="604"/>
        <v>-2.942564909520063E-2</v>
      </c>
      <c r="N1291" s="3">
        <f t="shared" si="605"/>
        <v>0.43902439024390244</v>
      </c>
      <c r="O1291" s="3">
        <f t="shared" si="606"/>
        <v>9.0331125827814635E-2</v>
      </c>
      <c r="P1291" s="3">
        <f t="shared" si="607"/>
        <v>3.361766181635719E-2</v>
      </c>
      <c r="Q1291" s="3">
        <f t="shared" si="608"/>
        <v>5.6939501779359428E-2</v>
      </c>
      <c r="R1291" s="3">
        <f t="shared" si="609"/>
        <v>-0.12758132956152757</v>
      </c>
      <c r="T1291" s="3">
        <f t="shared" si="610"/>
        <v>5.6926304991392835E-3</v>
      </c>
      <c r="U1291" s="3">
        <f t="shared" si="611"/>
        <v>4.5785211896293371E-4</v>
      </c>
      <c r="V1291" s="3">
        <f t="shared" si="612"/>
        <v>1.6787300285104859E-3</v>
      </c>
      <c r="W1291" s="3">
        <f t="shared" si="613"/>
        <v>1.470621350779295E-3</v>
      </c>
      <c r="X1291" s="3">
        <f t="shared" si="614"/>
        <v>8.6132327313894689E-4</v>
      </c>
      <c r="Z1291" s="3">
        <f t="shared" si="615"/>
        <v>-7.5449522855610449E-2</v>
      </c>
      <c r="AA1291" s="3">
        <f t="shared" si="616"/>
        <v>-2.1397479266561603E-2</v>
      </c>
      <c r="AB1291" s="3">
        <f t="shared" si="617"/>
        <v>-4.097230806911524E-2</v>
      </c>
      <c r="AC1291" s="3">
        <f t="shared" si="618"/>
        <v>-3.8348681213039061E-2</v>
      </c>
      <c r="AD1291" s="3">
        <f t="shared" si="619"/>
        <v>-2.9348309544826374E-2</v>
      </c>
      <c r="AF1291" s="3">
        <f t="shared" si="620"/>
        <v>1.6144296009748904E-3</v>
      </c>
      <c r="AG1291" s="3">
        <f t="shared" si="621"/>
        <v>3.0913410941078227E-3</v>
      </c>
      <c r="AH1291" s="3">
        <f t="shared" si="622"/>
        <v>2.8933896996657096E-3</v>
      </c>
      <c r="AI1291" s="3">
        <f t="shared" si="623"/>
        <v>2.2143159517759078E-3</v>
      </c>
      <c r="AJ1291" s="3">
        <f t="shared" si="624"/>
        <v>8.76704112412068E-4</v>
      </c>
      <c r="AK1291" s="3">
        <f t="shared" si="625"/>
        <v>8.2056511115598382E-4</v>
      </c>
      <c r="AL1291" s="3">
        <f t="shared" si="626"/>
        <v>6.279798449940543E-4</v>
      </c>
      <c r="AM1291" s="3">
        <f t="shared" si="627"/>
        <v>1.5712339807049283E-3</v>
      </c>
      <c r="AN1291" s="3">
        <f t="shared" si="628"/>
        <v>1.2024679799783815E-3</v>
      </c>
      <c r="AO1291" s="3">
        <f t="shared" si="629"/>
        <v>1.1254689668761381E-3</v>
      </c>
    </row>
    <row r="1292" spans="1:41">
      <c r="A1292" s="32">
        <v>39819</v>
      </c>
      <c r="B1292" s="33">
        <v>447</v>
      </c>
      <c r="C1292" s="33">
        <v>841</v>
      </c>
      <c r="D1292" s="33">
        <v>429.5</v>
      </c>
      <c r="E1292" s="33">
        <v>3087</v>
      </c>
      <c r="F1292" s="33">
        <v>6355</v>
      </c>
      <c r="G1292" s="33"/>
      <c r="H1292" s="3">
        <f t="shared" si="600"/>
        <v>4.0745052386495922E-2</v>
      </c>
      <c r="I1292" s="3">
        <f t="shared" si="601"/>
        <v>3.2535297728667895E-2</v>
      </c>
      <c r="J1292" s="3">
        <f t="shared" si="602"/>
        <v>2.3837902264600714E-2</v>
      </c>
      <c r="K1292" s="3">
        <f t="shared" si="603"/>
        <v>-3.2383419689119172E-4</v>
      </c>
      <c r="L1292" s="3">
        <f t="shared" si="604"/>
        <v>-1.8987341772151899E-2</v>
      </c>
      <c r="N1292" s="3">
        <f t="shared" si="605"/>
        <v>0.53082191780821919</v>
      </c>
      <c r="O1292" s="3">
        <f t="shared" si="606"/>
        <v>0.11760797342192691</v>
      </c>
      <c r="P1292" s="3">
        <f t="shared" si="607"/>
        <v>5.0122249388753058E-2</v>
      </c>
      <c r="Q1292" s="3">
        <f t="shared" si="608"/>
        <v>9.0812720848056541E-2</v>
      </c>
      <c r="R1292" s="3">
        <f t="shared" si="609"/>
        <v>-9.2013144734962138E-2</v>
      </c>
      <c r="T1292" s="3">
        <f t="shared" si="610"/>
        <v>1.7104981721416442E-3</v>
      </c>
      <c r="U1292" s="3">
        <f t="shared" si="611"/>
        <v>1.0434901333786013E-3</v>
      </c>
      <c r="V1292" s="3">
        <f t="shared" si="612"/>
        <v>5.5746263201922959E-4</v>
      </c>
      <c r="W1292" s="3">
        <f t="shared" si="613"/>
        <v>5.9542948465758097E-7</v>
      </c>
      <c r="X1292" s="3">
        <f t="shared" si="614"/>
        <v>3.5758818402763541E-4</v>
      </c>
      <c r="Z1292" s="3">
        <f t="shared" si="615"/>
        <v>4.1358169351914553E-2</v>
      </c>
      <c r="AA1292" s="3">
        <f t="shared" si="616"/>
        <v>3.230309789135713E-2</v>
      </c>
      <c r="AB1292" s="3">
        <f t="shared" si="617"/>
        <v>2.3610646581981393E-2</v>
      </c>
      <c r="AC1292" s="3">
        <f t="shared" si="618"/>
        <v>-7.7164077436173693E-4</v>
      </c>
      <c r="AD1292" s="3">
        <f t="shared" si="619"/>
        <v>-1.8910002221777644E-2</v>
      </c>
      <c r="AF1292" s="3">
        <f t="shared" si="620"/>
        <v>1.3359969931822221E-3</v>
      </c>
      <c r="AG1292" s="3">
        <f t="shared" si="621"/>
        <v>9.7649311984578894E-4</v>
      </c>
      <c r="AH1292" s="3">
        <f t="shared" si="622"/>
        <v>-3.1913649824895199E-5</v>
      </c>
      <c r="AI1292" s="3">
        <f t="shared" si="623"/>
        <v>-7.8208307433336025E-4</v>
      </c>
      <c r="AJ1292" s="3">
        <f t="shared" si="624"/>
        <v>7.6269702781598151E-4</v>
      </c>
      <c r="AK1292" s="3">
        <f t="shared" si="625"/>
        <v>-2.4926387471169805E-5</v>
      </c>
      <c r="AL1292" s="3">
        <f t="shared" si="626"/>
        <v>-6.1085165289586404E-4</v>
      </c>
      <c r="AM1292" s="3">
        <f t="shared" si="627"/>
        <v>-1.8218937611701418E-5</v>
      </c>
      <c r="AN1292" s="3">
        <f t="shared" si="628"/>
        <v>-4.4647737932287484E-4</v>
      </c>
      <c r="AO1292" s="3">
        <f t="shared" si="629"/>
        <v>1.4591728757594667E-5</v>
      </c>
    </row>
    <row r="1293" spans="1:41">
      <c r="A1293" s="32">
        <v>39818</v>
      </c>
      <c r="B1293" s="33">
        <v>429.5</v>
      </c>
      <c r="C1293" s="33">
        <v>814.5</v>
      </c>
      <c r="D1293" s="33">
        <v>419.5</v>
      </c>
      <c r="E1293" s="33">
        <v>3088</v>
      </c>
      <c r="F1293" s="33">
        <v>6478</v>
      </c>
      <c r="G1293" s="33"/>
      <c r="H1293" s="3">
        <f t="shared" si="600"/>
        <v>4.7560975609756098E-2</v>
      </c>
      <c r="I1293" s="3">
        <f t="shared" si="601"/>
        <v>6.798516687268232E-3</v>
      </c>
      <c r="J1293" s="3">
        <f t="shared" si="602"/>
        <v>9.5442615127649066E-4</v>
      </c>
      <c r="K1293" s="3">
        <f t="shared" si="603"/>
        <v>5.8631921824104233E-3</v>
      </c>
      <c r="L1293" s="3">
        <f t="shared" si="604"/>
        <v>1.9836272040302267E-2</v>
      </c>
      <c r="N1293" s="3">
        <f t="shared" si="605"/>
        <v>0.50701754385964914</v>
      </c>
      <c r="O1293" s="3">
        <f t="shared" si="606"/>
        <v>8.009547805330855E-2</v>
      </c>
      <c r="P1293" s="3">
        <f t="shared" si="607"/>
        <v>-1.3173370971536163E-2</v>
      </c>
      <c r="Q1293" s="3">
        <f t="shared" si="608"/>
        <v>5.8259081562714185E-2</v>
      </c>
      <c r="R1293" s="3">
        <f t="shared" si="609"/>
        <v>-7.470361376946151E-2</v>
      </c>
      <c r="T1293" s="3">
        <f t="shared" si="610"/>
        <v>2.3207431954415051E-3</v>
      </c>
      <c r="U1293" s="3">
        <f t="shared" si="611"/>
        <v>4.3116516974035329E-5</v>
      </c>
      <c r="V1293" s="3">
        <f t="shared" si="612"/>
        <v>5.2877689048708846E-7</v>
      </c>
      <c r="W1293" s="3">
        <f t="shared" si="613"/>
        <v>2.9326401250190046E-5</v>
      </c>
      <c r="X1293" s="3">
        <f t="shared" si="614"/>
        <v>3.9655192658432633E-4</v>
      </c>
      <c r="Z1293" s="3">
        <f t="shared" si="615"/>
        <v>4.8174092575174729E-2</v>
      </c>
      <c r="AA1293" s="3">
        <f t="shared" si="616"/>
        <v>6.5663168499574655E-3</v>
      </c>
      <c r="AB1293" s="3">
        <f t="shared" si="617"/>
        <v>7.2717046865717011E-4</v>
      </c>
      <c r="AC1293" s="3">
        <f t="shared" si="618"/>
        <v>5.4153856049398777E-3</v>
      </c>
      <c r="AD1293" s="3">
        <f t="shared" si="619"/>
        <v>1.9913611590676523E-2</v>
      </c>
      <c r="AF1293" s="3">
        <f t="shared" si="620"/>
        <v>3.1632635580778067E-4</v>
      </c>
      <c r="AG1293" s="3">
        <f t="shared" si="621"/>
        <v>3.5030777475023707E-5</v>
      </c>
      <c r="AH1293" s="3">
        <f t="shared" si="622"/>
        <v>2.6088128746264226E-4</v>
      </c>
      <c r="AI1293" s="3">
        <f t="shared" si="623"/>
        <v>9.5932016827532331E-4</v>
      </c>
      <c r="AJ1293" s="3">
        <f t="shared" si="624"/>
        <v>4.7748317011350434E-6</v>
      </c>
      <c r="AK1293" s="3">
        <f t="shared" si="625"/>
        <v>3.5559137746733822E-5</v>
      </c>
      <c r="AL1293" s="3">
        <f t="shared" si="626"/>
        <v>1.3075908333136754E-4</v>
      </c>
      <c r="AM1293" s="3">
        <f t="shared" si="627"/>
        <v>3.9379084883034236E-6</v>
      </c>
      <c r="AN1293" s="3">
        <f t="shared" si="628"/>
        <v>1.4480590273049101E-5</v>
      </c>
      <c r="AO1293" s="3">
        <f t="shared" si="629"/>
        <v>1.0783988555051354E-4</v>
      </c>
    </row>
    <row r="1294" spans="1:41">
      <c r="A1294" s="32">
        <v>39815</v>
      </c>
      <c r="B1294" s="33">
        <v>410</v>
      </c>
      <c r="C1294" s="33">
        <v>809</v>
      </c>
      <c r="D1294" s="33">
        <v>419.1</v>
      </c>
      <c r="E1294" s="33">
        <v>3070</v>
      </c>
      <c r="F1294" s="33">
        <v>6352</v>
      </c>
      <c r="G1294" s="33"/>
      <c r="H1294" s="3">
        <f t="shared" si="600"/>
        <v>7.1895424836601302E-2</v>
      </c>
      <c r="I1294" s="3">
        <f t="shared" si="601"/>
        <v>2.5348542458808618E-2</v>
      </c>
      <c r="J1294" s="3">
        <f t="shared" si="602"/>
        <v>1.4769975786924995E-2</v>
      </c>
      <c r="K1294" s="3">
        <f t="shared" si="603"/>
        <v>2.3333333333333334E-2</v>
      </c>
      <c r="L1294" s="3">
        <f t="shared" si="604"/>
        <v>3.2845528455284552E-2</v>
      </c>
      <c r="N1294" s="3">
        <f t="shared" si="605"/>
        <v>0.4642857142857143</v>
      </c>
      <c r="O1294" s="3">
        <f t="shared" si="606"/>
        <v>3.6116803278688582E-2</v>
      </c>
      <c r="P1294" s="3">
        <f t="shared" si="607"/>
        <v>-3.7657864523536116E-2</v>
      </c>
      <c r="Q1294" s="3">
        <f t="shared" si="608"/>
        <v>2.3333333333333334E-2</v>
      </c>
      <c r="R1294" s="3">
        <f t="shared" si="609"/>
        <v>-4.7390521895620874E-2</v>
      </c>
      <c r="T1294" s="3">
        <f t="shared" si="610"/>
        <v>5.2574886342552718E-3</v>
      </c>
      <c r="U1294" s="3">
        <f t="shared" si="611"/>
        <v>6.3083066668046959E-4</v>
      </c>
      <c r="V1294" s="3">
        <f t="shared" si="612"/>
        <v>2.1149070803217642E-4</v>
      </c>
      <c r="W1294" s="3">
        <f t="shared" si="613"/>
        <v>5.2374733489331162E-4</v>
      </c>
      <c r="X1294" s="3">
        <f t="shared" si="614"/>
        <v>1.0839152377180323E-3</v>
      </c>
      <c r="Z1294" s="3">
        <f t="shared" si="615"/>
        <v>7.2508541802019932E-2</v>
      </c>
      <c r="AA1294" s="3">
        <f t="shared" si="616"/>
        <v>2.5116342621497853E-2</v>
      </c>
      <c r="AB1294" s="3">
        <f t="shared" si="617"/>
        <v>1.4542720104305674E-2</v>
      </c>
      <c r="AC1294" s="3">
        <f t="shared" si="618"/>
        <v>2.2885526755862789E-2</v>
      </c>
      <c r="AD1294" s="3">
        <f t="shared" si="619"/>
        <v>3.2922868005658808E-2</v>
      </c>
      <c r="AF1294" s="3">
        <f t="shared" si="620"/>
        <v>1.821149378884732E-3</v>
      </c>
      <c r="AG1294" s="3">
        <f t="shared" si="621"/>
        <v>1.0544714285981235E-3</v>
      </c>
      <c r="AH1294" s="3">
        <f t="shared" si="622"/>
        <v>1.6593961734387226E-3</v>
      </c>
      <c r="AI1294" s="3">
        <f t="shared" si="623"/>
        <v>2.3871891510306963E-3</v>
      </c>
      <c r="AJ1294" s="3">
        <f t="shared" si="624"/>
        <v>3.652599407882863E-4</v>
      </c>
      <c r="AK1294" s="3">
        <f t="shared" si="625"/>
        <v>5.7480073107370601E-4</v>
      </c>
      <c r="AL1294" s="3">
        <f t="shared" si="626"/>
        <v>8.2690203291247637E-4</v>
      </c>
      <c r="AM1294" s="3">
        <f t="shared" si="627"/>
        <v>3.328178100501112E-4</v>
      </c>
      <c r="AN1294" s="3">
        <f t="shared" si="628"/>
        <v>4.7878805443729637E-4</v>
      </c>
      <c r="AO1294" s="3">
        <f t="shared" si="629"/>
        <v>7.5345717662324361E-4</v>
      </c>
    </row>
    <row r="1295" spans="1:41">
      <c r="A1295" s="32">
        <v>39812</v>
      </c>
      <c r="B1295" s="33">
        <v>382.5</v>
      </c>
      <c r="C1295" s="33">
        <v>789</v>
      </c>
      <c r="D1295" s="33">
        <v>413</v>
      </c>
      <c r="E1295" s="33">
        <v>3000</v>
      </c>
      <c r="F1295" s="33">
        <v>6150</v>
      </c>
      <c r="G1295" s="33"/>
      <c r="H1295" s="3">
        <f t="shared" si="600"/>
        <v>1.5936254980079681E-2</v>
      </c>
      <c r="I1295" s="3">
        <f t="shared" si="601"/>
        <v>-1.012914661939674E-3</v>
      </c>
      <c r="J1295" s="3">
        <f t="shared" si="602"/>
        <v>1.7241379310344827E-2</v>
      </c>
      <c r="K1295" s="3">
        <f t="shared" si="603"/>
        <v>-3.8461538461538464E-2</v>
      </c>
      <c r="L1295" s="3">
        <f t="shared" si="604"/>
        <v>8.1967213114754103E-3</v>
      </c>
      <c r="N1295" s="3">
        <f t="shared" si="605"/>
        <v>0.34210526315789475</v>
      </c>
      <c r="O1295" s="3">
        <f t="shared" si="606"/>
        <v>4.5033112582781455E-2</v>
      </c>
      <c r="P1295" s="3">
        <f t="shared" si="607"/>
        <v>-4.1763341067285381E-2</v>
      </c>
      <c r="Q1295" s="3">
        <f t="shared" si="608"/>
        <v>-2.0248203788373612E-2</v>
      </c>
      <c r="R1295" s="3">
        <f t="shared" si="609"/>
        <v>-8.8888888888888892E-2</v>
      </c>
      <c r="T1295" s="3">
        <f t="shared" si="610"/>
        <v>2.7388171179044669E-4</v>
      </c>
      <c r="U1295" s="3">
        <f t="shared" si="611"/>
        <v>1.5503101162436747E-6</v>
      </c>
      <c r="V1295" s="3">
        <f t="shared" si="612"/>
        <v>2.8948040281952735E-4</v>
      </c>
      <c r="W1295" s="3">
        <f t="shared" si="613"/>
        <v>1.513937131364655E-3</v>
      </c>
      <c r="X1295" s="3">
        <f t="shared" si="614"/>
        <v>6.846008314559244E-5</v>
      </c>
      <c r="Z1295" s="3">
        <f t="shared" si="615"/>
        <v>1.6549371945498315E-2</v>
      </c>
      <c r="AA1295" s="3">
        <f t="shared" si="616"/>
        <v>-1.2451144992504403E-3</v>
      </c>
      <c r="AB1295" s="3">
        <f t="shared" si="617"/>
        <v>1.7014123627725506E-2</v>
      </c>
      <c r="AC1295" s="3">
        <f t="shared" si="618"/>
        <v>-3.8909345039009009E-2</v>
      </c>
      <c r="AD1295" s="3">
        <f t="shared" si="619"/>
        <v>8.274060861849666E-3</v>
      </c>
      <c r="AF1295" s="3">
        <f t="shared" si="620"/>
        <v>-2.0605862962828421E-5</v>
      </c>
      <c r="AG1295" s="3">
        <f t="shared" si="621"/>
        <v>2.8157306024192052E-4</v>
      </c>
      <c r="AH1295" s="3">
        <f t="shared" si="622"/>
        <v>-6.4392522320628977E-4</v>
      </c>
      <c r="AI1295" s="3">
        <f t="shared" si="623"/>
        <v>1.3693051070244047E-4</v>
      </c>
      <c r="AJ1295" s="3">
        <f t="shared" si="624"/>
        <v>-2.1184532020920529E-5</v>
      </c>
      <c r="AK1295" s="3">
        <f t="shared" si="625"/>
        <v>4.8446589664408308E-5</v>
      </c>
      <c r="AL1295" s="3">
        <f t="shared" si="626"/>
        <v>-1.0302153146769614E-5</v>
      </c>
      <c r="AM1295" s="3">
        <f t="shared" si="627"/>
        <v>-6.6200840676752738E-4</v>
      </c>
      <c r="AN1295" s="3">
        <f t="shared" si="628"/>
        <v>1.4077589440683526E-4</v>
      </c>
      <c r="AO1295" s="3">
        <f t="shared" si="629"/>
        <v>-3.2193828894746889E-4</v>
      </c>
    </row>
    <row r="1296" spans="1:41">
      <c r="A1296" s="32">
        <v>39811</v>
      </c>
      <c r="B1296" s="33">
        <v>376.5</v>
      </c>
      <c r="C1296" s="33">
        <v>789.8</v>
      </c>
      <c r="D1296" s="33">
        <v>406</v>
      </c>
      <c r="E1296" s="33">
        <v>3120</v>
      </c>
      <c r="F1296" s="33">
        <v>6100</v>
      </c>
      <c r="G1296" s="33"/>
      <c r="H1296" s="3">
        <f t="shared" si="600"/>
        <v>-1.3262599469496021E-3</v>
      </c>
      <c r="I1296" s="3">
        <f t="shared" si="601"/>
        <v>1.2564102564102507E-2</v>
      </c>
      <c r="J1296" s="3">
        <f t="shared" si="602"/>
        <v>2.7848101265822784E-2</v>
      </c>
      <c r="K1296" s="3">
        <f t="shared" si="603"/>
        <v>3.9653448850383202E-2</v>
      </c>
      <c r="L1296" s="3">
        <f t="shared" si="604"/>
        <v>-2.3843815010401663E-2</v>
      </c>
      <c r="N1296" s="3">
        <f t="shared" si="605"/>
        <v>0.58193277310924374</v>
      </c>
      <c r="O1296" s="3">
        <f t="shared" si="606"/>
        <v>8.1917808219178018E-2</v>
      </c>
      <c r="P1296" s="3">
        <f t="shared" si="607"/>
        <v>-7.0921985815602289E-3</v>
      </c>
      <c r="Q1296" s="3">
        <f t="shared" si="608"/>
        <v>0.10052910052910052</v>
      </c>
      <c r="R1296" s="3">
        <f t="shared" si="609"/>
        <v>-4.8361934477379097E-2</v>
      </c>
      <c r="T1296" s="3">
        <f t="shared" si="610"/>
        <v>5.0857291210687934E-7</v>
      </c>
      <c r="U1296" s="3">
        <f t="shared" si="611"/>
        <v>1.5207582486305356E-4</v>
      </c>
      <c r="V1296" s="3">
        <f t="shared" si="612"/>
        <v>7.6291111073117023E-4</v>
      </c>
      <c r="W1296" s="3">
        <f t="shared" si="613"/>
        <v>1.537082386031596E-3</v>
      </c>
      <c r="X1296" s="3">
        <f t="shared" si="614"/>
        <v>5.6484535579208494E-4</v>
      </c>
      <c r="Z1296" s="3">
        <f t="shared" si="615"/>
        <v>-7.1314298153096853E-4</v>
      </c>
      <c r="AA1296" s="3">
        <f t="shared" si="616"/>
        <v>1.233190272679174E-2</v>
      </c>
      <c r="AB1296" s="3">
        <f t="shared" si="617"/>
        <v>2.7620845583203463E-2</v>
      </c>
      <c r="AC1296" s="3">
        <f t="shared" si="618"/>
        <v>3.9205642272912657E-2</v>
      </c>
      <c r="AD1296" s="3">
        <f t="shared" si="619"/>
        <v>-2.3766475460027407E-2</v>
      </c>
      <c r="AF1296" s="3">
        <f t="shared" si="620"/>
        <v>-8.7944098785341429E-6</v>
      </c>
      <c r="AG1296" s="3">
        <f t="shared" si="621"/>
        <v>-1.9697612171612201E-5</v>
      </c>
      <c r="AH1296" s="3">
        <f t="shared" si="622"/>
        <v>-2.7959228623341509E-5</v>
      </c>
      <c r="AI1296" s="3">
        <f t="shared" si="623"/>
        <v>1.6948895170046542E-5</v>
      </c>
      <c r="AJ1296" s="3">
        <f t="shared" si="624"/>
        <v>3.4061758096380038E-4</v>
      </c>
      <c r="AK1296" s="3">
        <f t="shared" si="625"/>
        <v>4.8348016685095308E-4</v>
      </c>
      <c r="AL1296" s="3">
        <f t="shared" si="626"/>
        <v>-2.9308586353174096E-4</v>
      </c>
      <c r="AM1296" s="3">
        <f t="shared" si="627"/>
        <v>1.0828929912104345E-3</v>
      </c>
      <c r="AN1296" s="3">
        <f t="shared" si="628"/>
        <v>-6.564501487384115E-4</v>
      </c>
      <c r="AO1296" s="3">
        <f t="shared" si="629"/>
        <v>-9.3177993497379184E-4</v>
      </c>
    </row>
    <row r="1297" spans="1:41">
      <c r="A1297" s="32">
        <v>39805</v>
      </c>
      <c r="B1297" s="33">
        <v>377</v>
      </c>
      <c r="C1297" s="33">
        <v>780</v>
      </c>
      <c r="D1297" s="33">
        <v>395</v>
      </c>
      <c r="E1297" s="33">
        <v>3001</v>
      </c>
      <c r="F1297" s="33">
        <v>6249</v>
      </c>
      <c r="G1297" s="33"/>
      <c r="H1297" s="3">
        <f t="shared" si="600"/>
        <v>-5.2770448548812663E-3</v>
      </c>
      <c r="I1297" s="3">
        <f t="shared" si="601"/>
        <v>3.4345577509614075E-2</v>
      </c>
      <c r="J1297" s="3">
        <f t="shared" si="602"/>
        <v>7.4829931972789115E-2</v>
      </c>
      <c r="K1297" s="3">
        <f t="shared" si="603"/>
        <v>9.4180961991254617E-3</v>
      </c>
      <c r="L1297" s="3">
        <f t="shared" si="604"/>
        <v>-3.831948291782087E-2</v>
      </c>
      <c r="N1297" s="3">
        <f t="shared" si="605"/>
        <v>0.6651943462897526</v>
      </c>
      <c r="O1297" s="3">
        <f t="shared" si="606"/>
        <v>4.4176706827309238E-2</v>
      </c>
      <c r="P1297" s="3">
        <f t="shared" si="607"/>
        <v>-2.3485784919653894E-2</v>
      </c>
      <c r="Q1297" s="3">
        <f t="shared" si="608"/>
        <v>6.6074600355239793E-2</v>
      </c>
      <c r="R1297" s="3">
        <f t="shared" si="609"/>
        <v>-4.0239594532329906E-2</v>
      </c>
      <c r="T1297" s="3">
        <f t="shared" si="610"/>
        <v>2.1752223358107371E-5</v>
      </c>
      <c r="U1297" s="3">
        <f t="shared" si="611"/>
        <v>1.1637225362132019E-3</v>
      </c>
      <c r="V1297" s="3">
        <f t="shared" si="612"/>
        <v>5.5655593096558629E-3</v>
      </c>
      <c r="W1297" s="3">
        <f t="shared" si="613"/>
        <v>8.0466095896369904E-5</v>
      </c>
      <c r="X1297" s="3">
        <f t="shared" si="614"/>
        <v>1.462461529336341E-3</v>
      </c>
      <c r="Z1297" s="3">
        <f t="shared" si="615"/>
        <v>-4.6639278894626329E-3</v>
      </c>
      <c r="AA1297" s="3">
        <f t="shared" si="616"/>
        <v>3.4113377672303311E-2</v>
      </c>
      <c r="AB1297" s="3">
        <f t="shared" si="617"/>
        <v>7.4602676290169798E-2</v>
      </c>
      <c r="AC1297" s="3">
        <f t="shared" si="618"/>
        <v>8.9702896216549161E-3</v>
      </c>
      <c r="AD1297" s="3">
        <f t="shared" si="619"/>
        <v>-3.8242143367446614E-2</v>
      </c>
      <c r="AF1297" s="3">
        <f t="shared" si="620"/>
        <v>-1.5910233352962728E-4</v>
      </c>
      <c r="AG1297" s="3">
        <f t="shared" si="621"/>
        <v>-3.4794150257827565E-4</v>
      </c>
      <c r="AH1297" s="3">
        <f t="shared" si="622"/>
        <v>-4.1836783942993573E-5</v>
      </c>
      <c r="AI1297" s="3">
        <f t="shared" si="623"/>
        <v>1.7835859900426271E-4</v>
      </c>
      <c r="AJ1297" s="3">
        <f t="shared" si="624"/>
        <v>2.5449492716511498E-3</v>
      </c>
      <c r="AK1297" s="3">
        <f t="shared" si="625"/>
        <v>3.0600687769345692E-4</v>
      </c>
      <c r="AL1297" s="3">
        <f t="shared" si="626"/>
        <v>-1.3045686796920755E-3</v>
      </c>
      <c r="AM1297" s="3">
        <f t="shared" si="627"/>
        <v>6.6920761287339136E-4</v>
      </c>
      <c r="AN1297" s="3">
        <f t="shared" si="628"/>
        <v>-2.8529662422838837E-3</v>
      </c>
      <c r="AO1297" s="3">
        <f t="shared" si="629"/>
        <v>-3.4304310175884572E-4</v>
      </c>
    </row>
    <row r="1298" spans="1:41">
      <c r="A1298" s="32">
        <v>39804</v>
      </c>
      <c r="B1298" s="33">
        <v>379</v>
      </c>
      <c r="C1298" s="33">
        <v>754.1</v>
      </c>
      <c r="D1298" s="33">
        <v>367.5</v>
      </c>
      <c r="E1298" s="33">
        <v>2973</v>
      </c>
      <c r="F1298" s="33">
        <v>6498</v>
      </c>
      <c r="G1298" s="33"/>
      <c r="H1298" s="3">
        <f t="shared" si="600"/>
        <v>-5.2499999999999998E-2</v>
      </c>
      <c r="I1298" s="3">
        <f t="shared" si="601"/>
        <v>-4.1926057680091472E-2</v>
      </c>
      <c r="J1298" s="3">
        <f t="shared" si="602"/>
        <v>4.5519203413940258E-2</v>
      </c>
      <c r="K1298" s="3">
        <f t="shared" si="603"/>
        <v>7.7966101694915257E-3</v>
      </c>
      <c r="L1298" s="3">
        <f t="shared" si="604"/>
        <v>1.9294117647058823E-2</v>
      </c>
      <c r="N1298" s="3">
        <f t="shared" si="605"/>
        <v>0.77934272300469487</v>
      </c>
      <c r="O1298" s="3">
        <f t="shared" si="606"/>
        <v>6.2112676056338058E-2</v>
      </c>
      <c r="P1298" s="3">
        <f t="shared" si="607"/>
        <v>-0.02</v>
      </c>
      <c r="Q1298" s="3">
        <f t="shared" si="608"/>
        <v>0.11977401129943503</v>
      </c>
      <c r="R1298" s="3">
        <f t="shared" si="609"/>
        <v>2.6540284360189573E-2</v>
      </c>
      <c r="T1298" s="3">
        <f t="shared" si="610"/>
        <v>2.6922486310443279E-3</v>
      </c>
      <c r="U1298" s="3">
        <f t="shared" si="611"/>
        <v>1.7773186769036021E-3</v>
      </c>
      <c r="V1298" s="3">
        <f t="shared" si="612"/>
        <v>2.0513605292967079E-3</v>
      </c>
      <c r="W1298" s="3">
        <f t="shared" si="613"/>
        <v>5.4004914234100459E-5</v>
      </c>
      <c r="X1298" s="3">
        <f t="shared" si="614"/>
        <v>3.752533539519818E-4</v>
      </c>
      <c r="Z1298" s="3">
        <f t="shared" si="615"/>
        <v>-5.1886883034581367E-2</v>
      </c>
      <c r="AA1298" s="3">
        <f t="shared" si="616"/>
        <v>-4.2158257517402237E-2</v>
      </c>
      <c r="AB1298" s="3">
        <f t="shared" si="617"/>
        <v>4.529194773132094E-2</v>
      </c>
      <c r="AC1298" s="3">
        <f t="shared" si="618"/>
        <v>7.3488035920209801E-3</v>
      </c>
      <c r="AD1298" s="3">
        <f t="shared" si="619"/>
        <v>1.9371457197433078E-2</v>
      </c>
      <c r="AF1298" s="3">
        <f t="shared" si="620"/>
        <v>2.1874605767472103E-3</v>
      </c>
      <c r="AG1298" s="3">
        <f t="shared" si="621"/>
        <v>-2.3500579943434227E-3</v>
      </c>
      <c r="AH1298" s="3">
        <f t="shared" si="622"/>
        <v>-3.8130651242330402E-4</v>
      </c>
      <c r="AI1298" s="3">
        <f t="shared" si="623"/>
        <v>-1.0051245338126096E-3</v>
      </c>
      <c r="AJ1298" s="3">
        <f t="shared" si="624"/>
        <v>-1.9094295959217501E-3</v>
      </c>
      <c r="AK1298" s="3">
        <f t="shared" si="625"/>
        <v>-3.0981275427723103E-4</v>
      </c>
      <c r="AL1298" s="3">
        <f t="shared" si="626"/>
        <v>-8.1666688101671874E-4</v>
      </c>
      <c r="AM1298" s="3">
        <f t="shared" si="627"/>
        <v>3.3284162817755783E-4</v>
      </c>
      <c r="AN1298" s="3">
        <f t="shared" si="628"/>
        <v>8.7737102686565982E-4</v>
      </c>
      <c r="AO1298" s="3">
        <f t="shared" si="629"/>
        <v>1.4235703423517689E-4</v>
      </c>
    </row>
    <row r="1299" spans="1:41">
      <c r="A1299" s="32">
        <v>39801</v>
      </c>
      <c r="B1299" s="33">
        <v>400</v>
      </c>
      <c r="C1299" s="33">
        <v>787.1</v>
      </c>
      <c r="D1299" s="33">
        <v>351.5</v>
      </c>
      <c r="E1299" s="33">
        <v>2950</v>
      </c>
      <c r="F1299" s="33">
        <v>6375</v>
      </c>
      <c r="G1299" s="33"/>
      <c r="H1299" s="3">
        <f t="shared" si="600"/>
        <v>-5.2132701421800945E-2</v>
      </c>
      <c r="I1299" s="3">
        <f t="shared" si="601"/>
        <v>-1.4770309175115728E-2</v>
      </c>
      <c r="J1299" s="3">
        <f t="shared" si="602"/>
        <v>-1.8156424581005588E-2</v>
      </c>
      <c r="K1299" s="3">
        <f t="shared" si="603"/>
        <v>1.0273972602739725E-2</v>
      </c>
      <c r="L1299" s="3">
        <f t="shared" si="604"/>
        <v>-1.3310633028942889E-2</v>
      </c>
      <c r="N1299" s="3">
        <f t="shared" si="605"/>
        <v>0.8867924528301887</v>
      </c>
      <c r="O1299" s="3">
        <f t="shared" si="606"/>
        <v>0.183609022556391</v>
      </c>
      <c r="P1299" s="3">
        <f t="shared" si="607"/>
        <v>-9.8591549295774655E-3</v>
      </c>
      <c r="Q1299" s="3">
        <f t="shared" si="608"/>
        <v>0.16831683168316833</v>
      </c>
      <c r="R1299" s="3">
        <f t="shared" si="609"/>
        <v>2.8225806451612902E-2</v>
      </c>
      <c r="T1299" s="3">
        <f t="shared" si="610"/>
        <v>2.6542675825583103E-3</v>
      </c>
      <c r="U1299" s="3">
        <f t="shared" si="611"/>
        <v>2.2507527666793819E-4</v>
      </c>
      <c r="V1299" s="3">
        <f t="shared" si="612"/>
        <v>3.3795970003519201E-4</v>
      </c>
      <c r="W1299" s="3">
        <f t="shared" si="613"/>
        <v>9.6553538756154308E-5</v>
      </c>
      <c r="X1299" s="3">
        <f t="shared" si="614"/>
        <v>1.7512005628992711E-4</v>
      </c>
      <c r="Z1299" s="3">
        <f t="shared" si="615"/>
        <v>-5.1519584456382314E-2</v>
      </c>
      <c r="AA1299" s="3">
        <f t="shared" si="616"/>
        <v>-1.5002509012426495E-2</v>
      </c>
      <c r="AB1299" s="3">
        <f t="shared" si="617"/>
        <v>-1.838368026362491E-2</v>
      </c>
      <c r="AC1299" s="3">
        <f t="shared" si="618"/>
        <v>9.8261660252691799E-3</v>
      </c>
      <c r="AD1299" s="3">
        <f t="shared" si="619"/>
        <v>-1.3233293478568633E-2</v>
      </c>
      <c r="AF1299" s="3">
        <f t="shared" si="620"/>
        <v>7.7292303012334361E-4</v>
      </c>
      <c r="AG1299" s="3">
        <f t="shared" si="621"/>
        <v>9.471195679609522E-4</v>
      </c>
      <c r="AH1299" s="3">
        <f t="shared" si="622"/>
        <v>-5.0623999042129003E-4</v>
      </c>
      <c r="AI1299" s="3">
        <f t="shared" si="623"/>
        <v>6.8177378100520993E-4</v>
      </c>
      <c r="AJ1299" s="3">
        <f t="shared" si="624"/>
        <v>2.7580132883659977E-4</v>
      </c>
      <c r="AK1299" s="3">
        <f t="shared" si="625"/>
        <v>-1.4741714435169989E-4</v>
      </c>
      <c r="AL1299" s="3">
        <f t="shared" si="626"/>
        <v>1.9853260467631067E-4</v>
      </c>
      <c r="AM1299" s="3">
        <f t="shared" si="627"/>
        <v>-1.8064109442584265E-4</v>
      </c>
      <c r="AN1299" s="3">
        <f t="shared" si="628"/>
        <v>2.432766361447184E-4</v>
      </c>
      <c r="AO1299" s="3">
        <f t="shared" si="629"/>
        <v>-1.3003253878152729E-4</v>
      </c>
    </row>
    <row r="1300" spans="1:41">
      <c r="A1300" s="32">
        <v>39800</v>
      </c>
      <c r="B1300" s="33">
        <v>422</v>
      </c>
      <c r="C1300" s="33">
        <v>798.9</v>
      </c>
      <c r="D1300" s="33">
        <v>358</v>
      </c>
      <c r="E1300" s="33">
        <v>2920</v>
      </c>
      <c r="F1300" s="33">
        <v>6461</v>
      </c>
      <c r="G1300" s="33"/>
      <c r="H1300" s="3">
        <f t="shared" si="600"/>
        <v>5.5E-2</v>
      </c>
      <c r="I1300" s="3">
        <f t="shared" si="601"/>
        <v>-2.6217228464419759E-3</v>
      </c>
      <c r="J1300" s="3">
        <f t="shared" si="602"/>
        <v>-5.5555555555555558E-3</v>
      </c>
      <c r="K1300" s="3">
        <f t="shared" si="603"/>
        <v>2.097902097902098E-2</v>
      </c>
      <c r="L1300" s="3">
        <f t="shared" si="604"/>
        <v>-6.1871616395978342E-4</v>
      </c>
      <c r="N1300" s="3">
        <f t="shared" si="605"/>
        <v>0.74164259182831194</v>
      </c>
      <c r="O1300" s="3">
        <f t="shared" si="606"/>
        <v>0.18531157270029669</v>
      </c>
      <c r="P1300" s="3">
        <f t="shared" si="607"/>
        <v>3.1700288184438041E-2</v>
      </c>
      <c r="Q1300" s="3">
        <f t="shared" si="608"/>
        <v>0.14554727344056492</v>
      </c>
      <c r="R1300" s="3">
        <f t="shared" si="609"/>
        <v>5.7446808510638298E-2</v>
      </c>
      <c r="T1300" s="3">
        <f t="shared" si="610"/>
        <v>3.0928187786093335E-3</v>
      </c>
      <c r="U1300" s="3">
        <f t="shared" si="611"/>
        <v>8.1448746848384565E-6</v>
      </c>
      <c r="V1300" s="3">
        <f t="shared" si="612"/>
        <v>3.3440905816361648E-5</v>
      </c>
      <c r="W1300" s="3">
        <f t="shared" si="613"/>
        <v>4.2153076480243198E-4</v>
      </c>
      <c r="X1300" s="3">
        <f t="shared" si="614"/>
        <v>2.9308863773733299E-7</v>
      </c>
      <c r="Z1300" s="3">
        <f t="shared" si="615"/>
        <v>5.5613116965418631E-2</v>
      </c>
      <c r="AA1300" s="3">
        <f t="shared" si="616"/>
        <v>-2.8539226837527424E-3</v>
      </c>
      <c r="AB1300" s="3">
        <f t="shared" si="617"/>
        <v>-5.7828112381748762E-3</v>
      </c>
      <c r="AC1300" s="3">
        <f t="shared" si="618"/>
        <v>2.0531214401550434E-2</v>
      </c>
      <c r="AD1300" s="3">
        <f t="shared" si="619"/>
        <v>-5.4137661358552699E-4</v>
      </c>
      <c r="AF1300" s="3">
        <f t="shared" si="620"/>
        <v>-1.5871553602180271E-4</v>
      </c>
      <c r="AG1300" s="3">
        <f t="shared" si="621"/>
        <v>-3.2160015777755671E-4</v>
      </c>
      <c r="AH1300" s="3">
        <f t="shared" si="622"/>
        <v>1.1418048279555118E-3</v>
      </c>
      <c r="AI1300" s="3">
        <f t="shared" si="623"/>
        <v>-3.0107640933674157E-5</v>
      </c>
      <c r="AJ1300" s="3">
        <f t="shared" si="624"/>
        <v>1.650369616848756E-5</v>
      </c>
      <c r="AK1300" s="3">
        <f t="shared" si="625"/>
        <v>-5.8594498505575769E-5</v>
      </c>
      <c r="AL1300" s="3">
        <f t="shared" si="626"/>
        <v>1.5450469979649786E-6</v>
      </c>
      <c r="AM1300" s="3">
        <f t="shared" si="627"/>
        <v>-1.1872813737466372E-4</v>
      </c>
      <c r="AN1300" s="3">
        <f t="shared" si="628"/>
        <v>3.1306787651274428E-6</v>
      </c>
      <c r="AO1300" s="3">
        <f t="shared" si="629"/>
        <v>-1.1115119325509776E-5</v>
      </c>
    </row>
    <row r="1301" spans="1:41">
      <c r="A1301" s="32">
        <v>39799</v>
      </c>
      <c r="B1301" s="33">
        <v>400</v>
      </c>
      <c r="C1301" s="33">
        <v>801</v>
      </c>
      <c r="D1301" s="33">
        <v>360</v>
      </c>
      <c r="E1301" s="33">
        <v>2860</v>
      </c>
      <c r="F1301" s="33">
        <v>6465</v>
      </c>
      <c r="G1301" s="33"/>
      <c r="H1301" s="3">
        <f t="shared" si="600"/>
        <v>0.1111111111111111</v>
      </c>
      <c r="I1301" s="3">
        <f t="shared" si="601"/>
        <v>5.018820577164366E-3</v>
      </c>
      <c r="J1301" s="3">
        <f t="shared" si="602"/>
        <v>-3.7433155080213901E-2</v>
      </c>
      <c r="K1301" s="3">
        <f t="shared" si="603"/>
        <v>-4.6666666666666669E-2</v>
      </c>
      <c r="L1301" s="3">
        <f t="shared" si="604"/>
        <v>1.015625E-2</v>
      </c>
      <c r="N1301" s="3">
        <f t="shared" si="605"/>
        <v>0.52091254752851712</v>
      </c>
      <c r="O1301" s="3">
        <f t="shared" si="606"/>
        <v>0.13215547703180211</v>
      </c>
      <c r="P1301" s="3">
        <f t="shared" si="607"/>
        <v>-2.7027027027027029E-2</v>
      </c>
      <c r="Q1301" s="3">
        <f t="shared" si="608"/>
        <v>3.2118368819920605E-2</v>
      </c>
      <c r="R1301" s="3">
        <f t="shared" si="609"/>
        <v>3.9054966248794599E-2</v>
      </c>
      <c r="T1301" s="3">
        <f t="shared" si="610"/>
        <v>1.2482303139296436E-2</v>
      </c>
      <c r="U1301" s="3">
        <f t="shared" si="611"/>
        <v>2.2911738107196621E-5</v>
      </c>
      <c r="V1301" s="3">
        <f t="shared" si="612"/>
        <v>1.418306538825324E-3</v>
      </c>
      <c r="W1301" s="3">
        <f t="shared" si="613"/>
        <v>2.2197735890725216E-3</v>
      </c>
      <c r="X1301" s="3">
        <f t="shared" si="614"/>
        <v>1.0472635508552916E-4</v>
      </c>
      <c r="Z1301" s="3">
        <f t="shared" si="615"/>
        <v>0.11172422807652974</v>
      </c>
      <c r="AA1301" s="3">
        <f t="shared" si="616"/>
        <v>4.7866207398535995E-3</v>
      </c>
      <c r="AB1301" s="3">
        <f t="shared" si="617"/>
        <v>-3.7660410762833219E-2</v>
      </c>
      <c r="AC1301" s="3">
        <f t="shared" si="618"/>
        <v>-4.7114473244137214E-2</v>
      </c>
      <c r="AD1301" s="3">
        <f t="shared" si="619"/>
        <v>1.0233589550374256E-2</v>
      </c>
      <c r="AF1301" s="3">
        <f t="shared" si="620"/>
        <v>5.3478150725525106E-4</v>
      </c>
      <c r="AG1301" s="3">
        <f t="shared" si="621"/>
        <v>-4.207580321522574E-3</v>
      </c>
      <c r="AH1301" s="3">
        <f t="shared" si="622"/>
        <v>-5.263828154433544E-3</v>
      </c>
      <c r="AI1301" s="3">
        <f t="shared" si="623"/>
        <v>1.1433398929676048E-3</v>
      </c>
      <c r="AJ1301" s="3">
        <f t="shared" si="624"/>
        <v>-1.8026610322878321E-4</v>
      </c>
      <c r="AK1301" s="3">
        <f t="shared" si="625"/>
        <v>-2.255191147776647E-4</v>
      </c>
      <c r="AL1301" s="3">
        <f t="shared" si="626"/>
        <v>4.8984311984970489E-5</v>
      </c>
      <c r="AM1301" s="3">
        <f t="shared" si="627"/>
        <v>1.7743504152487228E-3</v>
      </c>
      <c r="AN1301" s="3">
        <f t="shared" si="628"/>
        <v>-3.8540118604533219E-4</v>
      </c>
      <c r="AO1301" s="3">
        <f t="shared" si="629"/>
        <v>-4.8215018106259009E-4</v>
      </c>
    </row>
    <row r="1302" spans="1:41">
      <c r="A1302" s="32">
        <v>39798</v>
      </c>
      <c r="B1302" s="33">
        <v>360</v>
      </c>
      <c r="C1302" s="33">
        <v>797</v>
      </c>
      <c r="D1302" s="33">
        <v>374</v>
      </c>
      <c r="E1302" s="33">
        <v>3000</v>
      </c>
      <c r="F1302" s="33">
        <v>6400</v>
      </c>
      <c r="G1302" s="33"/>
      <c r="H1302" s="3">
        <f t="shared" si="600"/>
        <v>4.1064198958935767E-2</v>
      </c>
      <c r="I1302" s="3">
        <f t="shared" si="601"/>
        <v>1.5286624203821656E-2</v>
      </c>
      <c r="J1302" s="3">
        <f t="shared" si="602"/>
        <v>-1.3192612137203167E-2</v>
      </c>
      <c r="K1302" s="3">
        <f t="shared" si="603"/>
        <v>-9.9009900990099011E-3</v>
      </c>
      <c r="L1302" s="3">
        <f t="shared" si="604"/>
        <v>-3.0303030303030304E-2</v>
      </c>
      <c r="N1302" s="3">
        <f t="shared" si="605"/>
        <v>0.2857142857142857</v>
      </c>
      <c r="O1302" s="3">
        <f t="shared" si="606"/>
        <v>0.11157601115760112</v>
      </c>
      <c r="P1302" s="3">
        <f t="shared" si="607"/>
        <v>2.185792349726776E-2</v>
      </c>
      <c r="Q1302" s="3">
        <f t="shared" si="608"/>
        <v>0.13207547169811321</v>
      </c>
      <c r="R1302" s="3">
        <f t="shared" si="609"/>
        <v>7.874015748031496E-3</v>
      </c>
      <c r="T1302" s="3">
        <f t="shared" si="610"/>
        <v>1.7369986626584446E-3</v>
      </c>
      <c r="U1302" s="3">
        <f t="shared" si="611"/>
        <v>2.266356930069968E-4</v>
      </c>
      <c r="V1302" s="3">
        <f t="shared" si="612"/>
        <v>1.8009285230150717E-4</v>
      </c>
      <c r="W1302" s="3">
        <f t="shared" si="613"/>
        <v>1.0709759265113274E-4</v>
      </c>
      <c r="X1302" s="3">
        <f t="shared" si="614"/>
        <v>9.1359238147519731E-4</v>
      </c>
      <c r="Z1302" s="3">
        <f t="shared" si="615"/>
        <v>4.1677315924354398E-2</v>
      </c>
      <c r="AA1302" s="3">
        <f t="shared" si="616"/>
        <v>1.505442436651089E-2</v>
      </c>
      <c r="AB1302" s="3">
        <f t="shared" si="617"/>
        <v>-1.3419867819822488E-2</v>
      </c>
      <c r="AC1302" s="3">
        <f t="shared" si="618"/>
        <v>-1.0348796676480447E-2</v>
      </c>
      <c r="AD1302" s="3">
        <f t="shared" si="619"/>
        <v>-3.0225690752656048E-2</v>
      </c>
      <c r="AF1302" s="3">
        <f t="shared" si="620"/>
        <v>6.2742800038237314E-4</v>
      </c>
      <c r="AG1302" s="3">
        <f t="shared" si="621"/>
        <v>-5.5930407078981894E-4</v>
      </c>
      <c r="AH1302" s="3">
        <f t="shared" si="622"/>
        <v>-4.3131006852258438E-4</v>
      </c>
      <c r="AI1302" s="3">
        <f t="shared" si="623"/>
        <v>-1.2597256625302834E-3</v>
      </c>
      <c r="AJ1302" s="3">
        <f t="shared" si="624"/>
        <v>-2.0202838510209104E-4</v>
      </c>
      <c r="AK1302" s="3">
        <f t="shared" si="625"/>
        <v>-1.5579517685047415E-4</v>
      </c>
      <c r="AL1302" s="3">
        <f t="shared" si="626"/>
        <v>-4.5503037536140807E-4</v>
      </c>
      <c r="AM1302" s="3">
        <f t="shared" si="627"/>
        <v>1.3887948349258585E-4</v>
      </c>
      <c r="AN1302" s="3">
        <f t="shared" si="628"/>
        <v>4.0562477466347507E-4</v>
      </c>
      <c r="AO1302" s="3">
        <f t="shared" si="629"/>
        <v>3.1279952800541266E-4</v>
      </c>
    </row>
    <row r="1303" spans="1:41">
      <c r="A1303" s="32">
        <v>39797</v>
      </c>
      <c r="B1303" s="33">
        <v>345.8</v>
      </c>
      <c r="C1303" s="33">
        <v>785</v>
      </c>
      <c r="D1303" s="33">
        <v>379</v>
      </c>
      <c r="E1303" s="33">
        <v>3030</v>
      </c>
      <c r="F1303" s="33">
        <v>6600</v>
      </c>
      <c r="G1303" s="33"/>
      <c r="H1303" s="3">
        <f t="shared" si="600"/>
        <v>6.3018751921303406E-2</v>
      </c>
      <c r="I1303" s="3">
        <f t="shared" si="601"/>
        <v>3.5620052770448551E-2</v>
      </c>
      <c r="J1303" s="3">
        <f t="shared" si="602"/>
        <v>-6.1881188118811881E-2</v>
      </c>
      <c r="K1303" s="3">
        <f t="shared" si="603"/>
        <v>7.2566371681415928E-2</v>
      </c>
      <c r="L1303" s="3">
        <f t="shared" si="604"/>
        <v>0</v>
      </c>
      <c r="N1303" s="3">
        <f t="shared" si="605"/>
        <v>3.8438438438438471E-2</v>
      </c>
      <c r="O1303" s="3">
        <f t="shared" si="606"/>
        <v>6.41025641025641E-3</v>
      </c>
      <c r="P1303" s="3">
        <f t="shared" si="607"/>
        <v>4.1208791208791208E-2</v>
      </c>
      <c r="Q1303" s="3">
        <f t="shared" si="608"/>
        <v>0.10786106032906764</v>
      </c>
      <c r="R1303" s="3">
        <f t="shared" si="609"/>
        <v>4.1009463722397478E-2</v>
      </c>
      <c r="T1303" s="3">
        <f t="shared" si="610"/>
        <v>4.0490147380169844E-3</v>
      </c>
      <c r="U1303" s="3">
        <f t="shared" si="611"/>
        <v>1.2523001352173887E-3</v>
      </c>
      <c r="V1303" s="3">
        <f t="shared" si="612"/>
        <v>3.8574587914355376E-3</v>
      </c>
      <c r="W1303" s="3">
        <f t="shared" si="613"/>
        <v>5.2010874326520098E-3</v>
      </c>
      <c r="X1303" s="3">
        <f t="shared" si="614"/>
        <v>5.9814060520921444E-9</v>
      </c>
      <c r="Z1303" s="3">
        <f t="shared" si="615"/>
        <v>6.3631868886722037E-2</v>
      </c>
      <c r="AA1303" s="3">
        <f t="shared" si="616"/>
        <v>3.5387852933137787E-2</v>
      </c>
      <c r="AB1303" s="3">
        <f t="shared" si="617"/>
        <v>-6.2108443801431198E-2</v>
      </c>
      <c r="AC1303" s="3">
        <f t="shared" si="618"/>
        <v>7.211856510394539E-2</v>
      </c>
      <c r="AD1303" s="3">
        <f t="shared" si="619"/>
        <v>7.7339550374256409E-5</v>
      </c>
      <c r="AF1303" s="3">
        <f t="shared" si="620"/>
        <v>2.2517952180240255E-3</v>
      </c>
      <c r="AG1303" s="3">
        <f t="shared" si="621"/>
        <v>-3.9520763527310142E-3</v>
      </c>
      <c r="AH1303" s="3">
        <f t="shared" si="622"/>
        <v>4.5890390789927807E-3</v>
      </c>
      <c r="AI1303" s="3">
        <f t="shared" si="623"/>
        <v>4.921260129172718E-6</v>
      </c>
      <c r="AJ1303" s="3">
        <f t="shared" si="624"/>
        <v>-2.1978844751511005E-3</v>
      </c>
      <c r="AK1303" s="3">
        <f t="shared" si="625"/>
        <v>2.5521211756473422E-3</v>
      </c>
      <c r="AL1303" s="3">
        <f t="shared" si="626"/>
        <v>2.7368806345591873E-6</v>
      </c>
      <c r="AM1303" s="3">
        <f t="shared" si="627"/>
        <v>-4.4791718477982497E-3</v>
      </c>
      <c r="AN1303" s="3">
        <f t="shared" si="628"/>
        <v>-4.8034391180474612E-6</v>
      </c>
      <c r="AO1303" s="3">
        <f t="shared" si="629"/>
        <v>5.5776173987756751E-6</v>
      </c>
    </row>
    <row r="1304" spans="1:41">
      <c r="A1304" s="32">
        <v>39794</v>
      </c>
      <c r="B1304" s="33">
        <v>325.3</v>
      </c>
      <c r="C1304" s="33">
        <v>758</v>
      </c>
      <c r="D1304" s="33">
        <v>404</v>
      </c>
      <c r="E1304" s="33">
        <v>2825</v>
      </c>
      <c r="F1304" s="33">
        <v>6600</v>
      </c>
      <c r="G1304" s="33"/>
      <c r="H1304" s="3">
        <f t="shared" si="600"/>
        <v>-3.471810089020768E-2</v>
      </c>
      <c r="I1304" s="3">
        <f t="shared" si="601"/>
        <v>-4.0141826009877223E-2</v>
      </c>
      <c r="J1304" s="3">
        <f t="shared" si="602"/>
        <v>-5.9809169187805419E-2</v>
      </c>
      <c r="K1304" s="3">
        <f t="shared" si="603"/>
        <v>-4.5608108108108107E-2</v>
      </c>
      <c r="L1304" s="3">
        <f t="shared" si="604"/>
        <v>-8.0651901379022145E-2</v>
      </c>
      <c r="N1304" s="3">
        <f t="shared" si="605"/>
        <v>-2.8665273215885238E-2</v>
      </c>
      <c r="O1304" s="3">
        <f t="shared" si="606"/>
        <v>2.0188425302826378E-2</v>
      </c>
      <c r="P1304" s="3">
        <f t="shared" si="607"/>
        <v>0.14772727272727273</v>
      </c>
      <c r="Q1304" s="3">
        <f t="shared" si="608"/>
        <v>5.2925829295564664E-2</v>
      </c>
      <c r="R1304" s="3">
        <f t="shared" si="609"/>
        <v>8.1967213114754092E-2</v>
      </c>
      <c r="T1304" s="3">
        <f t="shared" si="610"/>
        <v>1.1631499285101195E-3</v>
      </c>
      <c r="U1304" s="3">
        <f t="shared" si="611"/>
        <v>1.6300619631094038E-3</v>
      </c>
      <c r="V1304" s="3">
        <f t="shared" si="612"/>
        <v>3.6043723112221537E-3</v>
      </c>
      <c r="W1304" s="3">
        <f t="shared" si="613"/>
        <v>2.1211472775252995E-3</v>
      </c>
      <c r="X1304" s="3">
        <f t="shared" si="614"/>
        <v>6.4922600138786011E-3</v>
      </c>
      <c r="Z1304" s="3">
        <f t="shared" si="615"/>
        <v>-3.4104983924789049E-2</v>
      </c>
      <c r="AA1304" s="3">
        <f t="shared" si="616"/>
        <v>-4.0374025847187987E-2</v>
      </c>
      <c r="AB1304" s="3">
        <f t="shared" si="617"/>
        <v>-6.0036424870424737E-2</v>
      </c>
      <c r="AC1304" s="3">
        <f t="shared" si="618"/>
        <v>-4.6055914685578653E-2</v>
      </c>
      <c r="AD1304" s="3">
        <f t="shared" si="619"/>
        <v>-8.0574561828647889E-2</v>
      </c>
      <c r="AF1304" s="3">
        <f t="shared" si="620"/>
        <v>1.3769555024973638E-3</v>
      </c>
      <c r="AG1304" s="3">
        <f t="shared" si="621"/>
        <v>2.0475413051076414E-3</v>
      </c>
      <c r="AH1304" s="3">
        <f t="shared" si="622"/>
        <v>1.5707362299931158E-3</v>
      </c>
      <c r="AI1304" s="3">
        <f t="shared" si="623"/>
        <v>2.7479941359129577E-3</v>
      </c>
      <c r="AJ1304" s="3">
        <f t="shared" si="624"/>
        <v>2.423912169491288E-3</v>
      </c>
      <c r="AK1304" s="3">
        <f t="shared" si="625"/>
        <v>1.8594626899314374E-3</v>
      </c>
      <c r="AL1304" s="3">
        <f t="shared" si="626"/>
        <v>3.2531194418956764E-3</v>
      </c>
      <c r="AM1304" s="3">
        <f t="shared" si="627"/>
        <v>2.7650324618594341E-3</v>
      </c>
      <c r="AN1304" s="3">
        <f t="shared" si="628"/>
        <v>4.8374086276930118E-3</v>
      </c>
      <c r="AO1304" s="3">
        <f t="shared" si="629"/>
        <v>3.7109351454080895E-3</v>
      </c>
    </row>
    <row r="1305" spans="1:41">
      <c r="A1305" s="32">
        <v>39793</v>
      </c>
      <c r="B1305" s="33">
        <v>337</v>
      </c>
      <c r="C1305" s="33">
        <v>789.7</v>
      </c>
      <c r="D1305" s="33">
        <v>429.7</v>
      </c>
      <c r="E1305" s="33">
        <v>2960</v>
      </c>
      <c r="F1305" s="33">
        <v>7179</v>
      </c>
      <c r="G1305" s="33"/>
      <c r="H1305" s="3">
        <f t="shared" si="600"/>
        <v>-8.8235294117647058E-3</v>
      </c>
      <c r="I1305" s="3">
        <f t="shared" si="601"/>
        <v>-2.192221946990331E-2</v>
      </c>
      <c r="J1305" s="3">
        <f t="shared" si="602"/>
        <v>-1.1047180667433858E-2</v>
      </c>
      <c r="K1305" s="3">
        <f t="shared" si="603"/>
        <v>-1.3333333333333334E-2</v>
      </c>
      <c r="L1305" s="3">
        <f t="shared" si="604"/>
        <v>-1.6575342465753425E-2</v>
      </c>
      <c r="N1305" s="3">
        <f t="shared" si="605"/>
        <v>-0.11292445380363249</v>
      </c>
      <c r="O1305" s="3">
        <f t="shared" si="606"/>
        <v>2.5584415584415644E-2</v>
      </c>
      <c r="P1305" s="3">
        <f t="shared" si="607"/>
        <v>7.1303914235851321E-2</v>
      </c>
      <c r="Q1305" s="3">
        <f t="shared" si="608"/>
        <v>6.3982746225736881E-2</v>
      </c>
      <c r="R1305" s="3">
        <f t="shared" si="609"/>
        <v>0.18661157024793387</v>
      </c>
      <c r="T1305" s="3">
        <f t="shared" si="610"/>
        <v>6.7410872539114481E-5</v>
      </c>
      <c r="U1305" s="3">
        <f t="shared" si="611"/>
        <v>4.9081829483985974E-4</v>
      </c>
      <c r="V1305" s="3">
        <f t="shared" si="612"/>
        <v>1.2711291501140047E-4</v>
      </c>
      <c r="W1305" s="3">
        <f t="shared" si="613"/>
        <v>1.8991981724115158E-4</v>
      </c>
      <c r="X1305" s="3">
        <f t="shared" si="614"/>
        <v>2.7218410019585955E-4</v>
      </c>
      <c r="Z1305" s="3">
        <f t="shared" si="615"/>
        <v>-8.2104124463460715E-3</v>
      </c>
      <c r="AA1305" s="3">
        <f t="shared" si="616"/>
        <v>-2.2154419307214075E-2</v>
      </c>
      <c r="AB1305" s="3">
        <f t="shared" si="617"/>
        <v>-1.127443635005318E-2</v>
      </c>
      <c r="AC1305" s="3">
        <f t="shared" si="618"/>
        <v>-1.378113991080388E-2</v>
      </c>
      <c r="AD1305" s="3">
        <f t="shared" si="619"/>
        <v>-1.6498002915379169E-2</v>
      </c>
      <c r="AF1305" s="3">
        <f t="shared" si="620"/>
        <v>1.8189692002152014E-4</v>
      </c>
      <c r="AG1305" s="3">
        <f t="shared" si="621"/>
        <v>9.2567772534013197E-5</v>
      </c>
      <c r="AH1305" s="3">
        <f t="shared" si="622"/>
        <v>1.1314884264850076E-4</v>
      </c>
      <c r="AI1305" s="3">
        <f t="shared" si="623"/>
        <v>1.3545540847628292E-4</v>
      </c>
      <c r="AJ1305" s="3">
        <f t="shared" si="624"/>
        <v>2.4977859035157435E-4</v>
      </c>
      <c r="AK1305" s="3">
        <f t="shared" si="625"/>
        <v>3.0531315211533192E-4</v>
      </c>
      <c r="AL1305" s="3">
        <f t="shared" si="626"/>
        <v>3.6550367431895038E-4</v>
      </c>
      <c r="AM1305" s="3">
        <f t="shared" si="627"/>
        <v>1.5537458475553588E-4</v>
      </c>
      <c r="AN1305" s="3">
        <f t="shared" si="628"/>
        <v>1.8600568377243425E-4</v>
      </c>
      <c r="AO1305" s="3">
        <f t="shared" si="629"/>
        <v>2.2736128642569063E-4</v>
      </c>
    </row>
    <row r="1306" spans="1:41">
      <c r="A1306" s="32">
        <v>39792</v>
      </c>
      <c r="B1306" s="33">
        <v>340</v>
      </c>
      <c r="C1306" s="33">
        <v>807.4</v>
      </c>
      <c r="D1306" s="33">
        <v>434.5</v>
      </c>
      <c r="E1306" s="33">
        <v>3000</v>
      </c>
      <c r="F1306" s="33">
        <v>7300</v>
      </c>
      <c r="G1306" s="33"/>
      <c r="H1306" s="3">
        <f t="shared" si="600"/>
        <v>1.250744490768311E-2</v>
      </c>
      <c r="I1306" s="3">
        <f t="shared" si="601"/>
        <v>9.2499999999999718E-3</v>
      </c>
      <c r="J1306" s="3">
        <f t="shared" si="602"/>
        <v>1.0465116279069767E-2</v>
      </c>
      <c r="K1306" s="3">
        <f t="shared" si="603"/>
        <v>5.6338028169014086E-2</v>
      </c>
      <c r="L1306" s="3">
        <f t="shared" si="604"/>
        <v>0</v>
      </c>
      <c r="N1306" s="3">
        <f t="shared" si="605"/>
        <v>-0.21514312096029545</v>
      </c>
      <c r="O1306" s="3">
        <f t="shared" si="606"/>
        <v>4.2288557213930062E-3</v>
      </c>
      <c r="P1306" s="3">
        <f t="shared" si="607"/>
        <v>-3.4658964674516825E-2</v>
      </c>
      <c r="Q1306" s="3">
        <f t="shared" si="608"/>
        <v>1.6694490818030051E-3</v>
      </c>
      <c r="R1306" s="3">
        <f t="shared" si="609"/>
        <v>0.21061359867330018</v>
      </c>
      <c r="T1306" s="3">
        <f t="shared" si="610"/>
        <v>1.7214914386589117E-4</v>
      </c>
      <c r="U1306" s="3">
        <f t="shared" si="611"/>
        <v>8.1320719774197452E-5</v>
      </c>
      <c r="V1306" s="3">
        <f t="shared" si="612"/>
        <v>1.0481378959235268E-4</v>
      </c>
      <c r="W1306" s="3">
        <f t="shared" si="613"/>
        <v>3.1237168695518397E-3</v>
      </c>
      <c r="X1306" s="3">
        <f t="shared" si="614"/>
        <v>5.9814060520921444E-9</v>
      </c>
      <c r="Z1306" s="3">
        <f t="shared" si="615"/>
        <v>1.3120561873101745E-2</v>
      </c>
      <c r="AA1306" s="3">
        <f t="shared" si="616"/>
        <v>9.0178001626892053E-3</v>
      </c>
      <c r="AB1306" s="3">
        <f t="shared" si="617"/>
        <v>1.0237860596450446E-2</v>
      </c>
      <c r="AC1306" s="3">
        <f t="shared" si="618"/>
        <v>5.589022159154354E-2</v>
      </c>
      <c r="AD1306" s="3">
        <f t="shared" si="619"/>
        <v>7.7339550374256409E-5</v>
      </c>
      <c r="AF1306" s="3">
        <f t="shared" si="620"/>
        <v>1.183186049938307E-4</v>
      </c>
      <c r="AG1306" s="3">
        <f t="shared" si="621"/>
        <v>1.3432648340391842E-4</v>
      </c>
      <c r="AH1306" s="3">
        <f t="shared" si="622"/>
        <v>7.3331111049321413E-4</v>
      </c>
      <c r="AI1306" s="3">
        <f t="shared" si="623"/>
        <v>1.0147383559233003E-6</v>
      </c>
      <c r="AJ1306" s="3">
        <f t="shared" si="624"/>
        <v>9.2322980952260232E-5</v>
      </c>
      <c r="AK1306" s="3">
        <f t="shared" si="625"/>
        <v>5.0400684936095709E-4</v>
      </c>
      <c r="AL1306" s="3">
        <f t="shared" si="626"/>
        <v>6.9743260994727941E-7</v>
      </c>
      <c r="AM1306" s="3">
        <f t="shared" si="627"/>
        <v>5.7219629735894755E-4</v>
      </c>
      <c r="AN1306" s="3">
        <f t="shared" si="628"/>
        <v>7.91791535323794E-7</v>
      </c>
      <c r="AO1306" s="3">
        <f t="shared" si="629"/>
        <v>4.322524608207535E-6</v>
      </c>
    </row>
    <row r="1307" spans="1:41">
      <c r="A1307" s="32">
        <v>39791</v>
      </c>
      <c r="B1307" s="33">
        <v>335.8</v>
      </c>
      <c r="C1307" s="33">
        <v>800</v>
      </c>
      <c r="D1307" s="33">
        <v>430</v>
      </c>
      <c r="E1307" s="33">
        <v>2840</v>
      </c>
      <c r="F1307" s="33">
        <v>7300</v>
      </c>
      <c r="G1307" s="33"/>
      <c r="H1307" s="3">
        <f t="shared" si="600"/>
        <v>7.9742765273311936E-2</v>
      </c>
      <c r="I1307" s="3">
        <f t="shared" si="601"/>
        <v>-6.2111801242236021E-3</v>
      </c>
      <c r="J1307" s="3">
        <f t="shared" si="602"/>
        <v>1.0575793184488837E-2</v>
      </c>
      <c r="K1307" s="3">
        <f t="shared" si="603"/>
        <v>-3.1590031590031588E-3</v>
      </c>
      <c r="L1307" s="3">
        <f t="shared" si="604"/>
        <v>3.0228084638636988E-3</v>
      </c>
      <c r="N1307" s="3">
        <f t="shared" si="605"/>
        <v>-0.30041666666666667</v>
      </c>
      <c r="O1307" s="3">
        <f t="shared" si="606"/>
        <v>-4.6483909415971393E-2</v>
      </c>
      <c r="P1307" s="3">
        <f t="shared" si="607"/>
        <v>-0.13166397415185782</v>
      </c>
      <c r="Q1307" s="3">
        <f t="shared" si="608"/>
        <v>-7.4617139133268159E-2</v>
      </c>
      <c r="R1307" s="3">
        <f t="shared" si="609"/>
        <v>0.20263591433278419</v>
      </c>
      <c r="T1307" s="3">
        <f t="shared" si="610"/>
        <v>6.4570678103647349E-3</v>
      </c>
      <c r="U1307" s="3">
        <f t="shared" si="611"/>
        <v>4.151714532870264E-5</v>
      </c>
      <c r="V1307" s="3">
        <f t="shared" si="612"/>
        <v>1.0709222842759976E-4</v>
      </c>
      <c r="W1307" s="3">
        <f t="shared" si="613"/>
        <v>1.300907647512151E-5</v>
      </c>
      <c r="X1307" s="3">
        <f t="shared" si="614"/>
        <v>9.6109177101835358E-6</v>
      </c>
      <c r="Z1307" s="3">
        <f t="shared" si="615"/>
        <v>8.0355882238730567E-2</v>
      </c>
      <c r="AA1307" s="3">
        <f t="shared" si="616"/>
        <v>-6.4433799615343686E-3</v>
      </c>
      <c r="AB1307" s="3">
        <f t="shared" si="617"/>
        <v>1.0348537501869516E-2</v>
      </c>
      <c r="AC1307" s="3">
        <f t="shared" si="618"/>
        <v>-3.606809736473704E-3</v>
      </c>
      <c r="AD1307" s="3">
        <f t="shared" si="619"/>
        <v>3.1001480142379551E-3</v>
      </c>
      <c r="AF1307" s="3">
        <f t="shared" si="620"/>
        <v>-5.1776348140845203E-4</v>
      </c>
      <c r="AG1307" s="3">
        <f t="shared" si="621"/>
        <v>8.3156586084331388E-4</v>
      </c>
      <c r="AH1307" s="3">
        <f t="shared" si="622"/>
        <v>-2.898283784415878E-4</v>
      </c>
      <c r="AI1307" s="3">
        <f t="shared" si="623"/>
        <v>2.4911512875473951E-4</v>
      </c>
      <c r="AJ1307" s="3">
        <f t="shared" si="624"/>
        <v>-6.6679559170732967E-5</v>
      </c>
      <c r="AK1307" s="3">
        <f t="shared" si="625"/>
        <v>2.3240045581061719E-5</v>
      </c>
      <c r="AL1307" s="3">
        <f t="shared" si="626"/>
        <v>-1.9975431592731403E-5</v>
      </c>
      <c r="AM1307" s="3">
        <f t="shared" si="627"/>
        <v>-3.7325205820006233E-5</v>
      </c>
      <c r="AN1307" s="3">
        <f t="shared" si="628"/>
        <v>3.208199798668779E-5</v>
      </c>
      <c r="AO1307" s="3">
        <f t="shared" si="629"/>
        <v>-1.1181644042263075E-5</v>
      </c>
    </row>
    <row r="1308" spans="1:41">
      <c r="A1308" s="32">
        <v>39790</v>
      </c>
      <c r="B1308" s="33">
        <v>311</v>
      </c>
      <c r="C1308" s="33">
        <v>805</v>
      </c>
      <c r="D1308" s="33">
        <v>425.5</v>
      </c>
      <c r="E1308" s="33">
        <v>2849</v>
      </c>
      <c r="F1308" s="33">
        <v>7278</v>
      </c>
      <c r="G1308" s="33"/>
      <c r="H1308" s="3">
        <f t="shared" si="600"/>
        <v>9.5070422535211266E-2</v>
      </c>
      <c r="I1308" s="3">
        <f t="shared" si="601"/>
        <v>6.6225165562913912E-2</v>
      </c>
      <c r="J1308" s="3">
        <f t="shared" si="602"/>
        <v>6.2421972534332085E-2</v>
      </c>
      <c r="K1308" s="3">
        <f t="shared" si="603"/>
        <v>9.5676824946846206E-3</v>
      </c>
      <c r="L1308" s="3">
        <f t="shared" si="604"/>
        <v>2.7966101694915254E-2</v>
      </c>
      <c r="N1308" s="3">
        <f t="shared" si="605"/>
        <v>-0.33547008547008544</v>
      </c>
      <c r="O1308" s="3">
        <f t="shared" si="606"/>
        <v>5.2447552447553022E-3</v>
      </c>
      <c r="P1308" s="3">
        <f t="shared" si="607"/>
        <v>-0.14231001814150376</v>
      </c>
      <c r="Q1308" s="3">
        <f t="shared" si="608"/>
        <v>-9.8417721518987339E-2</v>
      </c>
      <c r="R1308" s="3">
        <f t="shared" si="609"/>
        <v>0.22939189189189188</v>
      </c>
      <c r="T1308" s="3">
        <f t="shared" si="610"/>
        <v>9.1553397313686013E-3</v>
      </c>
      <c r="U1308" s="3">
        <f t="shared" si="611"/>
        <v>4.3550715252606322E-3</v>
      </c>
      <c r="V1308" s="3">
        <f t="shared" si="612"/>
        <v>3.8681828042647242E-3</v>
      </c>
      <c r="W1308" s="3">
        <f t="shared" si="613"/>
        <v>8.3172136745381263E-5</v>
      </c>
      <c r="X1308" s="3">
        <f t="shared" si="614"/>
        <v>7.8643459687800484E-4</v>
      </c>
      <c r="Z1308" s="3">
        <f t="shared" si="615"/>
        <v>9.5683539500629897E-2</v>
      </c>
      <c r="AA1308" s="3">
        <f t="shared" si="616"/>
        <v>6.5992965725603148E-2</v>
      </c>
      <c r="AB1308" s="3">
        <f t="shared" si="617"/>
        <v>6.2194716851712767E-2</v>
      </c>
      <c r="AC1308" s="3">
        <f t="shared" si="618"/>
        <v>9.119875917214075E-3</v>
      </c>
      <c r="AD1308" s="3">
        <f t="shared" si="619"/>
        <v>2.804344124528951E-2</v>
      </c>
      <c r="AF1308" s="3">
        <f t="shared" si="620"/>
        <v>6.3144405427694641E-3</v>
      </c>
      <c r="AG1308" s="3">
        <f t="shared" si="621"/>
        <v>5.95101064661135E-3</v>
      </c>
      <c r="AH1308" s="3">
        <f t="shared" si="622"/>
        <v>8.7262200756559624E-4</v>
      </c>
      <c r="AI1308" s="3">
        <f t="shared" si="623"/>
        <v>2.6832957181272526E-3</v>
      </c>
      <c r="AJ1308" s="3">
        <f t="shared" si="624"/>
        <v>4.1044138175086731E-3</v>
      </c>
      <c r="AK1308" s="3">
        <f t="shared" si="625"/>
        <v>6.01847658826462E-4</v>
      </c>
      <c r="AL1308" s="3">
        <f t="shared" si="626"/>
        <v>1.8506698569283563E-3</v>
      </c>
      <c r="AM1308" s="3">
        <f t="shared" si="627"/>
        <v>5.6720810039388367E-4</v>
      </c>
      <c r="AN1308" s="3">
        <f t="shared" si="628"/>
        <v>1.7441538877984244E-3</v>
      </c>
      <c r="AO1308" s="3">
        <f t="shared" si="629"/>
        <v>2.5575270444872368E-4</v>
      </c>
    </row>
    <row r="1309" spans="1:41">
      <c r="A1309" s="32">
        <v>39787</v>
      </c>
      <c r="B1309" s="33">
        <v>284</v>
      </c>
      <c r="C1309" s="33">
        <v>755</v>
      </c>
      <c r="D1309" s="33">
        <v>400.5</v>
      </c>
      <c r="E1309" s="33">
        <v>2822</v>
      </c>
      <c r="F1309" s="33">
        <v>7080</v>
      </c>
      <c r="G1309" s="33"/>
      <c r="H1309" s="3">
        <f t="shared" si="600"/>
        <v>-3.8582953349702654E-3</v>
      </c>
      <c r="I1309" s="3">
        <f t="shared" si="601"/>
        <v>-1.807777344258028E-2</v>
      </c>
      <c r="J1309" s="3">
        <f t="shared" si="602"/>
        <v>-3.026634382566586E-2</v>
      </c>
      <c r="K1309" s="3">
        <f t="shared" si="603"/>
        <v>-1.2250612530626532E-2</v>
      </c>
      <c r="L1309" s="3">
        <f t="shared" si="604"/>
        <v>-1.4104372355430183E-3</v>
      </c>
      <c r="N1309" s="3">
        <f t="shared" si="605"/>
        <v>-0.38660907127429806</v>
      </c>
      <c r="O1309" s="3">
        <f t="shared" si="606"/>
        <v>-3.7726229926077007E-2</v>
      </c>
      <c r="P1309" s="3">
        <f t="shared" si="607"/>
        <v>-0.18098159509202455</v>
      </c>
      <c r="Q1309" s="3">
        <f t="shared" si="608"/>
        <v>-9.4060995184590684E-2</v>
      </c>
      <c r="R1309" s="3">
        <f t="shared" si="609"/>
        <v>0.24232321459905246</v>
      </c>
      <c r="T1309" s="3">
        <f t="shared" si="610"/>
        <v>1.0531182650205788E-5</v>
      </c>
      <c r="U1309" s="3">
        <f t="shared" si="611"/>
        <v>3.3525512151032401E-4</v>
      </c>
      <c r="V1309" s="3">
        <f t="shared" si="612"/>
        <v>9.2985961097169023E-4</v>
      </c>
      <c r="W1309" s="3">
        <f t="shared" si="613"/>
        <v>1.6124984784488496E-4</v>
      </c>
      <c r="X1309" s="3">
        <f t="shared" si="614"/>
        <v>1.7771494382023114E-6</v>
      </c>
      <c r="Z1309" s="3">
        <f t="shared" si="615"/>
        <v>-3.245178369551632E-3</v>
      </c>
      <c r="AA1309" s="3">
        <f t="shared" si="616"/>
        <v>-1.8309973279891045E-2</v>
      </c>
      <c r="AB1309" s="3">
        <f t="shared" si="617"/>
        <v>-3.0493599508285181E-2</v>
      </c>
      <c r="AC1309" s="3">
        <f t="shared" si="618"/>
        <v>-1.2698419108097077E-2</v>
      </c>
      <c r="AD1309" s="3">
        <f t="shared" si="619"/>
        <v>-1.3330976851687619E-3</v>
      </c>
      <c r="AF1309" s="3">
        <f t="shared" si="620"/>
        <v>5.9419129234970769E-5</v>
      </c>
      <c r="AG1309" s="3">
        <f t="shared" si="621"/>
        <v>9.8957169534057347E-5</v>
      </c>
      <c r="AH1309" s="3">
        <f t="shared" si="622"/>
        <v>4.1208635017097759E-5</v>
      </c>
      <c r="AI1309" s="3">
        <f t="shared" si="623"/>
        <v>4.3261397724090176E-6</v>
      </c>
      <c r="AJ1309" s="3">
        <f t="shared" si="624"/>
        <v>5.5833699220440034E-4</v>
      </c>
      <c r="AK1309" s="3">
        <f t="shared" si="625"/>
        <v>2.3250771456611536E-4</v>
      </c>
      <c r="AL1309" s="3">
        <f t="shared" si="626"/>
        <v>2.4408982994924636E-5</v>
      </c>
      <c r="AM1309" s="3">
        <f t="shared" si="627"/>
        <v>3.8722050667066817E-4</v>
      </c>
      <c r="AN1309" s="3">
        <f t="shared" si="628"/>
        <v>4.0650946916958268E-5</v>
      </c>
      <c r="AO1309" s="3">
        <f t="shared" si="629"/>
        <v>1.6928233118306988E-5</v>
      </c>
    </row>
    <row r="1310" spans="1:41">
      <c r="A1310" s="32">
        <v>39786</v>
      </c>
      <c r="B1310" s="33">
        <v>285.10000000000002</v>
      </c>
      <c r="C1310" s="33">
        <v>768.9</v>
      </c>
      <c r="D1310" s="33">
        <v>413</v>
      </c>
      <c r="E1310" s="33">
        <v>2857</v>
      </c>
      <c r="F1310" s="33">
        <v>7090</v>
      </c>
      <c r="G1310" s="33"/>
      <c r="H1310" s="3">
        <f t="shared" si="600"/>
        <v>-6.6202090592333701E-3</v>
      </c>
      <c r="I1310" s="3">
        <f t="shared" si="601"/>
        <v>1.8410596026490037E-2</v>
      </c>
      <c r="J1310" s="3">
        <f t="shared" si="602"/>
        <v>3.6126442548921167E-2</v>
      </c>
      <c r="K1310" s="3">
        <f t="shared" si="603"/>
        <v>1.6725978647686834E-2</v>
      </c>
      <c r="L1310" s="3">
        <f t="shared" si="604"/>
        <v>2.828854314002829E-3</v>
      </c>
      <c r="N1310" s="3">
        <f t="shared" si="605"/>
        <v>-0.41816326530612241</v>
      </c>
      <c r="O1310" s="3">
        <f t="shared" si="606"/>
        <v>-7.6950780312124878E-2</v>
      </c>
      <c r="P1310" s="3">
        <f t="shared" si="607"/>
        <v>-0.17399999999999999</v>
      </c>
      <c r="Q1310" s="3">
        <f t="shared" si="608"/>
        <v>-9.301587301587301E-2</v>
      </c>
      <c r="R1310" s="3">
        <f t="shared" si="609"/>
        <v>0.28442028985507245</v>
      </c>
      <c r="T1310" s="3">
        <f t="shared" si="610"/>
        <v>3.6085155423571519E-5</v>
      </c>
      <c r="U1310" s="3">
        <f t="shared" si="611"/>
        <v>3.304540880107675E-4</v>
      </c>
      <c r="V1310" s="3">
        <f t="shared" si="612"/>
        <v>1.2887516176616591E-3</v>
      </c>
      <c r="W1310" s="3">
        <f t="shared" si="613"/>
        <v>2.6497888594756962E-4</v>
      </c>
      <c r="X1310" s="3">
        <f t="shared" si="614"/>
        <v>8.4459627773430162E-6</v>
      </c>
      <c r="Z1310" s="3">
        <f t="shared" si="615"/>
        <v>-6.0070920938147367E-3</v>
      </c>
      <c r="AA1310" s="3">
        <f t="shared" si="616"/>
        <v>1.8178396189179272E-2</v>
      </c>
      <c r="AB1310" s="3">
        <f t="shared" si="617"/>
        <v>3.5899186866301849E-2</v>
      </c>
      <c r="AC1310" s="3">
        <f t="shared" si="618"/>
        <v>1.6278172070216288E-2</v>
      </c>
      <c r="AD1310" s="3">
        <f t="shared" si="619"/>
        <v>2.9061938643770852E-3</v>
      </c>
      <c r="AF1310" s="3">
        <f t="shared" si="620"/>
        <v>-1.0919930002625075E-4</v>
      </c>
      <c r="AG1310" s="3">
        <f t="shared" si="621"/>
        <v>-2.1564972159893967E-4</v>
      </c>
      <c r="AH1310" s="3">
        <f t="shared" si="622"/>
        <v>-9.7784478744752132E-5</v>
      </c>
      <c r="AI1310" s="3">
        <f t="shared" si="623"/>
        <v>-1.7457774185792486E-5</v>
      </c>
      <c r="AJ1310" s="3">
        <f t="shared" si="624"/>
        <v>6.5258964172501609E-4</v>
      </c>
      <c r="AK1310" s="3">
        <f t="shared" si="625"/>
        <v>2.9591106112802424E-4</v>
      </c>
      <c r="AL1310" s="3">
        <f t="shared" si="626"/>
        <v>5.2829943469208587E-5</v>
      </c>
      <c r="AM1310" s="3">
        <f t="shared" si="627"/>
        <v>5.8437314099051018E-4</v>
      </c>
      <c r="AN1310" s="3">
        <f t="shared" si="628"/>
        <v>1.0432999660697287E-4</v>
      </c>
      <c r="AO1310" s="3">
        <f t="shared" si="629"/>
        <v>4.7307523793737008E-5</v>
      </c>
    </row>
    <row r="1311" spans="1:41">
      <c r="A1311" s="32">
        <v>39785</v>
      </c>
      <c r="B1311" s="33">
        <v>287</v>
      </c>
      <c r="C1311" s="33">
        <v>755</v>
      </c>
      <c r="D1311" s="33">
        <v>398.6</v>
      </c>
      <c r="E1311" s="33">
        <v>2810</v>
      </c>
      <c r="F1311" s="33">
        <v>7070</v>
      </c>
      <c r="G1311" s="33"/>
      <c r="H1311" s="3">
        <f t="shared" si="600"/>
        <v>-1.7123287671232876E-2</v>
      </c>
      <c r="I1311" s="3">
        <f t="shared" si="601"/>
        <v>3.3222591362126247E-3</v>
      </c>
      <c r="J1311" s="3">
        <f t="shared" si="602"/>
        <v>-2.542787286063564E-2</v>
      </c>
      <c r="K1311" s="3">
        <f t="shared" si="603"/>
        <v>-7.0671378091872791E-3</v>
      </c>
      <c r="L1311" s="3">
        <f t="shared" si="604"/>
        <v>1.014430632947564E-2</v>
      </c>
      <c r="N1311" s="3">
        <f t="shared" si="605"/>
        <v>-0.40800330033003301</v>
      </c>
      <c r="O1311" s="3">
        <f t="shared" si="606"/>
        <v>-0.13218390804597702</v>
      </c>
      <c r="P1311" s="3">
        <f t="shared" si="607"/>
        <v>-0.20597609561752983</v>
      </c>
      <c r="Q1311" s="3">
        <f t="shared" si="608"/>
        <v>-0.12269747112082423</v>
      </c>
      <c r="R1311" s="3">
        <f t="shared" si="609"/>
        <v>0.29724770642201837</v>
      </c>
      <c r="T1311" s="3">
        <f t="shared" si="610"/>
        <v>2.7258573673512673E-4</v>
      </c>
      <c r="U1311" s="3">
        <f t="shared" si="611"/>
        <v>9.5484664707298432E-6</v>
      </c>
      <c r="V1311" s="3">
        <f t="shared" si="612"/>
        <v>6.5818562057093539E-4</v>
      </c>
      <c r="W1311" s="3">
        <f t="shared" si="613"/>
        <v>5.6474389134559951E-5</v>
      </c>
      <c r="X1311" s="3">
        <f t="shared" si="614"/>
        <v>1.0448204449305234E-4</v>
      </c>
      <c r="Z1311" s="3">
        <f t="shared" si="615"/>
        <v>-1.6510170705814241E-2</v>
      </c>
      <c r="AA1311" s="3">
        <f t="shared" si="616"/>
        <v>3.0900592989018582E-3</v>
      </c>
      <c r="AB1311" s="3">
        <f t="shared" si="617"/>
        <v>-2.5655128543254961E-2</v>
      </c>
      <c r="AC1311" s="3">
        <f t="shared" si="618"/>
        <v>-7.5149443866578246E-3</v>
      </c>
      <c r="AD1311" s="3">
        <f t="shared" si="619"/>
        <v>1.0221645879849896E-2</v>
      </c>
      <c r="AF1311" s="3">
        <f t="shared" si="620"/>
        <v>-5.101740651595835E-5</v>
      </c>
      <c r="AG1311" s="3">
        <f t="shared" si="621"/>
        <v>4.2357055172874685E-4</v>
      </c>
      <c r="AH1311" s="3">
        <f t="shared" si="622"/>
        <v>1.240730146684212E-4</v>
      </c>
      <c r="AI1311" s="3">
        <f t="shared" si="623"/>
        <v>-1.6876111837070459E-4</v>
      </c>
      <c r="AJ1311" s="3">
        <f t="shared" si="624"/>
        <v>-7.9275868519607473E-5</v>
      </c>
      <c r="AK1311" s="3">
        <f t="shared" si="625"/>
        <v>-2.3221623782722331E-5</v>
      </c>
      <c r="AL1311" s="3">
        <f t="shared" si="626"/>
        <v>3.1585491901112037E-5</v>
      </c>
      <c r="AM1311" s="3">
        <f t="shared" si="627"/>
        <v>1.9279686423511881E-4</v>
      </c>
      <c r="AN1311" s="3">
        <f t="shared" si="628"/>
        <v>-2.6223763897118154E-4</v>
      </c>
      <c r="AO1311" s="3">
        <f t="shared" si="629"/>
        <v>-7.6815100327182057E-5</v>
      </c>
    </row>
    <row r="1312" spans="1:41">
      <c r="A1312" s="32">
        <v>39784</v>
      </c>
      <c r="B1312" s="33">
        <v>292</v>
      </c>
      <c r="C1312" s="33">
        <v>752.5</v>
      </c>
      <c r="D1312" s="33">
        <v>409</v>
      </c>
      <c r="E1312" s="33">
        <v>2830</v>
      </c>
      <c r="F1312" s="33">
        <v>6999</v>
      </c>
      <c r="G1312" s="33"/>
      <c r="H1312" s="3">
        <f t="shared" si="600"/>
        <v>2.456140350877193E-2</v>
      </c>
      <c r="I1312" s="3">
        <f t="shared" si="601"/>
        <v>-2.1217345179684695E-3</v>
      </c>
      <c r="J1312" s="3">
        <f t="shared" si="602"/>
        <v>-3.7873441543166367E-2</v>
      </c>
      <c r="K1312" s="3">
        <f t="shared" si="603"/>
        <v>-3.015764222069911E-2</v>
      </c>
      <c r="L1312" s="3">
        <f t="shared" si="604"/>
        <v>-2.8567347521782604E-4</v>
      </c>
      <c r="N1312" s="3">
        <f t="shared" si="605"/>
        <v>-0.44905660377358492</v>
      </c>
      <c r="O1312" s="3">
        <f t="shared" si="606"/>
        <v>-9.1183574879227056E-2</v>
      </c>
      <c r="P1312" s="3">
        <f t="shared" si="607"/>
        <v>-0.21072944808954078</v>
      </c>
      <c r="Q1312" s="3">
        <f t="shared" si="608"/>
        <v>-5.6666666666666664E-2</v>
      </c>
      <c r="R1312" s="3">
        <f t="shared" si="609"/>
        <v>0.32056603773584907</v>
      </c>
      <c r="T1312" s="3">
        <f t="shared" si="610"/>
        <v>6.3375648110543996E-4</v>
      </c>
      <c r="U1312" s="3">
        <f t="shared" si="611"/>
        <v>5.541006948963872E-6</v>
      </c>
      <c r="V1312" s="3">
        <f t="shared" si="612"/>
        <v>1.4516631290909931E-3</v>
      </c>
      <c r="W1312" s="3">
        <f t="shared" si="613"/>
        <v>9.3669349613738438E-4</v>
      </c>
      <c r="X1312" s="3">
        <f t="shared" si="614"/>
        <v>4.3403024240726118E-8</v>
      </c>
      <c r="Z1312" s="3">
        <f t="shared" si="615"/>
        <v>2.5174520474190564E-2</v>
      </c>
      <c r="AA1312" s="3">
        <f t="shared" si="616"/>
        <v>-2.353934355279236E-3</v>
      </c>
      <c r="AB1312" s="3">
        <f t="shared" si="617"/>
        <v>-3.8100697225785685E-2</v>
      </c>
      <c r="AC1312" s="3">
        <f t="shared" si="618"/>
        <v>-3.0605448798169656E-2</v>
      </c>
      <c r="AD1312" s="3">
        <f t="shared" si="619"/>
        <v>-2.0833392484356962E-4</v>
      </c>
      <c r="AF1312" s="3">
        <f t="shared" si="620"/>
        <v>-5.9259168621877688E-5</v>
      </c>
      <c r="AG1312" s="3">
        <f t="shared" si="621"/>
        <v>-9.5916678239147735E-4</v>
      </c>
      <c r="AH1312" s="3">
        <f t="shared" si="622"/>
        <v>-7.7047749739131302E-4</v>
      </c>
      <c r="AI1312" s="3">
        <f t="shared" si="623"/>
        <v>-5.2447066564429215E-6</v>
      </c>
      <c r="AJ1312" s="3">
        <f t="shared" si="624"/>
        <v>8.9686540159869194E-5</v>
      </c>
      <c r="AK1312" s="3">
        <f t="shared" si="625"/>
        <v>7.2043217384751152E-5</v>
      </c>
      <c r="AL1312" s="3">
        <f t="shared" si="626"/>
        <v>4.9040438305944087E-7</v>
      </c>
      <c r="AM1312" s="3">
        <f t="shared" si="627"/>
        <v>1.1660889381183484E-3</v>
      </c>
      <c r="AN1312" s="3">
        <f t="shared" si="628"/>
        <v>7.9376677923244359E-6</v>
      </c>
      <c r="AO1312" s="3">
        <f t="shared" si="629"/>
        <v>6.3761532697215948E-6</v>
      </c>
    </row>
    <row r="1313" spans="1:41">
      <c r="A1313" s="32">
        <v>39783</v>
      </c>
      <c r="B1313" s="33">
        <v>285</v>
      </c>
      <c r="C1313" s="33">
        <v>754.1</v>
      </c>
      <c r="D1313" s="33">
        <v>425.1</v>
      </c>
      <c r="E1313" s="33">
        <v>2918</v>
      </c>
      <c r="F1313" s="33">
        <v>7001</v>
      </c>
      <c r="G1313" s="33"/>
      <c r="H1313" s="3">
        <f t="shared" si="600"/>
        <v>1.7857142857142856E-2</v>
      </c>
      <c r="I1313" s="3">
        <f t="shared" si="601"/>
        <v>-3.419569672131139E-2</v>
      </c>
      <c r="J1313" s="3">
        <f t="shared" si="602"/>
        <v>-2.3880597014925321E-2</v>
      </c>
      <c r="K1313" s="3">
        <f t="shared" si="603"/>
        <v>-2.7333333333333334E-2</v>
      </c>
      <c r="L1313" s="3">
        <f t="shared" si="604"/>
        <v>4.9940011997600481E-2</v>
      </c>
      <c r="N1313" s="3">
        <f t="shared" si="605"/>
        <v>-0.38271604938271603</v>
      </c>
      <c r="O1313" s="3">
        <f t="shared" si="606"/>
        <v>-7.4723926380368066E-2</v>
      </c>
      <c r="P1313" s="3">
        <f t="shared" si="607"/>
        <v>-0.1514970059880239</v>
      </c>
      <c r="Q1313" s="3">
        <f t="shared" si="608"/>
        <v>3.8434163701067614E-2</v>
      </c>
      <c r="R1313" s="3">
        <f t="shared" si="609"/>
        <v>0.33606870229007635</v>
      </c>
      <c r="T1313" s="3">
        <f t="shared" si="610"/>
        <v>3.4115049791292923E-4</v>
      </c>
      <c r="U1313" s="3">
        <f t="shared" si="611"/>
        <v>1.1852800614511872E-3</v>
      </c>
      <c r="V1313" s="3">
        <f t="shared" si="612"/>
        <v>5.8118856168651051E-4</v>
      </c>
      <c r="W1313" s="3">
        <f t="shared" si="613"/>
        <v>7.717917347436602E-4</v>
      </c>
      <c r="X1313" s="3">
        <f t="shared" si="614"/>
        <v>2.5017354558736909E-3</v>
      </c>
      <c r="Z1313" s="3">
        <f t="shared" si="615"/>
        <v>1.847025982256149E-2</v>
      </c>
      <c r="AA1313" s="3">
        <f t="shared" si="616"/>
        <v>-3.4427896558622155E-2</v>
      </c>
      <c r="AB1313" s="3">
        <f t="shared" si="617"/>
        <v>-2.4107852697544643E-2</v>
      </c>
      <c r="AC1313" s="3">
        <f t="shared" si="618"/>
        <v>-2.778113991080388E-2</v>
      </c>
      <c r="AD1313" s="3">
        <f t="shared" si="619"/>
        <v>5.0017351547974737E-2</v>
      </c>
      <c r="AF1313" s="3">
        <f t="shared" si="620"/>
        <v>-6.3589219458202182E-4</v>
      </c>
      <c r="AG1313" s="3">
        <f t="shared" si="621"/>
        <v>-4.4527830308768946E-4</v>
      </c>
      <c r="AH1313" s="3">
        <f t="shared" si="622"/>
        <v>-5.1312487231948043E-4</v>
      </c>
      <c r="AI1313" s="3">
        <f t="shared" si="623"/>
        <v>9.2383347872749156E-4</v>
      </c>
      <c r="AJ1313" s="3">
        <f t="shared" si="624"/>
        <v>8.2998265892156699E-4</v>
      </c>
      <c r="AK1313" s="3">
        <f t="shared" si="625"/>
        <v>9.5644621112976548E-4</v>
      </c>
      <c r="AL1313" s="3">
        <f t="shared" si="626"/>
        <v>-1.7219922052299139E-3</v>
      </c>
      <c r="AM1313" s="3">
        <f t="shared" si="627"/>
        <v>6.697436287395385E-4</v>
      </c>
      <c r="AN1313" s="3">
        <f t="shared" si="628"/>
        <v>-1.2058109434398814E-3</v>
      </c>
      <c r="AO1313" s="3">
        <f t="shared" si="629"/>
        <v>-1.3895390413221492E-3</v>
      </c>
    </row>
    <row r="1314" spans="1:41">
      <c r="A1314" s="32">
        <v>39780</v>
      </c>
      <c r="B1314" s="33">
        <v>280</v>
      </c>
      <c r="C1314" s="33">
        <v>780.8</v>
      </c>
      <c r="D1314" s="33">
        <v>435.5</v>
      </c>
      <c r="E1314" s="33">
        <v>3000</v>
      </c>
      <c r="F1314" s="33">
        <v>6668</v>
      </c>
      <c r="G1314" s="33"/>
      <c r="H1314" s="3">
        <f t="shared" si="600"/>
        <v>-1.7543859649122806E-2</v>
      </c>
      <c r="I1314" s="3">
        <f t="shared" si="601"/>
        <v>3.4172185430463513E-2</v>
      </c>
      <c r="J1314" s="3">
        <f t="shared" si="602"/>
        <v>1.0440835266821345E-2</v>
      </c>
      <c r="K1314" s="3">
        <f t="shared" si="603"/>
        <v>-2.0248203788373612E-2</v>
      </c>
      <c r="L1314" s="3">
        <f t="shared" si="604"/>
        <v>-1.2148148148148148E-2</v>
      </c>
      <c r="N1314" s="3">
        <f t="shared" si="605"/>
        <v>-0.36363636363636365</v>
      </c>
      <c r="O1314" s="3">
        <f t="shared" si="606"/>
        <v>1.0256410256409673E-3</v>
      </c>
      <c r="P1314" s="3">
        <f t="shared" si="607"/>
        <v>-0.17047619047619048</v>
      </c>
      <c r="Q1314" s="3">
        <f t="shared" si="608"/>
        <v>0.15429011158137745</v>
      </c>
      <c r="R1314" s="3">
        <f t="shared" si="609"/>
        <v>0.27009523809523811</v>
      </c>
      <c r="T1314" s="3">
        <f t="shared" si="610"/>
        <v>2.8665004782180235E-4</v>
      </c>
      <c r="U1314" s="3">
        <f t="shared" si="611"/>
        <v>1.1519226220634161E-3</v>
      </c>
      <c r="V1314" s="3">
        <f t="shared" si="612"/>
        <v>1.0431720792282839E-4</v>
      </c>
      <c r="W1314" s="3">
        <f t="shared" si="613"/>
        <v>4.2832484506312885E-4</v>
      </c>
      <c r="X1314" s="3">
        <f t="shared" si="614"/>
        <v>1.4570442020409212E-4</v>
      </c>
      <c r="Z1314" s="3">
        <f t="shared" si="615"/>
        <v>-1.6930742683704172E-2</v>
      </c>
      <c r="AA1314" s="3">
        <f t="shared" si="616"/>
        <v>3.3939985593152748E-2</v>
      </c>
      <c r="AB1314" s="3">
        <f t="shared" si="617"/>
        <v>1.0213579584202024E-2</v>
      </c>
      <c r="AC1314" s="3">
        <f t="shared" si="618"/>
        <v>-2.0696010365844158E-2</v>
      </c>
      <c r="AD1314" s="3">
        <f t="shared" si="619"/>
        <v>-1.2070808597773892E-2</v>
      </c>
      <c r="AF1314" s="3">
        <f t="shared" si="620"/>
        <v>-5.7462916276629589E-4</v>
      </c>
      <c r="AG1314" s="3">
        <f t="shared" si="621"/>
        <v>-1.729234878196587E-4</v>
      </c>
      <c r="AH1314" s="3">
        <f t="shared" si="622"/>
        <v>3.5039882608338169E-4</v>
      </c>
      <c r="AI1314" s="3">
        <f t="shared" si="623"/>
        <v>2.0436775435315373E-4</v>
      </c>
      <c r="AJ1314" s="3">
        <f t="shared" si="624"/>
        <v>3.4664874394233571E-4</v>
      </c>
      <c r="AK1314" s="3">
        <f t="shared" si="625"/>
        <v>-7.0242229365249063E-4</v>
      </c>
      <c r="AL1314" s="3">
        <f t="shared" si="626"/>
        <v>-4.0968306990615019E-4</v>
      </c>
      <c r="AM1314" s="3">
        <f t="shared" si="627"/>
        <v>-2.1138034894701936E-4</v>
      </c>
      <c r="AN1314" s="3">
        <f t="shared" si="628"/>
        <v>-1.2328616425903369E-4</v>
      </c>
      <c r="AO1314" s="3">
        <f t="shared" si="629"/>
        <v>2.4981757986364923E-4</v>
      </c>
    </row>
    <row r="1315" spans="1:41">
      <c r="A1315" s="32">
        <v>39779</v>
      </c>
      <c r="B1315" s="33">
        <v>285</v>
      </c>
      <c r="C1315" s="33">
        <v>755</v>
      </c>
      <c r="D1315" s="33">
        <v>431</v>
      </c>
      <c r="E1315" s="33">
        <v>3062</v>
      </c>
      <c r="F1315" s="33">
        <v>6750</v>
      </c>
      <c r="G1315" s="33"/>
      <c r="H1315" s="3">
        <f t="shared" si="600"/>
        <v>0.19747899159663865</v>
      </c>
      <c r="I1315" s="3">
        <f t="shared" si="601"/>
        <v>3.4246575342465752E-2</v>
      </c>
      <c r="J1315" s="3">
        <f t="shared" si="602"/>
        <v>5.4047444362924982E-2</v>
      </c>
      <c r="K1315" s="3">
        <f t="shared" si="603"/>
        <v>8.0070546737213408E-2</v>
      </c>
      <c r="L1315" s="3">
        <f t="shared" si="604"/>
        <v>5.3042121684867397E-2</v>
      </c>
      <c r="N1315" s="3">
        <f t="shared" si="605"/>
        <v>-0.25392670157068065</v>
      </c>
      <c r="O1315" s="3">
        <f t="shared" si="606"/>
        <v>7.0921985815602842E-2</v>
      </c>
      <c r="P1315" s="3">
        <f t="shared" si="607"/>
        <v>-3.4682080924855491E-3</v>
      </c>
      <c r="Q1315" s="3">
        <f t="shared" si="608"/>
        <v>0.24725050916496946</v>
      </c>
      <c r="R1315" s="3">
        <f t="shared" si="609"/>
        <v>0.32743362831858408</v>
      </c>
      <c r="T1315" s="3">
        <f t="shared" si="610"/>
        <v>3.9240483474561889E-2</v>
      </c>
      <c r="U1315" s="3">
        <f t="shared" si="611"/>
        <v>1.1569777410056876E-3</v>
      </c>
      <c r="V1315" s="3">
        <f t="shared" si="612"/>
        <v>2.8966127095837019E-3</v>
      </c>
      <c r="W1315" s="3">
        <f t="shared" si="613"/>
        <v>6.3397807505459298E-3</v>
      </c>
      <c r="X1315" s="3">
        <f t="shared" si="614"/>
        <v>2.8216771619223404E-3</v>
      </c>
      <c r="Z1315" s="3">
        <f t="shared" si="615"/>
        <v>0.19809210856205728</v>
      </c>
      <c r="AA1315" s="3">
        <f t="shared" si="616"/>
        <v>3.4014375505154987E-2</v>
      </c>
      <c r="AB1315" s="3">
        <f t="shared" si="617"/>
        <v>5.3820188680305664E-2</v>
      </c>
      <c r="AC1315" s="3">
        <f t="shared" si="618"/>
        <v>7.9622740159742869E-2</v>
      </c>
      <c r="AD1315" s="3">
        <f t="shared" si="619"/>
        <v>5.3119461235241652E-2</v>
      </c>
      <c r="AF1315" s="3">
        <f t="shared" si="620"/>
        <v>6.7379793652377435E-3</v>
      </c>
      <c r="AG1315" s="3">
        <f t="shared" si="621"/>
        <v>1.0661354658889515E-2</v>
      </c>
      <c r="AH1315" s="3">
        <f t="shared" si="622"/>
        <v>1.5772636487732264E-2</v>
      </c>
      <c r="AI1315" s="3">
        <f t="shared" si="623"/>
        <v>1.0522546081769482E-2</v>
      </c>
      <c r="AJ1315" s="3">
        <f t="shared" si="624"/>
        <v>1.8306601075302087E-3</v>
      </c>
      <c r="AK1315" s="3">
        <f t="shared" si="625"/>
        <v>2.7083177825428782E-3</v>
      </c>
      <c r="AL1315" s="3">
        <f t="shared" si="626"/>
        <v>1.8068253010870335E-3</v>
      </c>
      <c r="AM1315" s="3">
        <f t="shared" si="627"/>
        <v>4.285310898640312E-3</v>
      </c>
      <c r="AN1315" s="3">
        <f t="shared" si="628"/>
        <v>2.8588994262768882E-3</v>
      </c>
      <c r="AO1315" s="3">
        <f t="shared" si="629"/>
        <v>4.2295170593591802E-3</v>
      </c>
    </row>
    <row r="1316" spans="1:41">
      <c r="A1316" s="32">
        <v>39778</v>
      </c>
      <c r="B1316" s="33">
        <v>238</v>
      </c>
      <c r="C1316" s="33">
        <v>730</v>
      </c>
      <c r="D1316" s="33">
        <v>408.9</v>
      </c>
      <c r="E1316" s="33">
        <v>2835</v>
      </c>
      <c r="F1316" s="33">
        <v>6410</v>
      </c>
      <c r="G1316" s="33"/>
      <c r="H1316" s="3">
        <f t="shared" si="600"/>
        <v>5.1236749116607749E-2</v>
      </c>
      <c r="I1316" s="3">
        <f t="shared" si="601"/>
        <v>-2.2757697456492636E-2</v>
      </c>
      <c r="J1316" s="3">
        <f t="shared" si="602"/>
        <v>1.0877626699629116E-2</v>
      </c>
      <c r="K1316" s="3">
        <f t="shared" si="603"/>
        <v>7.104795737122558E-3</v>
      </c>
      <c r="L1316" s="3">
        <f t="shared" si="604"/>
        <v>-1.5512210105974505E-2</v>
      </c>
      <c r="N1316" s="3">
        <f t="shared" si="605"/>
        <v>-0.43198090692124103</v>
      </c>
      <c r="O1316" s="3">
        <f t="shared" si="606"/>
        <v>0.25862068965517243</v>
      </c>
      <c r="P1316" s="3">
        <f t="shared" si="607"/>
        <v>9.7919216646261261E-4</v>
      </c>
      <c r="Q1316" s="3">
        <f t="shared" si="608"/>
        <v>0.26902417188898836</v>
      </c>
      <c r="R1316" s="3">
        <f t="shared" si="609"/>
        <v>0.27056491575817643</v>
      </c>
      <c r="T1316" s="3">
        <f t="shared" si="610"/>
        <v>2.6884086127240696E-3</v>
      </c>
      <c r="U1316" s="3">
        <f t="shared" si="611"/>
        <v>5.2853537757962892E-4</v>
      </c>
      <c r="V1316" s="3">
        <f t="shared" si="612"/>
        <v>1.1343040279996225E-4</v>
      </c>
      <c r="W1316" s="3">
        <f t="shared" si="613"/>
        <v>4.4315504671724405E-5</v>
      </c>
      <c r="X1316" s="3">
        <f t="shared" si="614"/>
        <v>2.3823522906813555E-4</v>
      </c>
      <c r="Z1316" s="3">
        <f t="shared" si="615"/>
        <v>5.184986608202638E-2</v>
      </c>
      <c r="AA1316" s="3">
        <f t="shared" si="616"/>
        <v>-2.29898972938034E-2</v>
      </c>
      <c r="AB1316" s="3">
        <f t="shared" si="617"/>
        <v>1.0650371017009795E-2</v>
      </c>
      <c r="AC1316" s="3">
        <f t="shared" si="618"/>
        <v>6.6569891596520124E-3</v>
      </c>
      <c r="AD1316" s="3">
        <f t="shared" si="619"/>
        <v>-1.543487055560025E-2</v>
      </c>
      <c r="AF1316" s="3">
        <f t="shared" si="620"/>
        <v>-1.1920230959232469E-3</v>
      </c>
      <c r="AG1316" s="3">
        <f t="shared" si="621"/>
        <v>5.5222031095585294E-4</v>
      </c>
      <c r="AH1316" s="3">
        <f t="shared" si="622"/>
        <v>3.4516399643745815E-4</v>
      </c>
      <c r="AI1316" s="3">
        <f t="shared" si="623"/>
        <v>-8.0029597130128508E-4</v>
      </c>
      <c r="AJ1316" s="3">
        <f t="shared" si="624"/>
        <v>-2.4485093582195564E-4</v>
      </c>
      <c r="AK1316" s="3">
        <f t="shared" si="625"/>
        <v>-1.5304349706636239E-4</v>
      </c>
      <c r="AL1316" s="3">
        <f t="shared" si="626"/>
        <v>3.5484608881639995E-4</v>
      </c>
      <c r="AM1316" s="3">
        <f t="shared" si="627"/>
        <v>7.089940440650618E-5</v>
      </c>
      <c r="AN1316" s="3">
        <f t="shared" si="628"/>
        <v>-1.6438709801666276E-4</v>
      </c>
      <c r="AO1316" s="3">
        <f t="shared" si="629"/>
        <v>-1.027497659692629E-4</v>
      </c>
    </row>
    <row r="1317" spans="1:41">
      <c r="A1317" s="32">
        <v>39777</v>
      </c>
      <c r="B1317" s="33">
        <v>226.4</v>
      </c>
      <c r="C1317" s="33">
        <v>747</v>
      </c>
      <c r="D1317" s="33">
        <v>404.5</v>
      </c>
      <c r="E1317" s="33">
        <v>2815</v>
      </c>
      <c r="F1317" s="33">
        <v>6511</v>
      </c>
      <c r="G1317" s="33"/>
      <c r="H1317" s="3">
        <f t="shared" si="600"/>
        <v>6.291079812206575E-2</v>
      </c>
      <c r="I1317" s="3">
        <f t="shared" si="601"/>
        <v>5.2112676056338028E-2</v>
      </c>
      <c r="J1317" s="3">
        <f t="shared" si="602"/>
        <v>7.8666666666666663E-2</v>
      </c>
      <c r="K1317" s="3">
        <f t="shared" si="603"/>
        <v>6.0263653483992465E-2</v>
      </c>
      <c r="L1317" s="3">
        <f t="shared" si="604"/>
        <v>2.8593996840442337E-2</v>
      </c>
      <c r="N1317" s="3">
        <f t="shared" si="605"/>
        <v>-0.434</v>
      </c>
      <c r="O1317" s="3">
        <f t="shared" si="606"/>
        <v>0.14360073484384561</v>
      </c>
      <c r="P1317" s="3">
        <f t="shared" si="607"/>
        <v>-9.9109131403118042E-2</v>
      </c>
      <c r="Q1317" s="3">
        <f t="shared" si="608"/>
        <v>0.19532908704883228</v>
      </c>
      <c r="R1317" s="3">
        <f t="shared" si="609"/>
        <v>0.22849056603773585</v>
      </c>
      <c r="T1317" s="3">
        <f t="shared" si="610"/>
        <v>4.0352877880419254E-3</v>
      </c>
      <c r="U1317" s="3">
        <f t="shared" si="611"/>
        <v>2.6915838127130535E-3</v>
      </c>
      <c r="V1317" s="3">
        <f t="shared" si="612"/>
        <v>6.1527411955242875E-3</v>
      </c>
      <c r="W1317" s="3">
        <f t="shared" si="613"/>
        <v>3.5779355411444677E-3</v>
      </c>
      <c r="X1317" s="3">
        <f t="shared" si="614"/>
        <v>8.2204553043536391E-4</v>
      </c>
      <c r="Z1317" s="3">
        <f t="shared" si="615"/>
        <v>6.3523915087484381E-2</v>
      </c>
      <c r="AA1317" s="3">
        <f t="shared" si="616"/>
        <v>5.1880476219027263E-2</v>
      </c>
      <c r="AB1317" s="3">
        <f t="shared" si="617"/>
        <v>7.8439410984047345E-2</v>
      </c>
      <c r="AC1317" s="3">
        <f t="shared" si="618"/>
        <v>5.9815846906521919E-2</v>
      </c>
      <c r="AD1317" s="3">
        <f t="shared" si="619"/>
        <v>2.8671336390816593E-2</v>
      </c>
      <c r="AF1317" s="3">
        <f t="shared" si="620"/>
        <v>3.2956509660357408E-3</v>
      </c>
      <c r="AG1317" s="3">
        <f t="shared" si="621"/>
        <v>4.9827784828629131E-3</v>
      </c>
      <c r="AH1317" s="3">
        <f t="shared" si="622"/>
        <v>3.7997367797758638E-3</v>
      </c>
      <c r="AI1317" s="3">
        <f t="shared" si="623"/>
        <v>1.8213155383349341E-3</v>
      </c>
      <c r="AJ1317" s="3">
        <f t="shared" si="624"/>
        <v>4.0694739961923739E-3</v>
      </c>
      <c r="AK1317" s="3">
        <f t="shared" si="625"/>
        <v>3.1032746229547859E-3</v>
      </c>
      <c r="AL1317" s="3">
        <f t="shared" si="626"/>
        <v>1.4874825857914913E-3</v>
      </c>
      <c r="AM1317" s="3">
        <f t="shared" si="627"/>
        <v>4.6919197988595299E-3</v>
      </c>
      <c r="AN1317" s="3">
        <f t="shared" si="628"/>
        <v>2.2489627386211354E-3</v>
      </c>
      <c r="AO1317" s="3">
        <f t="shared" si="629"/>
        <v>1.7150002681584761E-3</v>
      </c>
    </row>
    <row r="1318" spans="1:41">
      <c r="A1318" s="32">
        <v>39776</v>
      </c>
      <c r="B1318" s="33">
        <v>213</v>
      </c>
      <c r="C1318" s="33">
        <v>710</v>
      </c>
      <c r="D1318" s="33">
        <v>375</v>
      </c>
      <c r="E1318" s="33">
        <v>2655</v>
      </c>
      <c r="F1318" s="33">
        <v>6330</v>
      </c>
      <c r="G1318" s="33"/>
      <c r="H1318" s="3">
        <f t="shared" si="600"/>
        <v>4.7169811320754715E-3</v>
      </c>
      <c r="I1318" s="3">
        <f t="shared" si="601"/>
        <v>6.7669172932330823E-2</v>
      </c>
      <c r="J1318" s="3">
        <f t="shared" si="602"/>
        <v>5.6338028169014086E-2</v>
      </c>
      <c r="K1318" s="3">
        <f t="shared" si="603"/>
        <v>5.1485148514851482E-2</v>
      </c>
      <c r="L1318" s="3">
        <f t="shared" si="604"/>
        <v>2.0967741935483872E-2</v>
      </c>
      <c r="N1318" s="3">
        <f t="shared" si="605"/>
        <v>-0.58640776699029129</v>
      </c>
      <c r="O1318" s="3">
        <f t="shared" si="606"/>
        <v>-5.7104913678618856E-2</v>
      </c>
      <c r="P1318" s="3">
        <f t="shared" si="607"/>
        <v>-0.27056992802956625</v>
      </c>
      <c r="Q1318" s="3">
        <f t="shared" si="608"/>
        <v>1.8867924528301887E-3</v>
      </c>
      <c r="R1318" s="3">
        <f t="shared" si="609"/>
        <v>0.14054054054054055</v>
      </c>
      <c r="T1318" s="3">
        <f t="shared" si="610"/>
        <v>2.8409945728910276E-5</v>
      </c>
      <c r="U1318" s="3">
        <f t="shared" si="611"/>
        <v>4.547745340218459E-3</v>
      </c>
      <c r="V1318" s="3">
        <f t="shared" si="612"/>
        <v>3.1484187890199562E-3</v>
      </c>
      <c r="W1318" s="3">
        <f t="shared" si="613"/>
        <v>2.6048102720331429E-3</v>
      </c>
      <c r="X1318" s="3">
        <f t="shared" si="614"/>
        <v>4.4289545474640856E-4</v>
      </c>
      <c r="Z1318" s="3">
        <f t="shared" si="615"/>
        <v>5.3300980974941049E-3</v>
      </c>
      <c r="AA1318" s="3">
        <f t="shared" si="616"/>
        <v>6.7436973095020059E-2</v>
      </c>
      <c r="AB1318" s="3">
        <f t="shared" si="617"/>
        <v>5.6110772486394768E-2</v>
      </c>
      <c r="AC1318" s="3">
        <f t="shared" si="618"/>
        <v>5.1037341937380937E-2</v>
      </c>
      <c r="AD1318" s="3">
        <f t="shared" si="619"/>
        <v>2.1045081485858128E-2</v>
      </c>
      <c r="AF1318" s="3">
        <f t="shared" si="620"/>
        <v>3.5944568199452754E-4</v>
      </c>
      <c r="AG1318" s="3">
        <f t="shared" si="621"/>
        <v>2.9907592167865732E-4</v>
      </c>
      <c r="AH1318" s="3">
        <f t="shared" si="622"/>
        <v>2.7203403916159025E-4</v>
      </c>
      <c r="AI1318" s="3">
        <f t="shared" si="623"/>
        <v>1.1217234878938082E-4</v>
      </c>
      <c r="AJ1318" s="3">
        <f t="shared" si="624"/>
        <v>3.7839406545057959E-3</v>
      </c>
      <c r="AK1318" s="3">
        <f t="shared" si="625"/>
        <v>3.441803855072497E-3</v>
      </c>
      <c r="AL1318" s="3">
        <f t="shared" si="626"/>
        <v>1.4192165939443193E-3</v>
      </c>
      <c r="AM1318" s="3">
        <f t="shared" si="627"/>
        <v>2.863744681758716E-3</v>
      </c>
      <c r="AN1318" s="3">
        <f t="shared" si="628"/>
        <v>1.1808557792106242E-3</v>
      </c>
      <c r="AO1318" s="3">
        <f t="shared" si="629"/>
        <v>1.0740850198937861E-3</v>
      </c>
    </row>
    <row r="1319" spans="1:41">
      <c r="A1319" s="32">
        <v>39773</v>
      </c>
      <c r="B1319" s="33">
        <v>212</v>
      </c>
      <c r="C1319" s="33">
        <v>665</v>
      </c>
      <c r="D1319" s="33">
        <v>355</v>
      </c>
      <c r="E1319" s="33">
        <v>2525</v>
      </c>
      <c r="F1319" s="33">
        <v>6200</v>
      </c>
      <c r="G1319" s="33"/>
      <c r="H1319" s="3">
        <f t="shared" si="600"/>
        <v>-0.12505158893933144</v>
      </c>
      <c r="I1319" s="3">
        <f t="shared" si="601"/>
        <v>-1.3353115727002967E-2</v>
      </c>
      <c r="J1319" s="3">
        <f t="shared" si="602"/>
        <v>2.3054755043227664E-2</v>
      </c>
      <c r="K1319" s="3">
        <f t="shared" si="603"/>
        <v>-9.4154570419772467E-3</v>
      </c>
      <c r="L1319" s="3">
        <f t="shared" si="604"/>
        <v>1.4729950900163666E-2</v>
      </c>
      <c r="N1319" s="3">
        <f t="shared" si="605"/>
        <v>-0.64958677685950417</v>
      </c>
      <c r="O1319" s="3">
        <f t="shared" si="606"/>
        <v>-0.11333333333333333</v>
      </c>
      <c r="P1319" s="3">
        <f t="shared" si="607"/>
        <v>-0.31927133269415148</v>
      </c>
      <c r="Q1319" s="3">
        <f t="shared" si="608"/>
        <v>-5.1108605787298006E-2</v>
      </c>
      <c r="R1319" s="3">
        <f t="shared" si="609"/>
        <v>0.15887850467289719</v>
      </c>
      <c r="T1319" s="3">
        <f t="shared" si="610"/>
        <v>1.5484933307202284E-2</v>
      </c>
      <c r="U1319" s="3">
        <f t="shared" si="611"/>
        <v>1.8456079898198496E-4</v>
      </c>
      <c r="V1319" s="3">
        <f t="shared" si="612"/>
        <v>5.2109472705857431E-4</v>
      </c>
      <c r="W1319" s="3">
        <f t="shared" si="613"/>
        <v>9.7283969226722369E-5</v>
      </c>
      <c r="X1319" s="3">
        <f t="shared" si="614"/>
        <v>2.1925585048659154E-4</v>
      </c>
      <c r="Z1319" s="3">
        <f t="shared" si="615"/>
        <v>-0.12443847197391281</v>
      </c>
      <c r="AA1319" s="3">
        <f t="shared" si="616"/>
        <v>-1.3585315564313733E-2</v>
      </c>
      <c r="AB1319" s="3">
        <f t="shared" si="617"/>
        <v>2.2827499360608343E-2</v>
      </c>
      <c r="AC1319" s="3">
        <f t="shared" si="618"/>
        <v>-9.8632636194477923E-3</v>
      </c>
      <c r="AD1319" s="3">
        <f t="shared" si="619"/>
        <v>1.4807290450537922E-2</v>
      </c>
      <c r="AF1319" s="3">
        <f t="shared" si="620"/>
        <v>1.6905359101066159E-3</v>
      </c>
      <c r="AG1319" s="3">
        <f t="shared" si="621"/>
        <v>-2.8406191394195739E-3</v>
      </c>
      <c r="AH1319" s="3">
        <f t="shared" si="622"/>
        <v>1.2273694534799678E-3</v>
      </c>
      <c r="AI1319" s="3">
        <f t="shared" si="623"/>
        <v>-1.8425965977388499E-3</v>
      </c>
      <c r="AJ1319" s="3">
        <f t="shared" si="624"/>
        <v>-3.1011878235803433E-4</v>
      </c>
      <c r="AK1319" s="3">
        <f t="shared" si="625"/>
        <v>1.3399554876421349E-4</v>
      </c>
      <c r="AL1319" s="3">
        <f t="shared" si="626"/>
        <v>-2.0116171342300694E-4</v>
      </c>
      <c r="AM1319" s="3">
        <f t="shared" si="627"/>
        <v>-2.25153643966456E-4</v>
      </c>
      <c r="AN1319" s="3">
        <f t="shared" si="628"/>
        <v>3.3801341329199646E-4</v>
      </c>
      <c r="AO1319" s="3">
        <f t="shared" si="629"/>
        <v>-1.4604820920338738E-4</v>
      </c>
    </row>
    <row r="1320" spans="1:41">
      <c r="A1320" s="32">
        <v>39772</v>
      </c>
      <c r="B1320" s="33">
        <v>242.3</v>
      </c>
      <c r="C1320" s="33">
        <v>674</v>
      </c>
      <c r="D1320" s="33">
        <v>347</v>
      </c>
      <c r="E1320" s="33">
        <v>2549</v>
      </c>
      <c r="F1320" s="33">
        <v>6110</v>
      </c>
      <c r="G1320" s="33"/>
      <c r="H1320" s="3">
        <f t="shared" si="600"/>
        <v>-7.8707224334600714E-2</v>
      </c>
      <c r="I1320" s="3">
        <f t="shared" si="601"/>
        <v>-4.7349823321554768E-2</v>
      </c>
      <c r="J1320" s="3">
        <f t="shared" si="602"/>
        <v>-6.2162162162162166E-2</v>
      </c>
      <c r="K1320" s="3">
        <f t="shared" si="603"/>
        <v>-8.0115481775532293E-2</v>
      </c>
      <c r="L1320" s="3">
        <f t="shared" si="604"/>
        <v>-1.8000642880102859E-2</v>
      </c>
      <c r="N1320" s="3">
        <f t="shared" si="605"/>
        <v>-0.63830422451112101</v>
      </c>
      <c r="O1320" s="3">
        <f t="shared" si="606"/>
        <v>-0.16169154228855723</v>
      </c>
      <c r="P1320" s="3">
        <f t="shared" si="607"/>
        <v>-0.37835901110713011</v>
      </c>
      <c r="Q1320" s="3">
        <f t="shared" si="608"/>
        <v>-6.1487481590574371E-2</v>
      </c>
      <c r="R1320" s="3">
        <f t="shared" si="609"/>
        <v>0.15283018867924528</v>
      </c>
      <c r="T1320" s="3">
        <f t="shared" si="610"/>
        <v>6.0986896057893397E-3</v>
      </c>
      <c r="U1320" s="3">
        <f t="shared" si="611"/>
        <v>2.2640489278908161E-3</v>
      </c>
      <c r="V1320" s="3">
        <f t="shared" si="612"/>
        <v>3.8924394590107384E-3</v>
      </c>
      <c r="W1320" s="3">
        <f t="shared" si="613"/>
        <v>6.4904434302490814E-3</v>
      </c>
      <c r="X1320" s="3">
        <f t="shared" si="614"/>
        <v>3.2124480224946043E-4</v>
      </c>
      <c r="Z1320" s="3">
        <f t="shared" si="615"/>
        <v>-7.8094107369182084E-2</v>
      </c>
      <c r="AA1320" s="3">
        <f t="shared" si="616"/>
        <v>-4.7582023158865533E-2</v>
      </c>
      <c r="AB1320" s="3">
        <f t="shared" si="617"/>
        <v>-6.2389417844781483E-2</v>
      </c>
      <c r="AC1320" s="3">
        <f t="shared" si="618"/>
        <v>-8.0563288353002832E-2</v>
      </c>
      <c r="AD1320" s="3">
        <f t="shared" si="619"/>
        <v>-1.7923303329728604E-2</v>
      </c>
      <c r="AF1320" s="3">
        <f t="shared" si="620"/>
        <v>3.7158756254113533E-3</v>
      </c>
      <c r="AG1320" s="3">
        <f t="shared" si="621"/>
        <v>4.8722458958711298E-3</v>
      </c>
      <c r="AH1320" s="3">
        <f t="shared" si="622"/>
        <v>6.2915180906537799E-3</v>
      </c>
      <c r="AI1320" s="3">
        <f t="shared" si="623"/>
        <v>1.3997043746422444E-3</v>
      </c>
      <c r="AJ1320" s="3">
        <f t="shared" si="624"/>
        <v>2.968614724758531E-3</v>
      </c>
      <c r="AK1320" s="3">
        <f t="shared" si="625"/>
        <v>3.8333642521669424E-3</v>
      </c>
      <c r="AL1320" s="3">
        <f t="shared" si="626"/>
        <v>8.5282703411851814E-4</v>
      </c>
      <c r="AM1320" s="3">
        <f t="shared" si="627"/>
        <v>5.0262966600051109E-3</v>
      </c>
      <c r="AN1320" s="3">
        <f t="shared" si="628"/>
        <v>1.1182244605972011E-3</v>
      </c>
      <c r="AO1320" s="3">
        <f t="shared" si="629"/>
        <v>1.4439602543912613E-3</v>
      </c>
    </row>
    <row r="1321" spans="1:41">
      <c r="A1321" s="32">
        <v>39771</v>
      </c>
      <c r="B1321" s="33">
        <v>263</v>
      </c>
      <c r="C1321" s="33">
        <v>707.5</v>
      </c>
      <c r="D1321" s="33">
        <v>370</v>
      </c>
      <c r="E1321" s="33">
        <v>2771</v>
      </c>
      <c r="F1321" s="33">
        <v>6222</v>
      </c>
      <c r="G1321" s="33"/>
      <c r="H1321" s="3">
        <f t="shared" si="600"/>
        <v>-6.0714285714285714E-2</v>
      </c>
      <c r="I1321" s="3">
        <f t="shared" si="601"/>
        <v>-1.3249651324965132E-2</v>
      </c>
      <c r="J1321" s="3">
        <f t="shared" si="602"/>
        <v>1.092896174863388E-2</v>
      </c>
      <c r="K1321" s="3">
        <f t="shared" si="603"/>
        <v>4.5660377358490566E-2</v>
      </c>
      <c r="L1321" s="3">
        <f t="shared" si="604"/>
        <v>-2.0157480314960629E-2</v>
      </c>
      <c r="N1321" s="3">
        <f t="shared" si="605"/>
        <v>-0.60746268656716418</v>
      </c>
      <c r="O1321" s="3">
        <f t="shared" si="606"/>
        <v>-8.2360570687418935E-2</v>
      </c>
      <c r="P1321" s="3">
        <f t="shared" si="607"/>
        <v>-0.3309222423146474</v>
      </c>
      <c r="Q1321" s="3">
        <f t="shared" si="608"/>
        <v>0.10178926441351889</v>
      </c>
      <c r="R1321" s="3">
        <f t="shared" si="609"/>
        <v>0.20115830115830116</v>
      </c>
      <c r="T1321" s="3">
        <f t="shared" si="610"/>
        <v>3.6121504849797974E-3</v>
      </c>
      <c r="U1321" s="3">
        <f t="shared" si="611"/>
        <v>1.8176031076176002E-4</v>
      </c>
      <c r="V1321" s="3">
        <f t="shared" si="612"/>
        <v>1.145265127233728E-4</v>
      </c>
      <c r="W1321" s="3">
        <f t="shared" si="613"/>
        <v>2.0441765566287452E-3</v>
      </c>
      <c r="X1321" s="3">
        <f t="shared" si="614"/>
        <v>4.0321205312560343E-4</v>
      </c>
      <c r="Z1321" s="3">
        <f t="shared" si="615"/>
        <v>-6.0101168748867083E-2</v>
      </c>
      <c r="AA1321" s="3">
        <f t="shared" si="616"/>
        <v>-1.3481851162275899E-2</v>
      </c>
      <c r="AB1321" s="3">
        <f t="shared" si="617"/>
        <v>1.0701706066014558E-2</v>
      </c>
      <c r="AC1321" s="3">
        <f t="shared" si="618"/>
        <v>4.521257078102002E-2</v>
      </c>
      <c r="AD1321" s="3">
        <f t="shared" si="619"/>
        <v>-2.0080140764586373E-2</v>
      </c>
      <c r="AF1321" s="3">
        <f t="shared" si="620"/>
        <v>8.1027501175105364E-4</v>
      </c>
      <c r="AG1321" s="3">
        <f t="shared" si="621"/>
        <v>-6.4318504217431547E-4</v>
      </c>
      <c r="AH1321" s="3">
        <f t="shared" si="622"/>
        <v>-2.7173283460801816E-3</v>
      </c>
      <c r="AI1321" s="3">
        <f t="shared" si="623"/>
        <v>1.2068399285934104E-3</v>
      </c>
      <c r="AJ1321" s="3">
        <f t="shared" si="624"/>
        <v>-1.4427880836443341E-4</v>
      </c>
      <c r="AK1321" s="3">
        <f t="shared" si="625"/>
        <v>-6.0954914993357611E-4</v>
      </c>
      <c r="AL1321" s="3">
        <f t="shared" si="626"/>
        <v>2.7071746910570243E-4</v>
      </c>
      <c r="AM1321" s="3">
        <f t="shared" si="627"/>
        <v>4.8385164298735454E-4</v>
      </c>
      <c r="AN1321" s="3">
        <f t="shared" si="628"/>
        <v>-2.1489176422680021E-4</v>
      </c>
      <c r="AO1321" s="3">
        <f t="shared" si="629"/>
        <v>-9.078747856117069E-4</v>
      </c>
    </row>
    <row r="1322" spans="1:41">
      <c r="A1322" s="32">
        <v>39770</v>
      </c>
      <c r="B1322" s="33">
        <v>280</v>
      </c>
      <c r="C1322" s="33">
        <v>717</v>
      </c>
      <c r="D1322" s="33">
        <v>366</v>
      </c>
      <c r="E1322" s="33">
        <v>2650</v>
      </c>
      <c r="F1322" s="33">
        <v>6350</v>
      </c>
      <c r="G1322" s="33"/>
      <c r="H1322" s="3">
        <f t="shared" si="600"/>
        <v>-0.15915915915915915</v>
      </c>
      <c r="I1322" s="3">
        <f t="shared" si="601"/>
        <v>-8.0769230769230774E-2</v>
      </c>
      <c r="J1322" s="3">
        <f t="shared" si="602"/>
        <v>5.4945054945054949E-3</v>
      </c>
      <c r="K1322" s="3">
        <f t="shared" si="603"/>
        <v>-3.1078610603290677E-2</v>
      </c>
      <c r="L1322" s="3">
        <f t="shared" si="604"/>
        <v>1.5772870662460567E-3</v>
      </c>
      <c r="N1322" s="3">
        <f t="shared" si="605"/>
        <v>-0.5625</v>
      </c>
      <c r="O1322" s="3">
        <f t="shared" si="606"/>
        <v>-5.0331125827814571E-2</v>
      </c>
      <c r="P1322" s="3">
        <f t="shared" si="607"/>
        <v>-0.30325528269560248</v>
      </c>
      <c r="Q1322" s="3">
        <f t="shared" si="608"/>
        <v>5.4097056483691328E-2</v>
      </c>
      <c r="R1322" s="3">
        <f t="shared" si="609"/>
        <v>0.20975423890264813</v>
      </c>
      <c r="T1322" s="3">
        <f t="shared" si="610"/>
        <v>2.5136847495299351E-2</v>
      </c>
      <c r="U1322" s="3">
        <f t="shared" si="611"/>
        <v>6.5612317603063646E-3</v>
      </c>
      <c r="V1322" s="3">
        <f t="shared" si="612"/>
        <v>2.7743920580814939E-5</v>
      </c>
      <c r="W1322" s="3">
        <f t="shared" si="613"/>
        <v>9.9391498025539621E-4</v>
      </c>
      <c r="X1322" s="3">
        <f t="shared" si="614"/>
        <v>2.7377892404283846E-6</v>
      </c>
      <c r="Z1322" s="3">
        <f t="shared" si="615"/>
        <v>-0.15854604219374052</v>
      </c>
      <c r="AA1322" s="3">
        <f t="shared" si="616"/>
        <v>-8.1001430606541538E-2</v>
      </c>
      <c r="AB1322" s="3">
        <f t="shared" si="617"/>
        <v>5.2672498118861745E-3</v>
      </c>
      <c r="AC1322" s="3">
        <f t="shared" si="618"/>
        <v>-3.152641718076122E-2</v>
      </c>
      <c r="AD1322" s="3">
        <f t="shared" si="619"/>
        <v>1.6546266166203132E-3</v>
      </c>
      <c r="AF1322" s="3">
        <f t="shared" si="620"/>
        <v>1.2842456234698079E-2</v>
      </c>
      <c r="AG1322" s="3">
        <f t="shared" si="621"/>
        <v>-8.3510161092027724E-4</v>
      </c>
      <c r="AH1322" s="3">
        <f t="shared" si="622"/>
        <v>4.9983886685584346E-3</v>
      </c>
      <c r="AI1322" s="3">
        <f t="shared" si="623"/>
        <v>-2.6233450137357029E-4</v>
      </c>
      <c r="AJ1322" s="3">
        <f t="shared" si="624"/>
        <v>-4.2665477012481694E-4</v>
      </c>
      <c r="AK1322" s="3">
        <f t="shared" si="625"/>
        <v>2.5536848935403087E-3</v>
      </c>
      <c r="AL1322" s="3">
        <f t="shared" si="626"/>
        <v>-1.3402712306590691E-4</v>
      </c>
      <c r="AM1322" s="3">
        <f t="shared" si="627"/>
        <v>-1.6605751496480959E-4</v>
      </c>
      <c r="AN1322" s="3">
        <f t="shared" si="628"/>
        <v>8.7153317351352015E-6</v>
      </c>
      <c r="AO1322" s="3">
        <f t="shared" si="629"/>
        <v>-5.2164448993963446E-5</v>
      </c>
    </row>
    <row r="1323" spans="1:41">
      <c r="A1323" s="32">
        <v>39766</v>
      </c>
      <c r="B1323" s="33">
        <v>333</v>
      </c>
      <c r="C1323" s="33">
        <v>780</v>
      </c>
      <c r="D1323" s="33">
        <v>364</v>
      </c>
      <c r="E1323" s="33">
        <v>2735</v>
      </c>
      <c r="F1323" s="33">
        <v>6340</v>
      </c>
      <c r="G1323" s="33"/>
      <c r="H1323" s="3">
        <f t="shared" si="600"/>
        <v>-5.673335323977239E-3</v>
      </c>
      <c r="I1323" s="3">
        <f t="shared" si="601"/>
        <v>4.9798115746971738E-2</v>
      </c>
      <c r="J1323" s="3">
        <f t="shared" si="602"/>
        <v>3.4090909090909088E-2</v>
      </c>
      <c r="K1323" s="3">
        <f t="shared" si="603"/>
        <v>1.9381289601192696E-2</v>
      </c>
      <c r="L1323" s="3">
        <f t="shared" si="604"/>
        <v>3.9344262295081971E-2</v>
      </c>
      <c r="N1323" s="3">
        <f t="shared" si="605"/>
        <v>-0.53948278246438941</v>
      </c>
      <c r="O1323" s="3">
        <f t="shared" si="606"/>
        <v>-6.2428334819721971E-3</v>
      </c>
      <c r="P1323" s="3">
        <f t="shared" si="607"/>
        <v>-0.41908713692946059</v>
      </c>
      <c r="Q1323" s="3">
        <f t="shared" si="608"/>
        <v>-0.10386631716906947</v>
      </c>
      <c r="R1323" s="3">
        <f t="shared" si="609"/>
        <v>0.20761904761904762</v>
      </c>
      <c r="T1323" s="3">
        <f t="shared" si="610"/>
        <v>2.5605809836293548E-5</v>
      </c>
      <c r="U1323" s="3">
        <f t="shared" si="611"/>
        <v>2.4567800199635829E-3</v>
      </c>
      <c r="V1323" s="3">
        <f t="shared" si="612"/>
        <v>1.1467470221567754E-3</v>
      </c>
      <c r="W1323" s="3">
        <f t="shared" si="613"/>
        <v>3.5847677940957485E-4</v>
      </c>
      <c r="X1323" s="3">
        <f t="shared" si="614"/>
        <v>1.5540626920616779E-3</v>
      </c>
      <c r="Z1323" s="3">
        <f t="shared" si="615"/>
        <v>-5.0602183585586056E-3</v>
      </c>
      <c r="AA1323" s="3">
        <f t="shared" si="616"/>
        <v>4.9565915909660974E-2</v>
      </c>
      <c r="AB1323" s="3">
        <f t="shared" si="617"/>
        <v>3.3863653408289771E-2</v>
      </c>
      <c r="AC1323" s="3">
        <f t="shared" si="618"/>
        <v>1.893348302372215E-2</v>
      </c>
      <c r="AD1323" s="3">
        <f t="shared" si="619"/>
        <v>3.9421601845456226E-2</v>
      </c>
      <c r="AF1323" s="3">
        <f t="shared" si="620"/>
        <v>-2.5081435764483852E-4</v>
      </c>
      <c r="AG1323" s="3">
        <f t="shared" si="621"/>
        <v>-1.7135748066449358E-4</v>
      </c>
      <c r="AH1323" s="3">
        <f t="shared" si="622"/>
        <v>-9.5807558388096516E-5</v>
      </c>
      <c r="AI1323" s="3">
        <f t="shared" si="623"/>
        <v>-1.9948191338216539E-4</v>
      </c>
      <c r="AJ1323" s="3">
        <f t="shared" si="624"/>
        <v>1.6784829972291951E-3</v>
      </c>
      <c r="AK1323" s="3">
        <f t="shared" si="625"/>
        <v>9.3845542743080563E-4</v>
      </c>
      <c r="AL1323" s="3">
        <f t="shared" si="626"/>
        <v>1.953967802096019E-3</v>
      </c>
      <c r="AM1323" s="3">
        <f t="shared" si="627"/>
        <v>6.4115690692706506E-4</v>
      </c>
      <c r="AN1323" s="3">
        <f t="shared" si="628"/>
        <v>1.334959461694126E-3</v>
      </c>
      <c r="AO1323" s="3">
        <f t="shared" si="629"/>
        <v>7.4638822930887924E-4</v>
      </c>
    </row>
    <row r="1324" spans="1:41">
      <c r="A1324" s="32">
        <v>39765</v>
      </c>
      <c r="B1324" s="33">
        <v>334.9</v>
      </c>
      <c r="C1324" s="33">
        <v>743</v>
      </c>
      <c r="D1324" s="33">
        <v>352</v>
      </c>
      <c r="E1324" s="33">
        <v>2683</v>
      </c>
      <c r="F1324" s="33">
        <v>6100</v>
      </c>
      <c r="G1324" s="33"/>
      <c r="H1324" s="3">
        <f t="shared" si="600"/>
        <v>-0.11845222426954462</v>
      </c>
      <c r="I1324" s="3">
        <f t="shared" si="601"/>
        <v>-3.5064935064935063E-2</v>
      </c>
      <c r="J1324" s="3">
        <f t="shared" si="602"/>
        <v>-0.12241336325105964</v>
      </c>
      <c r="K1324" s="3">
        <f t="shared" si="603"/>
        <v>-3.5585909417685122E-2</v>
      </c>
      <c r="L1324" s="3">
        <f t="shared" si="604"/>
        <v>8.2644628099173556E-3</v>
      </c>
      <c r="N1324" s="3">
        <f t="shared" si="605"/>
        <v>-0.53806896551724137</v>
      </c>
      <c r="O1324" s="3">
        <f t="shared" si="606"/>
        <v>-0.10265700483091787</v>
      </c>
      <c r="P1324" s="3">
        <f t="shared" si="607"/>
        <v>-0.45929339477726572</v>
      </c>
      <c r="Q1324" s="3">
        <f t="shared" si="608"/>
        <v>-0.18201219512195121</v>
      </c>
      <c r="R1324" s="3">
        <f t="shared" si="609"/>
        <v>0.15094339622641509</v>
      </c>
      <c r="T1324" s="3">
        <f t="shared" si="610"/>
        <v>1.3886055210233318E-2</v>
      </c>
      <c r="U1324" s="3">
        <f t="shared" si="611"/>
        <v>1.2458877323073406E-3</v>
      </c>
      <c r="V1324" s="3">
        <f t="shared" si="612"/>
        <v>1.5040721412435855E-2</v>
      </c>
      <c r="W1324" s="3">
        <f t="shared" si="613"/>
        <v>1.2984286884195374E-3</v>
      </c>
      <c r="X1324" s="3">
        <f t="shared" si="614"/>
        <v>6.9585666618166692E-5</v>
      </c>
      <c r="Z1324" s="3">
        <f t="shared" si="615"/>
        <v>-0.11783910730412599</v>
      </c>
      <c r="AA1324" s="3">
        <f t="shared" si="616"/>
        <v>-3.5297134902245828E-2</v>
      </c>
      <c r="AB1324" s="3">
        <f t="shared" si="617"/>
        <v>-0.12264061893367896</v>
      </c>
      <c r="AC1324" s="3">
        <f t="shared" si="618"/>
        <v>-3.6033715995155667E-2</v>
      </c>
      <c r="AD1324" s="3">
        <f t="shared" si="619"/>
        <v>8.3418023602916114E-3</v>
      </c>
      <c r="AF1324" s="3">
        <f t="shared" si="620"/>
        <v>4.1593828672739563E-3</v>
      </c>
      <c r="AG1324" s="3">
        <f t="shared" si="621"/>
        <v>1.445186105437022E-2</v>
      </c>
      <c r="AH1324" s="3">
        <f t="shared" si="622"/>
        <v>4.2461809257195492E-3</v>
      </c>
      <c r="AI1324" s="3">
        <f t="shared" si="623"/>
        <v>-9.8299054344421453E-4</v>
      </c>
      <c r="AJ1324" s="3">
        <f t="shared" si="624"/>
        <v>4.3288624709969898E-3</v>
      </c>
      <c r="AK1324" s="3">
        <f t="shared" si="625"/>
        <v>1.2718869345102227E-3</v>
      </c>
      <c r="AL1324" s="3">
        <f t="shared" si="626"/>
        <v>-2.9444172323908564E-4</v>
      </c>
      <c r="AM1324" s="3">
        <f t="shared" si="627"/>
        <v>4.4191972321262988E-3</v>
      </c>
      <c r="AN1324" s="3">
        <f t="shared" si="628"/>
        <v>-1.0230438044885872E-3</v>
      </c>
      <c r="AO1324" s="3">
        <f t="shared" si="629"/>
        <v>-3.0058613713846713E-4</v>
      </c>
    </row>
    <row r="1325" spans="1:41">
      <c r="A1325" s="32">
        <v>39764</v>
      </c>
      <c r="B1325" s="33">
        <v>379.9</v>
      </c>
      <c r="C1325" s="33">
        <v>770</v>
      </c>
      <c r="D1325" s="33">
        <v>401.1</v>
      </c>
      <c r="E1325" s="33">
        <v>2782</v>
      </c>
      <c r="F1325" s="33">
        <v>6050</v>
      </c>
      <c r="G1325" s="33"/>
      <c r="H1325" s="3">
        <f t="shared" si="600"/>
        <v>-0.12303785780240077</v>
      </c>
      <c r="I1325" s="3">
        <f t="shared" si="601"/>
        <v>-4.228855721393035E-2</v>
      </c>
      <c r="J1325" s="3">
        <f t="shared" si="602"/>
        <v>-0.10886469673405909</v>
      </c>
      <c r="K1325" s="3">
        <f t="shared" si="603"/>
        <v>-7.1118530884808018E-2</v>
      </c>
      <c r="L1325" s="3">
        <f t="shared" si="604"/>
        <v>3.3167495854063019E-3</v>
      </c>
      <c r="N1325" s="3">
        <f t="shared" si="605"/>
        <v>-0.52453066332916143</v>
      </c>
      <c r="O1325" s="3">
        <f t="shared" si="606"/>
        <v>-0.17213202881410603</v>
      </c>
      <c r="P1325" s="3">
        <f t="shared" si="607"/>
        <v>-0.45797297297297296</v>
      </c>
      <c r="Q1325" s="3">
        <f t="shared" si="608"/>
        <v>-0.19965477560414269</v>
      </c>
      <c r="R1325" s="3">
        <f t="shared" si="609"/>
        <v>4.3103448275862072E-2</v>
      </c>
      <c r="T1325" s="3">
        <f t="shared" si="610"/>
        <v>1.4987817169002243E-2</v>
      </c>
      <c r="U1325" s="3">
        <f t="shared" si="611"/>
        <v>1.808014780210671E-3</v>
      </c>
      <c r="V1325" s="3">
        <f t="shared" si="612"/>
        <v>1.1901054082082826E-2</v>
      </c>
      <c r="W1325" s="3">
        <f t="shared" si="613"/>
        <v>5.1217406577647355E-3</v>
      </c>
      <c r="X1325" s="3">
        <f t="shared" si="614"/>
        <v>1.1519841061623615E-5</v>
      </c>
      <c r="Z1325" s="3">
        <f t="shared" si="615"/>
        <v>-0.12242474083698214</v>
      </c>
      <c r="AA1325" s="3">
        <f t="shared" si="616"/>
        <v>-4.2520757051241115E-2</v>
      </c>
      <c r="AB1325" s="3">
        <f t="shared" si="617"/>
        <v>-0.10909195241667841</v>
      </c>
      <c r="AC1325" s="3">
        <f t="shared" si="618"/>
        <v>-7.1566337462278556E-2</v>
      </c>
      <c r="AD1325" s="3">
        <f t="shared" si="619"/>
        <v>3.3940891357805581E-3</v>
      </c>
      <c r="AF1325" s="3">
        <f t="shared" si="620"/>
        <v>5.2055926621904745E-3</v>
      </c>
      <c r="AG1325" s="3">
        <f t="shared" si="621"/>
        <v>1.3355554002012241E-2</v>
      </c>
      <c r="AH1325" s="3">
        <f t="shared" si="622"/>
        <v>8.7614903164714587E-3</v>
      </c>
      <c r="AI1325" s="3">
        <f t="shared" si="623"/>
        <v>-4.1552048282555152E-4</v>
      </c>
      <c r="AJ1325" s="3">
        <f t="shared" si="624"/>
        <v>4.6386724049551388E-3</v>
      </c>
      <c r="AK1325" s="3">
        <f t="shared" si="625"/>
        <v>3.0430548482806821E-3</v>
      </c>
      <c r="AL1325" s="3">
        <f t="shared" si="626"/>
        <v>-1.4431923955278203E-4</v>
      </c>
      <c r="AM1325" s="3">
        <f t="shared" si="627"/>
        <v>7.8073114810708411E-3</v>
      </c>
      <c r="AN1325" s="3">
        <f t="shared" si="628"/>
        <v>-3.7026781049853778E-4</v>
      </c>
      <c r="AO1325" s="3">
        <f t="shared" si="629"/>
        <v>-2.4290252846832482E-4</v>
      </c>
    </row>
    <row r="1326" spans="1:41">
      <c r="A1326" s="32">
        <v>39763</v>
      </c>
      <c r="B1326" s="33">
        <v>433.2</v>
      </c>
      <c r="C1326" s="33">
        <v>804</v>
      </c>
      <c r="D1326" s="33">
        <v>450.1</v>
      </c>
      <c r="E1326" s="33">
        <v>2995</v>
      </c>
      <c r="F1326" s="33">
        <v>6030</v>
      </c>
      <c r="G1326" s="33"/>
      <c r="H1326" s="3">
        <f t="shared" si="600"/>
        <v>-9.7500000000000017E-2</v>
      </c>
      <c r="I1326" s="3">
        <f t="shared" si="601"/>
        <v>-4.1716328963051254E-2</v>
      </c>
      <c r="J1326" s="3">
        <f t="shared" si="602"/>
        <v>-9.1074313408723684E-2</v>
      </c>
      <c r="K1326" s="3">
        <f t="shared" si="603"/>
        <v>-2.4112088628217662E-2</v>
      </c>
      <c r="L1326" s="3">
        <f t="shared" si="604"/>
        <v>-6.5897858319604614E-3</v>
      </c>
      <c r="N1326" s="3">
        <f t="shared" si="605"/>
        <v>-0.31779527559055121</v>
      </c>
      <c r="O1326" s="3">
        <f t="shared" si="606"/>
        <v>-5.6338028169014086E-2</v>
      </c>
      <c r="P1326" s="3">
        <f t="shared" si="607"/>
        <v>-0.26273546273546272</v>
      </c>
      <c r="Q1326" s="3">
        <f t="shared" si="608"/>
        <v>-7.275541795665634E-2</v>
      </c>
      <c r="R1326" s="3">
        <f t="shared" si="609"/>
        <v>0.20599999999999999</v>
      </c>
      <c r="T1326" s="3">
        <f t="shared" si="610"/>
        <v>9.3870681041566539E-3</v>
      </c>
      <c r="U1326" s="3">
        <f t="shared" si="611"/>
        <v>1.7596790685148018E-3</v>
      </c>
      <c r="V1326" s="3">
        <f t="shared" si="612"/>
        <v>8.3359765185412795E-3</v>
      </c>
      <c r="W1326" s="3">
        <f t="shared" si="613"/>
        <v>6.0318845251438658E-4</v>
      </c>
      <c r="X1326" s="3">
        <f t="shared" si="614"/>
        <v>4.2411956570545984E-5</v>
      </c>
      <c r="Z1326" s="3">
        <f t="shared" si="615"/>
        <v>-9.6886883034581386E-2</v>
      </c>
      <c r="AA1326" s="3">
        <f t="shared" si="616"/>
        <v>-4.1948528800362019E-2</v>
      </c>
      <c r="AB1326" s="3">
        <f t="shared" si="617"/>
        <v>-9.1301569091343002E-2</v>
      </c>
      <c r="AC1326" s="3">
        <f t="shared" si="618"/>
        <v>-2.4559895205688208E-2</v>
      </c>
      <c r="AD1326" s="3">
        <f t="shared" si="619"/>
        <v>-6.5124462815862047E-3</v>
      </c>
      <c r="AF1326" s="3">
        <f t="shared" si="620"/>
        <v>4.0642622033534434E-3</v>
      </c>
      <c r="AG1326" s="3">
        <f t="shared" si="621"/>
        <v>8.8459244454267005E-3</v>
      </c>
      <c r="AH1326" s="3">
        <f t="shared" si="622"/>
        <v>2.3795316941350895E-3</v>
      </c>
      <c r="AI1326" s="3">
        <f t="shared" si="623"/>
        <v>6.3097062115303711E-4</v>
      </c>
      <c r="AJ1326" s="3">
        <f t="shared" si="624"/>
        <v>3.8299665005464448E-3</v>
      </c>
      <c r="AK1326" s="3">
        <f t="shared" si="625"/>
        <v>1.0302514713696849E-3</v>
      </c>
      <c r="AL1326" s="3">
        <f t="shared" si="626"/>
        <v>2.7318754040392944E-4</v>
      </c>
      <c r="AM1326" s="3">
        <f t="shared" si="627"/>
        <v>2.2423569689982857E-3</v>
      </c>
      <c r="AN1326" s="3">
        <f t="shared" si="628"/>
        <v>5.9459656413190273E-4</v>
      </c>
      <c r="AO1326" s="3">
        <f t="shared" si="629"/>
        <v>1.5994499820843103E-4</v>
      </c>
    </row>
    <row r="1327" spans="1:41">
      <c r="A1327" s="32">
        <v>39762</v>
      </c>
      <c r="B1327" s="33">
        <v>480</v>
      </c>
      <c r="C1327" s="33">
        <v>839</v>
      </c>
      <c r="D1327" s="33">
        <v>495.2</v>
      </c>
      <c r="E1327" s="33">
        <v>3069</v>
      </c>
      <c r="F1327" s="33">
        <v>6070</v>
      </c>
      <c r="G1327" s="33"/>
      <c r="H1327" s="3">
        <f t="shared" si="600"/>
        <v>2.564102564102564E-2</v>
      </c>
      <c r="I1327" s="3">
        <f t="shared" si="601"/>
        <v>4.7702297702297759E-2</v>
      </c>
      <c r="J1327" s="3">
        <f t="shared" si="602"/>
        <v>-1.8141503729087564E-3</v>
      </c>
      <c r="K1327" s="3">
        <f t="shared" si="603"/>
        <v>-2.8797468354430381E-2</v>
      </c>
      <c r="L1327" s="3">
        <f t="shared" si="604"/>
        <v>2.5337837837837839E-2</v>
      </c>
      <c r="N1327" s="3">
        <f t="shared" si="605"/>
        <v>-2.2004889975550144E-2</v>
      </c>
      <c r="O1327" s="3">
        <f t="shared" si="606"/>
        <v>7.9933067318831277E-2</v>
      </c>
      <c r="P1327" s="3">
        <f t="shared" si="607"/>
        <v>-6.548405359501791E-2</v>
      </c>
      <c r="Q1327" s="3">
        <f t="shared" si="608"/>
        <v>-9.765625E-4</v>
      </c>
      <c r="R1327" s="3">
        <f t="shared" si="609"/>
        <v>0.26195426195426197</v>
      </c>
      <c r="T1327" s="3">
        <f t="shared" si="610"/>
        <v>6.8928000399951254E-4</v>
      </c>
      <c r="U1327" s="3">
        <f t="shared" si="611"/>
        <v>2.2534101913114428E-3</v>
      </c>
      <c r="V1327" s="3">
        <f t="shared" si="612"/>
        <v>4.1673386835467019E-6</v>
      </c>
      <c r="W1327" s="3">
        <f t="shared" si="613"/>
        <v>8.5528610584247272E-4</v>
      </c>
      <c r="X1327" s="3">
        <f t="shared" si="614"/>
        <v>6.4593124167428733E-4</v>
      </c>
      <c r="Z1327" s="3">
        <f t="shared" si="615"/>
        <v>2.6254142606444274E-2</v>
      </c>
      <c r="AA1327" s="3">
        <f t="shared" si="616"/>
        <v>4.7470097864986995E-2</v>
      </c>
      <c r="AB1327" s="3">
        <f t="shared" si="617"/>
        <v>-2.0414060555280769E-3</v>
      </c>
      <c r="AC1327" s="3">
        <f t="shared" si="618"/>
        <v>-2.9245274931900926E-2</v>
      </c>
      <c r="AD1327" s="3">
        <f t="shared" si="619"/>
        <v>2.5415177388212095E-2</v>
      </c>
      <c r="AF1327" s="3">
        <f t="shared" si="620"/>
        <v>1.2462867188892345E-3</v>
      </c>
      <c r="AG1327" s="3">
        <f t="shared" si="621"/>
        <v>-5.3595365699493031E-5</v>
      </c>
      <c r="AH1327" s="3">
        <f t="shared" si="622"/>
        <v>-7.6780961862679676E-4</v>
      </c>
      <c r="AI1327" s="3">
        <f t="shared" si="623"/>
        <v>6.6725369151819831E-4</v>
      </c>
      <c r="AJ1327" s="3">
        <f t="shared" si="624"/>
        <v>-9.6905745238094889E-5</v>
      </c>
      <c r="AK1327" s="3">
        <f t="shared" si="625"/>
        <v>-1.3882760631057879E-3</v>
      </c>
      <c r="AL1327" s="3">
        <f t="shared" si="626"/>
        <v>1.2064609578744327E-3</v>
      </c>
      <c r="AM1327" s="3">
        <f t="shared" si="627"/>
        <v>5.9701481341566015E-5</v>
      </c>
      <c r="AN1327" s="3">
        <f t="shared" si="628"/>
        <v>-5.1882697022616426E-5</v>
      </c>
      <c r="AO1327" s="3">
        <f t="shared" si="629"/>
        <v>-7.4327385016129447E-4</v>
      </c>
    </row>
    <row r="1328" spans="1:41">
      <c r="A1328" s="32">
        <v>39759</v>
      </c>
      <c r="B1328" s="33">
        <v>468</v>
      </c>
      <c r="C1328" s="33">
        <v>800.8</v>
      </c>
      <c r="D1328" s="33">
        <v>496.1</v>
      </c>
      <c r="E1328" s="33">
        <v>3160</v>
      </c>
      <c r="F1328" s="33">
        <v>5920</v>
      </c>
      <c r="G1328" s="33"/>
      <c r="H1328" s="3">
        <f t="shared" si="600"/>
        <v>1.079913606911447E-2</v>
      </c>
      <c r="I1328" s="3">
        <f t="shared" si="601"/>
        <v>2.064746367575826E-2</v>
      </c>
      <c r="J1328" s="3">
        <f t="shared" si="602"/>
        <v>1.4519427402863033E-2</v>
      </c>
      <c r="K1328" s="3">
        <f t="shared" si="603"/>
        <v>1.4446227929373997E-2</v>
      </c>
      <c r="L1328" s="3">
        <f t="shared" si="604"/>
        <v>3.877873311107212E-2</v>
      </c>
      <c r="N1328" s="3">
        <f t="shared" si="605"/>
        <v>-0.36352509179926557</v>
      </c>
      <c r="O1328" s="3">
        <f t="shared" si="606"/>
        <v>-0.11513812154696138</v>
      </c>
      <c r="P1328" s="3">
        <f t="shared" si="607"/>
        <v>-0.28412698412698412</v>
      </c>
      <c r="Q1328" s="3">
        <f t="shared" si="608"/>
        <v>-0.14107094319108454</v>
      </c>
      <c r="R1328" s="3">
        <f t="shared" si="609"/>
        <v>0.12761904761904763</v>
      </c>
      <c r="T1328" s="3">
        <f t="shared" si="610"/>
        <v>1.3023951932421006E-4</v>
      </c>
      <c r="U1328" s="3">
        <f t="shared" si="611"/>
        <v>4.1678299759342197E-4</v>
      </c>
      <c r="V1328" s="3">
        <f t="shared" si="612"/>
        <v>2.0426617248093409E-4</v>
      </c>
      <c r="W1328" s="3">
        <f t="shared" si="613"/>
        <v>1.9595580034542645E-4</v>
      </c>
      <c r="X1328" s="3">
        <f t="shared" si="614"/>
        <v>1.5097943826716004E-3</v>
      </c>
      <c r="Z1328" s="3">
        <f t="shared" si="615"/>
        <v>1.1412253034533104E-2</v>
      </c>
      <c r="AA1328" s="3">
        <f t="shared" si="616"/>
        <v>2.0415263838447495E-2</v>
      </c>
      <c r="AB1328" s="3">
        <f t="shared" si="617"/>
        <v>1.4292171720243711E-2</v>
      </c>
      <c r="AC1328" s="3">
        <f t="shared" si="618"/>
        <v>1.3998421351903451E-2</v>
      </c>
      <c r="AD1328" s="3">
        <f t="shared" si="619"/>
        <v>3.8856072661446375E-2</v>
      </c>
      <c r="AF1328" s="3">
        <f t="shared" si="620"/>
        <v>2.3298415669111637E-4</v>
      </c>
      <c r="AG1328" s="3">
        <f t="shared" si="621"/>
        <v>1.6310588008441952E-4</v>
      </c>
      <c r="AH1328" s="3">
        <f t="shared" si="622"/>
        <v>1.5975352655193316E-4</v>
      </c>
      <c r="AI1328" s="3">
        <f t="shared" si="623"/>
        <v>4.4343533314063021E-4</v>
      </c>
      <c r="AJ1328" s="3">
        <f t="shared" si="624"/>
        <v>2.9177845649317336E-4</v>
      </c>
      <c r="AK1328" s="3">
        <f t="shared" si="625"/>
        <v>2.8578146522086583E-4</v>
      </c>
      <c r="AL1328" s="3">
        <f t="shared" si="626"/>
        <v>7.9325697510931447E-4</v>
      </c>
      <c r="AM1328" s="3">
        <f t="shared" si="627"/>
        <v>2.0006784177373024E-4</v>
      </c>
      <c r="AN1328" s="3">
        <f t="shared" si="628"/>
        <v>5.5533766285165869E-4</v>
      </c>
      <c r="AO1328" s="3">
        <f t="shared" si="629"/>
        <v>5.4392367719510292E-4</v>
      </c>
    </row>
    <row r="1329" spans="1:41">
      <c r="A1329" s="32">
        <v>39758</v>
      </c>
      <c r="B1329" s="33">
        <v>463</v>
      </c>
      <c r="C1329" s="33">
        <v>784.6</v>
      </c>
      <c r="D1329" s="33">
        <v>489</v>
      </c>
      <c r="E1329" s="33">
        <v>3115</v>
      </c>
      <c r="F1329" s="33">
        <v>5699</v>
      </c>
      <c r="G1329" s="33"/>
      <c r="H1329" s="3">
        <f t="shared" si="600"/>
        <v>-5.5102040816326532E-2</v>
      </c>
      <c r="I1329" s="3">
        <f t="shared" si="601"/>
        <v>-5.810324129651858E-2</v>
      </c>
      <c r="J1329" s="3">
        <f t="shared" si="602"/>
        <v>-2.1999999999999999E-2</v>
      </c>
      <c r="K1329" s="3">
        <f t="shared" si="603"/>
        <v>-1.1111111111111112E-2</v>
      </c>
      <c r="L1329" s="3">
        <f t="shared" si="604"/>
        <v>3.242753623188406E-2</v>
      </c>
      <c r="N1329" s="3">
        <f t="shared" si="605"/>
        <v>-0.31911764705882351</v>
      </c>
      <c r="O1329" s="3">
        <f t="shared" si="606"/>
        <v>-0.10942111237230417</v>
      </c>
      <c r="P1329" s="3">
        <f t="shared" si="607"/>
        <v>-0.31512605042016806</v>
      </c>
      <c r="Q1329" s="3">
        <f t="shared" si="608"/>
        <v>-0.14657534246575343</v>
      </c>
      <c r="R1329" s="3">
        <f t="shared" si="609"/>
        <v>0.10983446932814021</v>
      </c>
      <c r="T1329" s="3">
        <f t="shared" si="610"/>
        <v>2.9690428224300402E-3</v>
      </c>
      <c r="U1329" s="3">
        <f t="shared" si="611"/>
        <v>3.4030236922784687E-3</v>
      </c>
      <c r="V1329" s="3">
        <f t="shared" si="612"/>
        <v>4.9405089518053289E-4</v>
      </c>
      <c r="W1329" s="3">
        <f t="shared" si="613"/>
        <v>1.3360857813140591E-4</v>
      </c>
      <c r="X1329" s="3">
        <f t="shared" si="614"/>
        <v>1.0565669496200431E-3</v>
      </c>
      <c r="Z1329" s="3">
        <f t="shared" si="615"/>
        <v>-5.4488923850907901E-2</v>
      </c>
      <c r="AA1329" s="3">
        <f t="shared" si="616"/>
        <v>-5.8335441133829345E-2</v>
      </c>
      <c r="AB1329" s="3">
        <f t="shared" si="617"/>
        <v>-2.222725568261932E-2</v>
      </c>
      <c r="AC1329" s="3">
        <f t="shared" si="618"/>
        <v>-1.1558917688581657E-2</v>
      </c>
      <c r="AD1329" s="3">
        <f t="shared" si="619"/>
        <v>3.2504875782258316E-2</v>
      </c>
      <c r="AF1329" s="3">
        <f t="shared" si="620"/>
        <v>3.1786354097503478E-3</v>
      </c>
      <c r="AG1329" s="3">
        <f t="shared" si="621"/>
        <v>1.211139242304904E-3</v>
      </c>
      <c r="AH1329" s="3">
        <f t="shared" si="622"/>
        <v>6.298329857320383E-4</v>
      </c>
      <c r="AI1329" s="3">
        <f t="shared" si="623"/>
        <v>-1.7711557012826938E-3</v>
      </c>
      <c r="AJ1329" s="3">
        <f t="shared" si="624"/>
        <v>1.2966367654400131E-3</v>
      </c>
      <c r="AK1329" s="3">
        <f t="shared" si="625"/>
        <v>6.7429456239303403E-4</v>
      </c>
      <c r="AL1329" s="3">
        <f t="shared" si="626"/>
        <v>-1.8961862677583652E-3</v>
      </c>
      <c r="AM1329" s="3">
        <f t="shared" si="627"/>
        <v>2.569230188784556E-4</v>
      </c>
      <c r="AN1329" s="3">
        <f t="shared" si="628"/>
        <v>-7.2249418494403628E-4</v>
      </c>
      <c r="AO1329" s="3">
        <f t="shared" si="629"/>
        <v>-3.7572118364469518E-4</v>
      </c>
    </row>
    <row r="1330" spans="1:41">
      <c r="A1330" s="32">
        <v>39757</v>
      </c>
      <c r="B1330" s="33">
        <v>490</v>
      </c>
      <c r="C1330" s="33">
        <v>833</v>
      </c>
      <c r="D1330" s="33">
        <v>500</v>
      </c>
      <c r="E1330" s="33">
        <v>3150</v>
      </c>
      <c r="F1330" s="33">
        <v>5520</v>
      </c>
      <c r="G1330" s="33"/>
      <c r="H1330" s="3">
        <f t="shared" si="600"/>
        <v>1.0726072607260703E-2</v>
      </c>
      <c r="I1330" s="3">
        <f t="shared" si="601"/>
        <v>-4.2528735632183907E-2</v>
      </c>
      <c r="J1330" s="3">
        <f t="shared" si="602"/>
        <v>-3.9840637450199202E-3</v>
      </c>
      <c r="K1330" s="3">
        <f t="shared" si="603"/>
        <v>-1.6546987199500467E-2</v>
      </c>
      <c r="L1330" s="3">
        <f t="shared" si="604"/>
        <v>1.2844036697247707E-2</v>
      </c>
      <c r="N1330" s="3">
        <f t="shared" si="605"/>
        <v>-0.36363636363636365</v>
      </c>
      <c r="O1330" s="3">
        <f t="shared" si="606"/>
        <v>-7.6496674057649663E-2</v>
      </c>
      <c r="P1330" s="3">
        <f t="shared" si="607"/>
        <v>-0.34210526315789475</v>
      </c>
      <c r="Q1330" s="3">
        <f t="shared" si="608"/>
        <v>-0.14979757085020243</v>
      </c>
      <c r="R1330" s="3">
        <f t="shared" si="609"/>
        <v>2.9850746268656716E-2</v>
      </c>
      <c r="T1330" s="3">
        <f t="shared" si="610"/>
        <v>1.2857722016515981E-4</v>
      </c>
      <c r="U1330" s="3">
        <f t="shared" si="611"/>
        <v>1.8284976022262876E-3</v>
      </c>
      <c r="V1330" s="3">
        <f t="shared" si="612"/>
        <v>1.7735211321611701E-5</v>
      </c>
      <c r="W1330" s="3">
        <f t="shared" si="613"/>
        <v>2.8882301552177268E-4</v>
      </c>
      <c r="X1330" s="3">
        <f t="shared" si="614"/>
        <v>1.6696196413260904E-4</v>
      </c>
      <c r="Z1330" s="3">
        <f t="shared" si="615"/>
        <v>1.1339189572679337E-2</v>
      </c>
      <c r="AA1330" s="3">
        <f t="shared" si="616"/>
        <v>-4.2760935469494672E-2</v>
      </c>
      <c r="AB1330" s="3">
        <f t="shared" si="617"/>
        <v>-4.2113194276392407E-3</v>
      </c>
      <c r="AC1330" s="3">
        <f t="shared" si="618"/>
        <v>-1.6994793776971013E-2</v>
      </c>
      <c r="AD1330" s="3">
        <f t="shared" si="619"/>
        <v>1.2921376247621963E-2</v>
      </c>
      <c r="AF1330" s="3">
        <f t="shared" si="620"/>
        <v>-4.8487435359370802E-4</v>
      </c>
      <c r="AG1330" s="3">
        <f t="shared" si="621"/>
        <v>-4.7752949341108796E-5</v>
      </c>
      <c r="AH1330" s="3">
        <f t="shared" si="622"/>
        <v>-1.9270718838566541E-4</v>
      </c>
      <c r="AI1330" s="3">
        <f t="shared" si="623"/>
        <v>1.4651793481170142E-4</v>
      </c>
      <c r="AJ1330" s="3">
        <f t="shared" si="624"/>
        <v>1.8007995828671082E-4</v>
      </c>
      <c r="AK1330" s="3">
        <f t="shared" si="625"/>
        <v>7.2671328001442715E-4</v>
      </c>
      <c r="AL1330" s="3">
        <f t="shared" si="626"/>
        <v>-5.5253013590162402E-4</v>
      </c>
      <c r="AM1330" s="3">
        <f t="shared" si="627"/>
        <v>7.1570505201680492E-5</v>
      </c>
      <c r="AN1330" s="3">
        <f t="shared" si="628"/>
        <v>-5.4416042823446607E-5</v>
      </c>
      <c r="AO1330" s="3">
        <f t="shared" si="629"/>
        <v>-2.1959612464298678E-4</v>
      </c>
    </row>
    <row r="1331" spans="1:41">
      <c r="A1331" s="32">
        <v>39756</v>
      </c>
      <c r="B1331" s="33">
        <v>484.8</v>
      </c>
      <c r="C1331" s="33">
        <v>870</v>
      </c>
      <c r="D1331" s="33">
        <v>502</v>
      </c>
      <c r="E1331" s="33">
        <v>3203</v>
      </c>
      <c r="F1331" s="33">
        <v>5450</v>
      </c>
      <c r="G1331" s="33"/>
      <c r="H1331" s="3">
        <f t="shared" si="600"/>
        <v>-8.5283018867924512E-2</v>
      </c>
      <c r="I1331" s="3">
        <f t="shared" si="601"/>
        <v>5.0724637681159424E-2</v>
      </c>
      <c r="J1331" s="3">
        <f t="shared" si="602"/>
        <v>-3.1262060980316565E-2</v>
      </c>
      <c r="K1331" s="3">
        <f t="shared" si="603"/>
        <v>6.7666666666666667E-2</v>
      </c>
      <c r="L1331" s="3">
        <f t="shared" si="604"/>
        <v>2.8301886792452831E-2</v>
      </c>
      <c r="N1331" s="3">
        <f t="shared" si="605"/>
        <v>-0.37606177606177604</v>
      </c>
      <c r="O1331" s="3">
        <f t="shared" si="606"/>
        <v>-4.1744685538054827E-2</v>
      </c>
      <c r="P1331" s="3">
        <f t="shared" si="607"/>
        <v>-0.39003645200486026</v>
      </c>
      <c r="Q1331" s="3">
        <f t="shared" si="608"/>
        <v>-0.10928809788654061</v>
      </c>
      <c r="R1331" s="3">
        <f t="shared" si="609"/>
        <v>3.1220435193945129E-2</v>
      </c>
      <c r="T1331" s="3">
        <f t="shared" si="610"/>
        <v>7.1689922881799694E-3</v>
      </c>
      <c r="U1331" s="3">
        <f t="shared" si="611"/>
        <v>2.5494862794149201E-3</v>
      </c>
      <c r="V1331" s="3">
        <f t="shared" si="612"/>
        <v>9.9157706389865156E-4</v>
      </c>
      <c r="W1331" s="3">
        <f t="shared" si="613"/>
        <v>4.5183751516909244E-3</v>
      </c>
      <c r="X1331" s="3">
        <f t="shared" si="614"/>
        <v>8.0538048781741089E-4</v>
      </c>
      <c r="Z1331" s="3">
        <f t="shared" si="615"/>
        <v>-8.4669901902505881E-2</v>
      </c>
      <c r="AA1331" s="3">
        <f t="shared" si="616"/>
        <v>5.0492437843848659E-2</v>
      </c>
      <c r="AB1331" s="3">
        <f t="shared" si="617"/>
        <v>-3.1489316662935883E-2</v>
      </c>
      <c r="AC1331" s="3">
        <f t="shared" si="618"/>
        <v>6.7218860089196128E-2</v>
      </c>
      <c r="AD1331" s="3">
        <f t="shared" si="619"/>
        <v>2.8379226342827087E-2</v>
      </c>
      <c r="AF1331" s="3">
        <f t="shared" si="620"/>
        <v>-4.2751897590570416E-3</v>
      </c>
      <c r="AG1331" s="3">
        <f t="shared" si="621"/>
        <v>2.6661973528277253E-3</v>
      </c>
      <c r="AH1331" s="3">
        <f t="shared" si="622"/>
        <v>-5.6914142897505036E-3</v>
      </c>
      <c r="AI1331" s="3">
        <f t="shared" si="623"/>
        <v>-2.4028663105161801E-3</v>
      </c>
      <c r="AJ1331" s="3">
        <f t="shared" si="624"/>
        <v>-1.5899723643485579E-3</v>
      </c>
      <c r="AK1331" s="3">
        <f t="shared" si="625"/>
        <v>3.3940441149880947E-3</v>
      </c>
      <c r="AL1331" s="3">
        <f t="shared" si="626"/>
        <v>1.4329363221717091E-3</v>
      </c>
      <c r="AM1331" s="3">
        <f t="shared" si="627"/>
        <v>-2.1166759710702795E-3</v>
      </c>
      <c r="AN1331" s="3">
        <f t="shared" si="628"/>
        <v>-8.9364244495841391E-4</v>
      </c>
      <c r="AO1331" s="3">
        <f t="shared" si="629"/>
        <v>1.907619244978123E-3</v>
      </c>
    </row>
    <row r="1332" spans="1:41">
      <c r="A1332" s="32">
        <v>39755</v>
      </c>
      <c r="B1332" s="33">
        <v>530</v>
      </c>
      <c r="C1332" s="33">
        <v>828</v>
      </c>
      <c r="D1332" s="33">
        <v>518.20000000000005</v>
      </c>
      <c r="E1332" s="33">
        <v>3000</v>
      </c>
      <c r="F1332" s="33">
        <v>5300</v>
      </c>
      <c r="G1332" s="33"/>
      <c r="H1332" s="3">
        <f t="shared" si="600"/>
        <v>0.14793155728828247</v>
      </c>
      <c r="I1332" s="3">
        <f t="shared" si="601"/>
        <v>1.5950920245398775E-2</v>
      </c>
      <c r="J1332" s="3">
        <f t="shared" si="602"/>
        <v>3.433133732534939E-2</v>
      </c>
      <c r="K1332" s="3">
        <f t="shared" si="603"/>
        <v>6.7615658362989328E-2</v>
      </c>
      <c r="L1332" s="3">
        <f t="shared" si="604"/>
        <v>1.1450381679389313E-2</v>
      </c>
      <c r="N1332" s="3">
        <f t="shared" si="605"/>
        <v>-0.47472745292368684</v>
      </c>
      <c r="O1332" s="3">
        <f t="shared" si="606"/>
        <v>-0.19533527696793002</v>
      </c>
      <c r="P1332" s="3">
        <f t="shared" si="607"/>
        <v>-0.40966051492367273</v>
      </c>
      <c r="Q1332" s="3">
        <f t="shared" si="608"/>
        <v>-0.24242424242424243</v>
      </c>
      <c r="R1332" s="3">
        <f t="shared" si="609"/>
        <v>-3.6363636363636362E-2</v>
      </c>
      <c r="T1332" s="3">
        <f t="shared" si="610"/>
        <v>2.206552024913817E-2</v>
      </c>
      <c r="U1332" s="3">
        <f t="shared" si="611"/>
        <v>2.4707817126764251E-4</v>
      </c>
      <c r="V1332" s="3">
        <f t="shared" si="612"/>
        <v>1.1630883846939983E-3</v>
      </c>
      <c r="W1332" s="3">
        <f t="shared" si="613"/>
        <v>4.5115203134814194E-3</v>
      </c>
      <c r="X1332" s="3">
        <f t="shared" si="614"/>
        <v>1.3288835675114168E-4</v>
      </c>
      <c r="Z1332" s="3">
        <f t="shared" si="615"/>
        <v>0.1485446742537011</v>
      </c>
      <c r="AA1332" s="3">
        <f t="shared" si="616"/>
        <v>1.571872040808801E-2</v>
      </c>
      <c r="AB1332" s="3">
        <f t="shared" si="617"/>
        <v>3.4104081642730072E-2</v>
      </c>
      <c r="AC1332" s="3">
        <f t="shared" si="618"/>
        <v>6.716785178551879E-2</v>
      </c>
      <c r="AD1332" s="3">
        <f t="shared" si="619"/>
        <v>1.1527721229763569E-2</v>
      </c>
      <c r="AF1332" s="3">
        <f t="shared" si="620"/>
        <v>2.3349322027044371E-3</v>
      </c>
      <c r="AG1332" s="3">
        <f t="shared" si="621"/>
        <v>5.0659796983409658E-3</v>
      </c>
      <c r="AH1332" s="3">
        <f t="shared" si="622"/>
        <v>9.9774266638007654E-3</v>
      </c>
      <c r="AI1332" s="3">
        <f t="shared" si="623"/>
        <v>1.7123815949627039E-3</v>
      </c>
      <c r="AJ1332" s="3">
        <f t="shared" si="624"/>
        <v>5.3607252411668079E-4</v>
      </c>
      <c r="AK1332" s="3">
        <f t="shared" si="625"/>
        <v>1.0557926826284649E-3</v>
      </c>
      <c r="AL1332" s="3">
        <f t="shared" si="626"/>
        <v>1.8120102695303402E-4</v>
      </c>
      <c r="AM1332" s="3">
        <f t="shared" si="627"/>
        <v>2.2906979010601258E-3</v>
      </c>
      <c r="AN1332" s="3">
        <f t="shared" si="628"/>
        <v>3.9314234597448948E-4</v>
      </c>
      <c r="AO1332" s="3">
        <f t="shared" si="629"/>
        <v>7.7429227098553782E-4</v>
      </c>
    </row>
    <row r="1333" spans="1:41">
      <c r="A1333" s="32">
        <v>39752</v>
      </c>
      <c r="B1333" s="33">
        <v>461.7</v>
      </c>
      <c r="C1333" s="33">
        <v>815</v>
      </c>
      <c r="D1333" s="33">
        <v>501</v>
      </c>
      <c r="E1333" s="33">
        <v>2810</v>
      </c>
      <c r="F1333" s="33">
        <v>5240</v>
      </c>
      <c r="G1333" s="33"/>
      <c r="H1333" s="3">
        <f t="shared" si="600"/>
        <v>4.9318181818181796E-2</v>
      </c>
      <c r="I1333" s="3">
        <f t="shared" si="601"/>
        <v>4.4871794871794872E-2</v>
      </c>
      <c r="J1333" s="3">
        <f t="shared" si="602"/>
        <v>-4.5714285714285714E-2</v>
      </c>
      <c r="K1333" s="3">
        <f t="shared" si="603"/>
        <v>8.1185071181223548E-2</v>
      </c>
      <c r="L1333" s="3">
        <f t="shared" si="604"/>
        <v>-1.9047619047619048E-3</v>
      </c>
      <c r="N1333" s="3">
        <f t="shared" si="605"/>
        <v>-0.60198275862068962</v>
      </c>
      <c r="O1333" s="3">
        <f t="shared" si="606"/>
        <v>-0.24537037037037038</v>
      </c>
      <c r="P1333" s="3">
        <f t="shared" si="607"/>
        <v>-0.41744186046511628</v>
      </c>
      <c r="Q1333" s="3">
        <f t="shared" si="608"/>
        <v>-0.29396984924623115</v>
      </c>
      <c r="R1333" s="3">
        <f t="shared" si="609"/>
        <v>-6.2444086598675973E-2</v>
      </c>
      <c r="T1333" s="3">
        <f t="shared" si="610"/>
        <v>2.4931345982171773E-3</v>
      </c>
      <c r="U1333" s="3">
        <f t="shared" si="611"/>
        <v>1.992693444842738E-3</v>
      </c>
      <c r="V1333" s="3">
        <f t="shared" si="612"/>
        <v>2.1106252259235386E-3</v>
      </c>
      <c r="W1333" s="3">
        <f t="shared" si="613"/>
        <v>6.5185058956964284E-3</v>
      </c>
      <c r="X1333" s="3">
        <f t="shared" si="614"/>
        <v>3.3394724613156959E-6</v>
      </c>
      <c r="Z1333" s="3">
        <f t="shared" si="615"/>
        <v>4.9931298783600427E-2</v>
      </c>
      <c r="AA1333" s="3">
        <f t="shared" si="616"/>
        <v>4.4639595034484107E-2</v>
      </c>
      <c r="AB1333" s="3">
        <f t="shared" si="617"/>
        <v>-4.5941541396905032E-2</v>
      </c>
      <c r="AC1333" s="3">
        <f t="shared" si="618"/>
        <v>8.0737264603753009E-2</v>
      </c>
      <c r="AD1333" s="3">
        <f t="shared" si="619"/>
        <v>-1.8274223543876483E-3</v>
      </c>
      <c r="AF1333" s="3">
        <f t="shared" si="620"/>
        <v>2.2289129572457518E-3</v>
      </c>
      <c r="AG1333" s="3">
        <f t="shared" si="621"/>
        <v>-2.2939208300680127E-3</v>
      </c>
      <c r="AH1333" s="3">
        <f t="shared" si="622"/>
        <v>4.0313164819005985E-3</v>
      </c>
      <c r="AI1333" s="3">
        <f t="shared" si="623"/>
        <v>-9.1245571580760219E-5</v>
      </c>
      <c r="AJ1333" s="3">
        <f t="shared" si="624"/>
        <v>-2.0508118032178278E-3</v>
      </c>
      <c r="AK1333" s="3">
        <f t="shared" si="625"/>
        <v>3.6040787961035222E-3</v>
      </c>
      <c r="AL1333" s="3">
        <f t="shared" si="626"/>
        <v>-8.1575393856828123E-5</v>
      </c>
      <c r="AM1333" s="3">
        <f t="shared" si="627"/>
        <v>-3.7091943840661941E-3</v>
      </c>
      <c r="AN1333" s="3">
        <f t="shared" si="628"/>
        <v>8.3954599743729807E-5</v>
      </c>
      <c r="AO1333" s="3">
        <f t="shared" si="629"/>
        <v>-1.4754108216900888E-4</v>
      </c>
    </row>
    <row r="1334" spans="1:41">
      <c r="A1334" s="32">
        <v>39751</v>
      </c>
      <c r="B1334" s="33">
        <v>440</v>
      </c>
      <c r="C1334" s="33">
        <v>780</v>
      </c>
      <c r="D1334" s="33">
        <v>525</v>
      </c>
      <c r="E1334" s="33">
        <v>2599</v>
      </c>
      <c r="F1334" s="33">
        <v>5250</v>
      </c>
      <c r="G1334" s="33"/>
      <c r="H1334" s="3">
        <f t="shared" si="600"/>
        <v>0.15183246073298429</v>
      </c>
      <c r="I1334" s="3">
        <f t="shared" si="601"/>
        <v>0.10638297872340426</v>
      </c>
      <c r="J1334" s="3">
        <f t="shared" si="602"/>
        <v>0.2138728323699422</v>
      </c>
      <c r="K1334" s="3">
        <f t="shared" si="603"/>
        <v>5.8655804480651733E-2</v>
      </c>
      <c r="L1334" s="3">
        <f t="shared" si="604"/>
        <v>3.2448377581120944E-2</v>
      </c>
      <c r="N1334" s="3">
        <f t="shared" si="605"/>
        <v>-0.61672473867595823</v>
      </c>
      <c r="O1334" s="3">
        <f t="shared" si="606"/>
        <v>-0.29155313351498635</v>
      </c>
      <c r="P1334" s="3">
        <f t="shared" si="607"/>
        <v>-0.38510189739985939</v>
      </c>
      <c r="Q1334" s="3">
        <f t="shared" si="608"/>
        <v>-0.35668316831683167</v>
      </c>
      <c r="R1334" s="3">
        <f t="shared" si="609"/>
        <v>-3.634361233480176E-2</v>
      </c>
      <c r="T1334" s="3">
        <f t="shared" si="610"/>
        <v>2.32396541597998E-2</v>
      </c>
      <c r="U1334" s="3">
        <f t="shared" si="611"/>
        <v>1.1267987858124311E-2</v>
      </c>
      <c r="V1334" s="3">
        <f t="shared" si="612"/>
        <v>4.5644432438058755E-2</v>
      </c>
      <c r="W1334" s="3">
        <f t="shared" si="613"/>
        <v>3.3881710198967454E-3</v>
      </c>
      <c r="X1334" s="3">
        <f t="shared" si="614"/>
        <v>1.0579222749180404E-3</v>
      </c>
      <c r="Z1334" s="3">
        <f t="shared" si="615"/>
        <v>0.15244557769840292</v>
      </c>
      <c r="AA1334" s="3">
        <f t="shared" si="616"/>
        <v>0.10615077888609349</v>
      </c>
      <c r="AB1334" s="3">
        <f t="shared" si="617"/>
        <v>0.21364557668732287</v>
      </c>
      <c r="AC1334" s="3">
        <f t="shared" si="618"/>
        <v>5.8207997903181187E-2</v>
      </c>
      <c r="AD1334" s="3">
        <f t="shared" si="619"/>
        <v>3.2525717131495199E-2</v>
      </c>
      <c r="AF1334" s="3">
        <f t="shared" si="620"/>
        <v>1.6182216810425955E-2</v>
      </c>
      <c r="AG1334" s="3">
        <f t="shared" si="621"/>
        <v>3.2569323360807374E-2</v>
      </c>
      <c r="AH1334" s="3">
        <f t="shared" si="622"/>
        <v>8.8735518670178815E-3</v>
      </c>
      <c r="AI1334" s="3">
        <f t="shared" si="623"/>
        <v>4.9584017381656261E-3</v>
      </c>
      <c r="AJ1334" s="3">
        <f t="shared" si="624"/>
        <v>2.2678644370927939E-2</v>
      </c>
      <c r="AK1334" s="3">
        <f t="shared" si="625"/>
        <v>6.1788243148227801E-3</v>
      </c>
      <c r="AL1334" s="3">
        <f t="shared" si="626"/>
        <v>3.45263020733697E-3</v>
      </c>
      <c r="AM1334" s="3">
        <f t="shared" si="627"/>
        <v>1.2435881279839625E-2</v>
      </c>
      <c r="AN1334" s="3">
        <f t="shared" si="628"/>
        <v>6.9489755937270289E-3</v>
      </c>
      <c r="AO1334" s="3">
        <f t="shared" si="629"/>
        <v>1.8932568745895369E-3</v>
      </c>
    </row>
    <row r="1335" spans="1:41">
      <c r="A1335" s="32">
        <v>39750</v>
      </c>
      <c r="B1335" s="33">
        <v>382</v>
      </c>
      <c r="C1335" s="33">
        <v>705</v>
      </c>
      <c r="D1335" s="33">
        <v>432.5</v>
      </c>
      <c r="E1335" s="33">
        <v>2455</v>
      </c>
      <c r="F1335" s="33">
        <v>5085</v>
      </c>
      <c r="G1335" s="33"/>
      <c r="H1335" s="3">
        <f t="shared" si="600"/>
        <v>-8.83054892601432E-2</v>
      </c>
      <c r="I1335" s="3">
        <f t="shared" si="601"/>
        <v>0.21551724137931033</v>
      </c>
      <c r="J1335" s="3">
        <f t="shared" si="602"/>
        <v>5.87515299877601E-2</v>
      </c>
      <c r="K1335" s="3">
        <f t="shared" si="603"/>
        <v>9.8925693822739483E-2</v>
      </c>
      <c r="L1335" s="3">
        <f t="shared" si="604"/>
        <v>7.9286422200198214E-3</v>
      </c>
      <c r="N1335" s="3">
        <f t="shared" si="605"/>
        <v>-0.6634361233480176</v>
      </c>
      <c r="O1335" s="3">
        <f t="shared" si="606"/>
        <v>-0.34235074626865669</v>
      </c>
      <c r="P1335" s="3">
        <f t="shared" si="607"/>
        <v>-0.49379681647940071</v>
      </c>
      <c r="Q1335" s="3">
        <f t="shared" si="608"/>
        <v>-0.35581212280241409</v>
      </c>
      <c r="R1335" s="3">
        <f t="shared" si="609"/>
        <v>-4.9532710280373829E-2</v>
      </c>
      <c r="T1335" s="3">
        <f t="shared" si="610"/>
        <v>7.689952158676577E-3</v>
      </c>
      <c r="U1335" s="3">
        <f t="shared" si="611"/>
        <v>4.6347649111740476E-2</v>
      </c>
      <c r="V1335" s="3">
        <f t="shared" si="612"/>
        <v>3.4250906829433616E-3</v>
      </c>
      <c r="W1335" s="3">
        <f t="shared" si="613"/>
        <v>9.6978942762919046E-3</v>
      </c>
      <c r="X1335" s="3">
        <f t="shared" si="614"/>
        <v>6.4095744107882288E-5</v>
      </c>
      <c r="Z1335" s="3">
        <f t="shared" si="615"/>
        <v>-8.7692372294724569E-2</v>
      </c>
      <c r="AA1335" s="3">
        <f t="shared" si="616"/>
        <v>0.21528504154199957</v>
      </c>
      <c r="AB1335" s="3">
        <f t="shared" si="617"/>
        <v>5.8524274305140782E-2</v>
      </c>
      <c r="AC1335" s="3">
        <f t="shared" si="618"/>
        <v>9.8477887245268944E-2</v>
      </c>
      <c r="AD1335" s="3">
        <f t="shared" si="619"/>
        <v>8.0059817703940772E-3</v>
      </c>
      <c r="AF1335" s="3">
        <f t="shared" si="620"/>
        <v>-1.8878856012386272E-2</v>
      </c>
      <c r="AG1335" s="3">
        <f t="shared" si="621"/>
        <v>-5.1321324506449885E-3</v>
      </c>
      <c r="AH1335" s="3">
        <f t="shared" si="622"/>
        <v>-8.6357595511100324E-3</v>
      </c>
      <c r="AI1335" s="3">
        <f t="shared" si="623"/>
        <v>-7.0206353399417554E-4</v>
      </c>
      <c r="AJ1335" s="3">
        <f t="shared" si="624"/>
        <v>1.259940082499761E-2</v>
      </c>
      <c r="AK1335" s="3">
        <f t="shared" si="625"/>
        <v>2.1200816046566075E-2</v>
      </c>
      <c r="AL1335" s="3">
        <f t="shared" si="626"/>
        <v>1.7235681180237802E-3</v>
      </c>
      <c r="AM1335" s="3">
        <f t="shared" si="627"/>
        <v>5.7633468861328441E-3</v>
      </c>
      <c r="AN1335" s="3">
        <f t="shared" si="628"/>
        <v>4.685442732124996E-4</v>
      </c>
      <c r="AO1335" s="3">
        <f t="shared" si="629"/>
        <v>7.8841217007254659E-4</v>
      </c>
    </row>
    <row r="1336" spans="1:41">
      <c r="A1336" s="32">
        <v>39748</v>
      </c>
      <c r="B1336" s="33">
        <v>419</v>
      </c>
      <c r="C1336" s="33">
        <v>580</v>
      </c>
      <c r="D1336" s="33">
        <v>408.5</v>
      </c>
      <c r="E1336" s="33">
        <v>2234</v>
      </c>
      <c r="F1336" s="33">
        <v>5045</v>
      </c>
      <c r="G1336" s="33"/>
      <c r="H1336" s="3">
        <f t="shared" si="600"/>
        <v>4.7500000000000001E-2</v>
      </c>
      <c r="I1336" s="3">
        <f t="shared" si="601"/>
        <v>-0.1120636864666259</v>
      </c>
      <c r="J1336" s="3">
        <f t="shared" si="602"/>
        <v>-9.0200445434298435E-2</v>
      </c>
      <c r="K1336" s="3">
        <f t="shared" si="603"/>
        <v>-5.1380042462845013E-2</v>
      </c>
      <c r="L1336" s="3">
        <f t="shared" si="604"/>
        <v>-4.8113207547169815E-2</v>
      </c>
      <c r="N1336" s="3">
        <f t="shared" si="605"/>
        <v>-0.64126712328767121</v>
      </c>
      <c r="O1336" s="3">
        <f t="shared" si="606"/>
        <v>-0.44497607655502391</v>
      </c>
      <c r="P1336" s="3">
        <f t="shared" si="607"/>
        <v>-0.54459308807134899</v>
      </c>
      <c r="Q1336" s="3">
        <f t="shared" si="608"/>
        <v>-0.38525041276829941</v>
      </c>
      <c r="R1336" s="3">
        <f t="shared" si="609"/>
        <v>-7.4311926605504591E-2</v>
      </c>
      <c r="T1336" s="3">
        <f t="shared" si="610"/>
        <v>2.3148720241280541E-3</v>
      </c>
      <c r="U1336" s="3">
        <f t="shared" si="611"/>
        <v>1.261036608078667E-2</v>
      </c>
      <c r="V1336" s="3">
        <f t="shared" si="612"/>
        <v>8.1771691292906075E-3</v>
      </c>
      <c r="W1336" s="3">
        <f t="shared" si="613"/>
        <v>2.6861259361457383E-3</v>
      </c>
      <c r="X1336" s="3">
        <f t="shared" si="614"/>
        <v>2.3074446142055676E-3</v>
      </c>
      <c r="Z1336" s="3">
        <f t="shared" si="615"/>
        <v>4.8113116965418631E-2</v>
      </c>
      <c r="AA1336" s="3">
        <f t="shared" si="616"/>
        <v>-0.11229588630393667</v>
      </c>
      <c r="AB1336" s="3">
        <f t="shared" si="617"/>
        <v>-9.0427701116917752E-2</v>
      </c>
      <c r="AC1336" s="3">
        <f t="shared" si="618"/>
        <v>-5.1827849040315559E-2</v>
      </c>
      <c r="AD1336" s="3">
        <f t="shared" si="619"/>
        <v>-4.8035867996795559E-2</v>
      </c>
      <c r="AF1336" s="3">
        <f t="shared" si="620"/>
        <v>-5.4029051124766568E-3</v>
      </c>
      <c r="AG1336" s="3">
        <f t="shared" si="621"/>
        <v>-4.3507585607521805E-3</v>
      </c>
      <c r="AH1336" s="3">
        <f t="shared" si="622"/>
        <v>-2.4935993629427622E-3</v>
      </c>
      <c r="AI1336" s="3">
        <f t="shared" si="623"/>
        <v>-2.3111553354652342E-3</v>
      </c>
      <c r="AJ1336" s="3">
        <f t="shared" si="624"/>
        <v>1.0154658843351762E-2</v>
      </c>
      <c r="AK1336" s="3">
        <f t="shared" si="625"/>
        <v>5.8200542432088687E-3</v>
      </c>
      <c r="AL1336" s="3">
        <f t="shared" si="626"/>
        <v>5.394230371079064E-3</v>
      </c>
      <c r="AM1336" s="3">
        <f t="shared" si="627"/>
        <v>4.6866732425503883E-3</v>
      </c>
      <c r="AN1336" s="3">
        <f t="shared" si="628"/>
        <v>4.3437731141059439E-3</v>
      </c>
      <c r="AO1336" s="3">
        <f t="shared" si="629"/>
        <v>2.4895957150584454E-3</v>
      </c>
    </row>
    <row r="1337" spans="1:41">
      <c r="A1337" s="32">
        <v>39745</v>
      </c>
      <c r="B1337" s="33">
        <v>400</v>
      </c>
      <c r="C1337" s="33">
        <v>653.20000000000005</v>
      </c>
      <c r="D1337" s="33">
        <v>449</v>
      </c>
      <c r="E1337" s="33">
        <v>2355</v>
      </c>
      <c r="F1337" s="33">
        <v>5300</v>
      </c>
      <c r="G1337" s="33"/>
      <c r="H1337" s="3">
        <f t="shared" si="600"/>
        <v>-0.22330097087378642</v>
      </c>
      <c r="I1337" s="3">
        <f t="shared" si="601"/>
        <v>-0.1325365205843293</v>
      </c>
      <c r="J1337" s="3">
        <f t="shared" si="602"/>
        <v>-0.12662906049406733</v>
      </c>
      <c r="K1337" s="3">
        <f t="shared" si="603"/>
        <v>-0.11132075471698114</v>
      </c>
      <c r="L1337" s="3">
        <f t="shared" si="604"/>
        <v>-4.5045045045045043E-2</v>
      </c>
      <c r="N1337" s="3">
        <f t="shared" si="605"/>
        <v>-0.65517241379310343</v>
      </c>
      <c r="O1337" s="3">
        <f t="shared" si="606"/>
        <v>-0.40128322639780012</v>
      </c>
      <c r="P1337" s="3">
        <f t="shared" si="607"/>
        <v>-0.5287078828592422</v>
      </c>
      <c r="Q1337" s="3">
        <f t="shared" si="608"/>
        <v>-0.39615384615384613</v>
      </c>
      <c r="R1337" s="3">
        <f t="shared" si="609"/>
        <v>-5.3571428571428568E-2</v>
      </c>
      <c r="T1337" s="3">
        <f t="shared" si="610"/>
        <v>4.9589880278314555E-2</v>
      </c>
      <c r="U1337" s="3">
        <f t="shared" si="611"/>
        <v>1.7627533122399622E-2</v>
      </c>
      <c r="V1337" s="3">
        <f t="shared" si="612"/>
        <v>1.6092524953919492E-2</v>
      </c>
      <c r="W1337" s="3">
        <f t="shared" si="613"/>
        <v>1.2492211293831601E-2</v>
      </c>
      <c r="X1337" s="3">
        <f t="shared" si="614"/>
        <v>2.0220945374554455E-3</v>
      </c>
      <c r="Z1337" s="3">
        <f t="shared" si="615"/>
        <v>-0.22268785390836779</v>
      </c>
      <c r="AA1337" s="3">
        <f t="shared" si="616"/>
        <v>-0.13276872042164006</v>
      </c>
      <c r="AB1337" s="3">
        <f t="shared" si="617"/>
        <v>-0.12685631617668666</v>
      </c>
      <c r="AC1337" s="3">
        <f t="shared" si="618"/>
        <v>-0.11176856129445167</v>
      </c>
      <c r="AD1337" s="3">
        <f t="shared" si="619"/>
        <v>-4.4967705494670787E-2</v>
      </c>
      <c r="AF1337" s="3">
        <f t="shared" si="620"/>
        <v>2.9565981416855111E-2</v>
      </c>
      <c r="AG1337" s="3">
        <f t="shared" si="621"/>
        <v>2.8249360804107712E-2</v>
      </c>
      <c r="AH1337" s="3">
        <f t="shared" si="622"/>
        <v>2.4889501049087305E-2</v>
      </c>
      <c r="AI1337" s="3">
        <f t="shared" si="623"/>
        <v>1.0013761831791756E-2</v>
      </c>
      <c r="AJ1337" s="3">
        <f t="shared" si="624"/>
        <v>1.6842550776181686E-2</v>
      </c>
      <c r="AK1337" s="3">
        <f t="shared" si="625"/>
        <v>1.4839368866431994E-2</v>
      </c>
      <c r="AL1337" s="3">
        <f t="shared" si="626"/>
        <v>5.9703047188245937E-3</v>
      </c>
      <c r="AM1337" s="3">
        <f t="shared" si="627"/>
        <v>1.4178547950182344E-2</v>
      </c>
      <c r="AN1337" s="3">
        <f t="shared" si="628"/>
        <v>5.7044374659720879E-3</v>
      </c>
      <c r="AO1337" s="3">
        <f t="shared" si="629"/>
        <v>5.0259757478519629E-3</v>
      </c>
    </row>
    <row r="1338" spans="1:41">
      <c r="A1338" s="32">
        <v>39744</v>
      </c>
      <c r="B1338" s="33">
        <v>515</v>
      </c>
      <c r="C1338" s="33">
        <v>753</v>
      </c>
      <c r="D1338" s="33">
        <v>514.1</v>
      </c>
      <c r="E1338" s="33">
        <v>2650</v>
      </c>
      <c r="F1338" s="33">
        <v>5550</v>
      </c>
      <c r="G1338" s="33"/>
      <c r="H1338" s="3">
        <f t="shared" si="600"/>
        <v>-0.1487603305785124</v>
      </c>
      <c r="I1338" s="3">
        <f t="shared" si="601"/>
        <v>4.0000000000000001E-3</v>
      </c>
      <c r="J1338" s="3">
        <f t="shared" si="602"/>
        <v>-1.4189837008628912E-2</v>
      </c>
      <c r="K1338" s="3">
        <f t="shared" si="603"/>
        <v>-4.1337842916196917E-3</v>
      </c>
      <c r="L1338" s="3">
        <f t="shared" si="604"/>
        <v>3.7383177570093455E-2</v>
      </c>
      <c r="N1338" s="3">
        <f t="shared" si="605"/>
        <v>-0.55603448275862066</v>
      </c>
      <c r="O1338" s="3">
        <f t="shared" si="606"/>
        <v>-0.31978319783197834</v>
      </c>
      <c r="P1338" s="3">
        <f t="shared" si="607"/>
        <v>-0.48692614770459081</v>
      </c>
      <c r="Q1338" s="3">
        <f t="shared" si="608"/>
        <v>-0.33750000000000002</v>
      </c>
      <c r="R1338" s="3">
        <f t="shared" si="609"/>
        <v>1.834862385321101E-2</v>
      </c>
      <c r="T1338" s="3">
        <f t="shared" si="610"/>
        <v>2.1947596901323637E-2</v>
      </c>
      <c r="U1338" s="3">
        <f t="shared" si="611"/>
        <v>1.4196318065961014E-5</v>
      </c>
      <c r="V1338" s="3">
        <f t="shared" si="612"/>
        <v>2.0785256166804323E-4</v>
      </c>
      <c r="W1338" s="3">
        <f t="shared" si="613"/>
        <v>2.0990974891731037E-5</v>
      </c>
      <c r="X1338" s="3">
        <f t="shared" si="614"/>
        <v>1.4032903429328544E-3</v>
      </c>
      <c r="Z1338" s="3">
        <f t="shared" si="615"/>
        <v>-0.14814721361309377</v>
      </c>
      <c r="AA1338" s="3">
        <f t="shared" si="616"/>
        <v>3.7678001626892336E-3</v>
      </c>
      <c r="AB1338" s="3">
        <f t="shared" si="617"/>
        <v>-1.4417092691248233E-2</v>
      </c>
      <c r="AC1338" s="3">
        <f t="shared" si="618"/>
        <v>-4.5815908690902372E-3</v>
      </c>
      <c r="AD1338" s="3">
        <f t="shared" si="619"/>
        <v>3.7460517120467711E-2</v>
      </c>
      <c r="AF1338" s="3">
        <f t="shared" si="620"/>
        <v>-5.5818909555337137E-4</v>
      </c>
      <c r="AG1338" s="3">
        <f t="shared" si="621"/>
        <v>2.1358521106101249E-3</v>
      </c>
      <c r="AH1338" s="3">
        <f t="shared" si="622"/>
        <v>6.7874992117091134E-4</v>
      </c>
      <c r="AI1338" s="3">
        <f t="shared" si="623"/>
        <v>-5.5496712319028866E-3</v>
      </c>
      <c r="AJ1338" s="3">
        <f t="shared" si="624"/>
        <v>-5.4320724187590858E-5</v>
      </c>
      <c r="AK1338" s="3">
        <f t="shared" si="625"/>
        <v>-1.7262518821933703E-5</v>
      </c>
      <c r="AL1338" s="3">
        <f t="shared" si="626"/>
        <v>1.4114374250092106E-4</v>
      </c>
      <c r="AM1338" s="3">
        <f t="shared" si="627"/>
        <v>6.6053220233050505E-5</v>
      </c>
      <c r="AN1338" s="3">
        <f t="shared" si="628"/>
        <v>-5.4007174758787435E-4</v>
      </c>
      <c r="AO1338" s="3">
        <f t="shared" si="629"/>
        <v>-1.7162876319053337E-4</v>
      </c>
    </row>
    <row r="1339" spans="1:41">
      <c r="A1339" s="32">
        <v>39743</v>
      </c>
      <c r="B1339" s="33">
        <v>605</v>
      </c>
      <c r="C1339" s="33">
        <v>750</v>
      </c>
      <c r="D1339" s="33">
        <v>521.5</v>
      </c>
      <c r="E1339" s="33">
        <v>2661</v>
      </c>
      <c r="F1339" s="33">
        <v>5350</v>
      </c>
      <c r="G1339" s="33"/>
      <c r="H1339" s="3">
        <f t="shared" si="600"/>
        <v>-9.6880131362889949E-2</v>
      </c>
      <c r="I1339" s="3">
        <f t="shared" si="601"/>
        <v>-6.7164179104477612E-2</v>
      </c>
      <c r="J1339" s="3">
        <f t="shared" si="602"/>
        <v>-6.5747044070225802E-2</v>
      </c>
      <c r="K1339" s="3">
        <f t="shared" si="603"/>
        <v>-2.0250368188512519E-2</v>
      </c>
      <c r="L1339" s="3">
        <f t="shared" si="604"/>
        <v>9.433962264150943E-3</v>
      </c>
      <c r="N1339" s="3">
        <f t="shared" si="605"/>
        <v>-0.47844827586206895</v>
      </c>
      <c r="O1339" s="3">
        <f t="shared" si="606"/>
        <v>-0.31756141947224747</v>
      </c>
      <c r="P1339" s="3">
        <f t="shared" si="607"/>
        <v>-0.48161033797216701</v>
      </c>
      <c r="Q1339" s="3">
        <f t="shared" si="608"/>
        <v>-0.30084077771939044</v>
      </c>
      <c r="R1339" s="3">
        <f t="shared" si="609"/>
        <v>-5.5762081784386614E-3</v>
      </c>
      <c r="T1339" s="3">
        <f t="shared" si="610"/>
        <v>9.2673380610029492E-3</v>
      </c>
      <c r="U1339" s="3">
        <f t="shared" si="611"/>
        <v>4.5422718944651353E-3</v>
      </c>
      <c r="V1339" s="3">
        <f t="shared" si="612"/>
        <v>4.3526082278782597E-3</v>
      </c>
      <c r="W1339" s="3">
        <f t="shared" si="613"/>
        <v>4.284144386431781E-4</v>
      </c>
      <c r="X1339" s="3">
        <f t="shared" si="614"/>
        <v>9.046486220699034E-5</v>
      </c>
      <c r="Z1339" s="3">
        <f t="shared" si="615"/>
        <v>-9.6267014397471318E-2</v>
      </c>
      <c r="AA1339" s="3">
        <f t="shared" si="616"/>
        <v>-6.7396378941788376E-2</v>
      </c>
      <c r="AB1339" s="3">
        <f t="shared" si="617"/>
        <v>-6.597429975284512E-2</v>
      </c>
      <c r="AC1339" s="3">
        <f t="shared" si="618"/>
        <v>-2.0698174765983065E-2</v>
      </c>
      <c r="AD1339" s="3">
        <f t="shared" si="619"/>
        <v>9.5113018145251988E-3</v>
      </c>
      <c r="AF1339" s="3">
        <f t="shared" si="620"/>
        <v>6.4880481819265742E-3</v>
      </c>
      <c r="AG1339" s="3">
        <f t="shared" si="621"/>
        <v>6.3511488641702293E-3</v>
      </c>
      <c r="AH1339" s="3">
        <f t="shared" si="622"/>
        <v>1.9925514881982691E-3</v>
      </c>
      <c r="AI1339" s="3">
        <f t="shared" si="623"/>
        <v>-9.1562462871759239E-4</v>
      </c>
      <c r="AJ1339" s="3">
        <f t="shared" si="624"/>
        <v>4.4464289065618851E-3</v>
      </c>
      <c r="AK1339" s="3">
        <f t="shared" si="625"/>
        <v>1.3949820299315565E-3</v>
      </c>
      <c r="AL1339" s="3">
        <f t="shared" si="626"/>
        <v>-6.4102730132145971E-4</v>
      </c>
      <c r="AM1339" s="3">
        <f t="shared" si="627"/>
        <v>1.3655475863477416E-3</v>
      </c>
      <c r="AN1339" s="3">
        <f t="shared" si="628"/>
        <v>-6.2750147695126519E-4</v>
      </c>
      <c r="AO1339" s="3">
        <f t="shared" si="629"/>
        <v>-1.9686658720905441E-4</v>
      </c>
    </row>
    <row r="1340" spans="1:41">
      <c r="A1340" s="32">
        <v>39742</v>
      </c>
      <c r="B1340" s="33">
        <v>669.9</v>
      </c>
      <c r="C1340" s="33">
        <v>804</v>
      </c>
      <c r="D1340" s="33">
        <v>558.20000000000005</v>
      </c>
      <c r="E1340" s="33">
        <v>2716</v>
      </c>
      <c r="F1340" s="33">
        <v>5300</v>
      </c>
      <c r="G1340" s="33"/>
      <c r="H1340" s="3">
        <f t="shared" si="600"/>
        <v>-1.4925373134331752E-4</v>
      </c>
      <c r="I1340" s="3">
        <f t="shared" si="601"/>
        <v>4.2801556420233464E-2</v>
      </c>
      <c r="J1340" s="3">
        <f t="shared" si="602"/>
        <v>9.4032549728753079E-3</v>
      </c>
      <c r="K1340" s="3">
        <f t="shared" si="603"/>
        <v>7.992047713717694E-2</v>
      </c>
      <c r="L1340" s="3">
        <f t="shared" si="604"/>
        <v>2.3166023166023165E-2</v>
      </c>
      <c r="N1340" s="3">
        <f t="shared" si="605"/>
        <v>-0.41646341463414638</v>
      </c>
      <c r="O1340" s="3">
        <f t="shared" si="606"/>
        <v>-0.25555555555555554</v>
      </c>
      <c r="P1340" s="3">
        <f t="shared" si="607"/>
        <v>-0.43729838709677415</v>
      </c>
      <c r="Q1340" s="3">
        <f t="shared" si="608"/>
        <v>-0.28657735749934332</v>
      </c>
      <c r="R1340" s="3">
        <f t="shared" si="609"/>
        <v>-2.2140221402214021E-2</v>
      </c>
      <c r="T1340" s="3">
        <f t="shared" si="610"/>
        <v>2.1516909992681141E-7</v>
      </c>
      <c r="U1340" s="3">
        <f t="shared" si="611"/>
        <v>1.8121501198840242E-3</v>
      </c>
      <c r="V1340" s="3">
        <f t="shared" si="612"/>
        <v>8.4198962974778364E-5</v>
      </c>
      <c r="W1340" s="3">
        <f t="shared" si="613"/>
        <v>6.3159053658916244E-3</v>
      </c>
      <c r="X1340" s="3">
        <f t="shared" si="614"/>
        <v>5.4025391036601367E-4</v>
      </c>
      <c r="Z1340" s="3">
        <f t="shared" si="615"/>
        <v>4.63863234075316E-4</v>
      </c>
      <c r="AA1340" s="3">
        <f t="shared" si="616"/>
        <v>4.2569356582922699E-2</v>
      </c>
      <c r="AB1340" s="3">
        <f t="shared" si="617"/>
        <v>9.1759992902559866E-3</v>
      </c>
      <c r="AC1340" s="3">
        <f t="shared" si="618"/>
        <v>7.9472670559706401E-2</v>
      </c>
      <c r="AD1340" s="3">
        <f t="shared" si="619"/>
        <v>2.3243362716397421E-2</v>
      </c>
      <c r="AF1340" s="3">
        <f t="shared" si="620"/>
        <v>1.9746359417059866E-5</v>
      </c>
      <c r="AG1340" s="3">
        <f t="shared" si="621"/>
        <v>4.2564087066509461E-6</v>
      </c>
      <c r="AH1340" s="3">
        <f t="shared" si="622"/>
        <v>3.6864449986427567E-5</v>
      </c>
      <c r="AI1340" s="3">
        <f t="shared" si="623"/>
        <v>1.0781741400413729E-5</v>
      </c>
      <c r="AJ1340" s="3">
        <f t="shared" si="624"/>
        <v>3.9061638579155272E-4</v>
      </c>
      <c r="AK1340" s="3">
        <f t="shared" si="625"/>
        <v>3.3831004516532846E-3</v>
      </c>
      <c r="AL1340" s="3">
        <f t="shared" si="626"/>
        <v>9.8945499566053261E-4</v>
      </c>
      <c r="AM1340" s="3">
        <f t="shared" si="627"/>
        <v>7.2924116865061381E-4</v>
      </c>
      <c r="AN1340" s="3">
        <f t="shared" si="628"/>
        <v>2.1328107978882518E-4</v>
      </c>
      <c r="AO1340" s="3">
        <f t="shared" si="629"/>
        <v>1.8472121078600147E-3</v>
      </c>
    </row>
    <row r="1341" spans="1:41">
      <c r="A1341" s="32">
        <v>39741</v>
      </c>
      <c r="B1341" s="33">
        <v>670</v>
      </c>
      <c r="C1341" s="33">
        <v>771</v>
      </c>
      <c r="D1341" s="33">
        <v>553</v>
      </c>
      <c r="E1341" s="33">
        <v>2515</v>
      </c>
      <c r="F1341" s="33">
        <v>5180</v>
      </c>
      <c r="G1341" s="33"/>
      <c r="H1341" s="3">
        <f t="shared" si="600"/>
        <v>4.6875E-2</v>
      </c>
      <c r="I1341" s="3">
        <f t="shared" si="601"/>
        <v>2.119205298013245E-2</v>
      </c>
      <c r="J1341" s="3">
        <f t="shared" si="602"/>
        <v>5.273177232057881E-2</v>
      </c>
      <c r="K1341" s="3">
        <f t="shared" si="603"/>
        <v>3.977724741447892E-4</v>
      </c>
      <c r="L1341" s="3">
        <f t="shared" si="604"/>
        <v>-1.3145361021146886E-2</v>
      </c>
      <c r="N1341" s="3">
        <f t="shared" si="605"/>
        <v>-0.43220338983050849</v>
      </c>
      <c r="O1341" s="3">
        <f t="shared" si="606"/>
        <v>-0.30477908025247968</v>
      </c>
      <c r="P1341" s="3">
        <f t="shared" si="607"/>
        <v>-0.45784313725490194</v>
      </c>
      <c r="Q1341" s="3">
        <f t="shared" si="608"/>
        <v>-0.3484455958549223</v>
      </c>
      <c r="R1341" s="3">
        <f t="shared" si="609"/>
        <v>-4.0740740740740744E-2</v>
      </c>
      <c r="T1341" s="3">
        <f t="shared" si="610"/>
        <v>2.2551212529212808E-3</v>
      </c>
      <c r="U1341" s="3">
        <f t="shared" si="611"/>
        <v>4.3931544376865211E-4</v>
      </c>
      <c r="V1341" s="3">
        <f t="shared" si="612"/>
        <v>2.7567242673857649E-3</v>
      </c>
      <c r="W1341" s="3">
        <f t="shared" si="613"/>
        <v>2.5034114956124229E-9</v>
      </c>
      <c r="X1341" s="3">
        <f t="shared" si="614"/>
        <v>1.7077318516057444E-4</v>
      </c>
      <c r="Z1341" s="3">
        <f t="shared" si="615"/>
        <v>4.7488116965418631E-2</v>
      </c>
      <c r="AA1341" s="3">
        <f t="shared" si="616"/>
        <v>2.0959853142821686E-2</v>
      </c>
      <c r="AB1341" s="3">
        <f t="shared" si="617"/>
        <v>5.2504516637959492E-2</v>
      </c>
      <c r="AC1341" s="3">
        <f t="shared" si="618"/>
        <v>-5.0034103325755953E-5</v>
      </c>
      <c r="AD1341" s="3">
        <f t="shared" si="619"/>
        <v>-1.306802147077263E-2</v>
      </c>
      <c r="AF1341" s="3">
        <f t="shared" si="620"/>
        <v>9.9534395762431349E-4</v>
      </c>
      <c r="AG1341" s="3">
        <f t="shared" si="621"/>
        <v>2.4933406273161887E-3</v>
      </c>
      <c r="AH1341" s="3">
        <f t="shared" si="622"/>
        <v>-2.3760253509933401E-6</v>
      </c>
      <c r="AI1341" s="3">
        <f t="shared" si="623"/>
        <v>-6.2057573211065265E-4</v>
      </c>
      <c r="AJ1341" s="3">
        <f t="shared" si="624"/>
        <v>1.1004869580664687E-3</v>
      </c>
      <c r="AK1341" s="3">
        <f t="shared" si="625"/>
        <v>-1.0487074578406108E-6</v>
      </c>
      <c r="AL1341" s="3">
        <f t="shared" si="626"/>
        <v>-2.7390381089463495E-4</v>
      </c>
      <c r="AM1341" s="3">
        <f t="shared" si="627"/>
        <v>-2.6270164105325377E-6</v>
      </c>
      <c r="AN1341" s="3">
        <f t="shared" si="628"/>
        <v>-6.8613015073739345E-4</v>
      </c>
      <c r="AO1341" s="3">
        <f t="shared" si="629"/>
        <v>6.5384673653183506E-7</v>
      </c>
    </row>
    <row r="1342" spans="1:41">
      <c r="A1342" s="32">
        <v>39738</v>
      </c>
      <c r="B1342" s="33">
        <v>640</v>
      </c>
      <c r="C1342" s="33">
        <v>755</v>
      </c>
      <c r="D1342" s="33">
        <v>525.29999999999995</v>
      </c>
      <c r="E1342" s="33">
        <v>2514</v>
      </c>
      <c r="F1342" s="33">
        <v>5249</v>
      </c>
      <c r="G1342" s="33"/>
      <c r="H1342" s="3">
        <f t="shared" si="600"/>
        <v>-0.11492186419582356</v>
      </c>
      <c r="I1342" s="3">
        <f t="shared" si="601"/>
        <v>-3.8094024716524372E-2</v>
      </c>
      <c r="J1342" s="3">
        <f t="shared" si="602"/>
        <v>-0.16166613469518043</v>
      </c>
      <c r="K1342" s="3">
        <f t="shared" si="603"/>
        <v>-0.17627785058977719</v>
      </c>
      <c r="L1342" s="3">
        <f t="shared" si="604"/>
        <v>-1.9047619047619048E-4</v>
      </c>
      <c r="N1342" s="3">
        <f t="shared" si="605"/>
        <v>-0.4706368899917287</v>
      </c>
      <c r="O1342" s="3">
        <f t="shared" si="606"/>
        <v>-0.29767441860465116</v>
      </c>
      <c r="P1342" s="3">
        <f t="shared" si="607"/>
        <v>-0.49635666347075746</v>
      </c>
      <c r="Q1342" s="3">
        <f t="shared" si="608"/>
        <v>-0.37197102173369972</v>
      </c>
      <c r="R1342" s="3">
        <f t="shared" si="609"/>
        <v>-1.1487758945386064E-2</v>
      </c>
      <c r="T1342" s="3">
        <f t="shared" si="610"/>
        <v>1.3066489693384607E-2</v>
      </c>
      <c r="U1342" s="3">
        <f t="shared" si="611"/>
        <v>1.4688994885509953E-3</v>
      </c>
      <c r="V1342" s="3">
        <f t="shared" si="612"/>
        <v>2.6209469848018668E-2</v>
      </c>
      <c r="W1342" s="3">
        <f t="shared" si="613"/>
        <v>3.1231957901195578E-2</v>
      </c>
      <c r="X1342" s="3">
        <f t="shared" si="614"/>
        <v>1.2799899333554557E-8</v>
      </c>
      <c r="Z1342" s="3">
        <f t="shared" si="615"/>
        <v>-0.11430874723040493</v>
      </c>
      <c r="AA1342" s="3">
        <f t="shared" si="616"/>
        <v>-3.8326224553835136E-2</v>
      </c>
      <c r="AB1342" s="3">
        <f t="shared" si="617"/>
        <v>-0.16189339037779976</v>
      </c>
      <c r="AC1342" s="3">
        <f t="shared" si="618"/>
        <v>-0.17672565716724772</v>
      </c>
      <c r="AD1342" s="3">
        <f t="shared" si="619"/>
        <v>-1.1313664010193407E-4</v>
      </c>
      <c r="AF1342" s="3">
        <f t="shared" si="620"/>
        <v>4.3810227148200799E-3</v>
      </c>
      <c r="AG1342" s="3">
        <f t="shared" si="621"/>
        <v>1.8505830638969184E-2</v>
      </c>
      <c r="AH1342" s="3">
        <f t="shared" si="622"/>
        <v>2.020128847425812E-2</v>
      </c>
      <c r="AI1342" s="3">
        <f t="shared" si="623"/>
        <v>1.2932507595909275E-5</v>
      </c>
      <c r="AJ1342" s="3">
        <f t="shared" si="624"/>
        <v>6.2047624334012463E-3</v>
      </c>
      <c r="AK1342" s="3">
        <f t="shared" si="625"/>
        <v>6.7732272210160203E-3</v>
      </c>
      <c r="AL1342" s="3">
        <f t="shared" si="626"/>
        <v>4.3361002738131545E-6</v>
      </c>
      <c r="AM1342" s="3">
        <f t="shared" si="627"/>
        <v>2.8610715805550441E-2</v>
      </c>
      <c r="AN1342" s="3">
        <f t="shared" si="628"/>
        <v>1.8316074242055048E-5</v>
      </c>
      <c r="AO1342" s="3">
        <f t="shared" si="629"/>
        <v>1.9994147071708692E-5</v>
      </c>
    </row>
    <row r="1343" spans="1:41">
      <c r="A1343" s="32">
        <v>39737</v>
      </c>
      <c r="B1343" s="33">
        <v>723.1</v>
      </c>
      <c r="C1343" s="33">
        <v>784.9</v>
      </c>
      <c r="D1343" s="33">
        <v>626.6</v>
      </c>
      <c r="E1343" s="33">
        <v>3052</v>
      </c>
      <c r="F1343" s="33">
        <v>5250</v>
      </c>
      <c r="G1343" s="33"/>
      <c r="H1343" s="3">
        <f t="shared" si="600"/>
        <v>-2.6206896551723823E-3</v>
      </c>
      <c r="I1343" s="3">
        <f t="shared" si="601"/>
        <v>-5.2053140096618385E-2</v>
      </c>
      <c r="J1343" s="3">
        <f t="shared" si="602"/>
        <v>-3.7480798771121315E-2</v>
      </c>
      <c r="K1343" s="3">
        <f t="shared" si="603"/>
        <v>-6.9512195121951226E-2</v>
      </c>
      <c r="L1343" s="3">
        <f t="shared" si="604"/>
        <v>-9.433962264150943E-3</v>
      </c>
      <c r="N1343" s="3">
        <f t="shared" si="605"/>
        <v>-0.31911487758945384</v>
      </c>
      <c r="O1343" s="3">
        <f t="shared" si="606"/>
        <v>-0.21978131212723662</v>
      </c>
      <c r="P1343" s="3">
        <f t="shared" si="607"/>
        <v>-0.27727797001153398</v>
      </c>
      <c r="Q1343" s="3">
        <f t="shared" si="608"/>
        <v>-0.15457063711911356</v>
      </c>
      <c r="R1343" s="3">
        <f t="shared" si="609"/>
        <v>-9.433962264150943E-3</v>
      </c>
      <c r="T1343" s="3">
        <f t="shared" si="610"/>
        <v>4.0303481046451022E-6</v>
      </c>
      <c r="U1343" s="3">
        <f t="shared" si="611"/>
        <v>2.7337567720065264E-3</v>
      </c>
      <c r="V1343" s="3">
        <f t="shared" si="612"/>
        <v>1.4218973706862689E-3</v>
      </c>
      <c r="W1343" s="3">
        <f t="shared" si="613"/>
        <v>4.894401837783096E-3</v>
      </c>
      <c r="X1343" s="3">
        <f t="shared" si="614"/>
        <v>8.7546388607961814E-5</v>
      </c>
      <c r="Z1343" s="3">
        <f t="shared" si="615"/>
        <v>-2.0075726897537489E-3</v>
      </c>
      <c r="AA1343" s="3">
        <f t="shared" si="616"/>
        <v>-5.2285339933929149E-2</v>
      </c>
      <c r="AB1343" s="3">
        <f t="shared" si="617"/>
        <v>-3.7708054453740633E-2</v>
      </c>
      <c r="AC1343" s="3">
        <f t="shared" si="618"/>
        <v>-6.9960001699421764E-2</v>
      </c>
      <c r="AD1343" s="3">
        <f t="shared" si="619"/>
        <v>-9.3566227137766873E-3</v>
      </c>
      <c r="AF1343" s="3">
        <f t="shared" si="620"/>
        <v>1.0496662052584724E-4</v>
      </c>
      <c r="AG1343" s="3">
        <f t="shared" si="621"/>
        <v>7.5701660305076918E-5</v>
      </c>
      <c r="AH1343" s="3">
        <f t="shared" si="622"/>
        <v>1.4044978878688499E-4</v>
      </c>
      <c r="AI1343" s="3">
        <f t="shared" si="623"/>
        <v>1.8784100228507685E-5</v>
      </c>
      <c r="AJ1343" s="3">
        <f t="shared" si="624"/>
        <v>1.9715784453609398E-3</v>
      </c>
      <c r="AK1343" s="3">
        <f t="shared" si="625"/>
        <v>3.6578824706325281E-3</v>
      </c>
      <c r="AL1343" s="3">
        <f t="shared" si="626"/>
        <v>4.892141992233368E-4</v>
      </c>
      <c r="AM1343" s="3">
        <f t="shared" si="627"/>
        <v>2.6380555536655833E-3</v>
      </c>
      <c r="AN1343" s="3">
        <f t="shared" si="628"/>
        <v>3.5282003879419778E-4</v>
      </c>
      <c r="AO1343" s="3">
        <f t="shared" si="629"/>
        <v>6.5458934095666537E-4</v>
      </c>
    </row>
    <row r="1344" spans="1:41">
      <c r="A1344" s="32">
        <v>39736</v>
      </c>
      <c r="B1344" s="33">
        <v>725</v>
      </c>
      <c r="C1344" s="33">
        <v>828</v>
      </c>
      <c r="D1344" s="33">
        <v>651</v>
      </c>
      <c r="E1344" s="33">
        <v>3280</v>
      </c>
      <c r="F1344" s="33">
        <v>5300</v>
      </c>
      <c r="G1344" s="33"/>
      <c r="H1344" s="3">
        <f t="shared" si="600"/>
        <v>-9.2615769712140181E-2</v>
      </c>
      <c r="I1344" s="3">
        <f t="shared" si="601"/>
        <v>-0.10977314267283091</v>
      </c>
      <c r="J1344" s="3">
        <f t="shared" si="602"/>
        <v>-0.12027027027027028</v>
      </c>
      <c r="K1344" s="3">
        <f t="shared" si="603"/>
        <v>-5.6386651323360182E-2</v>
      </c>
      <c r="L1344" s="3">
        <f t="shared" si="604"/>
        <v>-8.6206896551724144E-2</v>
      </c>
      <c r="N1344" s="3">
        <f t="shared" si="605"/>
        <v>-0.3881856540084388</v>
      </c>
      <c r="O1344" s="3">
        <f t="shared" si="606"/>
        <v>-0.20077220077220076</v>
      </c>
      <c r="P1344" s="3">
        <f t="shared" si="607"/>
        <v>-0.23411764705882354</v>
      </c>
      <c r="Q1344" s="3">
        <f t="shared" si="608"/>
        <v>-2.9585798816568046E-2</v>
      </c>
      <c r="R1344" s="3">
        <f t="shared" si="609"/>
        <v>3.787878787878788E-3</v>
      </c>
      <c r="T1344" s="3">
        <f t="shared" si="610"/>
        <v>8.4644881124338305E-3</v>
      </c>
      <c r="U1344" s="3">
        <f t="shared" si="611"/>
        <v>1.2101175380773582E-2</v>
      </c>
      <c r="V1344" s="3">
        <f t="shared" si="612"/>
        <v>1.4519653760767302E-2</v>
      </c>
      <c r="W1344" s="3">
        <f t="shared" si="613"/>
        <v>3.2301556048813002E-3</v>
      </c>
      <c r="X1344" s="3">
        <f t="shared" si="614"/>
        <v>7.4183005892487792E-3</v>
      </c>
      <c r="Z1344" s="3">
        <f t="shared" si="615"/>
        <v>-9.200265274672155E-2</v>
      </c>
      <c r="AA1344" s="3">
        <f t="shared" si="616"/>
        <v>-0.11000534251014167</v>
      </c>
      <c r="AB1344" s="3">
        <f t="shared" si="617"/>
        <v>-0.12049752595288959</v>
      </c>
      <c r="AC1344" s="3">
        <f t="shared" si="618"/>
        <v>-5.6834457900830727E-2</v>
      </c>
      <c r="AD1344" s="3">
        <f t="shared" si="619"/>
        <v>-8.6129557001349888E-2</v>
      </c>
      <c r="AF1344" s="3">
        <f t="shared" si="620"/>
        <v>1.0120783327244731E-2</v>
      </c>
      <c r="AG1344" s="3">
        <f t="shared" si="621"/>
        <v>1.108609203708277E-2</v>
      </c>
      <c r="AH1344" s="3">
        <f t="shared" si="622"/>
        <v>5.228920894298294E-3</v>
      </c>
      <c r="AI1344" s="3">
        <f t="shared" si="623"/>
        <v>7.9241477240241543E-3</v>
      </c>
      <c r="AJ1344" s="3">
        <f t="shared" si="624"/>
        <v>1.3255371614072305E-2</v>
      </c>
      <c r="AK1344" s="3">
        <f t="shared" si="625"/>
        <v>6.2520940077591116E-3</v>
      </c>
      <c r="AL1344" s="3">
        <f t="shared" si="626"/>
        <v>9.474711418180265E-3</v>
      </c>
      <c r="AM1344" s="3">
        <f t="shared" si="627"/>
        <v>6.8484115659237614E-3</v>
      </c>
      <c r="AN1344" s="3">
        <f t="shared" si="628"/>
        <v>1.0378398530081042E-2</v>
      </c>
      <c r="AO1344" s="3">
        <f t="shared" si="629"/>
        <v>4.8951266814104208E-3</v>
      </c>
    </row>
    <row r="1345" spans="1:41">
      <c r="A1345" s="32">
        <v>39735</v>
      </c>
      <c r="B1345" s="33">
        <v>799</v>
      </c>
      <c r="C1345" s="33">
        <v>930.1</v>
      </c>
      <c r="D1345" s="33">
        <v>740</v>
      </c>
      <c r="E1345" s="33">
        <v>3476</v>
      </c>
      <c r="F1345" s="33">
        <v>5800</v>
      </c>
      <c r="G1345" s="33"/>
      <c r="H1345" s="3">
        <f t="shared" si="600"/>
        <v>0.25826771653543307</v>
      </c>
      <c r="I1345" s="3">
        <f t="shared" si="601"/>
        <v>9.1666666666666688E-2</v>
      </c>
      <c r="J1345" s="3">
        <f t="shared" si="602"/>
        <v>0.21212121212121213</v>
      </c>
      <c r="K1345" s="3">
        <f t="shared" si="603"/>
        <v>7.61609907120743E-2</v>
      </c>
      <c r="L1345" s="3">
        <f t="shared" si="604"/>
        <v>0.16</v>
      </c>
      <c r="N1345" s="3">
        <f t="shared" si="605"/>
        <v>-0.29040852575488457</v>
      </c>
      <c r="O1345" s="3">
        <f t="shared" si="606"/>
        <v>-7.9108910891089082E-2</v>
      </c>
      <c r="P1345" s="3">
        <f t="shared" si="607"/>
        <v>-0.14529914529914525</v>
      </c>
      <c r="Q1345" s="3">
        <f t="shared" si="608"/>
        <v>1.8458833870495166E-2</v>
      </c>
      <c r="R1345" s="3">
        <f t="shared" si="609"/>
        <v>0.11538461538461539</v>
      </c>
      <c r="T1345" s="3">
        <f t="shared" si="610"/>
        <v>6.7019285954095717E-2</v>
      </c>
      <c r="U1345" s="3">
        <f t="shared" si="611"/>
        <v>8.3602617243685885E-3</v>
      </c>
      <c r="V1345" s="3">
        <f t="shared" si="612"/>
        <v>4.4899048775200262E-2</v>
      </c>
      <c r="W1345" s="3">
        <f t="shared" si="613"/>
        <v>5.7324862518004149E-3</v>
      </c>
      <c r="X1345" s="3">
        <f t="shared" si="614"/>
        <v>2.5624754637525816E-2</v>
      </c>
      <c r="Z1345" s="3">
        <f t="shared" si="615"/>
        <v>0.25888083350085173</v>
      </c>
      <c r="AA1345" s="3">
        <f t="shared" si="616"/>
        <v>9.1434466829355923E-2</v>
      </c>
      <c r="AB1345" s="3">
        <f t="shared" si="617"/>
        <v>0.2118939564385928</v>
      </c>
      <c r="AC1345" s="3">
        <f t="shared" si="618"/>
        <v>7.5713184134603762E-2</v>
      </c>
      <c r="AD1345" s="3">
        <f t="shared" si="619"/>
        <v>0.16007733955037426</v>
      </c>
      <c r="AF1345" s="3">
        <f t="shared" si="620"/>
        <v>2.3670630983489642E-2</v>
      </c>
      <c r="AG1345" s="3">
        <f t="shared" si="621"/>
        <v>5.485528405661607E-2</v>
      </c>
      <c r="AH1345" s="3">
        <f t="shared" si="622"/>
        <v>1.9600692215769686E-2</v>
      </c>
      <c r="AI1345" s="3">
        <f t="shared" si="623"/>
        <v>4.1440955087399749E-2</v>
      </c>
      <c r="AJ1345" s="3">
        <f t="shared" si="624"/>
        <v>1.9374410931325501E-2</v>
      </c>
      <c r="AK1345" s="3">
        <f t="shared" si="625"/>
        <v>6.9227946233003448E-3</v>
      </c>
      <c r="AL1345" s="3">
        <f t="shared" si="626"/>
        <v>1.4636586193250241E-2</v>
      </c>
      <c r="AM1345" s="3">
        <f t="shared" si="627"/>
        <v>1.6043166140844885E-2</v>
      </c>
      <c r="AN1345" s="3">
        <f t="shared" si="628"/>
        <v>3.3919420813492834E-2</v>
      </c>
      <c r="AO1345" s="3">
        <f t="shared" si="629"/>
        <v>1.2119965085154975E-2</v>
      </c>
    </row>
    <row r="1346" spans="1:41">
      <c r="A1346" s="32">
        <v>39734</v>
      </c>
      <c r="B1346" s="33">
        <v>635</v>
      </c>
      <c r="C1346" s="33">
        <v>852</v>
      </c>
      <c r="D1346" s="33">
        <v>610.5</v>
      </c>
      <c r="E1346" s="33">
        <v>3230</v>
      </c>
      <c r="F1346" s="33">
        <v>5000</v>
      </c>
      <c r="G1346" s="33"/>
      <c r="H1346" s="3">
        <f t="shared" si="600"/>
        <v>0.29380603096984514</v>
      </c>
      <c r="I1346" s="3">
        <f t="shared" si="601"/>
        <v>9.6666237611018183E-2</v>
      </c>
      <c r="J1346" s="3">
        <f t="shared" si="602"/>
        <v>0.15210417059822612</v>
      </c>
      <c r="K1346" s="3">
        <f t="shared" si="603"/>
        <v>5.1432291666666664E-2</v>
      </c>
      <c r="L1346" s="3">
        <f t="shared" si="604"/>
        <v>3.9501039501039503E-2</v>
      </c>
      <c r="N1346" s="3">
        <f t="shared" si="605"/>
        <v>-0.48247758761206194</v>
      </c>
      <c r="O1346" s="3">
        <f t="shared" si="606"/>
        <v>-0.18076923076923077</v>
      </c>
      <c r="P1346" s="3">
        <f t="shared" si="607"/>
        <v>-0.3193979933110368</v>
      </c>
      <c r="Q1346" s="3">
        <f t="shared" si="608"/>
        <v>-9.0653153153153157E-2</v>
      </c>
      <c r="R1346" s="3">
        <f t="shared" si="609"/>
        <v>-2.9126213592233011E-2</v>
      </c>
      <c r="T1346" s="3">
        <f t="shared" si="610"/>
        <v>8.6682634670926753E-2</v>
      </c>
      <c r="U1346" s="3">
        <f t="shared" si="611"/>
        <v>9.2995236413408299E-3</v>
      </c>
      <c r="V1346" s="3">
        <f t="shared" si="612"/>
        <v>2.3066597284282463E-2</v>
      </c>
      <c r="W1346" s="3">
        <f t="shared" si="613"/>
        <v>2.5994177198104614E-3</v>
      </c>
      <c r="X1346" s="3">
        <f t="shared" si="614"/>
        <v>1.5664480883373876E-3</v>
      </c>
      <c r="Z1346" s="3">
        <f t="shared" si="615"/>
        <v>0.2944191479352638</v>
      </c>
      <c r="AA1346" s="3">
        <f t="shared" si="616"/>
        <v>9.6434037773707418E-2</v>
      </c>
      <c r="AB1346" s="3">
        <f t="shared" si="617"/>
        <v>0.15187691491560679</v>
      </c>
      <c r="AC1346" s="3">
        <f t="shared" si="618"/>
        <v>5.0984485089196119E-2</v>
      </c>
      <c r="AD1346" s="3">
        <f t="shared" si="619"/>
        <v>3.9578379051413759E-2</v>
      </c>
      <c r="AF1346" s="3">
        <f t="shared" si="620"/>
        <v>2.8392027233291983E-2</v>
      </c>
      <c r="AG1346" s="3">
        <f t="shared" si="621"/>
        <v>4.4715471880489507E-2</v>
      </c>
      <c r="AH1346" s="3">
        <f t="shared" si="622"/>
        <v>1.5010808657879283E-2</v>
      </c>
      <c r="AI1346" s="3">
        <f t="shared" si="623"/>
        <v>1.1652632636976133E-2</v>
      </c>
      <c r="AJ1346" s="3">
        <f t="shared" si="624"/>
        <v>1.4646104149925773E-2</v>
      </c>
      <c r="AK1346" s="3">
        <f t="shared" si="625"/>
        <v>4.9166397609645609E-3</v>
      </c>
      <c r="AL1346" s="3">
        <f t="shared" si="626"/>
        <v>3.8167029004661447E-3</v>
      </c>
      <c r="AM1346" s="3">
        <f t="shared" si="627"/>
        <v>7.7433663039078622E-3</v>
      </c>
      <c r="AN1346" s="3">
        <f t="shared" si="628"/>
        <v>6.0110421076892016E-3</v>
      </c>
      <c r="AO1346" s="3">
        <f t="shared" si="629"/>
        <v>2.0178832766013567E-3</v>
      </c>
    </row>
    <row r="1347" spans="1:41">
      <c r="A1347" s="32">
        <v>39731</v>
      </c>
      <c r="B1347" s="33">
        <v>490.8</v>
      </c>
      <c r="C1347" s="33">
        <v>776.9</v>
      </c>
      <c r="D1347" s="33">
        <v>529.9</v>
      </c>
      <c r="E1347" s="33">
        <v>3072</v>
      </c>
      <c r="F1347" s="33">
        <v>4810</v>
      </c>
      <c r="G1347" s="33"/>
      <c r="H1347" s="3">
        <f t="shared" ref="H1347:H1410" si="630">(B1347-B1348)/B1348</f>
        <v>-0.33251733986128107</v>
      </c>
      <c r="I1347" s="3">
        <f t="shared" ref="I1347:I1410" si="631">(C1347-C1348)/C1348</f>
        <v>-0.14154696132596686</v>
      </c>
      <c r="J1347" s="3">
        <f t="shared" ref="J1347:J1410" si="632">(D1347-D1348)/D1348</f>
        <v>-0.2353535353535354</v>
      </c>
      <c r="K1347" s="3">
        <f t="shared" ref="K1347:K1410" si="633">(E1347-E1348)/E1348</f>
        <v>-0.16499048654525686</v>
      </c>
      <c r="L1347" s="3">
        <f t="shared" ref="L1347:L1410" si="634">(F1347-F1348)/F1348</f>
        <v>-8.3809523809523806E-2</v>
      </c>
      <c r="N1347" s="3">
        <f t="shared" ref="N1347:N1410" si="635">(B1347-B1367)/B1367</f>
        <v>-0.59836333878887071</v>
      </c>
      <c r="O1347" s="3">
        <f t="shared" ref="O1347:O1410" si="636">(C1347-C1367)/C1367</f>
        <v>-0.27662942271880819</v>
      </c>
      <c r="P1347" s="3">
        <f t="shared" ref="P1347:P1410" si="637">(D1347-D1367)/D1367</f>
        <v>-0.43082706766917295</v>
      </c>
      <c r="Q1347" s="3">
        <f t="shared" ref="Q1347:Q1410" si="638">(E1347-E1367)/E1367</f>
        <v>-0.14428969359331476</v>
      </c>
      <c r="R1347" s="3">
        <f t="shared" ref="R1347:R1410" si="639">(F1347-F1367)/F1367</f>
        <v>-0.10093457943925234</v>
      </c>
      <c r="T1347" s="3">
        <f t="shared" ref="T1347:T1410" si="640">(H1347-H$2168)^2</f>
        <v>0.11016041317610632</v>
      </c>
      <c r="U1347" s="3">
        <f t="shared" ref="U1347:U1410" si="641">(I1347-I$2168)^2</f>
        <v>2.0101330540162651E-2</v>
      </c>
      <c r="V1347" s="3">
        <f t="shared" ref="V1347:V1410" si="642">(J1347-J$2168)^2</f>
        <v>5.5498309105220398E-2</v>
      </c>
      <c r="W1347" s="3">
        <f t="shared" ref="W1347:W1410" si="643">(K1347-K$2168)^2</f>
        <v>2.7369828831361472E-2</v>
      </c>
      <c r="X1347" s="3">
        <f t="shared" ref="X1347:X1410" si="644">(L1347-L$2168)^2</f>
        <v>7.0110786808081716E-3</v>
      </c>
      <c r="Z1347" s="3">
        <f t="shared" ref="Z1347:Z1410" si="645">(H1347-H$2168)</f>
        <v>-0.33190422289586241</v>
      </c>
      <c r="AA1347" s="3">
        <f t="shared" ref="AA1347:AA1410" si="646">(I1347-I$2168)</f>
        <v>-0.14177916116327763</v>
      </c>
      <c r="AB1347" s="3">
        <f t="shared" ref="AB1347:AB1410" si="647">(J1347-J$2168)</f>
        <v>-0.23558079103615473</v>
      </c>
      <c r="AC1347" s="3">
        <f t="shared" ref="AC1347:AC1410" si="648">(K1347-K$2168)</f>
        <v>-0.1654382931227274</v>
      </c>
      <c r="AD1347" s="3">
        <f t="shared" ref="AD1347:AD1410" si="649">(L1347-L$2168)</f>
        <v>-8.373218425914955E-2</v>
      </c>
      <c r="AF1347" s="3">
        <f t="shared" ref="AF1347:AF1410" si="650">$Z1347*AA1347</f>
        <v>4.7057102308724896E-2</v>
      </c>
      <c r="AG1347" s="3">
        <f t="shared" ref="AG1347:AG1410" si="651">$Z1347*AB1347</f>
        <v>7.819025937804748E-2</v>
      </c>
      <c r="AH1347" s="3">
        <f t="shared" ref="AH1347:AH1410" si="652">$Z1347*AC1347</f>
        <v>5.4909668116116736E-2</v>
      </c>
      <c r="AI1347" s="3">
        <f t="shared" ref="AI1347:AI1410" si="653">$Z1347*AD1347</f>
        <v>2.7791065547906193E-2</v>
      </c>
      <c r="AJ1347" s="3">
        <f t="shared" ref="AJ1347:AJ1410" si="654">$AA1347*AB1347</f>
        <v>3.3400446939287412E-2</v>
      </c>
      <c r="AK1347" s="3">
        <f t="shared" ref="AK1347:AK1410" si="655">$AA1347*AC1347</f>
        <v>2.3455702423224731E-2</v>
      </c>
      <c r="AL1347" s="3">
        <f t="shared" ref="AL1347:AL1410" si="656">$AA1347*AD1347</f>
        <v>1.1871478846631223E-2</v>
      </c>
      <c r="AM1347" s="3">
        <f t="shared" ref="AM1347:AM1410" si="657">$AB1347*AC1347</f>
        <v>3.8974083961523361E-2</v>
      </c>
      <c r="AN1347" s="3">
        <f t="shared" ref="AN1347:AN1410" si="658">$AB1347*AD1347</f>
        <v>1.9725694202955515E-2</v>
      </c>
      <c r="AO1347" s="3">
        <f t="shared" ref="AO1347:AO1410" si="659">$AC1347*AD1347</f>
        <v>1.3852509643271404E-2</v>
      </c>
    </row>
    <row r="1348" spans="1:41">
      <c r="A1348" s="32">
        <v>39730</v>
      </c>
      <c r="B1348" s="33">
        <v>735.3</v>
      </c>
      <c r="C1348" s="33">
        <v>905</v>
      </c>
      <c r="D1348" s="33">
        <v>693</v>
      </c>
      <c r="E1348" s="33">
        <v>3679</v>
      </c>
      <c r="F1348" s="33">
        <v>5250</v>
      </c>
      <c r="G1348" s="33"/>
      <c r="H1348" s="3">
        <f t="shared" si="630"/>
        <v>8.1323529411764642E-2</v>
      </c>
      <c r="I1348" s="3">
        <f t="shared" si="631"/>
        <v>2.7241770715096481E-2</v>
      </c>
      <c r="J1348" s="3">
        <f t="shared" si="632"/>
        <v>-2.9411764705882353E-2</v>
      </c>
      <c r="K1348" s="3">
        <f t="shared" si="633"/>
        <v>7.9452054794520548E-3</v>
      </c>
      <c r="L1348" s="3">
        <f t="shared" si="634"/>
        <v>2.2395326192794548E-2</v>
      </c>
      <c r="N1348" s="3">
        <f t="shared" si="635"/>
        <v>-0.38210084033613451</v>
      </c>
      <c r="O1348" s="3">
        <f t="shared" si="636"/>
        <v>-0.14542020774315392</v>
      </c>
      <c r="P1348" s="3">
        <f t="shared" si="637"/>
        <v>-0.26891022259732039</v>
      </c>
      <c r="Q1348" s="3">
        <f t="shared" si="638"/>
        <v>-3.0055365146322174E-2</v>
      </c>
      <c r="R1348" s="3">
        <f t="shared" si="639"/>
        <v>-1.4084507042253521E-2</v>
      </c>
      <c r="T1348" s="3">
        <f t="shared" si="640"/>
        <v>6.7136140195395806E-3</v>
      </c>
      <c r="U1348" s="3">
        <f t="shared" si="641"/>
        <v>7.2951691900213019E-4</v>
      </c>
      <c r="V1348" s="3">
        <f t="shared" si="642"/>
        <v>8.7847152959001792E-4</v>
      </c>
      <c r="W1348" s="3">
        <f t="shared" si="643"/>
        <v>5.6210990295433539E-5</v>
      </c>
      <c r="X1348" s="3">
        <f t="shared" si="644"/>
        <v>5.0502070560419271E-4</v>
      </c>
      <c r="Z1348" s="3">
        <f t="shared" si="645"/>
        <v>8.1936646377183273E-2</v>
      </c>
      <c r="AA1348" s="3">
        <f t="shared" si="646"/>
        <v>2.7009570877785716E-2</v>
      </c>
      <c r="AB1348" s="3">
        <f t="shared" si="647"/>
        <v>-2.9639020388501674E-2</v>
      </c>
      <c r="AC1348" s="3">
        <f t="shared" si="648"/>
        <v>7.4973989019815092E-3</v>
      </c>
      <c r="AD1348" s="3">
        <f t="shared" si="649"/>
        <v>2.2472665743168804E-2</v>
      </c>
      <c r="AF1348" s="3">
        <f t="shared" si="650"/>
        <v>2.2130736578125959E-3</v>
      </c>
      <c r="AG1348" s="3">
        <f t="shared" si="651"/>
        <v>-2.428521932538787E-3</v>
      </c>
      <c r="AH1348" s="3">
        <f t="shared" si="652"/>
        <v>6.1431172258034103E-4</v>
      </c>
      <c r="AI1348" s="3">
        <f t="shared" si="653"/>
        <v>1.8413348661506627E-3</v>
      </c>
      <c r="AJ1348" s="3">
        <f t="shared" si="654"/>
        <v>-8.0053722193137186E-4</v>
      </c>
      <c r="AK1348" s="3">
        <f t="shared" si="655"/>
        <v>2.0250152704210238E-4</v>
      </c>
      <c r="AL1348" s="3">
        <f t="shared" si="656"/>
        <v>6.0697705820290482E-4</v>
      </c>
      <c r="AM1348" s="3">
        <f t="shared" si="657"/>
        <v>-2.2221555891656001E-4</v>
      </c>
      <c r="AN1348" s="3">
        <f t="shared" si="658"/>
        <v>-6.6606779814576324E-4</v>
      </c>
      <c r="AO1348" s="3">
        <f t="shared" si="659"/>
        <v>1.6848653946743126E-4</v>
      </c>
    </row>
    <row r="1349" spans="1:41">
      <c r="A1349" s="32">
        <v>39729</v>
      </c>
      <c r="B1349" s="33">
        <v>680</v>
      </c>
      <c r="C1349" s="33">
        <v>881</v>
      </c>
      <c r="D1349" s="33">
        <v>714</v>
      </c>
      <c r="E1349" s="33">
        <v>3650</v>
      </c>
      <c r="F1349" s="33">
        <v>5135</v>
      </c>
      <c r="G1349" s="33"/>
      <c r="H1349" s="3">
        <f t="shared" si="630"/>
        <v>-0.11688311688311688</v>
      </c>
      <c r="I1349" s="3">
        <f t="shared" si="631"/>
        <v>-2.3281596452328159E-2</v>
      </c>
      <c r="J1349" s="3">
        <f t="shared" si="632"/>
        <v>-6.0526315789473685E-2</v>
      </c>
      <c r="K1349" s="3">
        <f t="shared" si="633"/>
        <v>-1.4844804318488529E-2</v>
      </c>
      <c r="L1349" s="3">
        <f t="shared" si="634"/>
        <v>-4.1977611940298511E-2</v>
      </c>
      <c r="N1349" s="3">
        <f t="shared" si="635"/>
        <v>-0.44444444444444442</v>
      </c>
      <c r="O1349" s="3">
        <f t="shared" si="636"/>
        <v>-0.14548981571290009</v>
      </c>
      <c r="P1349" s="3">
        <f t="shared" si="637"/>
        <v>-0.28571428571428575</v>
      </c>
      <c r="Q1349" s="3">
        <f t="shared" si="638"/>
        <v>-5.9520742076784337E-2</v>
      </c>
      <c r="R1349" s="3">
        <f t="shared" si="639"/>
        <v>-3.1132075471698113E-2</v>
      </c>
      <c r="T1349" s="3">
        <f t="shared" si="640"/>
        <v>1.3518712880861551E-2</v>
      </c>
      <c r="U1349" s="3">
        <f t="shared" si="641"/>
        <v>5.5289861595063719E-4</v>
      </c>
      <c r="V1349" s="3">
        <f t="shared" si="642"/>
        <v>3.6909964466147129E-3</v>
      </c>
      <c r="W1349" s="3">
        <f t="shared" si="643"/>
        <v>2.3386394801520619E-4</v>
      </c>
      <c r="X1349" s="3">
        <f t="shared" si="644"/>
        <v>1.7556328263498488E-3</v>
      </c>
      <c r="Z1349" s="3">
        <f t="shared" si="645"/>
        <v>-0.11626999991769825</v>
      </c>
      <c r="AA1349" s="3">
        <f t="shared" si="646"/>
        <v>-2.3513796289638924E-2</v>
      </c>
      <c r="AB1349" s="3">
        <f t="shared" si="647"/>
        <v>-6.0753571472093003E-2</v>
      </c>
      <c r="AC1349" s="3">
        <f t="shared" si="648"/>
        <v>-1.5292610895959074E-2</v>
      </c>
      <c r="AD1349" s="3">
        <f t="shared" si="649"/>
        <v>-4.1900272389924255E-2</v>
      </c>
      <c r="AF1349" s="3">
        <f t="shared" si="650"/>
        <v>2.7339490926610909E-3</v>
      </c>
      <c r="AG1349" s="3">
        <f t="shared" si="651"/>
        <v>7.0638177500601277E-3</v>
      </c>
      <c r="AH1349" s="3">
        <f t="shared" si="652"/>
        <v>1.7780718676145529E-3</v>
      </c>
      <c r="AI1349" s="3">
        <f t="shared" si="653"/>
        <v>4.8717446673280269E-3</v>
      </c>
      <c r="AJ1349" s="3">
        <f t="shared" si="654"/>
        <v>1.4285471034628137E-3</v>
      </c>
      <c r="AK1349" s="3">
        <f t="shared" si="655"/>
        <v>3.5958733734429423E-4</v>
      </c>
      <c r="AL1349" s="3">
        <f t="shared" si="656"/>
        <v>9.852344694570611E-4</v>
      </c>
      <c r="AM1349" s="3">
        <f t="shared" si="657"/>
        <v>9.2908072906255782E-4</v>
      </c>
      <c r="AN1349" s="3">
        <f t="shared" si="658"/>
        <v>2.5455911933414282E-3</v>
      </c>
      <c r="AO1349" s="3">
        <f t="shared" si="659"/>
        <v>6.4076456209380883E-4</v>
      </c>
    </row>
    <row r="1350" spans="1:41">
      <c r="A1350" s="32">
        <v>39728</v>
      </c>
      <c r="B1350" s="33">
        <v>770</v>
      </c>
      <c r="C1350" s="33">
        <v>902</v>
      </c>
      <c r="D1350" s="33">
        <v>760</v>
      </c>
      <c r="E1350" s="33">
        <v>3705</v>
      </c>
      <c r="F1350" s="33">
        <v>5360</v>
      </c>
      <c r="G1350" s="33"/>
      <c r="H1350" s="3">
        <f t="shared" si="630"/>
        <v>-9.0090090090090089E-3</v>
      </c>
      <c r="I1350" s="3">
        <f t="shared" si="631"/>
        <v>-6.4985130520982242E-3</v>
      </c>
      <c r="J1350" s="3">
        <f t="shared" si="632"/>
        <v>-7.6549210206561358E-2</v>
      </c>
      <c r="K1350" s="3">
        <f t="shared" si="633"/>
        <v>3.0311457174638488E-2</v>
      </c>
      <c r="L1350" s="3">
        <f t="shared" si="634"/>
        <v>1.4191106906338695E-2</v>
      </c>
      <c r="N1350" s="3">
        <f t="shared" si="635"/>
        <v>-0.40769230769230769</v>
      </c>
      <c r="O1350" s="3">
        <f t="shared" si="636"/>
        <v>-0.17474839890210431</v>
      </c>
      <c r="P1350" s="3">
        <f t="shared" si="637"/>
        <v>-0.27272727272727271</v>
      </c>
      <c r="Q1350" s="3">
        <f t="shared" si="638"/>
        <v>-8.0645161290322578E-2</v>
      </c>
      <c r="R1350" s="3">
        <f t="shared" si="639"/>
        <v>-7.4074074074074077E-3</v>
      </c>
      <c r="T1350" s="3">
        <f t="shared" si="640"/>
        <v>7.0491003207624162E-5</v>
      </c>
      <c r="U1350" s="3">
        <f t="shared" si="641"/>
        <v>4.5302495999656326E-5</v>
      </c>
      <c r="V1350" s="3">
        <f t="shared" si="642"/>
        <v>5.8946257144325241E-3</v>
      </c>
      <c r="W1350" s="3">
        <f t="shared" si="643"/>
        <v>8.9183762698972916E-4</v>
      </c>
      <c r="X1350" s="3">
        <f t="shared" si="644"/>
        <v>2.0358856428808437E-4</v>
      </c>
      <c r="Z1350" s="3">
        <f t="shared" si="645"/>
        <v>-8.3958920435903747E-3</v>
      </c>
      <c r="AA1350" s="3">
        <f t="shared" si="646"/>
        <v>-6.7307128894089907E-3</v>
      </c>
      <c r="AB1350" s="3">
        <f t="shared" si="647"/>
        <v>-7.6776465889180676E-2</v>
      </c>
      <c r="AC1350" s="3">
        <f t="shared" si="648"/>
        <v>2.9863650597167942E-2</v>
      </c>
      <c r="AD1350" s="3">
        <f t="shared" si="649"/>
        <v>1.4268446456712951E-2</v>
      </c>
      <c r="AF1350" s="3">
        <f t="shared" si="650"/>
        <v>5.6510338795880123E-5</v>
      </c>
      <c r="AG1350" s="3">
        <f t="shared" si="651"/>
        <v>6.4460691909395984E-4</v>
      </c>
      <c r="AH1350" s="3">
        <f t="shared" si="652"/>
        <v>-2.5073198644132524E-4</v>
      </c>
      <c r="AI1350" s="3">
        <f t="shared" si="653"/>
        <v>-1.1979633608031153E-4</v>
      </c>
      <c r="AJ1350" s="3">
        <f t="shared" si="654"/>
        <v>5.1676034856357807E-4</v>
      </c>
      <c r="AK1350" s="3">
        <f t="shared" si="655"/>
        <v>-2.0100365799916476E-4</v>
      </c>
      <c r="AL1350" s="3">
        <f t="shared" si="656"/>
        <v>-9.6036816478039909E-5</v>
      </c>
      <c r="AM1350" s="3">
        <f t="shared" si="657"/>
        <v>-2.2928255513998746E-3</v>
      </c>
      <c r="AN1350" s="3">
        <f t="shared" si="658"/>
        <v>-1.0954808926754228E-3</v>
      </c>
      <c r="AO1350" s="3">
        <f t="shared" si="659"/>
        <v>4.2610789954767453E-4</v>
      </c>
    </row>
    <row r="1351" spans="1:41">
      <c r="A1351" s="32">
        <v>39727</v>
      </c>
      <c r="B1351" s="33">
        <v>777</v>
      </c>
      <c r="C1351" s="33">
        <v>907.9</v>
      </c>
      <c r="D1351" s="33">
        <v>823</v>
      </c>
      <c r="E1351" s="33">
        <v>3596</v>
      </c>
      <c r="F1351" s="33">
        <v>5285</v>
      </c>
      <c r="G1351" s="33"/>
      <c r="H1351" s="3">
        <f t="shared" si="630"/>
        <v>-0.22993062438057482</v>
      </c>
      <c r="I1351" s="3">
        <f t="shared" si="631"/>
        <v>-0.117687074829932</v>
      </c>
      <c r="J1351" s="3">
        <f t="shared" si="632"/>
        <v>-6.2428799270904486E-2</v>
      </c>
      <c r="K1351" s="3">
        <f t="shared" si="633"/>
        <v>-9.1919191919191914E-2</v>
      </c>
      <c r="L1351" s="3">
        <f t="shared" si="634"/>
        <v>-3.9090909090909093E-2</v>
      </c>
      <c r="N1351" s="3">
        <f t="shared" si="635"/>
        <v>-0.40092521202775638</v>
      </c>
      <c r="O1351" s="3">
        <f t="shared" si="636"/>
        <v>-0.20776614310645727</v>
      </c>
      <c r="P1351" s="3">
        <f t="shared" si="637"/>
        <v>-0.21768060836501901</v>
      </c>
      <c r="Q1351" s="3">
        <f t="shared" si="638"/>
        <v>-0.10100000000000001</v>
      </c>
      <c r="R1351" s="3">
        <f t="shared" si="639"/>
        <v>-6.5789473684210523E-3</v>
      </c>
      <c r="T1351" s="3">
        <f t="shared" si="640"/>
        <v>5.2586519207100217E-2</v>
      </c>
      <c r="U1351" s="3">
        <f t="shared" si="641"/>
        <v>1.3904955338048641E-2</v>
      </c>
      <c r="V1351" s="3">
        <f t="shared" si="642"/>
        <v>3.925781222338995E-3</v>
      </c>
      <c r="W1351" s="3">
        <f t="shared" si="643"/>
        <v>8.5316624112824445E-3</v>
      </c>
      <c r="X1351" s="3">
        <f t="shared" si="644"/>
        <v>1.5220586082941477E-3</v>
      </c>
      <c r="Z1351" s="3">
        <f t="shared" si="645"/>
        <v>-0.22931750741515619</v>
      </c>
      <c r="AA1351" s="3">
        <f t="shared" si="646"/>
        <v>-0.11791927466724277</v>
      </c>
      <c r="AB1351" s="3">
        <f t="shared" si="647"/>
        <v>-6.2656054953523804E-2</v>
      </c>
      <c r="AC1351" s="3">
        <f t="shared" si="648"/>
        <v>-9.2366998496662453E-2</v>
      </c>
      <c r="AD1351" s="3">
        <f t="shared" si="649"/>
        <v>-3.9013569540534837E-2</v>
      </c>
      <c r="AF1351" s="3">
        <f t="shared" si="650"/>
        <v>2.7040954142895281E-2</v>
      </c>
      <c r="AG1351" s="3">
        <f t="shared" si="651"/>
        <v>1.4368130346409129E-2</v>
      </c>
      <c r="AH1351" s="3">
        <f t="shared" si="652"/>
        <v>2.1181369862674111E-2</v>
      </c>
      <c r="AI1351" s="3">
        <f t="shared" si="653"/>
        <v>8.9464945224033091E-3</v>
      </c>
      <c r="AJ1351" s="3">
        <f t="shared" si="654"/>
        <v>7.3883565536304301E-3</v>
      </c>
      <c r="AK1351" s="3">
        <f t="shared" si="655"/>
        <v>1.089184946591674E-2</v>
      </c>
      <c r="AL1351" s="3">
        <f t="shared" si="656"/>
        <v>4.6004518223999036E-3</v>
      </c>
      <c r="AM1351" s="3">
        <f t="shared" si="657"/>
        <v>5.7873517336989337E-3</v>
      </c>
      <c r="AN1351" s="3">
        <f t="shared" si="658"/>
        <v>2.4444363570648732E-3</v>
      </c>
      <c r="AO1351" s="3">
        <f t="shared" si="659"/>
        <v>3.6035663191000176E-3</v>
      </c>
    </row>
    <row r="1352" spans="1:41">
      <c r="A1352" s="32">
        <v>39724</v>
      </c>
      <c r="B1352" s="33">
        <v>1009</v>
      </c>
      <c r="C1352" s="33">
        <v>1029</v>
      </c>
      <c r="D1352" s="33">
        <v>877.8</v>
      </c>
      <c r="E1352" s="33">
        <v>3960</v>
      </c>
      <c r="F1352" s="33">
        <v>5500</v>
      </c>
      <c r="G1352" s="33"/>
      <c r="H1352" s="3">
        <f t="shared" si="630"/>
        <v>-0.13017241379310346</v>
      </c>
      <c r="I1352" s="3">
        <f t="shared" si="631"/>
        <v>-4.7222222222222221E-2</v>
      </c>
      <c r="J1352" s="3">
        <f t="shared" si="632"/>
        <v>2.0697674418604598E-2</v>
      </c>
      <c r="K1352" s="3">
        <f t="shared" si="633"/>
        <v>-5.0251256281407036E-3</v>
      </c>
      <c r="L1352" s="3">
        <f t="shared" si="634"/>
        <v>-1.5924136697083556E-2</v>
      </c>
      <c r="N1352" s="3">
        <f t="shared" si="635"/>
        <v>-0.19601593625498007</v>
      </c>
      <c r="O1352" s="3">
        <f t="shared" si="636"/>
        <v>-9.8949211908931703E-2</v>
      </c>
      <c r="P1352" s="3">
        <f t="shared" si="637"/>
        <v>-9.411764705882357E-2</v>
      </c>
      <c r="Q1352" s="3">
        <f t="shared" si="638"/>
        <v>3.0176899063475548E-2</v>
      </c>
      <c r="R1352" s="3">
        <f t="shared" si="639"/>
        <v>2.8037383177570093E-2</v>
      </c>
      <c r="T1352" s="3">
        <f t="shared" si="640"/>
        <v>1.6785611394484142E-2</v>
      </c>
      <c r="U1352" s="3">
        <f t="shared" si="641"/>
        <v>2.251922173004291E-3</v>
      </c>
      <c r="V1352" s="3">
        <f t="shared" si="642"/>
        <v>4.1903804322657704E-4</v>
      </c>
      <c r="W1352" s="3">
        <f t="shared" si="643"/>
        <v>2.9952986927216804E-5</v>
      </c>
      <c r="X1352" s="3">
        <f t="shared" si="644"/>
        <v>2.5112097980895405E-4</v>
      </c>
      <c r="Z1352" s="3">
        <f t="shared" si="645"/>
        <v>-0.12955929682768483</v>
      </c>
      <c r="AA1352" s="3">
        <f t="shared" si="646"/>
        <v>-4.7454422059532986E-2</v>
      </c>
      <c r="AB1352" s="3">
        <f t="shared" si="647"/>
        <v>2.0470418735985277E-2</v>
      </c>
      <c r="AC1352" s="3">
        <f t="shared" si="648"/>
        <v>-5.4729322056112483E-3</v>
      </c>
      <c r="AD1352" s="3">
        <f t="shared" si="649"/>
        <v>-1.58467971467093E-2</v>
      </c>
      <c r="AF1352" s="3">
        <f t="shared" si="650"/>
        <v>6.1481615533972691E-3</v>
      </c>
      <c r="AG1352" s="3">
        <f t="shared" si="651"/>
        <v>-2.6521330572025171E-3</v>
      </c>
      <c r="AH1352" s="3">
        <f t="shared" si="652"/>
        <v>7.0906924814458355E-4</v>
      </c>
      <c r="AI1352" s="3">
        <f t="shared" si="653"/>
        <v>2.0530998952986192E-3</v>
      </c>
      <c r="AJ1352" s="3">
        <f t="shared" si="654"/>
        <v>-9.7141189043281704E-4</v>
      </c>
      <c r="AK1352" s="3">
        <f t="shared" si="655"/>
        <v>2.5971483478828692E-4</v>
      </c>
      <c r="AL1352" s="3">
        <f t="shared" si="656"/>
        <v>7.5200060009174622E-4</v>
      </c>
      <c r="AM1352" s="3">
        <f t="shared" si="657"/>
        <v>-1.1203321396252172E-4</v>
      </c>
      <c r="AN1352" s="3">
        <f t="shared" si="658"/>
        <v>-3.243905732173561E-4</v>
      </c>
      <c r="AO1352" s="3">
        <f t="shared" si="659"/>
        <v>8.6728446460013762E-5</v>
      </c>
    </row>
    <row r="1353" spans="1:41">
      <c r="A1353" s="32">
        <v>39723</v>
      </c>
      <c r="B1353" s="33">
        <v>1160</v>
      </c>
      <c r="C1353" s="33">
        <v>1080</v>
      </c>
      <c r="D1353" s="33">
        <v>860</v>
      </c>
      <c r="E1353" s="33">
        <v>3980</v>
      </c>
      <c r="F1353" s="33">
        <v>5589</v>
      </c>
      <c r="G1353" s="33"/>
      <c r="H1353" s="3">
        <f t="shared" si="630"/>
        <v>1.0452961672473868E-2</v>
      </c>
      <c r="I1353" s="3">
        <f t="shared" si="631"/>
        <v>-1.9073569482288829E-2</v>
      </c>
      <c r="J1353" s="3">
        <f t="shared" si="632"/>
        <v>7.2616537830874281E-3</v>
      </c>
      <c r="K1353" s="3">
        <f t="shared" si="633"/>
        <v>-1.4851485148514851E-2</v>
      </c>
      <c r="L1353" s="3">
        <f t="shared" si="634"/>
        <v>2.5881057268722467E-2</v>
      </c>
      <c r="N1353" s="3">
        <f t="shared" si="635"/>
        <v>-9.727626459143969E-2</v>
      </c>
      <c r="O1353" s="3">
        <f t="shared" si="636"/>
        <v>-0.10743801652892562</v>
      </c>
      <c r="P1353" s="3">
        <f t="shared" si="637"/>
        <v>-0.14851485148514851</v>
      </c>
      <c r="Q1353" s="3">
        <f t="shared" si="638"/>
        <v>1.7902813299232736E-2</v>
      </c>
      <c r="R1353" s="3">
        <f t="shared" si="639"/>
        <v>7.0270270270270272E-3</v>
      </c>
      <c r="T1353" s="3">
        <f t="shared" si="640"/>
        <v>1.224580964200208E-4</v>
      </c>
      <c r="U1353" s="3">
        <f t="shared" si="641"/>
        <v>3.7271272902159296E-4</v>
      </c>
      <c r="V1353" s="3">
        <f t="shared" si="642"/>
        <v>4.948275663586932E-5</v>
      </c>
      <c r="W1353" s="3">
        <f t="shared" si="643"/>
        <v>2.3406832731680521E-4</v>
      </c>
      <c r="X1353" s="3">
        <f t="shared" si="644"/>
        <v>6.7383836541769085E-4</v>
      </c>
      <c r="Z1353" s="3">
        <f t="shared" si="645"/>
        <v>1.1066078637892503E-2</v>
      </c>
      <c r="AA1353" s="3">
        <f t="shared" si="646"/>
        <v>-1.9305769319599594E-2</v>
      </c>
      <c r="AB1353" s="3">
        <f t="shared" si="647"/>
        <v>7.0343981004681077E-3</v>
      </c>
      <c r="AC1353" s="3">
        <f t="shared" si="648"/>
        <v>-1.5299291725985396E-2</v>
      </c>
      <c r="AD1353" s="3">
        <f t="shared" si="649"/>
        <v>2.5958396819096723E-2</v>
      </c>
      <c r="AF1353" s="3">
        <f t="shared" si="650"/>
        <v>-2.1363916145570154E-4</v>
      </c>
      <c r="AG1353" s="3">
        <f t="shared" si="651"/>
        <v>7.7843202550021724E-5</v>
      </c>
      <c r="AH1353" s="3">
        <f t="shared" si="652"/>
        <v>-1.6930316534381252E-4</v>
      </c>
      <c r="AI1353" s="3">
        <f t="shared" si="653"/>
        <v>2.8725766051374295E-4</v>
      </c>
      <c r="AJ1353" s="3">
        <f t="shared" si="654"/>
        <v>-1.3580446702986685E-4</v>
      </c>
      <c r="AK1353" s="3">
        <f t="shared" si="655"/>
        <v>2.953645968151328E-4</v>
      </c>
      <c r="AL1353" s="3">
        <f t="shared" si="656"/>
        <v>-5.0114682089610917E-4</v>
      </c>
      <c r="AM1353" s="3">
        <f t="shared" si="657"/>
        <v>-1.0762130865577911E-4</v>
      </c>
      <c r="AN1353" s="3">
        <f t="shared" si="658"/>
        <v>1.8260169727545136E-4</v>
      </c>
      <c r="AO1353" s="3">
        <f t="shared" si="659"/>
        <v>-3.971450856742521E-4</v>
      </c>
    </row>
    <row r="1354" spans="1:41">
      <c r="A1354" s="32">
        <v>39722</v>
      </c>
      <c r="B1354" s="33">
        <v>1148</v>
      </c>
      <c r="C1354" s="33">
        <v>1101</v>
      </c>
      <c r="D1354" s="33">
        <v>853.8</v>
      </c>
      <c r="E1354" s="33">
        <v>4040</v>
      </c>
      <c r="F1354" s="33">
        <v>5448</v>
      </c>
      <c r="G1354" s="33"/>
      <c r="H1354" s="3">
        <f t="shared" si="630"/>
        <v>1.145374449339207E-2</v>
      </c>
      <c r="I1354" s="3">
        <f t="shared" si="631"/>
        <v>2.7052238805970148E-2</v>
      </c>
      <c r="J1354" s="3">
        <f t="shared" si="632"/>
        <v>-7.0224719101126261E-4</v>
      </c>
      <c r="K1354" s="3">
        <f t="shared" si="633"/>
        <v>6.0089215429021257E-2</v>
      </c>
      <c r="L1354" s="3">
        <f t="shared" si="634"/>
        <v>1.8317757009345795E-2</v>
      </c>
      <c r="N1354" s="3">
        <f t="shared" si="635"/>
        <v>-0.13489073097211757</v>
      </c>
      <c r="O1354" s="3">
        <f t="shared" si="636"/>
        <v>-9.308072487644152E-2</v>
      </c>
      <c r="P1354" s="3">
        <f t="shared" si="637"/>
        <v>-0.16047197640117999</v>
      </c>
      <c r="Q1354" s="3">
        <f t="shared" si="638"/>
        <v>2.4081115335868188E-2</v>
      </c>
      <c r="R1354" s="3">
        <f t="shared" si="639"/>
        <v>-2.3830854685540227E-2</v>
      </c>
      <c r="T1354" s="3">
        <f t="shared" si="640"/>
        <v>1.4560914546613121E-4</v>
      </c>
      <c r="U1354" s="3">
        <f t="shared" si="641"/>
        <v>7.1931449028040783E-4</v>
      </c>
      <c r="V1354" s="3">
        <f t="shared" si="642"/>
        <v>8.6397559208751183E-7</v>
      </c>
      <c r="W1354" s="3">
        <f t="shared" si="643"/>
        <v>3.5570976497978318E-3</v>
      </c>
      <c r="X1354" s="3">
        <f t="shared" si="644"/>
        <v>3.3837957744142446E-4</v>
      </c>
      <c r="Z1354" s="3">
        <f t="shared" si="645"/>
        <v>1.2066861458810705E-2</v>
      </c>
      <c r="AA1354" s="3">
        <f t="shared" si="646"/>
        <v>2.6820038968659383E-2</v>
      </c>
      <c r="AB1354" s="3">
        <f t="shared" si="647"/>
        <v>-9.2950287363058315E-4</v>
      </c>
      <c r="AC1354" s="3">
        <f t="shared" si="648"/>
        <v>5.9641408851550712E-2</v>
      </c>
      <c r="AD1354" s="3">
        <f t="shared" si="649"/>
        <v>1.8395096559720051E-2</v>
      </c>
      <c r="AF1354" s="3">
        <f t="shared" si="650"/>
        <v>3.2363369455471711E-4</v>
      </c>
      <c r="AG1354" s="3">
        <f t="shared" si="651"/>
        <v>-1.1216182401666681E-5</v>
      </c>
      <c r="AH1354" s="3">
        <f t="shared" si="652"/>
        <v>7.196846178199489E-4</v>
      </c>
      <c r="AI1354" s="3">
        <f t="shared" si="653"/>
        <v>2.2197108170758726E-4</v>
      </c>
      <c r="AJ1354" s="3">
        <f t="shared" si="654"/>
        <v>-2.4929303292253116E-5</v>
      </c>
      <c r="AK1354" s="3">
        <f t="shared" si="655"/>
        <v>1.5995849095443368E-3</v>
      </c>
      <c r="AL1354" s="3">
        <f t="shared" si="656"/>
        <v>4.9335720656394394E-4</v>
      </c>
      <c r="AM1354" s="3">
        <f t="shared" si="657"/>
        <v>-5.5436860914892885E-5</v>
      </c>
      <c r="AN1354" s="3">
        <f t="shared" si="658"/>
        <v>-1.7098295112971842E-5</v>
      </c>
      <c r="AO1354" s="3">
        <f t="shared" si="659"/>
        <v>1.0971094747820175E-3</v>
      </c>
    </row>
    <row r="1355" spans="1:41">
      <c r="A1355" s="32">
        <v>39721</v>
      </c>
      <c r="B1355" s="33">
        <v>1135</v>
      </c>
      <c r="C1355" s="33">
        <v>1072</v>
      </c>
      <c r="D1355" s="33">
        <v>854.4</v>
      </c>
      <c r="E1355" s="33">
        <v>3811</v>
      </c>
      <c r="F1355" s="33">
        <v>5350</v>
      </c>
      <c r="G1355" s="33"/>
      <c r="H1355" s="3">
        <f t="shared" si="630"/>
        <v>-2.8253424657534245E-2</v>
      </c>
      <c r="I1355" s="3">
        <f t="shared" si="631"/>
        <v>2.583732057416268E-2</v>
      </c>
      <c r="J1355" s="3">
        <f t="shared" si="632"/>
        <v>-4.7491638795986647E-2</v>
      </c>
      <c r="K1355" s="3">
        <f t="shared" si="633"/>
        <v>4.8706659328563565E-2</v>
      </c>
      <c r="L1355" s="3">
        <f t="shared" si="634"/>
        <v>-1.834862385321101E-2</v>
      </c>
      <c r="N1355" s="3">
        <f t="shared" si="635"/>
        <v>-0.15738678544914625</v>
      </c>
      <c r="O1355" s="3">
        <f t="shared" si="636"/>
        <v>-0.11986863711001643</v>
      </c>
      <c r="P1355" s="3">
        <f t="shared" si="637"/>
        <v>-0.18395415472779372</v>
      </c>
      <c r="Q1355" s="3">
        <f t="shared" si="638"/>
        <v>-2.7806122448979592E-2</v>
      </c>
      <c r="R1355" s="3">
        <f t="shared" si="639"/>
        <v>-4.9733570159857902E-2</v>
      </c>
      <c r="T1355" s="3">
        <f t="shared" si="640"/>
        <v>7.639866093148254E-4</v>
      </c>
      <c r="U1355" s="3">
        <f t="shared" si="641"/>
        <v>6.5562220794876391E-4</v>
      </c>
      <c r="V1355" s="3">
        <f t="shared" si="642"/>
        <v>2.2770928902603308E-3</v>
      </c>
      <c r="W1355" s="3">
        <f t="shared" si="643"/>
        <v>2.3289168688516784E-3</v>
      </c>
      <c r="X1355" s="3">
        <f t="shared" si="644"/>
        <v>3.338398300750888E-4</v>
      </c>
      <c r="Z1355" s="3">
        <f t="shared" si="645"/>
        <v>-2.7640307692115611E-2</v>
      </c>
      <c r="AA1355" s="3">
        <f t="shared" si="646"/>
        <v>2.5605120736851915E-2</v>
      </c>
      <c r="AB1355" s="3">
        <f t="shared" si="647"/>
        <v>-4.7718894478605965E-2</v>
      </c>
      <c r="AC1355" s="3">
        <f t="shared" si="648"/>
        <v>4.8258852751093019E-2</v>
      </c>
      <c r="AD1355" s="3">
        <f t="shared" si="649"/>
        <v>-1.8271284302836754E-2</v>
      </c>
      <c r="AF1355" s="3">
        <f t="shared" si="650"/>
        <v>-7.0773341566035693E-4</v>
      </c>
      <c r="AG1355" s="3">
        <f t="shared" si="651"/>
        <v>1.3189649261162657E-3</v>
      </c>
      <c r="AH1355" s="3">
        <f t="shared" si="652"/>
        <v>-1.3338895389087111E-3</v>
      </c>
      <c r="AI1355" s="3">
        <f t="shared" si="653"/>
        <v>5.0502392006052999E-4</v>
      </c>
      <c r="AJ1355" s="3">
        <f t="shared" si="654"/>
        <v>-1.221848054553802E-3</v>
      </c>
      <c r="AK1355" s="3">
        <f t="shared" si="655"/>
        <v>1.2356737513136949E-3</v>
      </c>
      <c r="AL1355" s="3">
        <f t="shared" si="656"/>
        <v>-4.6783844059148229E-4</v>
      </c>
      <c r="AM1355" s="3">
        <f t="shared" si="657"/>
        <v>-2.3028591020879908E-3</v>
      </c>
      <c r="AN1355" s="3">
        <f t="shared" si="658"/>
        <v>8.7188548763567661E-4</v>
      </c>
      <c r="AO1355" s="3">
        <f t="shared" si="659"/>
        <v>-8.8175121874395617E-4</v>
      </c>
    </row>
    <row r="1356" spans="1:41">
      <c r="A1356" s="32">
        <v>39720</v>
      </c>
      <c r="B1356" s="33">
        <v>1168</v>
      </c>
      <c r="C1356" s="33">
        <v>1045</v>
      </c>
      <c r="D1356" s="33">
        <v>897</v>
      </c>
      <c r="E1356" s="33">
        <v>3634</v>
      </c>
      <c r="F1356" s="33">
        <v>5450</v>
      </c>
      <c r="G1356" s="33"/>
      <c r="H1356" s="3">
        <f t="shared" si="630"/>
        <v>6.8965517241379309E-3</v>
      </c>
      <c r="I1356" s="3">
        <f t="shared" si="631"/>
        <v>-4.2163153070577448E-2</v>
      </c>
      <c r="J1356" s="3">
        <f t="shared" si="632"/>
        <v>-5.8465414086281142E-2</v>
      </c>
      <c r="K1356" s="3">
        <f t="shared" si="633"/>
        <v>-6.820512820512821E-2</v>
      </c>
      <c r="L1356" s="3">
        <f t="shared" si="634"/>
        <v>-2.6785714285714284E-2</v>
      </c>
      <c r="N1356" s="3">
        <f t="shared" si="635"/>
        <v>-0.12048192771084337</v>
      </c>
      <c r="O1356" s="3">
        <f t="shared" si="636"/>
        <v>-0.17716535433070865</v>
      </c>
      <c r="P1356" s="3">
        <f t="shared" si="637"/>
        <v>-0.1110009910802775</v>
      </c>
      <c r="Q1356" s="3">
        <f t="shared" si="638"/>
        <v>-3.5818519501193948E-2</v>
      </c>
      <c r="R1356" s="3">
        <f t="shared" si="639"/>
        <v>-1.8018018018018018E-2</v>
      </c>
      <c r="T1356" s="3">
        <f t="shared" si="640"/>
        <v>5.6395123826906205E-5</v>
      </c>
      <c r="U1356" s="3">
        <f t="shared" si="641"/>
        <v>1.7973659481843856E-3</v>
      </c>
      <c r="V1356" s="3">
        <f t="shared" si="642"/>
        <v>3.444829484601202E-3</v>
      </c>
      <c r="W1356" s="3">
        <f t="shared" si="643"/>
        <v>4.7132254542637574E-3</v>
      </c>
      <c r="X1356" s="3">
        <f t="shared" si="644"/>
        <v>7.1333728100334958E-4</v>
      </c>
      <c r="Z1356" s="3">
        <f t="shared" si="645"/>
        <v>7.5096686895565644E-3</v>
      </c>
      <c r="AA1356" s="3">
        <f t="shared" si="646"/>
        <v>-4.2395352907888213E-2</v>
      </c>
      <c r="AB1356" s="3">
        <f t="shared" si="647"/>
        <v>-5.869266976890046E-2</v>
      </c>
      <c r="AC1356" s="3">
        <f t="shared" si="648"/>
        <v>-6.8652934782598748E-2</v>
      </c>
      <c r="AD1356" s="3">
        <f t="shared" si="649"/>
        <v>-2.6708374735340028E-2</v>
      </c>
      <c r="AF1356" s="3">
        <f t="shared" si="650"/>
        <v>-3.1837505431506896E-4</v>
      </c>
      <c r="AG1356" s="3">
        <f t="shared" si="651"/>
        <v>-4.4076250446999489E-4</v>
      </c>
      <c r="AH1356" s="3">
        <f t="shared" si="652"/>
        <v>-5.1556079478305066E-4</v>
      </c>
      <c r="AI1356" s="3">
        <f t="shared" si="653"/>
        <v>-2.0057104549892659E-4</v>
      </c>
      <c r="AJ1356" s="3">
        <f t="shared" si="654"/>
        <v>2.4882964479586767E-3</v>
      </c>
      <c r="AK1356" s="3">
        <f t="shared" si="655"/>
        <v>2.9105653982705077E-3</v>
      </c>
      <c r="AL1356" s="3">
        <f t="shared" si="656"/>
        <v>1.1323109725008659E-3</v>
      </c>
      <c r="AM1356" s="3">
        <f t="shared" si="657"/>
        <v>4.0294240298609282E-3</v>
      </c>
      <c r="AN1356" s="3">
        <f t="shared" si="658"/>
        <v>1.5675858184053565E-3</v>
      </c>
      <c r="AO1356" s="3">
        <f t="shared" si="659"/>
        <v>1.8336083088545071E-3</v>
      </c>
    </row>
    <row r="1357" spans="1:41">
      <c r="A1357" s="32">
        <v>39717</v>
      </c>
      <c r="B1357" s="33">
        <v>1160</v>
      </c>
      <c r="C1357" s="33">
        <v>1091</v>
      </c>
      <c r="D1357" s="33">
        <v>952.7</v>
      </c>
      <c r="E1357" s="33">
        <v>3900</v>
      </c>
      <c r="F1357" s="33">
        <v>5600</v>
      </c>
      <c r="G1357" s="33"/>
      <c r="H1357" s="3">
        <f t="shared" si="630"/>
        <v>0</v>
      </c>
      <c r="I1357" s="3">
        <f t="shared" si="631"/>
        <v>-1.4453477868112014E-2</v>
      </c>
      <c r="J1357" s="3">
        <f t="shared" si="632"/>
        <v>-4.9201596806387179E-2</v>
      </c>
      <c r="K1357" s="3">
        <f t="shared" si="633"/>
        <v>-2.5000000000000001E-2</v>
      </c>
      <c r="L1357" s="3">
        <f t="shared" si="634"/>
        <v>2.7522935779816515E-2</v>
      </c>
      <c r="N1357" s="3">
        <f t="shared" si="635"/>
        <v>-0.12781954887218044</v>
      </c>
      <c r="O1357" s="3">
        <f t="shared" si="636"/>
        <v>-0.14431372549019608</v>
      </c>
      <c r="P1357" s="3">
        <f t="shared" si="637"/>
        <v>-6.0453648915187334E-2</v>
      </c>
      <c r="Q1357" s="3">
        <f t="shared" si="638"/>
        <v>4.3897216274089934E-2</v>
      </c>
      <c r="R1357" s="3">
        <f t="shared" si="639"/>
        <v>9.9188458070333628E-3</v>
      </c>
      <c r="T1357" s="3">
        <f t="shared" si="640"/>
        <v>3.7591241328415388E-7</v>
      </c>
      <c r="U1357" s="3">
        <f t="shared" si="641"/>
        <v>2.1566912966755169E-4</v>
      </c>
      <c r="V1357" s="3">
        <f t="shared" si="642"/>
        <v>2.443211458379964E-3</v>
      </c>
      <c r="W1357" s="3">
        <f t="shared" si="643"/>
        <v>6.4759085960435327E-4</v>
      </c>
      <c r="X1357" s="3">
        <f t="shared" si="644"/>
        <v>7.6177519830233724E-4</v>
      </c>
      <c r="Z1357" s="3">
        <f t="shared" si="645"/>
        <v>6.1311696541863352E-4</v>
      </c>
      <c r="AA1357" s="3">
        <f t="shared" si="646"/>
        <v>-1.468567770542278E-2</v>
      </c>
      <c r="AB1357" s="3">
        <f t="shared" si="647"/>
        <v>-4.9428852489006497E-2</v>
      </c>
      <c r="AC1357" s="3">
        <f t="shared" si="648"/>
        <v>-2.5447806577470547E-2</v>
      </c>
      <c r="AD1357" s="3">
        <f t="shared" si="649"/>
        <v>2.7600275330190771E-2</v>
      </c>
      <c r="AF1357" s="3">
        <f t="shared" si="650"/>
        <v>-9.0040381498648968E-6</v>
      </c>
      <c r="AG1357" s="3">
        <f t="shared" si="651"/>
        <v>-3.0305668042184934E-5</v>
      </c>
      <c r="AH1357" s="3">
        <f t="shared" si="652"/>
        <v>-1.5602481945339083E-5</v>
      </c>
      <c r="AI1357" s="3">
        <f t="shared" si="653"/>
        <v>1.6922197055165339E-5</v>
      </c>
      <c r="AJ1357" s="3">
        <f t="shared" si="654"/>
        <v>7.2589619700243408E-4</v>
      </c>
      <c r="AK1357" s="3">
        <f t="shared" si="655"/>
        <v>3.7371828570667039E-4</v>
      </c>
      <c r="AL1357" s="3">
        <f t="shared" si="656"/>
        <v>-4.0532874808011298E-4</v>
      </c>
      <c r="AM1357" s="3">
        <f t="shared" si="657"/>
        <v>1.2578558774865611E-3</v>
      </c>
      <c r="AN1357" s="3">
        <f t="shared" si="658"/>
        <v>-1.3642499379519647E-3</v>
      </c>
      <c r="AO1357" s="3">
        <f t="shared" si="659"/>
        <v>-7.0236646808762677E-4</v>
      </c>
    </row>
    <row r="1358" spans="1:41">
      <c r="A1358" s="32">
        <v>39716</v>
      </c>
      <c r="B1358" s="33">
        <v>1160</v>
      </c>
      <c r="C1358" s="33">
        <v>1107</v>
      </c>
      <c r="D1358" s="33">
        <v>1002</v>
      </c>
      <c r="E1358" s="33">
        <v>4000</v>
      </c>
      <c r="F1358" s="33">
        <v>5450</v>
      </c>
      <c r="G1358" s="33"/>
      <c r="H1358" s="3">
        <f t="shared" si="630"/>
        <v>0</v>
      </c>
      <c r="I1358" s="3">
        <f t="shared" si="631"/>
        <v>7.2793448589626936E-3</v>
      </c>
      <c r="J1358" s="3">
        <f t="shared" si="632"/>
        <v>-3.9761431411530811E-3</v>
      </c>
      <c r="K1358" s="3">
        <f t="shared" si="633"/>
        <v>5.0972149238045189E-2</v>
      </c>
      <c r="L1358" s="3">
        <f t="shared" si="634"/>
        <v>1.3011152416356878E-2</v>
      </c>
      <c r="N1358" s="3">
        <f t="shared" si="635"/>
        <v>-0.12121212121212122</v>
      </c>
      <c r="O1358" s="3">
        <f t="shared" si="636"/>
        <v>-0.10941271118262269</v>
      </c>
      <c r="P1358" s="3">
        <f t="shared" si="637"/>
        <v>8.0482897384305842E-3</v>
      </c>
      <c r="Q1358" s="3">
        <f t="shared" si="638"/>
        <v>7.5268817204301078E-2</v>
      </c>
      <c r="R1358" s="3">
        <f t="shared" si="639"/>
        <v>1.8691588785046728E-2</v>
      </c>
      <c r="T1358" s="3">
        <f t="shared" si="640"/>
        <v>3.7591241328415388E-7</v>
      </c>
      <c r="U1358" s="3">
        <f t="shared" si="641"/>
        <v>4.9662252956193542E-5</v>
      </c>
      <c r="V1358" s="3">
        <f t="shared" si="642"/>
        <v>1.766856167169121E-5</v>
      </c>
      <c r="W1358" s="3">
        <f t="shared" si="643"/>
        <v>2.5527092012831627E-3</v>
      </c>
      <c r="X1358" s="3">
        <f t="shared" si="644"/>
        <v>1.7130862196318542E-4</v>
      </c>
      <c r="Z1358" s="3">
        <f t="shared" si="645"/>
        <v>6.1311696541863352E-4</v>
      </c>
      <c r="AA1358" s="3">
        <f t="shared" si="646"/>
        <v>7.0471450216519271E-3</v>
      </c>
      <c r="AB1358" s="3">
        <f t="shared" si="647"/>
        <v>-4.2033988237724015E-3</v>
      </c>
      <c r="AC1358" s="3">
        <f t="shared" si="648"/>
        <v>5.0524342660574643E-2</v>
      </c>
      <c r="AD1358" s="3">
        <f t="shared" si="649"/>
        <v>1.3088491966731133E-2</v>
      </c>
      <c r="AF1358" s="3">
        <f t="shared" si="650"/>
        <v>4.3207241705402598E-6</v>
      </c>
      <c r="AG1358" s="3">
        <f t="shared" si="651"/>
        <v>-2.5771751312755883E-6</v>
      </c>
      <c r="AH1358" s="3">
        <f t="shared" si="652"/>
        <v>3.0977331651822736E-5</v>
      </c>
      <c r="AI1358" s="3">
        <f t="shared" si="653"/>
        <v>8.0247764765483552E-6</v>
      </c>
      <c r="AJ1358" s="3">
        <f t="shared" si="654"/>
        <v>-2.9621961094965247E-5</v>
      </c>
      <c r="AK1358" s="3">
        <f t="shared" si="655"/>
        <v>3.5605236985270465E-4</v>
      </c>
      <c r="AL1358" s="3">
        <f t="shared" si="656"/>
        <v>9.2236501004280545E-5</v>
      </c>
      <c r="AM1358" s="3">
        <f t="shared" si="657"/>
        <v>-2.1237396251133322E-4</v>
      </c>
      <c r="AN1358" s="3">
        <f t="shared" si="658"/>
        <v>-5.5016151737912176E-5</v>
      </c>
      <c r="AO1358" s="3">
        <f t="shared" si="659"/>
        <v>6.6128745303730232E-4</v>
      </c>
    </row>
    <row r="1359" spans="1:41">
      <c r="A1359" s="32">
        <v>39715</v>
      </c>
      <c r="B1359" s="33">
        <v>1160</v>
      </c>
      <c r="C1359" s="33">
        <v>1099</v>
      </c>
      <c r="D1359" s="33">
        <v>1006</v>
      </c>
      <c r="E1359" s="33">
        <v>3806</v>
      </c>
      <c r="F1359" s="33">
        <v>5380</v>
      </c>
      <c r="G1359" s="33"/>
      <c r="H1359" s="3">
        <f t="shared" si="630"/>
        <v>1.0452961672473868E-2</v>
      </c>
      <c r="I1359" s="3">
        <f t="shared" si="631"/>
        <v>1.7592592592592594E-2</v>
      </c>
      <c r="J1359" s="3">
        <f t="shared" si="632"/>
        <v>1.4112903225806451E-2</v>
      </c>
      <c r="K1359" s="3">
        <f t="shared" si="633"/>
        <v>-2.6267402153926978E-4</v>
      </c>
      <c r="L1359" s="3">
        <f t="shared" si="634"/>
        <v>-7.3800738007380072E-3</v>
      </c>
      <c r="N1359" s="3">
        <f t="shared" si="635"/>
        <v>-0.1111111111111111</v>
      </c>
      <c r="O1359" s="3">
        <f t="shared" si="636"/>
        <v>-0.1122778675282714</v>
      </c>
      <c r="P1359" s="3">
        <f t="shared" si="637"/>
        <v>5.1201671891327065E-2</v>
      </c>
      <c r="Q1359" s="3">
        <f t="shared" si="638"/>
        <v>2.0375335120643431E-2</v>
      </c>
      <c r="R1359" s="3">
        <f t="shared" si="639"/>
        <v>1.509433962264151E-2</v>
      </c>
      <c r="T1359" s="3">
        <f t="shared" si="640"/>
        <v>1.224580964200208E-4</v>
      </c>
      <c r="U1359" s="3">
        <f t="shared" si="641"/>
        <v>3.0138323661764183E-4</v>
      </c>
      <c r="V1359" s="3">
        <f t="shared" si="642"/>
        <v>1.9281120769361877E-4</v>
      </c>
      <c r="W1359" s="3">
        <f t="shared" si="643"/>
        <v>5.0478268156934546E-7</v>
      </c>
      <c r="X1359" s="3">
        <f t="shared" si="644"/>
        <v>5.3329927531435809E-5</v>
      </c>
      <c r="Z1359" s="3">
        <f t="shared" si="645"/>
        <v>1.1066078637892503E-2</v>
      </c>
      <c r="AA1359" s="3">
        <f t="shared" si="646"/>
        <v>1.7360392755281829E-2</v>
      </c>
      <c r="AB1359" s="3">
        <f t="shared" si="647"/>
        <v>1.388564754318713E-2</v>
      </c>
      <c r="AC1359" s="3">
        <f t="shared" si="648"/>
        <v>-7.1048059900981494E-4</v>
      </c>
      <c r="AD1359" s="3">
        <f t="shared" si="649"/>
        <v>-7.3027342503637505E-3</v>
      </c>
      <c r="AF1359" s="3">
        <f t="shared" si="650"/>
        <v>1.92111471414648E-4</v>
      </c>
      <c r="AG1359" s="3">
        <f t="shared" si="651"/>
        <v>1.5365966765096761E-4</v>
      </c>
      <c r="AH1359" s="3">
        <f t="shared" si="652"/>
        <v>-7.8622341793395826E-6</v>
      </c>
      <c r="AI1359" s="3">
        <f t="shared" si="653"/>
        <v>-8.0812631486156225E-5</v>
      </c>
      <c r="AJ1359" s="3">
        <f t="shared" si="654"/>
        <v>2.4106029501114277E-4</v>
      </c>
      <c r="AK1359" s="3">
        <f t="shared" si="655"/>
        <v>-1.2334222243818285E-5</v>
      </c>
      <c r="AL1359" s="3">
        <f t="shared" si="656"/>
        <v>-1.2677833477376334E-4</v>
      </c>
      <c r="AM1359" s="3">
        <f t="shared" si="657"/>
        <v>-9.8654831841227577E-6</v>
      </c>
      <c r="AN1359" s="3">
        <f t="shared" si="658"/>
        <v>-1.0140319390211191E-4</v>
      </c>
      <c r="AO1359" s="3">
        <f t="shared" si="659"/>
        <v>5.1884510046079292E-6</v>
      </c>
    </row>
    <row r="1360" spans="1:41">
      <c r="A1360" s="32">
        <v>39714</v>
      </c>
      <c r="B1360" s="33">
        <v>1148</v>
      </c>
      <c r="C1360" s="33">
        <v>1080</v>
      </c>
      <c r="D1360" s="33">
        <v>992</v>
      </c>
      <c r="E1360" s="33">
        <v>3807</v>
      </c>
      <c r="F1360" s="33">
        <v>5420</v>
      </c>
      <c r="G1360" s="33"/>
      <c r="H1360" s="3">
        <f t="shared" si="630"/>
        <v>-2.7118644067796609E-2</v>
      </c>
      <c r="I1360" s="3">
        <f t="shared" si="631"/>
        <v>-2.6149684400360685E-2</v>
      </c>
      <c r="J1360" s="3">
        <f t="shared" si="632"/>
        <v>-2.7450980392156862E-2</v>
      </c>
      <c r="K1360" s="3">
        <f t="shared" si="633"/>
        <v>-1.3730569948186529E-2</v>
      </c>
      <c r="L1360" s="3">
        <f t="shared" si="634"/>
        <v>3.7037037037037038E-3</v>
      </c>
      <c r="N1360" s="3">
        <f t="shared" si="635"/>
        <v>-0.10869565217391304</v>
      </c>
      <c r="O1360" s="3">
        <f t="shared" si="636"/>
        <v>-0.13113435237329044</v>
      </c>
      <c r="P1360" s="3">
        <f t="shared" si="637"/>
        <v>3.8199895342752484E-2</v>
      </c>
      <c r="Q1360" s="3">
        <f t="shared" si="638"/>
        <v>2.6145552560646899E-2</v>
      </c>
      <c r="R1360" s="3">
        <f t="shared" si="639"/>
        <v>5.7973843451102867E-2</v>
      </c>
      <c r="T1360" s="3">
        <f t="shared" si="640"/>
        <v>7.025429669748934E-4</v>
      </c>
      <c r="U1360" s="3">
        <f t="shared" si="641"/>
        <v>6.9600381592989727E-4</v>
      </c>
      <c r="V1360" s="3">
        <f t="shared" si="642"/>
        <v>7.6608475221104171E-4</v>
      </c>
      <c r="W1360" s="3">
        <f t="shared" si="643"/>
        <v>2.0102636090330359E-4</v>
      </c>
      <c r="X1360" s="3">
        <f t="shared" si="644"/>
        <v>1.4296288089208449E-5</v>
      </c>
      <c r="Z1360" s="3">
        <f t="shared" si="645"/>
        <v>-2.6505527102377975E-2</v>
      </c>
      <c r="AA1360" s="3">
        <f t="shared" si="646"/>
        <v>-2.638188423767145E-2</v>
      </c>
      <c r="AB1360" s="3">
        <f t="shared" si="647"/>
        <v>-2.7678236074776184E-2</v>
      </c>
      <c r="AC1360" s="3">
        <f t="shared" si="648"/>
        <v>-1.4178376525657075E-2</v>
      </c>
      <c r="AD1360" s="3">
        <f t="shared" si="649"/>
        <v>3.7810432540779601E-3</v>
      </c>
      <c r="AF1360" s="3">
        <f t="shared" si="650"/>
        <v>6.9926574767339891E-4</v>
      </c>
      <c r="AG1360" s="3">
        <f t="shared" si="651"/>
        <v>7.3362623642599589E-4</v>
      </c>
      <c r="AH1360" s="3">
        <f t="shared" si="652"/>
        <v>3.7580534326852325E-4</v>
      </c>
      <c r="AI1360" s="3">
        <f t="shared" si="653"/>
        <v>-1.0021854444622679E-4</v>
      </c>
      <c r="AJ1360" s="3">
        <f t="shared" si="654"/>
        <v>7.3020402002768711E-4</v>
      </c>
      <c r="AK1360" s="3">
        <f t="shared" si="655"/>
        <v>3.7405228817800326E-4</v>
      </c>
      <c r="AL1360" s="3">
        <f t="shared" si="656"/>
        <v>-9.9751045426713295E-5</v>
      </c>
      <c r="AM1360" s="3">
        <f t="shared" si="657"/>
        <v>3.9243245263420145E-4</v>
      </c>
      <c r="AN1360" s="3">
        <f t="shared" si="658"/>
        <v>-1.0465260779530973E-4</v>
      </c>
      <c r="AO1360" s="3">
        <f t="shared" si="659"/>
        <v>-5.3609054916112986E-5</v>
      </c>
    </row>
    <row r="1361" spans="1:41">
      <c r="A1361" s="32">
        <v>39713</v>
      </c>
      <c r="B1361" s="33">
        <v>1180</v>
      </c>
      <c r="C1361" s="33">
        <v>1109</v>
      </c>
      <c r="D1361" s="33">
        <v>1020</v>
      </c>
      <c r="E1361" s="33">
        <v>3860</v>
      </c>
      <c r="F1361" s="33">
        <v>5400</v>
      </c>
      <c r="G1361" s="33"/>
      <c r="H1361" s="3">
        <f t="shared" si="630"/>
        <v>-2.3986765922249794E-2</v>
      </c>
      <c r="I1361" s="3">
        <f t="shared" si="631"/>
        <v>3.1627906976744183E-2</v>
      </c>
      <c r="J1361" s="3">
        <f t="shared" si="632"/>
        <v>-2.2051773729626079E-2</v>
      </c>
      <c r="K1361" s="3">
        <f t="shared" si="633"/>
        <v>-3.5723207594304272E-2</v>
      </c>
      <c r="L1361" s="3">
        <f t="shared" si="634"/>
        <v>1.6949152542372881E-2</v>
      </c>
      <c r="N1361" s="3">
        <f t="shared" si="635"/>
        <v>-7.0133963750985032E-2</v>
      </c>
      <c r="O1361" s="3">
        <f t="shared" si="636"/>
        <v>-0.1128</v>
      </c>
      <c r="P1361" s="3">
        <f t="shared" si="637"/>
        <v>6.3386155129274341E-2</v>
      </c>
      <c r="Q1361" s="3">
        <f t="shared" si="638"/>
        <v>3.4852546916890083E-2</v>
      </c>
      <c r="R1361" s="3">
        <f t="shared" si="639"/>
        <v>1.8867924528301886E-2</v>
      </c>
      <c r="T1361" s="3">
        <f t="shared" si="640"/>
        <v>5.463274655571744E-4</v>
      </c>
      <c r="U1361" s="3">
        <f t="shared" si="641"/>
        <v>9.856904267850704E-4</v>
      </c>
      <c r="V1361" s="3">
        <f t="shared" si="642"/>
        <v>4.9635515155169565E-4</v>
      </c>
      <c r="W1361" s="3">
        <f t="shared" si="643"/>
        <v>1.3083422662147348E-3</v>
      </c>
      <c r="X1361" s="3">
        <f t="shared" si="644"/>
        <v>2.8990143298438079E-4</v>
      </c>
      <c r="Z1361" s="3">
        <f t="shared" si="645"/>
        <v>-2.337364895683116E-2</v>
      </c>
      <c r="AA1361" s="3">
        <f t="shared" si="646"/>
        <v>3.1395707139433418E-2</v>
      </c>
      <c r="AB1361" s="3">
        <f t="shared" si="647"/>
        <v>-2.22790294122454E-2</v>
      </c>
      <c r="AC1361" s="3">
        <f t="shared" si="648"/>
        <v>-3.6171014171774818E-2</v>
      </c>
      <c r="AD1361" s="3">
        <f t="shared" si="649"/>
        <v>1.7026492092747137E-2</v>
      </c>
      <c r="AF1361" s="3">
        <f t="shared" si="650"/>
        <v>-7.3383223742859449E-4</v>
      </c>
      <c r="AG1361" s="3">
        <f t="shared" si="651"/>
        <v>5.2074221258074037E-4</v>
      </c>
      <c r="AH1361" s="3">
        <f t="shared" si="652"/>
        <v>8.4544858766362962E-4</v>
      </c>
      <c r="AI1361" s="3">
        <f t="shared" si="653"/>
        <v>-3.9797124914213309E-4</v>
      </c>
      <c r="AJ1361" s="3">
        <f t="shared" si="654"/>
        <v>-6.9946588277767997E-4</v>
      </c>
      <c r="AK1361" s="3">
        <f t="shared" si="655"/>
        <v>-1.135614567873338E-3</v>
      </c>
      <c r="AL1361" s="3">
        <f t="shared" si="656"/>
        <v>5.3455875935576791E-4</v>
      </c>
      <c r="AM1361" s="3">
        <f t="shared" si="657"/>
        <v>8.0585508860371634E-4</v>
      </c>
      <c r="AN1361" s="3">
        <f t="shared" si="658"/>
        <v>-3.7933371812167718E-4</v>
      </c>
      <c r="AO1361" s="3">
        <f t="shared" si="659"/>
        <v>-6.1586548678236859E-4</v>
      </c>
    </row>
    <row r="1362" spans="1:41">
      <c r="A1362" s="32">
        <v>39710</v>
      </c>
      <c r="B1362" s="33">
        <v>1209</v>
      </c>
      <c r="C1362" s="33">
        <v>1075</v>
      </c>
      <c r="D1362" s="33">
        <v>1043</v>
      </c>
      <c r="E1362" s="33">
        <v>4003</v>
      </c>
      <c r="F1362" s="33">
        <v>5310</v>
      </c>
      <c r="G1362" s="33"/>
      <c r="H1362" s="3">
        <f t="shared" si="630"/>
        <v>0.1384180790960452</v>
      </c>
      <c r="I1362" s="3">
        <f t="shared" si="631"/>
        <v>6.8588469184890657E-2</v>
      </c>
      <c r="J1362" s="3">
        <f t="shared" si="632"/>
        <v>0.20299884659746251</v>
      </c>
      <c r="K1362" s="3">
        <f t="shared" si="633"/>
        <v>0.10886426592797784</v>
      </c>
      <c r="L1362" s="3">
        <f t="shared" si="634"/>
        <v>1.8867924528301887E-3</v>
      </c>
      <c r="N1362" s="3">
        <f t="shared" si="635"/>
        <v>-5.6942277691107643E-2</v>
      </c>
      <c r="O1362" s="3">
        <f t="shared" si="636"/>
        <v>-0.14000000000000001</v>
      </c>
      <c r="P1362" s="3">
        <f t="shared" si="637"/>
        <v>7.6367389060887511E-2</v>
      </c>
      <c r="Q1362" s="3">
        <f t="shared" si="638"/>
        <v>5.8994708994708996E-2</v>
      </c>
      <c r="R1362" s="3">
        <f t="shared" si="639"/>
        <v>1.8867924528301887E-3</v>
      </c>
      <c r="T1362" s="3">
        <f t="shared" si="640"/>
        <v>1.9329673478281195E-2</v>
      </c>
      <c r="U1362" s="3">
        <f t="shared" si="641"/>
        <v>4.6725795591188906E-3</v>
      </c>
      <c r="V1362" s="3">
        <f t="shared" si="642"/>
        <v>4.1116318082136512E-2</v>
      </c>
      <c r="W1362" s="3">
        <f t="shared" si="643"/>
        <v>1.17541286581002E-2</v>
      </c>
      <c r="X1362" s="3">
        <f t="shared" si="644"/>
        <v>3.8578145260119052E-6</v>
      </c>
      <c r="Z1362" s="3">
        <f t="shared" si="645"/>
        <v>0.13903119606146383</v>
      </c>
      <c r="AA1362" s="3">
        <f t="shared" si="646"/>
        <v>6.8356269347579893E-2</v>
      </c>
      <c r="AB1362" s="3">
        <f t="shared" si="647"/>
        <v>0.20277159091484317</v>
      </c>
      <c r="AC1362" s="3">
        <f t="shared" si="648"/>
        <v>0.1084164593505073</v>
      </c>
      <c r="AD1362" s="3">
        <f t="shared" si="649"/>
        <v>1.9641320032044449E-3</v>
      </c>
      <c r="AF1362" s="3">
        <f t="shared" si="650"/>
        <v>9.5036538856936095E-3</v>
      </c>
      <c r="AG1362" s="3">
        <f t="shared" si="651"/>
        <v>2.8191576812176499E-2</v>
      </c>
      <c r="AH1362" s="3">
        <f t="shared" si="652"/>
        <v>1.5073270016250103E-2</v>
      </c>
      <c r="AI1362" s="3">
        <f t="shared" si="653"/>
        <v>2.7307562162811287E-4</v>
      </c>
      <c r="AJ1362" s="3">
        <f t="shared" si="654"/>
        <v>1.3860709484612304E-2</v>
      </c>
      <c r="AK1362" s="3">
        <f t="shared" si="655"/>
        <v>7.410944697074223E-3</v>
      </c>
      <c r="AL1362" s="3">
        <f t="shared" si="656"/>
        <v>1.3426073624524468E-4</v>
      </c>
      <c r="AM1362" s="3">
        <f t="shared" si="657"/>
        <v>2.1983777943856791E-2</v>
      </c>
      <c r="AN1362" s="3">
        <f t="shared" si="658"/>
        <v>3.9827017105652316E-4</v>
      </c>
      <c r="AO1362" s="3">
        <f t="shared" si="659"/>
        <v>2.1294423748444518E-4</v>
      </c>
    </row>
    <row r="1363" spans="1:41">
      <c r="A1363" s="32">
        <v>39709</v>
      </c>
      <c r="B1363" s="33">
        <v>1062</v>
      </c>
      <c r="C1363" s="33">
        <v>1006</v>
      </c>
      <c r="D1363" s="33">
        <v>867</v>
      </c>
      <c r="E1363" s="33">
        <v>3610</v>
      </c>
      <c r="F1363" s="33">
        <v>5300</v>
      </c>
      <c r="G1363" s="33"/>
      <c r="H1363" s="3">
        <f t="shared" si="630"/>
        <v>-0.10379746835443038</v>
      </c>
      <c r="I1363" s="3">
        <f t="shared" si="631"/>
        <v>-2.8957528957528959E-2</v>
      </c>
      <c r="J1363" s="3">
        <f t="shared" si="632"/>
        <v>0.02</v>
      </c>
      <c r="K1363" s="3">
        <f t="shared" si="633"/>
        <v>6.8047337278106509E-2</v>
      </c>
      <c r="L1363" s="3">
        <f t="shared" si="634"/>
        <v>3.787878787878788E-3</v>
      </c>
      <c r="N1363" s="3">
        <f t="shared" si="635"/>
        <v>-0.17096018735362997</v>
      </c>
      <c r="O1363" s="3">
        <f t="shared" si="636"/>
        <v>-0.19968178202068418</v>
      </c>
      <c r="P1363" s="3">
        <f t="shared" si="637"/>
        <v>-7.6677316293929709E-2</v>
      </c>
      <c r="Q1363" s="3">
        <f t="shared" si="638"/>
        <v>-2.774037166711554E-2</v>
      </c>
      <c r="R1363" s="3">
        <f t="shared" si="639"/>
        <v>1.5117157974300832E-3</v>
      </c>
      <c r="T1363" s="3">
        <f t="shared" si="640"/>
        <v>1.064701037157105E-2</v>
      </c>
      <c r="U1363" s="3">
        <f t="shared" si="641"/>
        <v>8.5204026711629532E-4</v>
      </c>
      <c r="V1363" s="3">
        <f t="shared" si="642"/>
        <v>3.9096141784050991E-4</v>
      </c>
      <c r="W1363" s="3">
        <f t="shared" si="643"/>
        <v>4.5696965509462251E-3</v>
      </c>
      <c r="X1363" s="3">
        <f t="shared" si="644"/>
        <v>1.4939912802367625E-5</v>
      </c>
      <c r="Z1363" s="3">
        <f t="shared" si="645"/>
        <v>-0.10318435138901175</v>
      </c>
      <c r="AA1363" s="3">
        <f t="shared" si="646"/>
        <v>-2.9189728794839723E-2</v>
      </c>
      <c r="AB1363" s="3">
        <f t="shared" si="647"/>
        <v>1.9772744317380679E-2</v>
      </c>
      <c r="AC1363" s="3">
        <f t="shared" si="648"/>
        <v>6.7599530700635971E-2</v>
      </c>
      <c r="AD1363" s="3">
        <f t="shared" si="649"/>
        <v>3.8652183382530442E-3</v>
      </c>
      <c r="AF1363" s="3">
        <f t="shared" si="650"/>
        <v>3.0119232329166965E-3</v>
      </c>
      <c r="AG1363" s="3">
        <f t="shared" si="651"/>
        <v>-2.0402377975696933E-3</v>
      </c>
      <c r="AH1363" s="3">
        <f t="shared" si="652"/>
        <v>-6.9752137295467096E-3</v>
      </c>
      <c r="AI1363" s="3">
        <f t="shared" si="653"/>
        <v>-3.9883004720955417E-4</v>
      </c>
      <c r="AJ1363" s="3">
        <f t="shared" si="654"/>
        <v>-5.7716104415405029E-4</v>
      </c>
      <c r="AK1363" s="3">
        <f t="shared" si="655"/>
        <v>-1.9732119678100056E-3</v>
      </c>
      <c r="AL1363" s="3">
        <f t="shared" si="656"/>
        <v>-1.1282467502644743E-4</v>
      </c>
      <c r="AM1363" s="3">
        <f t="shared" si="657"/>
        <v>1.3366282365186006E-3</v>
      </c>
      <c r="AN1363" s="3">
        <f t="shared" si="658"/>
        <v>7.6425973933128469E-5</v>
      </c>
      <c r="AO1363" s="3">
        <f t="shared" si="659"/>
        <v>2.6128694572139779E-4</v>
      </c>
    </row>
    <row r="1364" spans="1:41">
      <c r="A1364" s="32">
        <v>39708</v>
      </c>
      <c r="B1364" s="33">
        <v>1185</v>
      </c>
      <c r="C1364" s="33">
        <v>1036</v>
      </c>
      <c r="D1364" s="33">
        <v>850</v>
      </c>
      <c r="E1364" s="33">
        <v>3380</v>
      </c>
      <c r="F1364" s="33">
        <v>5280</v>
      </c>
      <c r="G1364" s="33"/>
      <c r="H1364" s="3">
        <f t="shared" si="630"/>
        <v>5.2397868561278864E-2</v>
      </c>
      <c r="I1364" s="3">
        <f t="shared" si="631"/>
        <v>2.5742574257425741E-2</v>
      </c>
      <c r="J1364" s="3">
        <f t="shared" si="632"/>
        <v>-1.8249018249018197E-2</v>
      </c>
      <c r="K1364" s="3">
        <f t="shared" si="633"/>
        <v>-9.6689129797831817E-3</v>
      </c>
      <c r="L1364" s="3">
        <f t="shared" si="634"/>
        <v>1.5384615384615385E-2</v>
      </c>
      <c r="N1364" s="3">
        <f t="shared" si="635"/>
        <v>-5.6528662420382167E-2</v>
      </c>
      <c r="O1364" s="3">
        <f t="shared" si="636"/>
        <v>-0.16451612903225807</v>
      </c>
      <c r="P1364" s="3">
        <f t="shared" si="637"/>
        <v>-0.10337552742616034</v>
      </c>
      <c r="Q1364" s="3">
        <f t="shared" si="638"/>
        <v>-8.6486486486486491E-2</v>
      </c>
      <c r="R1364" s="3">
        <f t="shared" si="639"/>
        <v>5.7142857142857143E-3</v>
      </c>
      <c r="T1364" s="3">
        <f t="shared" si="640"/>
        <v>2.8101645865117311E-3</v>
      </c>
      <c r="U1364" s="3">
        <f t="shared" si="641"/>
        <v>6.5077920305445648E-4</v>
      </c>
      <c r="V1364" s="3">
        <f t="shared" si="642"/>
        <v>3.4137269839690812E-4</v>
      </c>
      <c r="W1364" s="3">
        <f t="shared" si="643"/>
        <v>1.0234801460012005E-4</v>
      </c>
      <c r="X1364" s="3">
        <f t="shared" si="644"/>
        <v>2.3907205041165053E-4</v>
      </c>
      <c r="Z1364" s="3">
        <f t="shared" si="645"/>
        <v>5.3010985526697495E-2</v>
      </c>
      <c r="AA1364" s="3">
        <f t="shared" si="646"/>
        <v>2.5510374420114976E-2</v>
      </c>
      <c r="AB1364" s="3">
        <f t="shared" si="647"/>
        <v>-1.8476273931637519E-2</v>
      </c>
      <c r="AC1364" s="3">
        <f t="shared" si="648"/>
        <v>-1.0116719557253727E-2</v>
      </c>
      <c r="AD1364" s="3">
        <f t="shared" si="649"/>
        <v>1.5461954934989641E-2</v>
      </c>
      <c r="AF1364" s="3">
        <f t="shared" si="650"/>
        <v>1.352330089165349E-3</v>
      </c>
      <c r="AG1364" s="3">
        <f t="shared" si="651"/>
        <v>-9.7944548997733476E-4</v>
      </c>
      <c r="AH1364" s="3">
        <f t="shared" si="652"/>
        <v>-5.3629727402723486E-4</v>
      </c>
      <c r="AI1364" s="3">
        <f t="shared" si="653"/>
        <v>8.1965346927318481E-4</v>
      </c>
      <c r="AJ1364" s="3">
        <f t="shared" si="654"/>
        <v>-4.7133666588468294E-4</v>
      </c>
      <c r="AK1364" s="3">
        <f t="shared" si="655"/>
        <v>-2.5808130380884241E-4</v>
      </c>
      <c r="AL1364" s="3">
        <f t="shared" si="656"/>
        <v>3.9444025965853027E-4</v>
      </c>
      <c r="AM1364" s="3">
        <f t="shared" si="657"/>
        <v>1.869192818293745E-4</v>
      </c>
      <c r="AN1364" s="3">
        <f t="shared" si="658"/>
        <v>-2.856793148975032E-4</v>
      </c>
      <c r="AO1364" s="3">
        <f t="shared" si="659"/>
        <v>-1.5642426188418549E-4</v>
      </c>
    </row>
    <row r="1365" spans="1:41">
      <c r="A1365" s="32">
        <v>39707</v>
      </c>
      <c r="B1365" s="33">
        <v>1126</v>
      </c>
      <c r="C1365" s="33">
        <v>1010</v>
      </c>
      <c r="D1365" s="33">
        <v>865.8</v>
      </c>
      <c r="E1365" s="33">
        <v>3413</v>
      </c>
      <c r="F1365" s="33">
        <v>5200</v>
      </c>
      <c r="G1365" s="33"/>
      <c r="H1365" s="3">
        <f t="shared" si="630"/>
        <v>-8.2314588427057869E-2</v>
      </c>
      <c r="I1365" s="3">
        <f t="shared" si="631"/>
        <v>-2.8846153846153848E-2</v>
      </c>
      <c r="J1365" s="3">
        <f t="shared" si="632"/>
        <v>-3.4782608695652223E-2</v>
      </c>
      <c r="K1365" s="3">
        <f t="shared" si="633"/>
        <v>-3.9132882882882886E-2</v>
      </c>
      <c r="L1365" s="3">
        <f t="shared" si="634"/>
        <v>9.7087378640776691E-3</v>
      </c>
      <c r="N1365" s="3">
        <f t="shared" si="635"/>
        <v>-0.1384850803366488</v>
      </c>
      <c r="O1365" s="3">
        <f t="shared" si="636"/>
        <v>-0.17551020408163265</v>
      </c>
      <c r="P1365" s="3">
        <f t="shared" si="637"/>
        <v>-0.10391223349203073</v>
      </c>
      <c r="Q1365" s="3">
        <f t="shared" si="638"/>
        <v>-9.2528582823717093E-2</v>
      </c>
      <c r="R1365" s="3">
        <f t="shared" si="639"/>
        <v>-1.4218009478672985E-2</v>
      </c>
      <c r="T1365" s="3">
        <f t="shared" si="640"/>
        <v>6.675130438997051E-3</v>
      </c>
      <c r="U1365" s="3">
        <f t="shared" si="641"/>
        <v>8.4555065294066002E-4</v>
      </c>
      <c r="V1365" s="3">
        <f t="shared" si="642"/>
        <v>1.2256906037849665E-3</v>
      </c>
      <c r="W1365" s="3">
        <f t="shared" si="643"/>
        <v>1.5666309781569331E-3</v>
      </c>
      <c r="X1365" s="3">
        <f t="shared" si="644"/>
        <v>9.5767311161646071E-5</v>
      </c>
      <c r="Z1365" s="3">
        <f t="shared" si="645"/>
        <v>-8.1701471461639238E-2</v>
      </c>
      <c r="AA1365" s="3">
        <f t="shared" si="646"/>
        <v>-2.9078353683464613E-2</v>
      </c>
      <c r="AB1365" s="3">
        <f t="shared" si="647"/>
        <v>-3.5009864378271541E-2</v>
      </c>
      <c r="AC1365" s="3">
        <f t="shared" si="648"/>
        <v>-3.9580689460353431E-2</v>
      </c>
      <c r="AD1365" s="3">
        <f t="shared" si="649"/>
        <v>9.7860774144519248E-3</v>
      </c>
      <c r="AF1365" s="3">
        <f t="shared" si="650"/>
        <v>2.3757442836210363E-3</v>
      </c>
      <c r="AG1365" s="3">
        <f t="shared" si="651"/>
        <v>2.8603574353772126E-3</v>
      </c>
      <c r="AH1365" s="3">
        <f t="shared" si="652"/>
        <v>3.2338005703770709E-3</v>
      </c>
      <c r="AI1365" s="3">
        <f t="shared" si="653"/>
        <v>-7.995369245982363E-4</v>
      </c>
      <c r="AJ1365" s="3">
        <f t="shared" si="654"/>
        <v>1.0180292188015088E-3</v>
      </c>
      <c r="AK1365" s="3">
        <f t="shared" si="655"/>
        <v>1.1509412871635373E-3</v>
      </c>
      <c r="AL1365" s="3">
        <f t="shared" si="656"/>
        <v>-2.84563020231198E-4</v>
      </c>
      <c r="AM1365" s="3">
        <f t="shared" si="657"/>
        <v>1.3857145700054555E-3</v>
      </c>
      <c r="AN1365" s="3">
        <f t="shared" si="658"/>
        <v>-3.4260924307522809E-4</v>
      </c>
      <c r="AO1365" s="3">
        <f t="shared" si="659"/>
        <v>-3.8733969117640008E-4</v>
      </c>
    </row>
    <row r="1366" spans="1:41">
      <c r="A1366" s="32">
        <v>39706</v>
      </c>
      <c r="B1366" s="33">
        <v>1227</v>
      </c>
      <c r="C1366" s="33">
        <v>1040</v>
      </c>
      <c r="D1366" s="33">
        <v>897</v>
      </c>
      <c r="E1366" s="33">
        <v>3552</v>
      </c>
      <c r="F1366" s="33">
        <v>5150</v>
      </c>
      <c r="G1366" s="33"/>
      <c r="H1366" s="3">
        <f t="shared" si="630"/>
        <v>4.0916530278232409E-3</v>
      </c>
      <c r="I1366" s="3">
        <f t="shared" si="631"/>
        <v>-3.165735567970205E-2</v>
      </c>
      <c r="J1366" s="3">
        <f t="shared" si="632"/>
        <v>-3.6519871106337275E-2</v>
      </c>
      <c r="K1366" s="3">
        <f t="shared" si="633"/>
        <v>-1.0584958217270195E-2</v>
      </c>
      <c r="L1366" s="3">
        <f t="shared" si="634"/>
        <v>-3.7383177570093455E-2</v>
      </c>
      <c r="N1366" s="3">
        <f t="shared" si="635"/>
        <v>-9.7794117647058823E-2</v>
      </c>
      <c r="O1366" s="3">
        <f t="shared" si="636"/>
        <v>-0.15515840779853776</v>
      </c>
      <c r="P1366" s="3">
        <f t="shared" si="637"/>
        <v>-9.2931540095055096E-2</v>
      </c>
      <c r="Q1366" s="3">
        <f t="shared" si="638"/>
        <v>-7.4759051836415735E-2</v>
      </c>
      <c r="R1366" s="3">
        <f t="shared" si="639"/>
        <v>-3.9179104477611942E-2</v>
      </c>
      <c r="T1366" s="3">
        <f t="shared" si="640"/>
        <v>2.2134860689309145E-5</v>
      </c>
      <c r="U1366" s="3">
        <f t="shared" si="641"/>
        <v>1.0169437510726424E-3</v>
      </c>
      <c r="V1366" s="3">
        <f t="shared" si="642"/>
        <v>1.3503513272436513E-3</v>
      </c>
      <c r="W1366" s="3">
        <f t="shared" si="643"/>
        <v>1.217218990160707E-4</v>
      </c>
      <c r="X1366" s="3">
        <f t="shared" si="644"/>
        <v>1.3917255503535265E-3</v>
      </c>
      <c r="Z1366" s="3">
        <f t="shared" si="645"/>
        <v>4.7047699932418743E-3</v>
      </c>
      <c r="AA1366" s="3">
        <f t="shared" si="646"/>
        <v>-3.1889555517012814E-2</v>
      </c>
      <c r="AB1366" s="3">
        <f t="shared" si="647"/>
        <v>-3.6747126788956593E-2</v>
      </c>
      <c r="AC1366" s="3">
        <f t="shared" si="648"/>
        <v>-1.1032764794740741E-2</v>
      </c>
      <c r="AD1366" s="3">
        <f t="shared" si="649"/>
        <v>-3.7305838019719199E-2</v>
      </c>
      <c r="AF1366" s="3">
        <f t="shared" si="650"/>
        <v>-1.5003302389426275E-4</v>
      </c>
      <c r="AG1366" s="3">
        <f t="shared" si="651"/>
        <v>-1.7288677945453761E-4</v>
      </c>
      <c r="AH1366" s="3">
        <f t="shared" si="652"/>
        <v>-5.1906620748791583E-5</v>
      </c>
      <c r="AI1366" s="3">
        <f t="shared" si="653"/>
        <v>-1.7551538728791675E-4</v>
      </c>
      <c r="AJ1366" s="3">
        <f t="shared" si="654"/>
        <v>1.17184953982714E-3</v>
      </c>
      <c r="AK1366" s="3">
        <f t="shared" si="655"/>
        <v>3.5182996542802936E-4</v>
      </c>
      <c r="AL1366" s="3">
        <f t="shared" si="656"/>
        <v>1.1896665926385227E-3</v>
      </c>
      <c r="AM1366" s="3">
        <f t="shared" si="657"/>
        <v>4.0542240674507464E-4</v>
      </c>
      <c r="AN1366" s="3">
        <f t="shared" si="658"/>
        <v>1.3708823596788988E-3</v>
      </c>
      <c r="AO1366" s="3">
        <f t="shared" si="659"/>
        <v>4.1158653634225861E-4</v>
      </c>
    </row>
    <row r="1367" spans="1:41">
      <c r="A1367" s="32">
        <v>39703</v>
      </c>
      <c r="B1367" s="33">
        <v>1222</v>
      </c>
      <c r="C1367" s="33">
        <v>1074</v>
      </c>
      <c r="D1367" s="33">
        <v>931</v>
      </c>
      <c r="E1367" s="33">
        <v>3590</v>
      </c>
      <c r="F1367" s="33">
        <v>5350</v>
      </c>
      <c r="G1367" s="33"/>
      <c r="H1367" s="3">
        <f t="shared" si="630"/>
        <v>2.689075630252101E-2</v>
      </c>
      <c r="I1367" s="3">
        <f t="shared" si="631"/>
        <v>1.4164305949008499E-2</v>
      </c>
      <c r="J1367" s="3">
        <f t="shared" si="632"/>
        <v>-1.7828884903470808E-2</v>
      </c>
      <c r="K1367" s="3">
        <f t="shared" si="633"/>
        <v>-5.3519641444766675E-2</v>
      </c>
      <c r="L1367" s="3">
        <f t="shared" si="634"/>
        <v>4.6948356807511738E-3</v>
      </c>
      <c r="N1367" s="3">
        <f t="shared" si="635"/>
        <v>-0.11832611832611832</v>
      </c>
      <c r="O1367" s="3">
        <f t="shared" si="636"/>
        <v>-0.12682926829268293</v>
      </c>
      <c r="P1367" s="3">
        <f t="shared" si="637"/>
        <v>-8.366141732283465E-2</v>
      </c>
      <c r="Q1367" s="3">
        <f t="shared" si="638"/>
        <v>-6.9707178025395181E-2</v>
      </c>
      <c r="R1367" s="3">
        <f t="shared" si="639"/>
        <v>1.7110266159695818E-2</v>
      </c>
      <c r="T1367" s="3">
        <f t="shared" si="640"/>
        <v>7.5646304473888498E-4</v>
      </c>
      <c r="U1367" s="3">
        <f t="shared" si="641"/>
        <v>1.9410358070760532E-4</v>
      </c>
      <c r="V1367" s="3">
        <f t="shared" si="642"/>
        <v>3.2602421286465121E-4</v>
      </c>
      <c r="W1367" s="3">
        <f t="shared" si="643"/>
        <v>2.9124854460328762E-3</v>
      </c>
      <c r="X1367" s="3">
        <f t="shared" si="644"/>
        <v>2.2773656436567054E-5</v>
      </c>
      <c r="Z1367" s="3">
        <f t="shared" si="645"/>
        <v>2.7503873267939644E-2</v>
      </c>
      <c r="AA1367" s="3">
        <f t="shared" si="646"/>
        <v>1.3932106111697732E-2</v>
      </c>
      <c r="AB1367" s="3">
        <f t="shared" si="647"/>
        <v>-1.805614058609013E-2</v>
      </c>
      <c r="AC1367" s="3">
        <f t="shared" si="648"/>
        <v>-5.396744802223722E-2</v>
      </c>
      <c r="AD1367" s="3">
        <f t="shared" si="649"/>
        <v>4.7721752311254305E-3</v>
      </c>
      <c r="AF1367" s="3">
        <f t="shared" si="650"/>
        <v>3.8318688085162177E-4</v>
      </c>
      <c r="AG1367" s="3">
        <f t="shared" si="651"/>
        <v>-4.9661380238792436E-4</v>
      </c>
      <c r="AH1367" s="3">
        <f t="shared" si="652"/>
        <v>-1.4843138509977325E-3</v>
      </c>
      <c r="AI1367" s="3">
        <f t="shared" si="653"/>
        <v>1.3125330276927443E-4</v>
      </c>
      <c r="AJ1367" s="3">
        <f t="shared" si="654"/>
        <v>-2.5156006661313977E-4</v>
      </c>
      <c r="AK1367" s="3">
        <f t="shared" si="655"/>
        <v>-7.5188021242334087E-4</v>
      </c>
      <c r="AL1367" s="3">
        <f t="shared" si="656"/>
        <v>6.6486451703655152E-5</v>
      </c>
      <c r="AM1367" s="3">
        <f t="shared" si="657"/>
        <v>9.7444382856202701E-4</v>
      </c>
      <c r="AN1367" s="3">
        <f t="shared" si="658"/>
        <v>-8.6167066874657928E-5</v>
      </c>
      <c r="AO1367" s="3">
        <f t="shared" si="659"/>
        <v>-2.5754211873876956E-4</v>
      </c>
    </row>
    <row r="1368" spans="1:41">
      <c r="A1368" s="32">
        <v>39702</v>
      </c>
      <c r="B1368" s="33">
        <v>1190</v>
      </c>
      <c r="C1368" s="33">
        <v>1059</v>
      </c>
      <c r="D1368" s="33">
        <v>947.9</v>
      </c>
      <c r="E1368" s="33">
        <v>3793</v>
      </c>
      <c r="F1368" s="33">
        <v>5325</v>
      </c>
      <c r="G1368" s="33"/>
      <c r="H1368" s="3">
        <f t="shared" si="630"/>
        <v>-2.7777777777777776E-2</v>
      </c>
      <c r="I1368" s="3">
        <f t="shared" si="631"/>
        <v>2.7158098933074686E-2</v>
      </c>
      <c r="J1368" s="3">
        <f t="shared" si="632"/>
        <v>-5.1720688275310171E-2</v>
      </c>
      <c r="K1368" s="3">
        <f t="shared" si="633"/>
        <v>-2.2674568410203554E-2</v>
      </c>
      <c r="L1368" s="3">
        <f t="shared" si="634"/>
        <v>4.7169811320754715E-3</v>
      </c>
      <c r="N1368" s="3">
        <f t="shared" si="635"/>
        <v>-9.5057034220532313E-2</v>
      </c>
      <c r="O1368" s="3">
        <f t="shared" si="636"/>
        <v>-0.14527845036319612</v>
      </c>
      <c r="P1368" s="3">
        <f t="shared" si="637"/>
        <v>-4.7145154804985906E-2</v>
      </c>
      <c r="Q1368" s="3">
        <f t="shared" si="638"/>
        <v>-9.6605744125326364E-3</v>
      </c>
      <c r="R1368" s="3">
        <f t="shared" si="639"/>
        <v>9.4786729857819912E-3</v>
      </c>
      <c r="T1368" s="3">
        <f t="shared" si="640"/>
        <v>7.3791879705052048E-4</v>
      </c>
      <c r="U1368" s="3">
        <f t="shared" si="641"/>
        <v>7.2500404211526029E-4</v>
      </c>
      <c r="V1368" s="3">
        <f t="shared" si="642"/>
        <v>2.6985888814561828E-3</v>
      </c>
      <c r="W1368" s="3">
        <f t="shared" si="643"/>
        <v>5.3464422507061679E-4</v>
      </c>
      <c r="X1368" s="3">
        <f t="shared" si="644"/>
        <v>2.2985510806165226E-5</v>
      </c>
      <c r="Z1368" s="3">
        <f t="shared" si="645"/>
        <v>-2.7164660812359142E-2</v>
      </c>
      <c r="AA1368" s="3">
        <f t="shared" si="646"/>
        <v>2.6925899095763921E-2</v>
      </c>
      <c r="AB1368" s="3">
        <f t="shared" si="647"/>
        <v>-5.1947943957929489E-2</v>
      </c>
      <c r="AC1368" s="3">
        <f t="shared" si="648"/>
        <v>-2.31223749876741E-2</v>
      </c>
      <c r="AD1368" s="3">
        <f t="shared" si="649"/>
        <v>4.7943206824497282E-3</v>
      </c>
      <c r="AF1368" s="3">
        <f t="shared" si="650"/>
        <v>-7.3143291600423466E-4</v>
      </c>
      <c r="AG1368" s="3">
        <f t="shared" si="651"/>
        <v>1.4111482775165959E-3</v>
      </c>
      <c r="AH1368" s="3">
        <f t="shared" si="652"/>
        <v>6.2811147371634381E-4</v>
      </c>
      <c r="AI1368" s="3">
        <f t="shared" si="653"/>
        <v>-1.3023609516442508E-4</v>
      </c>
      <c r="AJ1368" s="3">
        <f t="shared" si="654"/>
        <v>-1.3987450972436084E-3</v>
      </c>
      <c r="AK1368" s="3">
        <f t="shared" si="655"/>
        <v>-6.2259073577252831E-4</v>
      </c>
      <c r="AL1368" s="3">
        <f t="shared" si="656"/>
        <v>1.2909139492837539E-4</v>
      </c>
      <c r="AM1368" s="3">
        <f t="shared" si="657"/>
        <v>1.2011598400339246E-3</v>
      </c>
      <c r="AN1368" s="3">
        <f t="shared" si="658"/>
        <v>-2.4905510212824074E-4</v>
      </c>
      <c r="AO1368" s="3">
        <f t="shared" si="659"/>
        <v>-1.1085608063076422E-4</v>
      </c>
    </row>
    <row r="1369" spans="1:41">
      <c r="A1369" s="32">
        <v>39701</v>
      </c>
      <c r="B1369" s="33">
        <v>1224</v>
      </c>
      <c r="C1369" s="33">
        <v>1031</v>
      </c>
      <c r="D1369" s="33">
        <v>999.6</v>
      </c>
      <c r="E1369" s="33">
        <v>3881</v>
      </c>
      <c r="F1369" s="33">
        <v>5300</v>
      </c>
      <c r="G1369" s="33"/>
      <c r="H1369" s="3">
        <f t="shared" si="630"/>
        <v>-5.8461538461538461E-2</v>
      </c>
      <c r="I1369" s="3">
        <f t="shared" si="631"/>
        <v>-5.6724611161939616E-2</v>
      </c>
      <c r="J1369" s="3">
        <f t="shared" si="632"/>
        <v>-4.3444976076555002E-2</v>
      </c>
      <c r="K1369" s="3">
        <f t="shared" si="633"/>
        <v>-3.6972704714640196E-2</v>
      </c>
      <c r="L1369" s="3">
        <f t="shared" si="634"/>
        <v>-1.8518518518518517E-2</v>
      </c>
      <c r="N1369" s="3">
        <f t="shared" si="635"/>
        <v>-6.2068965517241378E-2</v>
      </c>
      <c r="O1369" s="3">
        <f t="shared" si="636"/>
        <v>-0.16382806163828062</v>
      </c>
      <c r="P1369" s="3">
        <f t="shared" si="637"/>
        <v>-1.4201183431952639E-2</v>
      </c>
      <c r="Q1369" s="3">
        <f t="shared" si="638"/>
        <v>2.1315789473684212E-2</v>
      </c>
      <c r="R1369" s="3">
        <f t="shared" si="639"/>
        <v>1.1450381679389313E-2</v>
      </c>
      <c r="T1369" s="3">
        <f t="shared" si="640"/>
        <v>3.3464398695927386E-3</v>
      </c>
      <c r="U1369" s="3">
        <f t="shared" si="641"/>
        <v>3.2440783192043293E-3</v>
      </c>
      <c r="V1369" s="3">
        <f t="shared" si="642"/>
        <v>1.9072638268270341E-3</v>
      </c>
      <c r="W1369" s="3">
        <f t="shared" si="643"/>
        <v>1.4002946653629876E-3</v>
      </c>
      <c r="X1369" s="3">
        <f t="shared" si="644"/>
        <v>3.4007708173512625E-4</v>
      </c>
      <c r="Z1369" s="3">
        <f t="shared" si="645"/>
        <v>-5.784842149611983E-2</v>
      </c>
      <c r="AA1369" s="3">
        <f t="shared" si="646"/>
        <v>-5.695681099925038E-2</v>
      </c>
      <c r="AB1369" s="3">
        <f t="shared" si="647"/>
        <v>-4.3672231759174319E-2</v>
      </c>
      <c r="AC1369" s="3">
        <f t="shared" si="648"/>
        <v>-3.7420511292110742E-2</v>
      </c>
      <c r="AD1369" s="3">
        <f t="shared" si="649"/>
        <v>-1.8441178968144262E-2</v>
      </c>
      <c r="AF1369" s="3">
        <f t="shared" si="650"/>
        <v>3.29486160975947E-3</v>
      </c>
      <c r="AG1369" s="3">
        <f t="shared" si="651"/>
        <v>2.5263696704809469E-3</v>
      </c>
      <c r="AH1369" s="3">
        <f t="shared" si="652"/>
        <v>2.164717509826334E-3</v>
      </c>
      <c r="AI1369" s="3">
        <f t="shared" si="653"/>
        <v>1.0667930938345893E-3</v>
      </c>
      <c r="AJ1369" s="3">
        <f t="shared" si="654"/>
        <v>2.4874310502227518E-3</v>
      </c>
      <c r="AK1369" s="3">
        <f t="shared" si="655"/>
        <v>2.1313529891600663E-3</v>
      </c>
      <c r="AL1369" s="3">
        <f t="shared" si="656"/>
        <v>1.0503507450919439E-3</v>
      </c>
      <c r="AM1369" s="3">
        <f t="shared" si="657"/>
        <v>1.6342372416958599E-3</v>
      </c>
      <c r="AN1369" s="3">
        <f t="shared" si="658"/>
        <v>8.0536744180920736E-4</v>
      </c>
      <c r="AO1369" s="3">
        <f t="shared" si="659"/>
        <v>6.9007834581727749E-4</v>
      </c>
    </row>
    <row r="1370" spans="1:41">
      <c r="A1370" s="32">
        <v>39700</v>
      </c>
      <c r="B1370" s="33">
        <v>1300</v>
      </c>
      <c r="C1370" s="33">
        <v>1093</v>
      </c>
      <c r="D1370" s="33">
        <v>1045</v>
      </c>
      <c r="E1370" s="33">
        <v>4030</v>
      </c>
      <c r="F1370" s="33">
        <v>5400</v>
      </c>
      <c r="G1370" s="33"/>
      <c r="H1370" s="3">
        <f t="shared" si="630"/>
        <v>2.3130300693909021E-3</v>
      </c>
      <c r="I1370" s="3">
        <f t="shared" si="631"/>
        <v>-4.6247818499127402E-2</v>
      </c>
      <c r="J1370" s="3">
        <f t="shared" si="632"/>
        <v>-6.653992395437262E-3</v>
      </c>
      <c r="K1370" s="3">
        <f t="shared" si="633"/>
        <v>7.4999999999999997E-3</v>
      </c>
      <c r="L1370" s="3">
        <f t="shared" si="634"/>
        <v>1.5037593984962405E-2</v>
      </c>
      <c r="N1370" s="3">
        <f t="shared" si="635"/>
        <v>-3.0674846625766872E-3</v>
      </c>
      <c r="O1370" s="3">
        <f t="shared" si="636"/>
        <v>-8.8407005838198494E-2</v>
      </c>
      <c r="P1370" s="3">
        <f t="shared" si="637"/>
        <v>-5.708848715509039E-3</v>
      </c>
      <c r="Q1370" s="3">
        <f t="shared" si="638"/>
        <v>5.8576306803257157E-2</v>
      </c>
      <c r="R1370" s="3">
        <f t="shared" si="639"/>
        <v>1.8867924528301886E-2</v>
      </c>
      <c r="T1370" s="3">
        <f t="shared" si="640"/>
        <v>8.5623364693246366E-6</v>
      </c>
      <c r="U1370" s="3">
        <f t="shared" si="641"/>
        <v>2.1603921045556282E-3</v>
      </c>
      <c r="V1370" s="3">
        <f t="shared" si="642"/>
        <v>4.7351575111757413E-5</v>
      </c>
      <c r="W1370" s="3">
        <f t="shared" si="643"/>
        <v>4.9733432068767693E-5</v>
      </c>
      <c r="X1370" s="3">
        <f t="shared" si="644"/>
        <v>2.2846121577764481E-4</v>
      </c>
      <c r="Z1370" s="3">
        <f t="shared" si="645"/>
        <v>2.9261470348095355E-3</v>
      </c>
      <c r="AA1370" s="3">
        <f t="shared" si="646"/>
        <v>-4.6480018336438167E-2</v>
      </c>
      <c r="AB1370" s="3">
        <f t="shared" si="647"/>
        <v>-6.8812480780565824E-3</v>
      </c>
      <c r="AC1370" s="3">
        <f t="shared" si="648"/>
        <v>7.0521934225294541E-3</v>
      </c>
      <c r="AD1370" s="3">
        <f t="shared" si="649"/>
        <v>1.5114933535336661E-2</v>
      </c>
      <c r="AF1370" s="3">
        <f t="shared" si="650"/>
        <v>-1.3600736783306137E-4</v>
      </c>
      <c r="AG1370" s="3">
        <f t="shared" si="651"/>
        <v>-2.0135543659394084E-5</v>
      </c>
      <c r="AH1370" s="3">
        <f t="shared" si="652"/>
        <v>2.0635754872237874E-5</v>
      </c>
      <c r="AI1370" s="3">
        <f t="shared" si="653"/>
        <v>4.4228517945768581E-5</v>
      </c>
      <c r="AJ1370" s="3">
        <f t="shared" si="654"/>
        <v>3.1984053684564986E-4</v>
      </c>
      <c r="AK1370" s="3">
        <f t="shared" si="655"/>
        <v>-3.2778607959127768E-4</v>
      </c>
      <c r="AL1370" s="3">
        <f t="shared" si="656"/>
        <v>-7.0254238787649222E-4</v>
      </c>
      <c r="AM1370" s="3">
        <f t="shared" si="657"/>
        <v>-4.8527892434864077E-5</v>
      </c>
      <c r="AN1370" s="3">
        <f t="shared" si="658"/>
        <v>-1.0400960733998839E-4</v>
      </c>
      <c r="AO1370" s="3">
        <f t="shared" si="659"/>
        <v>1.0659343485987107E-4</v>
      </c>
    </row>
    <row r="1371" spans="1:41">
      <c r="A1371" s="32">
        <v>39699</v>
      </c>
      <c r="B1371" s="33">
        <v>1297</v>
      </c>
      <c r="C1371" s="33">
        <v>1146</v>
      </c>
      <c r="D1371" s="33">
        <v>1052</v>
      </c>
      <c r="E1371" s="33">
        <v>4000</v>
      </c>
      <c r="F1371" s="33">
        <v>5320</v>
      </c>
      <c r="G1371" s="33"/>
      <c r="H1371" s="3">
        <f t="shared" si="630"/>
        <v>3.3466135458167331E-2</v>
      </c>
      <c r="I1371" s="3">
        <f t="shared" si="631"/>
        <v>3.5026269702276708E-3</v>
      </c>
      <c r="J1371" s="3">
        <f t="shared" si="632"/>
        <v>8.5655314757481935E-2</v>
      </c>
      <c r="K1371" s="3">
        <f t="shared" si="633"/>
        <v>4.0582726326742979E-2</v>
      </c>
      <c r="L1371" s="3">
        <f t="shared" si="634"/>
        <v>-5.6074766355140183E-3</v>
      </c>
      <c r="N1371" s="3">
        <f t="shared" si="635"/>
        <v>9.3385214007782099E-3</v>
      </c>
      <c r="O1371" s="3">
        <f t="shared" si="636"/>
        <v>-5.2892561983471073E-2</v>
      </c>
      <c r="P1371" s="3">
        <f t="shared" si="637"/>
        <v>-1.3133208255159476E-2</v>
      </c>
      <c r="Q1371" s="3">
        <f t="shared" si="638"/>
        <v>6.1007957559681698E-2</v>
      </c>
      <c r="R1371" s="3">
        <f t="shared" si="639"/>
        <v>3.7735849056603774E-3</v>
      </c>
      <c r="T1371" s="3">
        <f t="shared" si="640"/>
        <v>1.1613954457504896E-3</v>
      </c>
      <c r="U1371" s="3">
        <f t="shared" si="641"/>
        <v>1.0695693631719082E-5</v>
      </c>
      <c r="V1371" s="3">
        <f t="shared" si="642"/>
        <v>7.2979532772982168E-3</v>
      </c>
      <c r="W1371" s="3">
        <f t="shared" si="643"/>
        <v>1.6108117832805385E-3</v>
      </c>
      <c r="X1371" s="3">
        <f t="shared" si="644"/>
        <v>3.05824161804381E-5</v>
      </c>
      <c r="Z1371" s="3">
        <f t="shared" si="645"/>
        <v>3.4079252423585962E-2</v>
      </c>
      <c r="AA1371" s="3">
        <f t="shared" si="646"/>
        <v>3.2704271329169043E-3</v>
      </c>
      <c r="AB1371" s="3">
        <f t="shared" si="647"/>
        <v>8.5428059074862617E-2</v>
      </c>
      <c r="AC1371" s="3">
        <f t="shared" si="648"/>
        <v>4.0134919749272434E-2</v>
      </c>
      <c r="AD1371" s="3">
        <f t="shared" si="649"/>
        <v>-5.5301370851397616E-3</v>
      </c>
      <c r="AF1371" s="3">
        <f t="shared" si="650"/>
        <v>1.114537117956197E-4</v>
      </c>
      <c r="AG1371" s="3">
        <f t="shared" si="651"/>
        <v>2.9113243892692564E-3</v>
      </c>
      <c r="AH1371" s="3">
        <f t="shared" si="652"/>
        <v>1.3677680611358207E-3</v>
      </c>
      <c r="AI1371" s="3">
        <f t="shared" si="653"/>
        <v>-1.8846293766151183E-4</v>
      </c>
      <c r="AJ1371" s="3">
        <f t="shared" si="654"/>
        <v>2.7938624231085889E-4</v>
      </c>
      <c r="AK1371" s="3">
        <f t="shared" si="655"/>
        <v>1.3125833052546307E-4</v>
      </c>
      <c r="AL1371" s="3">
        <f t="shared" si="656"/>
        <v>-1.8085910371991076E-5</v>
      </c>
      <c r="AM1371" s="3">
        <f t="shared" si="657"/>
        <v>3.4286482953057159E-3</v>
      </c>
      <c r="AN1371" s="3">
        <f t="shared" si="658"/>
        <v>-4.724288776014081E-4</v>
      </c>
      <c r="AO1371" s="3">
        <f t="shared" si="659"/>
        <v>-2.219516081145597E-4</v>
      </c>
    </row>
    <row r="1372" spans="1:41">
      <c r="A1372" s="32">
        <v>39696</v>
      </c>
      <c r="B1372" s="33">
        <v>1255</v>
      </c>
      <c r="C1372" s="33">
        <v>1142</v>
      </c>
      <c r="D1372" s="33">
        <v>969</v>
      </c>
      <c r="E1372" s="33">
        <v>3844</v>
      </c>
      <c r="F1372" s="33">
        <v>5350</v>
      </c>
      <c r="G1372" s="33"/>
      <c r="H1372" s="3">
        <f t="shared" si="630"/>
        <v>-2.3346303501945526E-2</v>
      </c>
      <c r="I1372" s="3">
        <f t="shared" si="631"/>
        <v>-5.6198347107438019E-2</v>
      </c>
      <c r="J1372" s="3">
        <f t="shared" si="632"/>
        <v>-4.0594059405940595E-2</v>
      </c>
      <c r="K1372" s="3">
        <f t="shared" si="633"/>
        <v>-1.6879795396419438E-2</v>
      </c>
      <c r="L1372" s="3">
        <f t="shared" si="634"/>
        <v>-3.6036036036036036E-2</v>
      </c>
      <c r="N1372" s="3">
        <f t="shared" si="635"/>
        <v>-2.6377036462373934E-2</v>
      </c>
      <c r="O1372" s="3">
        <f t="shared" si="636"/>
        <v>-7.2298943948009745E-2</v>
      </c>
      <c r="P1372" s="3">
        <f t="shared" si="637"/>
        <v>-7.183908045977011E-2</v>
      </c>
      <c r="Q1372" s="3">
        <f t="shared" si="638"/>
        <v>2.6435246995994661E-2</v>
      </c>
      <c r="R1372" s="3">
        <f t="shared" si="639"/>
        <v>-6.4995357474466105E-3</v>
      </c>
      <c r="T1372" s="3">
        <f t="shared" si="640"/>
        <v>5.167977701045275E-4</v>
      </c>
      <c r="U1372" s="3">
        <f t="shared" si="641"/>
        <v>3.1844066284834965E-3</v>
      </c>
      <c r="V1372" s="3">
        <f t="shared" si="642"/>
        <v>1.6663797655594892E-3</v>
      </c>
      <c r="W1372" s="3">
        <f t="shared" si="643"/>
        <v>3.0024579016555607E-4</v>
      </c>
      <c r="X1372" s="3">
        <f t="shared" si="644"/>
        <v>1.2930278529479449E-3</v>
      </c>
      <c r="Z1372" s="3">
        <f t="shared" si="645"/>
        <v>-2.2733186536526891E-2</v>
      </c>
      <c r="AA1372" s="3">
        <f t="shared" si="646"/>
        <v>-5.6430546944748784E-2</v>
      </c>
      <c r="AB1372" s="3">
        <f t="shared" si="647"/>
        <v>-4.0821315088559913E-2</v>
      </c>
      <c r="AC1372" s="3">
        <f t="shared" si="648"/>
        <v>-1.7327601973889984E-2</v>
      </c>
      <c r="AD1372" s="3">
        <f t="shared" si="649"/>
        <v>-3.595869648566178E-2</v>
      </c>
      <c r="AF1372" s="3">
        <f t="shared" si="650"/>
        <v>1.2828461500532119E-3</v>
      </c>
      <c r="AG1372" s="3">
        <f t="shared" si="651"/>
        <v>9.2799857057457226E-4</v>
      </c>
      <c r="AH1372" s="3">
        <f t="shared" si="652"/>
        <v>3.9391160790313255E-4</v>
      </c>
      <c r="AI1372" s="3">
        <f t="shared" si="653"/>
        <v>8.1745575481890326E-4</v>
      </c>
      <c r="AJ1372" s="3">
        <f t="shared" si="654"/>
        <v>2.303569137451362E-3</v>
      </c>
      <c r="AK1372" s="3">
        <f t="shared" si="655"/>
        <v>9.778060566275205E-4</v>
      </c>
      <c r="AL1372" s="3">
        <f t="shared" si="656"/>
        <v>2.0291689101061103E-3</v>
      </c>
      <c r="AM1372" s="3">
        <f t="shared" si="657"/>
        <v>7.0733549990531573E-4</v>
      </c>
      <c r="AN1372" s="3">
        <f t="shared" si="658"/>
        <v>1.4678812794150916E-3</v>
      </c>
      <c r="AO1372" s="3">
        <f t="shared" si="659"/>
        <v>6.2307798020346384E-4</v>
      </c>
    </row>
    <row r="1373" spans="1:41">
      <c r="A1373" s="32">
        <v>39695</v>
      </c>
      <c r="B1373" s="33">
        <v>1285</v>
      </c>
      <c r="C1373" s="33">
        <v>1210</v>
      </c>
      <c r="D1373" s="33">
        <v>1010</v>
      </c>
      <c r="E1373" s="33">
        <v>3910</v>
      </c>
      <c r="F1373" s="33">
        <v>5550</v>
      </c>
      <c r="G1373" s="33"/>
      <c r="H1373" s="3">
        <f t="shared" si="630"/>
        <v>-3.1650339110776186E-2</v>
      </c>
      <c r="I1373" s="3">
        <f t="shared" si="631"/>
        <v>-3.2948929159802307E-3</v>
      </c>
      <c r="J1373" s="3">
        <f t="shared" si="632"/>
        <v>-6.8829891838741398E-3</v>
      </c>
      <c r="K1373" s="3">
        <f t="shared" si="633"/>
        <v>-8.8719898605830166E-3</v>
      </c>
      <c r="L1373" s="3">
        <f t="shared" si="634"/>
        <v>-5.5545601146747897E-3</v>
      </c>
      <c r="N1373" s="3">
        <f t="shared" si="635"/>
        <v>7.7881619937694702E-4</v>
      </c>
      <c r="O1373" s="3">
        <f t="shared" si="636"/>
        <v>-4.9342105263157892E-3</v>
      </c>
      <c r="P1373" s="3">
        <f t="shared" si="637"/>
        <v>-2.6036644165863067E-2</v>
      </c>
      <c r="Q1373" s="3">
        <f t="shared" si="638"/>
        <v>1.2953367875647668E-2</v>
      </c>
      <c r="R1373" s="3">
        <f t="shared" si="639"/>
        <v>6.7307692307692304E-2</v>
      </c>
      <c r="T1373" s="3">
        <f t="shared" si="640"/>
        <v>9.6330915850027321E-4</v>
      </c>
      <c r="U1373" s="3">
        <f t="shared" si="641"/>
        <v>1.2440383290317867E-5</v>
      </c>
      <c r="V1373" s="3">
        <f t="shared" si="642"/>
        <v>5.0555582061496603E-5</v>
      </c>
      <c r="W1373" s="3">
        <f t="shared" si="643"/>
        <v>8.6858605646755865E-5</v>
      </c>
      <c r="X1373" s="3">
        <f t="shared" si="644"/>
        <v>2.9999945109996651E-5</v>
      </c>
      <c r="Z1373" s="3">
        <f t="shared" si="645"/>
        <v>-3.1037222145357552E-2</v>
      </c>
      <c r="AA1373" s="3">
        <f t="shared" si="646"/>
        <v>-3.5270927532909972E-3</v>
      </c>
      <c r="AB1373" s="3">
        <f t="shared" si="647"/>
        <v>-7.1102448664934603E-3</v>
      </c>
      <c r="AC1373" s="3">
        <f t="shared" si="648"/>
        <v>-9.3197964380535622E-3</v>
      </c>
      <c r="AD1373" s="3">
        <f t="shared" si="649"/>
        <v>-5.477220564300533E-3</v>
      </c>
      <c r="AF1373" s="3">
        <f t="shared" si="650"/>
        <v>1.0947116131117348E-4</v>
      </c>
      <c r="AG1373" s="3">
        <f t="shared" si="651"/>
        <v>2.2068224942924569E-4</v>
      </c>
      <c r="AH1373" s="3">
        <f t="shared" si="652"/>
        <v>2.8926059239738045E-4</v>
      </c>
      <c r="AI1373" s="3">
        <f t="shared" si="653"/>
        <v>1.6999771139331629E-4</v>
      </c>
      <c r="AJ1373" s="3">
        <f t="shared" si="654"/>
        <v>2.5078493142733598E-5</v>
      </c>
      <c r="AK1373" s="3">
        <f t="shared" si="655"/>
        <v>3.2871786478805967E-5</v>
      </c>
      <c r="AL1373" s="3">
        <f t="shared" si="656"/>
        <v>1.9318664960520837E-5</v>
      </c>
      <c r="AM1373" s="3">
        <f t="shared" si="657"/>
        <v>6.626603478043437E-5</v>
      </c>
      <c r="AN1373" s="3">
        <f t="shared" si="658"/>
        <v>3.8944379399970281E-5</v>
      </c>
      <c r="AO1373" s="3">
        <f t="shared" si="659"/>
        <v>5.1046580705601829E-5</v>
      </c>
    </row>
    <row r="1374" spans="1:41">
      <c r="A1374" s="32">
        <v>39694</v>
      </c>
      <c r="B1374" s="33">
        <v>1327</v>
      </c>
      <c r="C1374" s="33">
        <v>1214</v>
      </c>
      <c r="D1374" s="33">
        <v>1017</v>
      </c>
      <c r="E1374" s="33">
        <v>3945</v>
      </c>
      <c r="F1374" s="33">
        <v>5581</v>
      </c>
      <c r="G1374" s="33"/>
      <c r="H1374" s="3">
        <f t="shared" si="630"/>
        <v>-1.4847809948032665E-2</v>
      </c>
      <c r="I1374" s="3">
        <f t="shared" si="631"/>
        <v>-3.2840722495894909E-3</v>
      </c>
      <c r="J1374" s="3">
        <f t="shared" si="632"/>
        <v>-2.865329512893983E-2</v>
      </c>
      <c r="K1374" s="3">
        <f t="shared" si="633"/>
        <v>6.3775510204081634E-3</v>
      </c>
      <c r="L1374" s="3">
        <f t="shared" si="634"/>
        <v>-8.7033747779751338E-3</v>
      </c>
      <c r="N1374" s="3">
        <f t="shared" si="635"/>
        <v>5.6528662420382167E-2</v>
      </c>
      <c r="O1374" s="3">
        <f t="shared" si="636"/>
        <v>0</v>
      </c>
      <c r="P1374" s="3">
        <f t="shared" si="637"/>
        <v>-1.0700389105058366E-2</v>
      </c>
      <c r="Q1374" s="3">
        <f t="shared" si="638"/>
        <v>-1.8656716417910446E-2</v>
      </c>
      <c r="R1374" s="3">
        <f t="shared" si="639"/>
        <v>3.7746374116772036E-2</v>
      </c>
      <c r="T1374" s="3">
        <f t="shared" si="640"/>
        <v>2.0262648430928112E-4</v>
      </c>
      <c r="U1374" s="3">
        <f t="shared" si="641"/>
        <v>1.2364169389113891E-5</v>
      </c>
      <c r="V1374" s="3">
        <f t="shared" si="642"/>
        <v>8.3408621517904998E-4</v>
      </c>
      <c r="W1374" s="3">
        <f t="shared" si="643"/>
        <v>3.516186915854956E-5</v>
      </c>
      <c r="X1374" s="3">
        <f t="shared" si="644"/>
        <v>7.4408483747811336E-5</v>
      </c>
      <c r="Z1374" s="3">
        <f t="shared" si="645"/>
        <v>-1.423469298261403E-2</v>
      </c>
      <c r="AA1374" s="3">
        <f t="shared" si="646"/>
        <v>-3.5162720869002574E-3</v>
      </c>
      <c r="AB1374" s="3">
        <f t="shared" si="647"/>
        <v>-2.8880550811559151E-2</v>
      </c>
      <c r="AC1374" s="3">
        <f t="shared" si="648"/>
        <v>5.9297444429376178E-3</v>
      </c>
      <c r="AD1374" s="3">
        <f t="shared" si="649"/>
        <v>-8.626035227600878E-3</v>
      </c>
      <c r="AF1374" s="3">
        <f t="shared" si="650"/>
        <v>5.0053053600360685E-5</v>
      </c>
      <c r="AG1374" s="3">
        <f t="shared" si="651"/>
        <v>4.1110577397132896E-4</v>
      </c>
      <c r="AH1374" s="3">
        <f t="shared" si="652"/>
        <v>-8.4408091610578656E-5</v>
      </c>
      <c r="AI1374" s="3">
        <f t="shared" si="653"/>
        <v>1.2278896312211164E-4</v>
      </c>
      <c r="AJ1374" s="3">
        <f t="shared" si="654"/>
        <v>1.0155187467299002E-4</v>
      </c>
      <c r="AK1374" s="3">
        <f t="shared" si="655"/>
        <v>-2.0850594867153463E-5</v>
      </c>
      <c r="AL1374" s="3">
        <f t="shared" si="656"/>
        <v>3.0331486891431274E-5</v>
      </c>
      <c r="AM1374" s="3">
        <f t="shared" si="657"/>
        <v>-1.7125428568382037E-4</v>
      </c>
      <c r="AN1374" s="3">
        <f t="shared" si="658"/>
        <v>2.4912464869302636E-4</v>
      </c>
      <c r="AO1374" s="3">
        <f t="shared" si="659"/>
        <v>-5.1150184455450436E-5</v>
      </c>
    </row>
    <row r="1375" spans="1:41">
      <c r="A1375" s="32">
        <v>39693</v>
      </c>
      <c r="B1375" s="33">
        <v>1347</v>
      </c>
      <c r="C1375" s="33">
        <v>1218</v>
      </c>
      <c r="D1375" s="33">
        <v>1047</v>
      </c>
      <c r="E1375" s="33">
        <v>3920</v>
      </c>
      <c r="F1375" s="33">
        <v>5630</v>
      </c>
      <c r="G1375" s="33"/>
      <c r="H1375" s="3">
        <f t="shared" si="630"/>
        <v>1.430722891566265E-2</v>
      </c>
      <c r="I1375" s="3">
        <f t="shared" si="631"/>
        <v>-4.0944881889763779E-2</v>
      </c>
      <c r="J1375" s="3">
        <f t="shared" si="632"/>
        <v>3.7661050545094152E-2</v>
      </c>
      <c r="K1375" s="3">
        <f t="shared" si="633"/>
        <v>4.0063677368002121E-2</v>
      </c>
      <c r="L1375" s="3">
        <f t="shared" si="634"/>
        <v>1.4414414414414415E-2</v>
      </c>
      <c r="N1375" s="3">
        <f t="shared" si="635"/>
        <v>9.8694942903752039E-2</v>
      </c>
      <c r="O1375" s="3">
        <f t="shared" si="636"/>
        <v>-8.1433224755700327E-3</v>
      </c>
      <c r="P1375" s="3">
        <f t="shared" si="637"/>
        <v>3.3563672260612042E-2</v>
      </c>
      <c r="Q1375" s="3">
        <f t="shared" si="638"/>
        <v>-0.02</v>
      </c>
      <c r="R1375" s="3">
        <f t="shared" si="639"/>
        <v>8.269230769230769E-2</v>
      </c>
      <c r="T1375" s="3">
        <f t="shared" si="640"/>
        <v>2.2261672121109925E-4</v>
      </c>
      <c r="U1375" s="3">
        <f t="shared" si="641"/>
        <v>1.6955520595581762E-3</v>
      </c>
      <c r="V1375" s="3">
        <f t="shared" si="642"/>
        <v>1.4012889978058474E-3</v>
      </c>
      <c r="W1375" s="3">
        <f t="shared" si="643"/>
        <v>1.5694172184920929E-3</v>
      </c>
      <c r="X1375" s="3">
        <f t="shared" si="644"/>
        <v>2.1001093297596816E-4</v>
      </c>
      <c r="Z1375" s="3">
        <f t="shared" si="645"/>
        <v>1.4920345881081284E-2</v>
      </c>
      <c r="AA1375" s="3">
        <f t="shared" si="646"/>
        <v>-4.1177081727074544E-2</v>
      </c>
      <c r="AB1375" s="3">
        <f t="shared" si="647"/>
        <v>3.7433794862474834E-2</v>
      </c>
      <c r="AC1375" s="3">
        <f t="shared" si="648"/>
        <v>3.9615870790531575E-2</v>
      </c>
      <c r="AD1375" s="3">
        <f t="shared" si="649"/>
        <v>1.449175396478867E-2</v>
      </c>
      <c r="AF1375" s="3">
        <f t="shared" si="650"/>
        <v>-6.143763017415041E-4</v>
      </c>
      <c r="AG1375" s="3">
        <f t="shared" si="651"/>
        <v>5.5852516698956815E-4</v>
      </c>
      <c r="AH1375" s="3">
        <f t="shared" si="652"/>
        <v>5.9108249457495612E-4</v>
      </c>
      <c r="AI1375" s="3">
        <f t="shared" si="653"/>
        <v>2.1622198157817801E-4</v>
      </c>
      <c r="AJ1375" s="3">
        <f t="shared" si="654"/>
        <v>-1.5414144304066694E-3</v>
      </c>
      <c r="AK1375" s="3">
        <f t="shared" si="655"/>
        <v>-1.6312659492309439E-3</v>
      </c>
      <c r="AL1375" s="3">
        <f t="shared" si="656"/>
        <v>-5.9672813737675964E-4</v>
      </c>
      <c r="AM1375" s="3">
        <f t="shared" si="657"/>
        <v>1.4829723804710678E-3</v>
      </c>
      <c r="AN1375" s="3">
        <f t="shared" si="658"/>
        <v>5.4248134511535539E-4</v>
      </c>
      <c r="AO1375" s="3">
        <f t="shared" si="659"/>
        <v>5.7410345259724166E-4</v>
      </c>
    </row>
    <row r="1376" spans="1:41">
      <c r="A1376" s="32">
        <v>39692</v>
      </c>
      <c r="B1376" s="33">
        <v>1328</v>
      </c>
      <c r="C1376" s="33">
        <v>1270</v>
      </c>
      <c r="D1376" s="33">
        <v>1009</v>
      </c>
      <c r="E1376" s="33">
        <v>3769</v>
      </c>
      <c r="F1376" s="33">
        <v>5550</v>
      </c>
      <c r="G1376" s="33"/>
      <c r="H1376" s="3">
        <f t="shared" si="630"/>
        <v>-1.5037593984962407E-3</v>
      </c>
      <c r="I1376" s="3">
        <f t="shared" si="631"/>
        <v>-3.9215686274509803E-3</v>
      </c>
      <c r="J1376" s="3">
        <f t="shared" si="632"/>
        <v>-4.9309664694280079E-3</v>
      </c>
      <c r="K1376" s="3">
        <f t="shared" si="633"/>
        <v>8.8329764453961464E-3</v>
      </c>
      <c r="L1376" s="3">
        <f t="shared" si="634"/>
        <v>9.0171325518485117E-4</v>
      </c>
      <c r="N1376" s="3">
        <f t="shared" si="635"/>
        <v>5.5643879173290937E-2</v>
      </c>
      <c r="O1376" s="3">
        <f t="shared" si="636"/>
        <v>7.8802206461780935E-4</v>
      </c>
      <c r="P1376" s="3">
        <f t="shared" si="637"/>
        <v>3.487179487179487E-2</v>
      </c>
      <c r="Q1376" s="3">
        <f t="shared" si="638"/>
        <v>-3.4827144686299619E-2</v>
      </c>
      <c r="R1376" s="3">
        <f t="shared" si="639"/>
        <v>5.7142857142857141E-2</v>
      </c>
      <c r="T1376" s="3">
        <f t="shared" si="640"/>
        <v>7.9324394359840002E-7</v>
      </c>
      <c r="U1376" s="3">
        <f t="shared" si="641"/>
        <v>1.7253792458849161E-5</v>
      </c>
      <c r="V1376" s="3">
        <f t="shared" si="642"/>
        <v>2.6607255769871772E-5</v>
      </c>
      <c r="W1376" s="3">
        <f t="shared" si="643"/>
        <v>7.0311073713967437E-5</v>
      </c>
      <c r="X1376" s="3">
        <f t="shared" si="644"/>
        <v>9.5854439607315963E-7</v>
      </c>
      <c r="Z1376" s="3">
        <f t="shared" si="645"/>
        <v>-8.9064243307760717E-4</v>
      </c>
      <c r="AA1376" s="3">
        <f t="shared" si="646"/>
        <v>-4.1537684647617468E-3</v>
      </c>
      <c r="AB1376" s="3">
        <f t="shared" si="647"/>
        <v>-5.1582221520473284E-3</v>
      </c>
      <c r="AC1376" s="3">
        <f t="shared" si="648"/>
        <v>8.3851698679256008E-3</v>
      </c>
      <c r="AD1376" s="3">
        <f t="shared" si="649"/>
        <v>9.7905280555910749E-4</v>
      </c>
      <c r="AF1376" s="3">
        <f t="shared" si="650"/>
        <v>3.6995224518964392E-6</v>
      </c>
      <c r="AG1376" s="3">
        <f t="shared" si="651"/>
        <v>4.5941315278542432E-6</v>
      </c>
      <c r="AH1376" s="3">
        <f t="shared" si="652"/>
        <v>-7.4681880929382952E-6</v>
      </c>
      <c r="AI1376" s="3">
        <f t="shared" si="653"/>
        <v>-8.7198597285462089E-7</v>
      </c>
      <c r="AJ1376" s="3">
        <f t="shared" si="654"/>
        <v>2.1426060509409665E-5</v>
      </c>
      <c r="AK1376" s="3">
        <f t="shared" si="655"/>
        <v>-3.4830054169059785E-5</v>
      </c>
      <c r="AL1376" s="3">
        <f t="shared" si="656"/>
        <v>-4.0667586690679351E-6</v>
      </c>
      <c r="AM1376" s="3">
        <f t="shared" si="657"/>
        <v>-4.3252568961413606E-5</v>
      </c>
      <c r="AN1376" s="3">
        <f t="shared" si="658"/>
        <v>-5.0501718696590737E-6</v>
      </c>
      <c r="AO1376" s="3">
        <f t="shared" si="659"/>
        <v>8.2095240842822505E-6</v>
      </c>
    </row>
    <row r="1377" spans="1:41">
      <c r="A1377" s="32">
        <v>39689</v>
      </c>
      <c r="B1377" s="33">
        <v>1330</v>
      </c>
      <c r="C1377" s="33">
        <v>1275</v>
      </c>
      <c r="D1377" s="33">
        <v>1014</v>
      </c>
      <c r="E1377" s="33">
        <v>3736</v>
      </c>
      <c r="F1377" s="33">
        <v>5545</v>
      </c>
      <c r="G1377" s="33"/>
      <c r="H1377" s="3">
        <f t="shared" si="630"/>
        <v>7.575757575757576E-3</v>
      </c>
      <c r="I1377" s="3">
        <f t="shared" si="631"/>
        <v>2.5744167337087689E-2</v>
      </c>
      <c r="J1377" s="3">
        <f t="shared" si="632"/>
        <v>2.0120724346076459E-2</v>
      </c>
      <c r="K1377" s="3">
        <f t="shared" si="633"/>
        <v>4.3010752688172043E-3</v>
      </c>
      <c r="L1377" s="3">
        <f t="shared" si="634"/>
        <v>3.6448598130841121E-2</v>
      </c>
      <c r="N1377" s="3">
        <f t="shared" si="635"/>
        <v>6.741573033707865E-2</v>
      </c>
      <c r="O1377" s="3">
        <f t="shared" si="636"/>
        <v>9.5011876484560574E-3</v>
      </c>
      <c r="P1377" s="3">
        <f t="shared" si="637"/>
        <v>3.7340153452685425E-2</v>
      </c>
      <c r="Q1377" s="3">
        <f t="shared" si="638"/>
        <v>-5.1776649746192893E-2</v>
      </c>
      <c r="R1377" s="3">
        <f t="shared" si="639"/>
        <v>7.2948916408668726E-2</v>
      </c>
      <c r="T1377" s="3">
        <f t="shared" si="640"/>
        <v>6.7057666251123883E-5</v>
      </c>
      <c r="U1377" s="3">
        <f t="shared" si="641"/>
        <v>6.5086048570967405E-4</v>
      </c>
      <c r="V1377" s="3">
        <f t="shared" si="642"/>
        <v>3.9575009546395109E-4</v>
      </c>
      <c r="W1377" s="3">
        <f t="shared" si="643"/>
        <v>1.4847679607712395E-5</v>
      </c>
      <c r="X1377" s="3">
        <f t="shared" si="644"/>
        <v>1.3341441234920293E-3</v>
      </c>
      <c r="Z1377" s="3">
        <f t="shared" si="645"/>
        <v>8.1888745411762102E-3</v>
      </c>
      <c r="AA1377" s="3">
        <f t="shared" si="646"/>
        <v>2.5511967499776925E-2</v>
      </c>
      <c r="AB1377" s="3">
        <f t="shared" si="647"/>
        <v>1.9893468663457137E-2</v>
      </c>
      <c r="AC1377" s="3">
        <f t="shared" si="648"/>
        <v>3.8532686913466591E-3</v>
      </c>
      <c r="AD1377" s="3">
        <f t="shared" si="649"/>
        <v>3.6525937681215377E-2</v>
      </c>
      <c r="AF1377" s="3">
        <f t="shared" si="650"/>
        <v>2.0891430115423814E-4</v>
      </c>
      <c r="AG1377" s="3">
        <f t="shared" si="651"/>
        <v>1.6290511907387088E-4</v>
      </c>
      <c r="AH1377" s="3">
        <f t="shared" si="652"/>
        <v>3.1553933886880026E-5</v>
      </c>
      <c r="AI1377" s="3">
        <f t="shared" si="653"/>
        <v>2.9910632117029342E-4</v>
      </c>
      <c r="AJ1377" s="3">
        <f t="shared" si="654"/>
        <v>5.0752152599994914E-4</v>
      </c>
      <c r="AK1377" s="3">
        <f t="shared" si="655"/>
        <v>9.8304465621543925E-5</v>
      </c>
      <c r="AL1377" s="3">
        <f t="shared" si="656"/>
        <v>9.3184853502204402E-4</v>
      </c>
      <c r="AM1377" s="3">
        <f t="shared" si="657"/>
        <v>7.665487996318526E-5</v>
      </c>
      <c r="AN1377" s="3">
        <f t="shared" si="658"/>
        <v>7.2662759666464638E-4</v>
      </c>
      <c r="AO1377" s="3">
        <f t="shared" si="659"/>
        <v>1.4074425208910639E-4</v>
      </c>
    </row>
    <row r="1378" spans="1:41">
      <c r="A1378" s="32">
        <v>39688</v>
      </c>
      <c r="B1378" s="33">
        <v>1320</v>
      </c>
      <c r="C1378" s="33">
        <v>1243</v>
      </c>
      <c r="D1378" s="33">
        <v>994</v>
      </c>
      <c r="E1378" s="33">
        <v>3720</v>
      </c>
      <c r="F1378" s="33">
        <v>5350</v>
      </c>
      <c r="G1378" s="33"/>
      <c r="H1378" s="3">
        <f t="shared" si="630"/>
        <v>1.1494252873563218E-2</v>
      </c>
      <c r="I1378" s="3">
        <f t="shared" si="631"/>
        <v>4.0387722132471729E-3</v>
      </c>
      <c r="J1378" s="3">
        <f t="shared" si="632"/>
        <v>3.8662486938349006E-2</v>
      </c>
      <c r="K1378" s="3">
        <f t="shared" si="633"/>
        <v>-2.6809651474530832E-3</v>
      </c>
      <c r="L1378" s="3">
        <f t="shared" si="634"/>
        <v>9.433962264150943E-3</v>
      </c>
      <c r="N1378" s="3">
        <f t="shared" si="635"/>
        <v>4.3478260869565216E-2</v>
      </c>
      <c r="O1378" s="3">
        <f t="shared" si="636"/>
        <v>-1.3492063492063493E-2</v>
      </c>
      <c r="P1378" s="3">
        <f t="shared" si="637"/>
        <v>6.0728744939271256E-3</v>
      </c>
      <c r="Q1378" s="3">
        <f t="shared" si="638"/>
        <v>-4.6153846153846156E-2</v>
      </c>
      <c r="R1378" s="3">
        <f t="shared" si="639"/>
        <v>5.9405940594059403E-2</v>
      </c>
      <c r="T1378" s="3">
        <f t="shared" si="640"/>
        <v>1.4658840441788746E-4</v>
      </c>
      <c r="U1378" s="3">
        <f t="shared" si="641"/>
        <v>1.4489993253242137E-5</v>
      </c>
      <c r="V1378" s="3">
        <f t="shared" si="642"/>
        <v>1.4772670016814204E-3</v>
      </c>
      <c r="W1378" s="3">
        <f t="shared" si="643"/>
        <v>9.7892125066815757E-6</v>
      </c>
      <c r="X1378" s="3">
        <f t="shared" si="644"/>
        <v>9.046486220699034E-5</v>
      </c>
      <c r="Z1378" s="3">
        <f t="shared" si="645"/>
        <v>1.2107369838981853E-2</v>
      </c>
      <c r="AA1378" s="3">
        <f t="shared" si="646"/>
        <v>3.8065723759364064E-3</v>
      </c>
      <c r="AB1378" s="3">
        <f t="shared" si="647"/>
        <v>3.8435231255729688E-2</v>
      </c>
      <c r="AC1378" s="3">
        <f t="shared" si="648"/>
        <v>-3.1287717249236283E-3</v>
      </c>
      <c r="AD1378" s="3">
        <f t="shared" si="649"/>
        <v>9.5113018145251988E-3</v>
      </c>
      <c r="AF1378" s="3">
        <f t="shared" si="650"/>
        <v>4.6087579574313937E-5</v>
      </c>
      <c r="AG1378" s="3">
        <f t="shared" si="651"/>
        <v>4.6534955965991422E-4</v>
      </c>
      <c r="AH1378" s="3">
        <f t="shared" si="652"/>
        <v>-3.7881196415399562E-5</v>
      </c>
      <c r="AI1378" s="3">
        <f t="shared" si="653"/>
        <v>1.1515684871863576E-4</v>
      </c>
      <c r="AJ1378" s="3">
        <f t="shared" si="654"/>
        <v>1.4630648956078819E-4</v>
      </c>
      <c r="AK1378" s="3">
        <f t="shared" si="655"/>
        <v>-1.1909896018705184E-5</v>
      </c>
      <c r="AL1378" s="3">
        <f t="shared" si="656"/>
        <v>3.6205458746365442E-5</v>
      </c>
      <c r="AM1378" s="3">
        <f t="shared" si="657"/>
        <v>-1.2025506479382793E-4</v>
      </c>
      <c r="AN1378" s="3">
        <f t="shared" si="658"/>
        <v>3.6556908478431742E-4</v>
      </c>
      <c r="AO1378" s="3">
        <f t="shared" si="659"/>
        <v>-2.9758692184501243E-5</v>
      </c>
    </row>
    <row r="1379" spans="1:41">
      <c r="A1379" s="32">
        <v>39687</v>
      </c>
      <c r="B1379" s="33">
        <v>1305</v>
      </c>
      <c r="C1379" s="33">
        <v>1238</v>
      </c>
      <c r="D1379" s="33">
        <v>957</v>
      </c>
      <c r="E1379" s="33">
        <v>3730</v>
      </c>
      <c r="F1379" s="33">
        <v>5300</v>
      </c>
      <c r="G1379" s="33"/>
      <c r="H1379" s="3">
        <f t="shared" si="630"/>
        <v>1.3198757763975156E-2</v>
      </c>
      <c r="I1379" s="3">
        <f t="shared" si="631"/>
        <v>-4.0225261464199519E-3</v>
      </c>
      <c r="J1379" s="3">
        <f t="shared" si="632"/>
        <v>1.5698587127158557E-3</v>
      </c>
      <c r="K1379" s="3">
        <f t="shared" si="633"/>
        <v>5.3908355795148251E-3</v>
      </c>
      <c r="L1379" s="3">
        <f t="shared" si="634"/>
        <v>3.4550068319344138E-2</v>
      </c>
      <c r="N1379" s="3">
        <f t="shared" si="635"/>
        <v>-1.8796992481203006E-2</v>
      </c>
      <c r="O1379" s="3">
        <f t="shared" si="636"/>
        <v>-9.5999999999999992E-3</v>
      </c>
      <c r="P1379" s="3">
        <f t="shared" si="637"/>
        <v>-5.6213017751479293E-2</v>
      </c>
      <c r="Q1379" s="3">
        <f t="shared" si="638"/>
        <v>-2.8898724290549335E-2</v>
      </c>
      <c r="R1379" s="3">
        <f t="shared" si="639"/>
        <v>4.9504950495049507E-2</v>
      </c>
      <c r="T1379" s="3">
        <f t="shared" si="640"/>
        <v>1.9076788354046678E-4</v>
      </c>
      <c r="U1379" s="3">
        <f t="shared" si="641"/>
        <v>1.8102693196633328E-5</v>
      </c>
      <c r="V1379" s="3">
        <f t="shared" si="642"/>
        <v>1.8025828964243973E-6</v>
      </c>
      <c r="W1379" s="3">
        <f t="shared" si="643"/>
        <v>2.4433535715050867E-5</v>
      </c>
      <c r="X1379" s="3">
        <f t="shared" si="644"/>
        <v>1.1990573757758353E-3</v>
      </c>
      <c r="Z1379" s="3">
        <f t="shared" si="645"/>
        <v>1.381187472939379E-2</v>
      </c>
      <c r="AA1379" s="3">
        <f t="shared" si="646"/>
        <v>-4.2547259837307184E-3</v>
      </c>
      <c r="AB1379" s="3">
        <f t="shared" si="647"/>
        <v>1.342603030096535E-3</v>
      </c>
      <c r="AC1379" s="3">
        <f t="shared" si="648"/>
        <v>4.9430290020442795E-3</v>
      </c>
      <c r="AD1379" s="3">
        <f t="shared" si="649"/>
        <v>3.4627407869718393E-2</v>
      </c>
      <c r="AF1379" s="3">
        <f t="shared" si="650"/>
        <v>-5.8765742295185446E-5</v>
      </c>
      <c r="AG1379" s="3">
        <f t="shared" si="651"/>
        <v>1.8543864862997864E-5</v>
      </c>
      <c r="AH1379" s="3">
        <f t="shared" si="652"/>
        <v>6.8272497359995988E-5</v>
      </c>
      <c r="AI1379" s="3">
        <f t="shared" si="653"/>
        <v>4.7826941970017514E-4</v>
      </c>
      <c r="AJ1379" s="3">
        <f t="shared" si="654"/>
        <v>-5.7124079979873235E-6</v>
      </c>
      <c r="AK1379" s="3">
        <f t="shared" si="655"/>
        <v>-2.1031233933332319E-5</v>
      </c>
      <c r="AL1379" s="3">
        <f t="shared" si="656"/>
        <v>-1.473301320125324E-4</v>
      </c>
      <c r="AM1379" s="3">
        <f t="shared" si="657"/>
        <v>6.6365257159997014E-6</v>
      </c>
      <c r="AN1379" s="3">
        <f t="shared" si="658"/>
        <v>4.649086273027252E-5</v>
      </c>
      <c r="AO1379" s="3">
        <f t="shared" si="659"/>
        <v>1.7116428136563434E-4</v>
      </c>
    </row>
    <row r="1380" spans="1:41">
      <c r="A1380" s="32">
        <v>39686</v>
      </c>
      <c r="B1380" s="33">
        <v>1288</v>
      </c>
      <c r="C1380" s="33">
        <v>1243</v>
      </c>
      <c r="D1380" s="33">
        <v>955.5</v>
      </c>
      <c r="E1380" s="33">
        <v>3710</v>
      </c>
      <c r="F1380" s="33">
        <v>5123</v>
      </c>
      <c r="G1380" s="33"/>
      <c r="H1380" s="3">
        <f t="shared" si="630"/>
        <v>1.4972419227738377E-2</v>
      </c>
      <c r="I1380" s="3">
        <f t="shared" si="631"/>
        <v>-5.5999999999999999E-3</v>
      </c>
      <c r="J1380" s="3">
        <f t="shared" si="632"/>
        <v>-3.8573811509591796E-3</v>
      </c>
      <c r="K1380" s="3">
        <f t="shared" si="633"/>
        <v>-5.3619302949061663E-3</v>
      </c>
      <c r="L1380" s="3">
        <f t="shared" si="634"/>
        <v>-3.3396226415094342E-2</v>
      </c>
      <c r="N1380" s="3">
        <f t="shared" si="635"/>
        <v>2.8753993610223641E-2</v>
      </c>
      <c r="O1380" s="3">
        <f t="shared" si="636"/>
        <v>4.0387722132471729E-3</v>
      </c>
      <c r="P1380" s="3">
        <f t="shared" si="637"/>
        <v>-4.3447792571828993E-2</v>
      </c>
      <c r="Q1380" s="3">
        <f t="shared" si="638"/>
        <v>2.6961445133459155E-4</v>
      </c>
      <c r="R1380" s="3">
        <f t="shared" si="639"/>
        <v>-2.0271562440237138E-2</v>
      </c>
      <c r="T1380" s="3">
        <f t="shared" si="640"/>
        <v>2.4290893842820717E-4</v>
      </c>
      <c r="U1380" s="3">
        <f t="shared" si="641"/>
        <v>3.401455494232773E-5</v>
      </c>
      <c r="V1380" s="3">
        <f t="shared" si="642"/>
        <v>1.6684258062226199E-5</v>
      </c>
      <c r="W1380" s="3">
        <f t="shared" si="643"/>
        <v>3.3753042526253535E-5</v>
      </c>
      <c r="X1380" s="3">
        <f t="shared" si="644"/>
        <v>1.1101482219040167E-3</v>
      </c>
      <c r="Z1380" s="3">
        <f t="shared" si="645"/>
        <v>1.5585536193157012E-2</v>
      </c>
      <c r="AA1380" s="3">
        <f t="shared" si="646"/>
        <v>-5.8321998373107664E-3</v>
      </c>
      <c r="AB1380" s="3">
        <f t="shared" si="647"/>
        <v>-4.0846368335785005E-3</v>
      </c>
      <c r="AC1380" s="3">
        <f t="shared" si="648"/>
        <v>-5.8097368723767119E-3</v>
      </c>
      <c r="AD1380" s="3">
        <f t="shared" si="649"/>
        <v>-3.3318886864720086E-2</v>
      </c>
      <c r="AF1380" s="3">
        <f t="shared" si="650"/>
        <v>-9.0897961650131387E-5</v>
      </c>
      <c r="AG1380" s="3">
        <f t="shared" si="651"/>
        <v>-6.3661255205639972E-5</v>
      </c>
      <c r="AH1380" s="3">
        <f t="shared" si="652"/>
        <v>-9.0547864297146059E-5</v>
      </c>
      <c r="AI1380" s="3">
        <f t="shared" si="653"/>
        <v>-5.1929271714579867E-4</v>
      </c>
      <c r="AJ1380" s="3">
        <f t="shared" si="654"/>
        <v>2.3822418276270096E-5</v>
      </c>
      <c r="AK1380" s="3">
        <f t="shared" si="655"/>
        <v>3.3883546441893823E-5</v>
      </c>
      <c r="AL1380" s="3">
        <f t="shared" si="656"/>
        <v>1.9432240655179632E-4</v>
      </c>
      <c r="AM1380" s="3">
        <f t="shared" si="657"/>
        <v>2.3730665222309073E-5</v>
      </c>
      <c r="AN1380" s="3">
        <f t="shared" si="658"/>
        <v>1.3609555254147054E-4</v>
      </c>
      <c r="AO1380" s="3">
        <f t="shared" si="659"/>
        <v>1.9357396556451238E-4</v>
      </c>
    </row>
    <row r="1381" spans="1:41">
      <c r="A1381" s="32">
        <v>39685</v>
      </c>
      <c r="B1381" s="33">
        <v>1269</v>
      </c>
      <c r="C1381" s="33">
        <v>1250</v>
      </c>
      <c r="D1381" s="33">
        <v>959.2</v>
      </c>
      <c r="E1381" s="33">
        <v>3730</v>
      </c>
      <c r="F1381" s="33">
        <v>5300</v>
      </c>
      <c r="G1381" s="33"/>
      <c r="H1381" s="3">
        <f t="shared" si="630"/>
        <v>-1.0140405616224649E-2</v>
      </c>
      <c r="I1381" s="3">
        <f t="shared" si="631"/>
        <v>0</v>
      </c>
      <c r="J1381" s="3">
        <f t="shared" si="632"/>
        <v>-1.0113519091847219E-2</v>
      </c>
      <c r="K1381" s="3">
        <f t="shared" si="633"/>
        <v>-1.3227513227513227E-2</v>
      </c>
      <c r="L1381" s="3">
        <f t="shared" si="634"/>
        <v>0</v>
      </c>
      <c r="N1381" s="3">
        <f t="shared" si="635"/>
        <v>0</v>
      </c>
      <c r="O1381" s="3">
        <f t="shared" si="636"/>
        <v>2.4057738572574178E-3</v>
      </c>
      <c r="P1381" s="3">
        <f t="shared" si="637"/>
        <v>-4.7467725918569965E-2</v>
      </c>
      <c r="Q1381" s="3">
        <f t="shared" si="638"/>
        <v>0</v>
      </c>
      <c r="R1381" s="3">
        <f t="shared" si="639"/>
        <v>4.6396841066140178E-2</v>
      </c>
      <c r="T1381" s="3">
        <f t="shared" si="640"/>
        <v>9.0769229035777104E-5</v>
      </c>
      <c r="U1381" s="3">
        <f t="shared" si="641"/>
        <v>5.391676444714634E-8</v>
      </c>
      <c r="V1381" s="3">
        <f t="shared" si="642"/>
        <v>1.0693162293624352E-4</v>
      </c>
      <c r="W1381" s="3">
        <f t="shared" si="643"/>
        <v>1.8701437176858141E-4</v>
      </c>
      <c r="X1381" s="3">
        <f t="shared" si="644"/>
        <v>5.9814060520921444E-9</v>
      </c>
      <c r="Z1381" s="3">
        <f t="shared" si="645"/>
        <v>-9.5272886508060151E-3</v>
      </c>
      <c r="AA1381" s="3">
        <f t="shared" si="646"/>
        <v>-2.3219983731076631E-4</v>
      </c>
      <c r="AB1381" s="3">
        <f t="shared" si="647"/>
        <v>-1.034077477446654E-2</v>
      </c>
      <c r="AC1381" s="3">
        <f t="shared" si="648"/>
        <v>-1.3675319804983772E-2</v>
      </c>
      <c r="AD1381" s="3">
        <f t="shared" si="649"/>
        <v>7.7339550374256409E-5</v>
      </c>
      <c r="AF1381" s="3">
        <f t="shared" si="650"/>
        <v>2.212234874729867E-6</v>
      </c>
      <c r="AG1381" s="3">
        <f t="shared" si="651"/>
        <v>9.8519546149316198E-5</v>
      </c>
      <c r="AH1381" s="3">
        <f t="shared" si="652"/>
        <v>1.3028871917416463E-4</v>
      </c>
      <c r="AI1381" s="3">
        <f t="shared" si="653"/>
        <v>-7.3683622053909314E-7</v>
      </c>
      <c r="AJ1381" s="3">
        <f t="shared" si="654"/>
        <v>2.4011262202984068E-6</v>
      </c>
      <c r="AK1381" s="3">
        <f t="shared" si="655"/>
        <v>3.1754070338899323E-6</v>
      </c>
      <c r="AL1381" s="3">
        <f t="shared" si="656"/>
        <v>-1.7958231014590154E-8</v>
      </c>
      <c r="AM1381" s="3">
        <f t="shared" si="657"/>
        <v>1.4141340207213888E-4</v>
      </c>
      <c r="AN1381" s="3">
        <f t="shared" si="658"/>
        <v>-7.9975087157869496E-7</v>
      </c>
      <c r="AO1381" s="3">
        <f t="shared" si="659"/>
        <v>-1.0576430849416089E-6</v>
      </c>
    </row>
    <row r="1382" spans="1:41">
      <c r="A1382" s="32">
        <v>39682</v>
      </c>
      <c r="B1382" s="33">
        <v>1282</v>
      </c>
      <c r="C1382" s="33">
        <v>1250</v>
      </c>
      <c r="D1382" s="33">
        <v>969</v>
      </c>
      <c r="E1382" s="33">
        <v>3780</v>
      </c>
      <c r="F1382" s="33">
        <v>5300</v>
      </c>
      <c r="G1382" s="33"/>
      <c r="H1382" s="3">
        <f t="shared" si="630"/>
        <v>7.8064012490241998E-4</v>
      </c>
      <c r="I1382" s="3">
        <f t="shared" si="631"/>
        <v>-5.5688146380270488E-3</v>
      </c>
      <c r="J1382" s="3">
        <f t="shared" si="632"/>
        <v>3.1948881789137379E-2</v>
      </c>
      <c r="K1382" s="3">
        <f t="shared" si="633"/>
        <v>1.8044707783463506E-2</v>
      </c>
      <c r="L1382" s="3">
        <f t="shared" si="634"/>
        <v>1.5117157974300832E-3</v>
      </c>
      <c r="N1382" s="3">
        <f t="shared" si="635"/>
        <v>-7.7399380804953561E-3</v>
      </c>
      <c r="O1382" s="3">
        <f t="shared" si="636"/>
        <v>2.8806584362139918E-2</v>
      </c>
      <c r="P1382" s="3">
        <f t="shared" si="637"/>
        <v>-3.1E-2</v>
      </c>
      <c r="Q1382" s="3">
        <f t="shared" si="638"/>
        <v>-5.263157894736842E-3</v>
      </c>
      <c r="R1382" s="3">
        <f t="shared" si="639"/>
        <v>5.5776892430278883E-2</v>
      </c>
      <c r="T1382" s="3">
        <f t="shared" si="640"/>
        <v>1.9425588268202089E-6</v>
      </c>
      <c r="U1382" s="3">
        <f t="shared" si="641"/>
        <v>3.3651768943078868E-5</v>
      </c>
      <c r="V1382" s="3">
        <f t="shared" si="642"/>
        <v>1.0062615628417281E-3</v>
      </c>
      <c r="W1382" s="3">
        <f t="shared" si="643"/>
        <v>3.0965093205347652E-4</v>
      </c>
      <c r="X1382" s="3">
        <f t="shared" si="644"/>
        <v>2.5250968983855708E-6</v>
      </c>
      <c r="Z1382" s="3">
        <f t="shared" si="645"/>
        <v>1.3937570903210534E-3</v>
      </c>
      <c r="AA1382" s="3">
        <f t="shared" si="646"/>
        <v>-5.8010144753378153E-3</v>
      </c>
      <c r="AB1382" s="3">
        <f t="shared" si="647"/>
        <v>3.1721626106518061E-2</v>
      </c>
      <c r="AC1382" s="3">
        <f t="shared" si="648"/>
        <v>1.759690120599296E-2</v>
      </c>
      <c r="AD1382" s="3">
        <f t="shared" si="649"/>
        <v>1.5890553478043396E-3</v>
      </c>
      <c r="AF1382" s="3">
        <f t="shared" si="650"/>
        <v>-8.0852050560571457E-6</v>
      </c>
      <c r="AG1382" s="3">
        <f t="shared" si="651"/>
        <v>4.4212241302472981E-5</v>
      </c>
      <c r="AH1382" s="3">
        <f t="shared" si="652"/>
        <v>2.4525805823531783E-5</v>
      </c>
      <c r="AI1382" s="3">
        <f t="shared" si="653"/>
        <v>2.2147571579148861E-6</v>
      </c>
      <c r="AJ1382" s="3">
        <f t="shared" si="654"/>
        <v>-1.840176122251652E-4</v>
      </c>
      <c r="AK1382" s="3">
        <f t="shared" si="655"/>
        <v>-1.0207987861705462E-4</v>
      </c>
      <c r="AL1382" s="3">
        <f t="shared" si="656"/>
        <v>-9.2181330747259405E-6</v>
      </c>
      <c r="AM1382" s="3">
        <f t="shared" si="657"/>
        <v>5.5820232068984549E-4</v>
      </c>
      <c r="AN1382" s="3">
        <f t="shared" si="658"/>
        <v>5.0407419605612274E-5</v>
      </c>
      <c r="AO1382" s="3">
        <f t="shared" si="659"/>
        <v>2.7962449966167748E-5</v>
      </c>
    </row>
    <row r="1383" spans="1:41">
      <c r="A1383" s="32">
        <v>39681</v>
      </c>
      <c r="B1383" s="33">
        <v>1281</v>
      </c>
      <c r="C1383" s="33">
        <v>1257</v>
      </c>
      <c r="D1383" s="33">
        <v>939</v>
      </c>
      <c r="E1383" s="33">
        <v>3713</v>
      </c>
      <c r="F1383" s="33">
        <v>5292</v>
      </c>
      <c r="G1383" s="33"/>
      <c r="H1383" s="3">
        <f t="shared" si="630"/>
        <v>1.9904458598726114E-2</v>
      </c>
      <c r="I1383" s="3">
        <f t="shared" si="631"/>
        <v>1.3709677419354839E-2</v>
      </c>
      <c r="J1383" s="3">
        <f t="shared" si="632"/>
        <v>-9.4936708860759497E-3</v>
      </c>
      <c r="K1383" s="3">
        <f t="shared" si="633"/>
        <v>3.5135135135135136E-3</v>
      </c>
      <c r="L1383" s="3">
        <f t="shared" si="634"/>
        <v>8.0000000000000002E-3</v>
      </c>
      <c r="N1383" s="3">
        <f t="shared" si="635"/>
        <v>2.23463687150838E-2</v>
      </c>
      <c r="O1383" s="3">
        <f t="shared" si="636"/>
        <v>3.1173092698933553E-2</v>
      </c>
      <c r="P1383" s="3">
        <f t="shared" si="637"/>
        <v>-7.4876847290640397E-2</v>
      </c>
      <c r="Q1383" s="3">
        <f t="shared" si="638"/>
        <v>-5.665650406504065E-2</v>
      </c>
      <c r="R1383" s="3">
        <f t="shared" si="639"/>
        <v>2.0833333333333332E-2</v>
      </c>
      <c r="T1383" s="3">
        <f t="shared" si="640"/>
        <v>4.2097090703038966E-4</v>
      </c>
      <c r="U1383" s="3">
        <f t="shared" si="641"/>
        <v>1.8164240197450054E-4</v>
      </c>
      <c r="V1383" s="3">
        <f t="shared" si="642"/>
        <v>9.449641335396561E-5</v>
      </c>
      <c r="W1383" s="3">
        <f t="shared" si="643"/>
        <v>9.398559017701965E-6</v>
      </c>
      <c r="X1383" s="3">
        <f t="shared" si="644"/>
        <v>6.5243414212040181E-5</v>
      </c>
      <c r="Z1383" s="3">
        <f t="shared" si="645"/>
        <v>2.0517575564144748E-2</v>
      </c>
      <c r="AA1383" s="3">
        <f t="shared" si="646"/>
        <v>1.3477477582044073E-2</v>
      </c>
      <c r="AB1383" s="3">
        <f t="shared" si="647"/>
        <v>-9.720926568695271E-3</v>
      </c>
      <c r="AC1383" s="3">
        <f t="shared" si="648"/>
        <v>3.0657069360429685E-3</v>
      </c>
      <c r="AD1383" s="3">
        <f t="shared" si="649"/>
        <v>8.0773395503742559E-3</v>
      </c>
      <c r="AF1383" s="3">
        <f t="shared" si="650"/>
        <v>2.7652516470365611E-4</v>
      </c>
      <c r="AG1383" s="3">
        <f t="shared" si="651"/>
        <v>-1.9944984542670754E-4</v>
      </c>
      <c r="AH1383" s="3">
        <f t="shared" si="652"/>
        <v>6.2900873717784277E-5</v>
      </c>
      <c r="AI1383" s="3">
        <f t="shared" si="653"/>
        <v>1.6572742458205875E-4</v>
      </c>
      <c r="AJ1383" s="3">
        <f t="shared" si="654"/>
        <v>-1.3101356990628712E-4</v>
      </c>
      <c r="AK1383" s="3">
        <f t="shared" si="655"/>
        <v>4.131799650363613E-5</v>
      </c>
      <c r="AL1383" s="3">
        <f t="shared" si="656"/>
        <v>1.0886216271272699E-4</v>
      </c>
      <c r="AM1383" s="3">
        <f t="shared" si="657"/>
        <v>-2.9801512006413464E-5</v>
      </c>
      <c r="AN1383" s="3">
        <f t="shared" si="658"/>
        <v>-7.8519224639606218E-5</v>
      </c>
      <c r="AO1383" s="3">
        <f t="shared" si="659"/>
        <v>2.4762755884356549E-5</v>
      </c>
    </row>
    <row r="1384" spans="1:41">
      <c r="A1384" s="32">
        <v>39680</v>
      </c>
      <c r="B1384" s="33">
        <v>1256</v>
      </c>
      <c r="C1384" s="33">
        <v>1240</v>
      </c>
      <c r="D1384" s="33">
        <v>948</v>
      </c>
      <c r="E1384" s="33">
        <v>3700</v>
      </c>
      <c r="F1384" s="33">
        <v>5250</v>
      </c>
      <c r="G1384" s="33"/>
      <c r="H1384" s="3">
        <f t="shared" si="630"/>
        <v>-3.9020657995409332E-2</v>
      </c>
      <c r="I1384" s="3">
        <f t="shared" si="631"/>
        <v>1.2244897959183673E-2</v>
      </c>
      <c r="J1384" s="3">
        <f t="shared" si="632"/>
        <v>-1.8836679776443845E-2</v>
      </c>
      <c r="K1384" s="3">
        <f t="shared" si="633"/>
        <v>-1.6219090667375698E-2</v>
      </c>
      <c r="L1384" s="3">
        <f t="shared" si="634"/>
        <v>-4.7393364928909956E-3</v>
      </c>
      <c r="N1384" s="3">
        <f t="shared" si="635"/>
        <v>8.8353413654618466E-3</v>
      </c>
      <c r="O1384" s="3">
        <f t="shared" si="636"/>
        <v>-2.5923016496465043E-2</v>
      </c>
      <c r="P1384" s="3">
        <f t="shared" si="637"/>
        <v>-7.0588235294117646E-2</v>
      </c>
      <c r="Q1384" s="3">
        <f t="shared" si="638"/>
        <v>-5.7324840764331211E-2</v>
      </c>
      <c r="R1384" s="3">
        <f t="shared" si="639"/>
        <v>5.7614826752618857E-2</v>
      </c>
      <c r="T1384" s="3">
        <f t="shared" si="640"/>
        <v>1.4751392079704192E-3</v>
      </c>
      <c r="U1384" s="3">
        <f t="shared" si="641"/>
        <v>1.4430491616724886E-4</v>
      </c>
      <c r="V1384" s="3">
        <f t="shared" si="642"/>
        <v>3.6343363518732594E-4</v>
      </c>
      <c r="W1384" s="3">
        <f t="shared" si="643"/>
        <v>2.7778546377026331E-4</v>
      </c>
      <c r="X1384" s="3">
        <f t="shared" si="644"/>
        <v>2.1734215492035422E-5</v>
      </c>
      <c r="Z1384" s="3">
        <f t="shared" si="645"/>
        <v>-3.8407541029990701E-2</v>
      </c>
      <c r="AA1384" s="3">
        <f t="shared" si="646"/>
        <v>1.2012698121872906E-2</v>
      </c>
      <c r="AB1384" s="3">
        <f t="shared" si="647"/>
        <v>-1.9063935459063167E-2</v>
      </c>
      <c r="AC1384" s="3">
        <f t="shared" si="648"/>
        <v>-1.6666897244846244E-2</v>
      </c>
      <c r="AD1384" s="3">
        <f t="shared" si="649"/>
        <v>-4.661996942516739E-3</v>
      </c>
      <c r="AF1384" s="3">
        <f t="shared" si="650"/>
        <v>-4.6137819599672587E-4</v>
      </c>
      <c r="AG1384" s="3">
        <f t="shared" si="651"/>
        <v>7.321988833370632E-4</v>
      </c>
      <c r="AH1384" s="3">
        <f t="shared" si="652"/>
        <v>6.4013453977407103E-4</v>
      </c>
      <c r="AI1384" s="3">
        <f t="shared" si="653"/>
        <v>1.7905583885140285E-4</v>
      </c>
      <c r="AJ1384" s="3">
        <f t="shared" si="654"/>
        <v>-2.290093016845944E-4</v>
      </c>
      <c r="AK1384" s="3">
        <f t="shared" si="655"/>
        <v>-2.0021440523061319E-4</v>
      </c>
      <c r="AL1384" s="3">
        <f t="shared" si="656"/>
        <v>-5.6003161915548059E-5</v>
      </c>
      <c r="AM1384" s="3">
        <f t="shared" si="657"/>
        <v>3.1773665337858653E-4</v>
      </c>
      <c r="AN1384" s="3">
        <f t="shared" si="658"/>
        <v>8.887600882248893E-5</v>
      </c>
      <c r="AO1384" s="3">
        <f t="shared" si="659"/>
        <v>7.7701023996713843E-5</v>
      </c>
    </row>
    <row r="1385" spans="1:41">
      <c r="A1385" s="32">
        <v>39679</v>
      </c>
      <c r="B1385" s="33">
        <v>1307</v>
      </c>
      <c r="C1385" s="33">
        <v>1225</v>
      </c>
      <c r="D1385" s="33">
        <v>966.2</v>
      </c>
      <c r="E1385" s="33">
        <v>3761</v>
      </c>
      <c r="F1385" s="33">
        <v>5275</v>
      </c>
      <c r="G1385" s="33"/>
      <c r="H1385" s="3">
        <f t="shared" si="630"/>
        <v>-3.8970588235294118E-2</v>
      </c>
      <c r="I1385" s="3">
        <f t="shared" si="631"/>
        <v>-4.87408610885459E-3</v>
      </c>
      <c r="J1385" s="3">
        <f t="shared" si="632"/>
        <v>-2.2954798260693632E-2</v>
      </c>
      <c r="K1385" s="3">
        <f t="shared" si="633"/>
        <v>-2.031779109143006E-2</v>
      </c>
      <c r="L1385" s="3">
        <f t="shared" si="634"/>
        <v>-1.5858208955223881E-2</v>
      </c>
      <c r="N1385" s="3">
        <f t="shared" si="635"/>
        <v>0.120926243567753</v>
      </c>
      <c r="O1385" s="3">
        <f t="shared" si="636"/>
        <v>-5.7692307692307696E-2</v>
      </c>
      <c r="P1385" s="3">
        <f t="shared" si="637"/>
        <v>3.6695278969957133E-2</v>
      </c>
      <c r="Q1385" s="3">
        <f t="shared" si="638"/>
        <v>-2.5647668393782384E-2</v>
      </c>
      <c r="R1385" s="3">
        <f t="shared" si="639"/>
        <v>9.8958333333333329E-2</v>
      </c>
      <c r="T1385" s="3">
        <f t="shared" si="640"/>
        <v>1.4712956022193235E-3</v>
      </c>
      <c r="U1385" s="3">
        <f t="shared" si="641"/>
        <v>2.6074156164005831E-5</v>
      </c>
      <c r="V1385" s="3">
        <f t="shared" si="642"/>
        <v>5.3740762503067159E-4</v>
      </c>
      <c r="W1385" s="3">
        <f t="shared" si="643"/>
        <v>4.3121004654665023E-4</v>
      </c>
      <c r="X1385" s="3">
        <f t="shared" si="644"/>
        <v>2.4903583917291897E-4</v>
      </c>
      <c r="Z1385" s="3">
        <f t="shared" si="645"/>
        <v>-3.8357471269875487E-2</v>
      </c>
      <c r="AA1385" s="3">
        <f t="shared" si="646"/>
        <v>-5.1062859461653565E-3</v>
      </c>
      <c r="AB1385" s="3">
        <f t="shared" si="647"/>
        <v>-2.3182053943312953E-2</v>
      </c>
      <c r="AC1385" s="3">
        <f t="shared" si="648"/>
        <v>-2.0765597668900605E-2</v>
      </c>
      <c r="AD1385" s="3">
        <f t="shared" si="649"/>
        <v>-1.5780869404849625E-2</v>
      </c>
      <c r="AF1385" s="3">
        <f t="shared" si="650"/>
        <v>1.9586421647580662E-4</v>
      </c>
      <c r="AG1385" s="3">
        <f t="shared" si="651"/>
        <v>8.892049681073303E-4</v>
      </c>
      <c r="AH1385" s="3">
        <f t="shared" si="652"/>
        <v>7.9651581598664839E-4</v>
      </c>
      <c r="AI1385" s="3">
        <f t="shared" si="653"/>
        <v>6.0531424481017661E-4</v>
      </c>
      <c r="AJ1385" s="3">
        <f t="shared" si="654"/>
        <v>1.1837419625398611E-4</v>
      </c>
      <c r="AK1385" s="3">
        <f t="shared" si="655"/>
        <v>1.0603507954043125E-4</v>
      </c>
      <c r="AL1385" s="3">
        <f t="shared" si="656"/>
        <v>8.0581631660254491E-5</v>
      </c>
      <c r="AM1385" s="3">
        <f t="shared" si="657"/>
        <v>4.8138920532558757E-4</v>
      </c>
      <c r="AN1385" s="3">
        <f t="shared" si="658"/>
        <v>3.6583296581560101E-4</v>
      </c>
      <c r="AO1385" s="3">
        <f t="shared" si="659"/>
        <v>3.2769918492657024E-4</v>
      </c>
    </row>
    <row r="1386" spans="1:41">
      <c r="A1386" s="32">
        <v>39678</v>
      </c>
      <c r="B1386" s="33">
        <v>1360</v>
      </c>
      <c r="C1386" s="33">
        <v>1231</v>
      </c>
      <c r="D1386" s="33">
        <v>988.9</v>
      </c>
      <c r="E1386" s="33">
        <v>3839</v>
      </c>
      <c r="F1386" s="33">
        <v>5360</v>
      </c>
      <c r="G1386" s="33"/>
      <c r="H1386" s="3">
        <f t="shared" si="630"/>
        <v>-1.875901875901876E-2</v>
      </c>
      <c r="I1386" s="3">
        <f t="shared" si="631"/>
        <v>8.1300813008130081E-4</v>
      </c>
      <c r="J1386" s="3">
        <f t="shared" si="632"/>
        <v>-2.6673228346456714E-2</v>
      </c>
      <c r="K1386" s="3">
        <f t="shared" si="633"/>
        <v>-5.1826898160145119E-3</v>
      </c>
      <c r="L1386" s="3">
        <f t="shared" si="634"/>
        <v>1.9011406844106463E-2</v>
      </c>
      <c r="N1386" s="3">
        <f t="shared" si="635"/>
        <v>0.17647058823529413</v>
      </c>
      <c r="O1386" s="3">
        <f t="shared" si="636"/>
        <v>-3.8281250000000003E-2</v>
      </c>
      <c r="P1386" s="3">
        <f t="shared" si="637"/>
        <v>7.0264765784113824E-3</v>
      </c>
      <c r="Q1386" s="3">
        <f t="shared" si="638"/>
        <v>-1.1840411840411841E-2</v>
      </c>
      <c r="R1386" s="3">
        <f t="shared" si="639"/>
        <v>0.12842105263157894</v>
      </c>
      <c r="T1386" s="3">
        <f t="shared" si="640"/>
        <v>3.2927375190298024E-4</v>
      </c>
      <c r="U1386" s="3">
        <f t="shared" si="641"/>
        <v>3.3733827295102292E-7</v>
      </c>
      <c r="V1386" s="3">
        <f t="shared" si="642"/>
        <v>7.2363604099857481E-4</v>
      </c>
      <c r="W1386" s="3">
        <f t="shared" si="643"/>
        <v>3.1702489637048242E-5</v>
      </c>
      <c r="X1386" s="3">
        <f t="shared" si="644"/>
        <v>3.6438023891280065E-4</v>
      </c>
      <c r="Z1386" s="3">
        <f t="shared" si="645"/>
        <v>-1.8145901793600126E-2</v>
      </c>
      <c r="AA1386" s="3">
        <f t="shared" si="646"/>
        <v>5.8080829277053453E-4</v>
      </c>
      <c r="AB1386" s="3">
        <f t="shared" si="647"/>
        <v>-2.6900484029076036E-2</v>
      </c>
      <c r="AC1386" s="3">
        <f t="shared" si="648"/>
        <v>-5.6304963934850575E-3</v>
      </c>
      <c r="AD1386" s="3">
        <f t="shared" si="649"/>
        <v>1.9088746394480719E-2</v>
      </c>
      <c r="AF1386" s="3">
        <f t="shared" si="650"/>
        <v>-1.053929024152267E-5</v>
      </c>
      <c r="AG1386" s="3">
        <f t="shared" si="651"/>
        <v>4.8813354139192237E-4</v>
      </c>
      <c r="AH1386" s="3">
        <f t="shared" si="652"/>
        <v>1.0217043460539954E-4</v>
      </c>
      <c r="AI1386" s="3">
        <f t="shared" si="653"/>
        <v>-3.4638251743718561E-4</v>
      </c>
      <c r="AJ1386" s="3">
        <f t="shared" si="654"/>
        <v>-1.5624024203628683E-5</v>
      </c>
      <c r="AK1386" s="3">
        <f t="shared" si="655"/>
        <v>-3.2702389977507079E-6</v>
      </c>
      <c r="AL1386" s="3">
        <f t="shared" si="656"/>
        <v>1.1086902204508042E-5</v>
      </c>
      <c r="AM1386" s="3">
        <f t="shared" si="657"/>
        <v>1.5146307830871502E-4</v>
      </c>
      <c r="AN1386" s="3">
        <f t="shared" si="658"/>
        <v>-5.134965175198113E-4</v>
      </c>
      <c r="AO1386" s="3">
        <f t="shared" si="659"/>
        <v>-1.0747911773027458E-4</v>
      </c>
    </row>
    <row r="1387" spans="1:41">
      <c r="A1387" s="32">
        <v>39675</v>
      </c>
      <c r="B1387" s="33">
        <v>1386</v>
      </c>
      <c r="C1387" s="33">
        <v>1230</v>
      </c>
      <c r="D1387" s="33">
        <v>1016</v>
      </c>
      <c r="E1387" s="33">
        <v>3859</v>
      </c>
      <c r="F1387" s="33">
        <v>5260</v>
      </c>
      <c r="G1387" s="33"/>
      <c r="H1387" s="3">
        <f t="shared" si="630"/>
        <v>5.3992395437262357E-2</v>
      </c>
      <c r="I1387" s="3">
        <f t="shared" si="631"/>
        <v>-7.2639225181598066E-3</v>
      </c>
      <c r="J1387" s="3">
        <f t="shared" si="632"/>
        <v>2.1310816244471297E-2</v>
      </c>
      <c r="K1387" s="3">
        <f t="shared" si="633"/>
        <v>7.5718015665796343E-3</v>
      </c>
      <c r="L1387" s="3">
        <f t="shared" si="634"/>
        <v>-2.843601895734597E-3</v>
      </c>
      <c r="N1387" s="3">
        <f t="shared" si="635"/>
        <v>0.19896193771626297</v>
      </c>
      <c r="O1387" s="3">
        <f t="shared" si="636"/>
        <v>-3.5294117647058823E-2</v>
      </c>
      <c r="P1387" s="3">
        <f t="shared" si="637"/>
        <v>8.1426290580095789E-2</v>
      </c>
      <c r="Q1387" s="3">
        <f t="shared" si="638"/>
        <v>-2.842377260981912E-3</v>
      </c>
      <c r="R1387" s="3">
        <f t="shared" si="639"/>
        <v>0.14372689715155468</v>
      </c>
      <c r="T1387" s="3">
        <f t="shared" si="640"/>
        <v>2.9817619847593473E-3</v>
      </c>
      <c r="U1387" s="3">
        <f t="shared" si="641"/>
        <v>5.6191850368185696E-5</v>
      </c>
      <c r="V1387" s="3">
        <f t="shared" si="642"/>
        <v>4.4451652596528001E-4</v>
      </c>
      <c r="W1387" s="3">
        <f t="shared" si="643"/>
        <v>5.0751304604851415E-5</v>
      </c>
      <c r="X1387" s="3">
        <f t="shared" si="644"/>
        <v>7.652207363358493E-6</v>
      </c>
      <c r="Z1387" s="3">
        <f t="shared" si="645"/>
        <v>5.4605512402680988E-2</v>
      </c>
      <c r="AA1387" s="3">
        <f t="shared" si="646"/>
        <v>-7.4961223554705731E-3</v>
      </c>
      <c r="AB1387" s="3">
        <f t="shared" si="647"/>
        <v>2.1083560561851976E-2</v>
      </c>
      <c r="AC1387" s="3">
        <f t="shared" si="648"/>
        <v>7.1239949891090896E-3</v>
      </c>
      <c r="AD1387" s="3">
        <f t="shared" si="649"/>
        <v>-2.7662623453603408E-3</v>
      </c>
      <c r="AF1387" s="3">
        <f t="shared" si="650"/>
        <v>-4.0932960225366263E-4</v>
      </c>
      <c r="AG1387" s="3">
        <f t="shared" si="651"/>
        <v>1.1512786277528839E-3</v>
      </c>
      <c r="AH1387" s="3">
        <f t="shared" si="652"/>
        <v>3.8900939673443361E-4</v>
      </c>
      <c r="AI1387" s="3">
        <f t="shared" si="653"/>
        <v>-1.5105317280864349E-4</v>
      </c>
      <c r="AJ1387" s="3">
        <f t="shared" si="654"/>
        <v>-1.5804494966061632E-4</v>
      </c>
      <c r="AK1387" s="3">
        <f t="shared" si="655"/>
        <v>-5.3402338098120987E-5</v>
      </c>
      <c r="AL1387" s="3">
        <f t="shared" si="656"/>
        <v>2.0736241008152111E-5</v>
      </c>
      <c r="AM1387" s="3">
        <f t="shared" si="657"/>
        <v>1.5019917979521149E-4</v>
      </c>
      <c r="AN1387" s="3">
        <f t="shared" si="658"/>
        <v>-5.8322659688375434E-5</v>
      </c>
      <c r="AO1387" s="3">
        <f t="shared" si="659"/>
        <v>-1.9706839086908226E-5</v>
      </c>
    </row>
    <row r="1388" spans="1:41">
      <c r="A1388" s="32">
        <v>39674</v>
      </c>
      <c r="B1388" s="33">
        <v>1315</v>
      </c>
      <c r="C1388" s="33">
        <v>1239</v>
      </c>
      <c r="D1388" s="33">
        <v>994.8</v>
      </c>
      <c r="E1388" s="33">
        <v>3830</v>
      </c>
      <c r="F1388" s="33">
        <v>5275</v>
      </c>
      <c r="G1388" s="33"/>
      <c r="H1388" s="3">
        <f t="shared" si="630"/>
        <v>7.6628352490421452E-3</v>
      </c>
      <c r="I1388" s="3">
        <f t="shared" si="631"/>
        <v>4.8661800486618006E-3</v>
      </c>
      <c r="J1388" s="3">
        <f t="shared" si="632"/>
        <v>-1.8934911242603596E-2</v>
      </c>
      <c r="K1388" s="3">
        <f t="shared" si="633"/>
        <v>7.8947368421052634E-3</v>
      </c>
      <c r="L1388" s="3">
        <f t="shared" si="634"/>
        <v>6.6793893129770991E-3</v>
      </c>
      <c r="N1388" s="3">
        <f t="shared" si="635"/>
        <v>0.1336206896551724</v>
      </c>
      <c r="O1388" s="3">
        <f t="shared" si="636"/>
        <v>-6.2074186222558669E-2</v>
      </c>
      <c r="P1388" s="3">
        <f t="shared" si="637"/>
        <v>6.7381974248926987E-2</v>
      </c>
      <c r="Q1388" s="3">
        <f t="shared" si="638"/>
        <v>5.7773109243697482E-3</v>
      </c>
      <c r="R1388" s="3">
        <f t="shared" si="639"/>
        <v>0.15934065934065933</v>
      </c>
      <c r="T1388" s="3">
        <f t="shared" si="640"/>
        <v>6.8491385056038262E-5</v>
      </c>
      <c r="U1388" s="3">
        <f t="shared" si="641"/>
        <v>2.1473772599192975E-5</v>
      </c>
      <c r="V1388" s="3">
        <f t="shared" si="642"/>
        <v>3.6718864127010712E-4</v>
      </c>
      <c r="W1388" s="3">
        <f t="shared" si="643"/>
        <v>5.5456770366332505E-5</v>
      </c>
      <c r="X1388" s="3">
        <f t="shared" si="644"/>
        <v>4.5653384932845301E-5</v>
      </c>
      <c r="Z1388" s="3">
        <f t="shared" si="645"/>
        <v>8.2759522144607786E-3</v>
      </c>
      <c r="AA1388" s="3">
        <f t="shared" si="646"/>
        <v>4.6339802113510341E-3</v>
      </c>
      <c r="AB1388" s="3">
        <f t="shared" si="647"/>
        <v>-1.9162166925222917E-2</v>
      </c>
      <c r="AC1388" s="3">
        <f t="shared" si="648"/>
        <v>7.4469302646347178E-3</v>
      </c>
      <c r="AD1388" s="3">
        <f t="shared" si="649"/>
        <v>6.7567288633513557E-3</v>
      </c>
      <c r="AF1388" s="3">
        <f t="shared" si="650"/>
        <v>3.8350598791898021E-5</v>
      </c>
      <c r="AG1388" s="3">
        <f t="shared" si="651"/>
        <v>-1.585851777986657E-4</v>
      </c>
      <c r="AH1388" s="3">
        <f t="shared" si="652"/>
        <v>6.1630439014538689E-5</v>
      </c>
      <c r="AI1388" s="3">
        <f t="shared" si="653"/>
        <v>5.5918365199163711E-5</v>
      </c>
      <c r="AJ1388" s="3">
        <f t="shared" si="654"/>
        <v>-8.8797102338088291E-5</v>
      </c>
      <c r="AK1388" s="3">
        <f t="shared" si="655"/>
        <v>3.45089274816284E-5</v>
      </c>
      <c r="AL1388" s="3">
        <f t="shared" si="656"/>
        <v>3.1310547846234547E-5</v>
      </c>
      <c r="AM1388" s="3">
        <f t="shared" si="657"/>
        <v>-1.4269932081142493E-4</v>
      </c>
      <c r="AN1388" s="3">
        <f t="shared" si="658"/>
        <v>-1.2947356634801038E-4</v>
      </c>
      <c r="AO1388" s="3">
        <f t="shared" si="659"/>
        <v>5.031688866242215E-5</v>
      </c>
    </row>
    <row r="1389" spans="1:41">
      <c r="A1389" s="32">
        <v>39673</v>
      </c>
      <c r="B1389" s="33">
        <v>1305</v>
      </c>
      <c r="C1389" s="33">
        <v>1233</v>
      </c>
      <c r="D1389" s="33">
        <v>1014</v>
      </c>
      <c r="E1389" s="33">
        <v>3800</v>
      </c>
      <c r="F1389" s="33">
        <v>5240</v>
      </c>
      <c r="G1389" s="33"/>
      <c r="H1389" s="3">
        <f t="shared" si="630"/>
        <v>7.668711656441718E-4</v>
      </c>
      <c r="I1389" s="3">
        <f t="shared" si="631"/>
        <v>2.8356964136780651E-2</v>
      </c>
      <c r="J1389" s="3">
        <f t="shared" si="632"/>
        <v>-3.5204567078972404E-2</v>
      </c>
      <c r="K1389" s="3">
        <f t="shared" si="633"/>
        <v>-1.8387181507748883E-3</v>
      </c>
      <c r="L1389" s="3">
        <f t="shared" si="634"/>
        <v>-1.1320754716981131E-2</v>
      </c>
      <c r="N1389" s="3">
        <f t="shared" si="635"/>
        <v>0.1328125</v>
      </c>
      <c r="O1389" s="3">
        <f t="shared" si="636"/>
        <v>-6.0213414634146339E-2</v>
      </c>
      <c r="P1389" s="3">
        <f t="shared" si="637"/>
        <v>0.21889650198341151</v>
      </c>
      <c r="Q1389" s="3">
        <f t="shared" si="638"/>
        <v>6.8917018284106887E-2</v>
      </c>
      <c r="R1389" s="3">
        <f t="shared" si="639"/>
        <v>0.1391304347826087</v>
      </c>
      <c r="T1389" s="3">
        <f t="shared" si="640"/>
        <v>1.9043672418742144E-6</v>
      </c>
      <c r="U1389" s="3">
        <f t="shared" si="641"/>
        <v>7.9100236690073588E-4</v>
      </c>
      <c r="V1389" s="3">
        <f t="shared" si="642"/>
        <v>1.2554140642088492E-3</v>
      </c>
      <c r="W1389" s="3">
        <f t="shared" si="643"/>
        <v>5.2281953328778529E-6</v>
      </c>
      <c r="X1389" s="3">
        <f t="shared" si="644"/>
        <v>1.2641438460868552E-4</v>
      </c>
      <c r="Z1389" s="3">
        <f t="shared" si="645"/>
        <v>1.3799881310628053E-3</v>
      </c>
      <c r="AA1389" s="3">
        <f t="shared" si="646"/>
        <v>2.8124764299469886E-2</v>
      </c>
      <c r="AB1389" s="3">
        <f t="shared" si="647"/>
        <v>-3.5431822761591722E-2</v>
      </c>
      <c r="AC1389" s="3">
        <f t="shared" si="648"/>
        <v>-2.2865247282454334E-3</v>
      </c>
      <c r="AD1389" s="3">
        <f t="shared" si="649"/>
        <v>-1.1243415166606876E-2</v>
      </c>
      <c r="AF1389" s="3">
        <f t="shared" si="650"/>
        <v>3.8811840922207354E-5</v>
      </c>
      <c r="AG1389" s="3">
        <f t="shared" si="651"/>
        <v>-4.8895494872917525E-5</v>
      </c>
      <c r="AH1389" s="3">
        <f t="shared" si="652"/>
        <v>-3.1553769863603046E-6</v>
      </c>
      <c r="AI1389" s="3">
        <f t="shared" si="653"/>
        <v>-1.5515779482529023E-5</v>
      </c>
      <c r="AJ1389" s="3">
        <f t="shared" si="654"/>
        <v>-9.9651166387035935E-4</v>
      </c>
      <c r="AK1389" s="3">
        <f t="shared" si="655"/>
        <v>-6.4307969046812255E-5</v>
      </c>
      <c r="AL1389" s="3">
        <f t="shared" si="656"/>
        <v>-3.1621840148190333E-4</v>
      </c>
      <c r="AM1389" s="3">
        <f t="shared" si="657"/>
        <v>8.1015738911188878E-5</v>
      </c>
      <c r="AN1389" s="3">
        <f t="shared" si="658"/>
        <v>3.9837469341820708E-4</v>
      </c>
      <c r="AO1389" s="3">
        <f t="shared" si="659"/>
        <v>2.5708346808376371E-5</v>
      </c>
    </row>
    <row r="1390" spans="1:41">
      <c r="A1390" s="32">
        <v>39672</v>
      </c>
      <c r="B1390" s="33">
        <v>1304</v>
      </c>
      <c r="C1390" s="33">
        <v>1199</v>
      </c>
      <c r="D1390" s="33">
        <v>1051</v>
      </c>
      <c r="E1390" s="33">
        <v>3807</v>
      </c>
      <c r="F1390" s="33">
        <v>5300</v>
      </c>
      <c r="G1390" s="33"/>
      <c r="H1390" s="3">
        <f t="shared" si="630"/>
        <v>1.4785992217898832E-2</v>
      </c>
      <c r="I1390" s="3">
        <f t="shared" si="631"/>
        <v>-9.0909090909090905E-3</v>
      </c>
      <c r="J1390" s="3">
        <f t="shared" si="632"/>
        <v>-1.4071294559099437E-2</v>
      </c>
      <c r="K1390" s="3">
        <f t="shared" si="633"/>
        <v>9.8143236074270564E-3</v>
      </c>
      <c r="L1390" s="3">
        <f t="shared" si="634"/>
        <v>0</v>
      </c>
      <c r="N1390" s="3">
        <f t="shared" si="635"/>
        <v>8.666666666666667E-2</v>
      </c>
      <c r="O1390" s="3">
        <f t="shared" si="636"/>
        <v>-0.10722263588979895</v>
      </c>
      <c r="P1390" s="3">
        <f t="shared" si="637"/>
        <v>0.26626506024096386</v>
      </c>
      <c r="Q1390" s="3">
        <f t="shared" si="638"/>
        <v>7.5423728813559326E-2</v>
      </c>
      <c r="R1390" s="3">
        <f t="shared" si="639"/>
        <v>0.15092290988056462</v>
      </c>
      <c r="T1390" s="3">
        <f t="shared" si="640"/>
        <v>2.3713256363973233E-4</v>
      </c>
      <c r="U1390" s="3">
        <f t="shared" si="641"/>
        <v>8.6920360087452804E-5</v>
      </c>
      <c r="V1390" s="3">
        <f t="shared" si="642"/>
        <v>2.0444853901495556E-4</v>
      </c>
      <c r="W1390" s="3">
        <f t="shared" si="643"/>
        <v>8.7731641272465336E-5</v>
      </c>
      <c r="X1390" s="3">
        <f t="shared" si="644"/>
        <v>5.9814060520921444E-9</v>
      </c>
      <c r="Z1390" s="3">
        <f t="shared" si="645"/>
        <v>1.5399109183317466E-2</v>
      </c>
      <c r="AA1390" s="3">
        <f t="shared" si="646"/>
        <v>-9.323108928219857E-3</v>
      </c>
      <c r="AB1390" s="3">
        <f t="shared" si="647"/>
        <v>-1.4298550241718758E-2</v>
      </c>
      <c r="AC1390" s="3">
        <f t="shared" si="648"/>
        <v>9.3665170299565108E-3</v>
      </c>
      <c r="AD1390" s="3">
        <f t="shared" si="649"/>
        <v>7.7339550374256409E-5</v>
      </c>
      <c r="AF1390" s="3">
        <f t="shared" si="650"/>
        <v>-1.4356757231361947E-4</v>
      </c>
      <c r="AG1390" s="3">
        <f t="shared" si="651"/>
        <v>-2.2018493633537751E-4</v>
      </c>
      <c r="AH1390" s="3">
        <f t="shared" si="652"/>
        <v>1.4423601841170275E-4</v>
      </c>
      <c r="AI1390" s="3">
        <f t="shared" si="653"/>
        <v>1.1909601804018556E-6</v>
      </c>
      <c r="AJ1390" s="3">
        <f t="shared" si="654"/>
        <v>1.3330694141916834E-4</v>
      </c>
      <c r="AK1390" s="3">
        <f t="shared" si="655"/>
        <v>-8.7325058548310888E-5</v>
      </c>
      <c r="AL1390" s="3">
        <f t="shared" si="656"/>
        <v>-7.2104505259873933E-7</v>
      </c>
      <c r="AM1390" s="3">
        <f t="shared" si="657"/>
        <v>-1.3392761434274754E-4</v>
      </c>
      <c r="AN1390" s="3">
        <f t="shared" si="658"/>
        <v>-1.1058434466982441E-6</v>
      </c>
      <c r="AO1390" s="3">
        <f t="shared" si="659"/>
        <v>7.2440221566965206E-7</v>
      </c>
    </row>
    <row r="1391" spans="1:41">
      <c r="A1391" s="32">
        <v>39671</v>
      </c>
      <c r="B1391" s="33">
        <v>1285</v>
      </c>
      <c r="C1391" s="33">
        <v>1210</v>
      </c>
      <c r="D1391" s="33">
        <v>1066</v>
      </c>
      <c r="E1391" s="33">
        <v>3770</v>
      </c>
      <c r="F1391" s="33">
        <v>5300</v>
      </c>
      <c r="G1391" s="33"/>
      <c r="H1391" s="3">
        <f t="shared" si="630"/>
        <v>-3.1031807602792862E-3</v>
      </c>
      <c r="I1391" s="3">
        <f t="shared" si="631"/>
        <v>-1.7059301380991064E-2</v>
      </c>
      <c r="J1391" s="3">
        <f t="shared" si="632"/>
        <v>2.1072796934865901E-2</v>
      </c>
      <c r="K1391" s="3">
        <f t="shared" si="633"/>
        <v>6.6755674232309749E-3</v>
      </c>
      <c r="L1391" s="3">
        <f t="shared" si="634"/>
        <v>-1.5784586815227482E-2</v>
      </c>
      <c r="N1391" s="3">
        <f t="shared" si="635"/>
        <v>1.9032513877874701E-2</v>
      </c>
      <c r="O1391" s="3">
        <f t="shared" si="636"/>
        <v>-0.10170749814402376</v>
      </c>
      <c r="P1391" s="3">
        <f t="shared" si="637"/>
        <v>0.20316027088036118</v>
      </c>
      <c r="Q1391" s="3">
        <f t="shared" si="638"/>
        <v>3.1463748290013679E-2</v>
      </c>
      <c r="R1391" s="3">
        <f t="shared" si="639"/>
        <v>0.15720524017467249</v>
      </c>
      <c r="T1391" s="3">
        <f t="shared" si="640"/>
        <v>6.2004177024758352E-6</v>
      </c>
      <c r="U1391" s="3">
        <f t="shared" si="641"/>
        <v>2.9899601438253362E-4</v>
      </c>
      <c r="V1391" s="3">
        <f t="shared" si="642"/>
        <v>4.345365900991139E-4</v>
      </c>
      <c r="W1391" s="3">
        <f t="shared" si="643"/>
        <v>3.8785005151986655E-5</v>
      </c>
      <c r="X1391" s="3">
        <f t="shared" si="644"/>
        <v>2.4671761663923916E-4</v>
      </c>
      <c r="Z1391" s="3">
        <f t="shared" si="645"/>
        <v>-2.4900637948606528E-3</v>
      </c>
      <c r="AA1391" s="3">
        <f t="shared" si="646"/>
        <v>-1.7291501218301829E-2</v>
      </c>
      <c r="AB1391" s="3">
        <f t="shared" si="647"/>
        <v>2.084554125224658E-2</v>
      </c>
      <c r="AC1391" s="3">
        <f t="shared" si="648"/>
        <v>6.2277608457604293E-3</v>
      </c>
      <c r="AD1391" s="3">
        <f t="shared" si="649"/>
        <v>-1.5707247264853227E-2</v>
      </c>
      <c r="AF1391" s="3">
        <f t="shared" si="650"/>
        <v>4.3056941142482255E-5</v>
      </c>
      <c r="AG1391" s="3">
        <f t="shared" si="651"/>
        <v>-5.1906727556493405E-5</v>
      </c>
      <c r="AH1391" s="3">
        <f t="shared" si="652"/>
        <v>-1.5507521805078803E-5</v>
      </c>
      <c r="AI1391" s="3">
        <f t="shared" si="653"/>
        <v>3.9112047731135038E-5</v>
      </c>
      <c r="AJ1391" s="3">
        <f t="shared" si="654"/>
        <v>-3.6045070195938277E-4</v>
      </c>
      <c r="AK1391" s="3">
        <f t="shared" si="655"/>
        <v>-1.0768733425175889E-4</v>
      </c>
      <c r="AL1391" s="3">
        <f t="shared" si="656"/>
        <v>2.7160188521637763E-4</v>
      </c>
      <c r="AM1391" s="3">
        <f t="shared" si="657"/>
        <v>1.2982104561942508E-4</v>
      </c>
      <c r="AN1391" s="3">
        <f t="shared" si="658"/>
        <v>-3.2742607081873517E-4</v>
      </c>
      <c r="AO1391" s="3">
        <f t="shared" si="659"/>
        <v>-9.7820979510730523E-5</v>
      </c>
    </row>
    <row r="1392" spans="1:41">
      <c r="A1392" s="32">
        <v>39668</v>
      </c>
      <c r="B1392" s="33">
        <v>1289</v>
      </c>
      <c r="C1392" s="33">
        <v>1231</v>
      </c>
      <c r="D1392" s="33">
        <v>1044</v>
      </c>
      <c r="E1392" s="33">
        <v>3745</v>
      </c>
      <c r="F1392" s="33">
        <v>5385</v>
      </c>
      <c r="G1392" s="33"/>
      <c r="H1392" s="3">
        <f t="shared" si="630"/>
        <v>3.8940809968847352E-3</v>
      </c>
      <c r="I1392" s="3">
        <f t="shared" si="631"/>
        <v>1.2335526315789474E-2</v>
      </c>
      <c r="J1392" s="3">
        <f t="shared" si="632"/>
        <v>6.7502410800385727E-3</v>
      </c>
      <c r="K1392" s="3">
        <f t="shared" si="633"/>
        <v>-2.9792746113989636E-2</v>
      </c>
      <c r="L1392" s="3">
        <f t="shared" si="634"/>
        <v>3.5576923076923075E-2</v>
      </c>
      <c r="N1392" s="3">
        <f t="shared" si="635"/>
        <v>1.3364779874213837E-2</v>
      </c>
      <c r="O1392" s="3">
        <f t="shared" si="636"/>
        <v>-7.4436090225563911E-2</v>
      </c>
      <c r="P1392" s="3">
        <f t="shared" si="637"/>
        <v>0.18636363636363637</v>
      </c>
      <c r="Q1392" s="3">
        <f t="shared" si="638"/>
        <v>1.7663043478260868E-2</v>
      </c>
      <c r="R1392" s="3">
        <f t="shared" si="639"/>
        <v>0.21283783783783783</v>
      </c>
      <c r="T1392" s="3">
        <f t="shared" si="640"/>
        <v>2.0314833471391641E-5</v>
      </c>
      <c r="U1392" s="3">
        <f t="shared" si="641"/>
        <v>1.4649051184464378E-4</v>
      </c>
      <c r="V1392" s="3">
        <f t="shared" si="642"/>
        <v>4.2549338494944804E-5</v>
      </c>
      <c r="W1392" s="3">
        <f t="shared" si="643"/>
        <v>9.1449102708497957E-4</v>
      </c>
      <c r="X1392" s="3">
        <f t="shared" si="644"/>
        <v>1.2712264434962912E-3</v>
      </c>
      <c r="Z1392" s="3">
        <f t="shared" si="645"/>
        <v>4.507197962303369E-3</v>
      </c>
      <c r="AA1392" s="3">
        <f t="shared" si="646"/>
        <v>1.2103326478478707E-2</v>
      </c>
      <c r="AB1392" s="3">
        <f t="shared" si="647"/>
        <v>6.5229853974192523E-3</v>
      </c>
      <c r="AC1392" s="3">
        <f t="shared" si="648"/>
        <v>-3.0240552691460181E-2</v>
      </c>
      <c r="AD1392" s="3">
        <f t="shared" si="649"/>
        <v>3.5654262627297331E-2</v>
      </c>
      <c r="AF1392" s="3">
        <f t="shared" si="650"/>
        <v>5.4552088440891643E-5</v>
      </c>
      <c r="AG1392" s="3">
        <f t="shared" si="651"/>
        <v>2.9400386491382687E-5</v>
      </c>
      <c r="AH1392" s="3">
        <f t="shared" si="652"/>
        <v>-1.3630015746987699E-4</v>
      </c>
      <c r="AI1392" s="3">
        <f t="shared" si="653"/>
        <v>1.6070081986118369E-4</v>
      </c>
      <c r="AJ1392" s="3">
        <f t="shared" si="654"/>
        <v>7.8949821879314394E-5</v>
      </c>
      <c r="AK1392" s="3">
        <f t="shared" si="655"/>
        <v>-3.6601128211438054E-4</v>
      </c>
      <c r="AL1392" s="3">
        <f t="shared" si="656"/>
        <v>4.315351809276016E-4</v>
      </c>
      <c r="AM1392" s="3">
        <f t="shared" si="657"/>
        <v>-1.9725868361628222E-4</v>
      </c>
      <c r="AN1392" s="3">
        <f t="shared" si="658"/>
        <v>2.3257223447361149E-4</v>
      </c>
      <c r="AO1392" s="3">
        <f t="shared" si="659"/>
        <v>-1.0782046076559444E-3</v>
      </c>
    </row>
    <row r="1393" spans="1:41">
      <c r="A1393" s="32">
        <v>39667</v>
      </c>
      <c r="B1393" s="33">
        <v>1284</v>
      </c>
      <c r="C1393" s="33">
        <v>1216</v>
      </c>
      <c r="D1393" s="33">
        <v>1037</v>
      </c>
      <c r="E1393" s="33">
        <v>3860</v>
      </c>
      <c r="F1393" s="33">
        <v>5200</v>
      </c>
      <c r="G1393" s="33"/>
      <c r="H1393" s="3">
        <f t="shared" si="630"/>
        <v>2.2292993630573247E-2</v>
      </c>
      <c r="I1393" s="3">
        <f t="shared" si="631"/>
        <v>1.6474464579901153E-3</v>
      </c>
      <c r="J1393" s="3">
        <f t="shared" si="632"/>
        <v>8.7548638132295721E-3</v>
      </c>
      <c r="K1393" s="3">
        <f t="shared" si="633"/>
        <v>-3.9800995024875621E-2</v>
      </c>
      <c r="L1393" s="3">
        <f t="shared" si="634"/>
        <v>-3.3097805875790254E-2</v>
      </c>
      <c r="N1393" s="3">
        <f t="shared" si="635"/>
        <v>-1.2307692307692308E-2</v>
      </c>
      <c r="O1393" s="3">
        <f t="shared" si="636"/>
        <v>-8.5026335590669674E-2</v>
      </c>
      <c r="P1393" s="3">
        <f t="shared" si="637"/>
        <v>0.12011233527759781</v>
      </c>
      <c r="Q1393" s="3">
        <f t="shared" si="638"/>
        <v>3.6241610738255034E-2</v>
      </c>
      <c r="R1393" s="3">
        <f t="shared" si="639"/>
        <v>0.19540229885057472</v>
      </c>
      <c r="T1393" s="3">
        <f t="shared" si="640"/>
        <v>5.2468990263581153E-4</v>
      </c>
      <c r="U1393" s="3">
        <f t="shared" si="641"/>
        <v>2.0029229973443174E-6</v>
      </c>
      <c r="V1393" s="3">
        <f t="shared" si="642"/>
        <v>7.2720100429250062E-5</v>
      </c>
      <c r="W1393" s="3">
        <f t="shared" si="643"/>
        <v>1.6199660304250234E-3</v>
      </c>
      <c r="X1393" s="3">
        <f t="shared" si="644"/>
        <v>1.0903511963479319E-3</v>
      </c>
      <c r="Z1393" s="3">
        <f t="shared" si="645"/>
        <v>2.2906110595991881E-2</v>
      </c>
      <c r="AA1393" s="3">
        <f t="shared" si="646"/>
        <v>1.4152466206793491E-3</v>
      </c>
      <c r="AB1393" s="3">
        <f t="shared" si="647"/>
        <v>8.5276081306102508E-3</v>
      </c>
      <c r="AC1393" s="3">
        <f t="shared" si="648"/>
        <v>-4.0248801602346167E-2</v>
      </c>
      <c r="AD1393" s="3">
        <f t="shared" si="649"/>
        <v>-3.3020466325415998E-2</v>
      </c>
      <c r="AF1393" s="3">
        <f t="shared" si="650"/>
        <v>3.2417795613884939E-5</v>
      </c>
      <c r="AG1393" s="3">
        <f t="shared" si="651"/>
        <v>1.9533433495903799E-4</v>
      </c>
      <c r="AH1393" s="3">
        <f t="shared" si="652"/>
        <v>-9.2194350085947655E-4</v>
      </c>
      <c r="AI1393" s="3">
        <f t="shared" si="653"/>
        <v>-7.5637045358120452E-4</v>
      </c>
      <c r="AJ1393" s="3">
        <f t="shared" si="654"/>
        <v>1.2068668589323899E-5</v>
      </c>
      <c r="AK1393" s="3">
        <f t="shared" si="655"/>
        <v>-5.696198045411398E-5</v>
      </c>
      <c r="AL1393" s="3">
        <f t="shared" si="656"/>
        <v>-4.6732103380301233E-5</v>
      </c>
      <c r="AM1393" s="3">
        <f t="shared" si="657"/>
        <v>-3.4322600779148607E-4</v>
      </c>
      <c r="AN1393" s="3">
        <f t="shared" si="658"/>
        <v>-2.8158559711315948E-4</v>
      </c>
      <c r="AO1393" s="3">
        <f t="shared" si="659"/>
        <v>1.329034197948621E-3</v>
      </c>
    </row>
    <row r="1394" spans="1:41">
      <c r="A1394" s="32">
        <v>39666</v>
      </c>
      <c r="B1394" s="33">
        <v>1256</v>
      </c>
      <c r="C1394" s="33">
        <v>1214</v>
      </c>
      <c r="D1394" s="33">
        <v>1028</v>
      </c>
      <c r="E1394" s="33">
        <v>4020</v>
      </c>
      <c r="F1394" s="33">
        <v>5378</v>
      </c>
      <c r="G1394" s="33"/>
      <c r="H1394" s="3">
        <f t="shared" si="630"/>
        <v>2.4469820554649267E-2</v>
      </c>
      <c r="I1394" s="3">
        <f t="shared" si="631"/>
        <v>-1.1400651465798045E-2</v>
      </c>
      <c r="J1394" s="3">
        <f t="shared" si="632"/>
        <v>1.4807502467917079E-2</v>
      </c>
      <c r="K1394" s="3">
        <f t="shared" si="633"/>
        <v>5.0000000000000001E-3</v>
      </c>
      <c r="L1394" s="3">
        <f t="shared" si="634"/>
        <v>3.4230769230769231E-2</v>
      </c>
      <c r="N1394" s="3">
        <f t="shared" si="635"/>
        <v>-3.7547892720306515E-2</v>
      </c>
      <c r="O1394" s="3">
        <f t="shared" si="636"/>
        <v>-9.1317365269461076E-2</v>
      </c>
      <c r="P1394" s="3">
        <f t="shared" si="637"/>
        <v>8.473145510182542E-2</v>
      </c>
      <c r="Q1394" s="3">
        <f t="shared" si="638"/>
        <v>9.0021691973969628E-2</v>
      </c>
      <c r="R1394" s="3">
        <f t="shared" si="639"/>
        <v>0.34449999999999997</v>
      </c>
      <c r="T1394" s="3">
        <f t="shared" si="640"/>
        <v>6.2915375463563005E-4</v>
      </c>
      <c r="U1394" s="3">
        <f t="shared" si="641"/>
        <v>1.3532322944024037E-4</v>
      </c>
      <c r="V1394" s="3">
        <f t="shared" si="642"/>
        <v>2.1258359632018558E-4</v>
      </c>
      <c r="W1394" s="3">
        <f t="shared" si="643"/>
        <v>2.0722464956120435E-5</v>
      </c>
      <c r="X1394" s="3">
        <f t="shared" si="644"/>
        <v>1.1770463281387748E-3</v>
      </c>
      <c r="Z1394" s="3">
        <f t="shared" si="645"/>
        <v>2.5082937520067902E-2</v>
      </c>
      <c r="AA1394" s="3">
        <f t="shared" si="646"/>
        <v>-1.1632851303108812E-2</v>
      </c>
      <c r="AB1394" s="3">
        <f t="shared" si="647"/>
        <v>1.4580246785297757E-2</v>
      </c>
      <c r="AC1394" s="3">
        <f t="shared" si="648"/>
        <v>4.5521934225294554E-3</v>
      </c>
      <c r="AD1394" s="3">
        <f t="shared" si="649"/>
        <v>3.4308108781143487E-2</v>
      </c>
      <c r="AF1394" s="3">
        <f t="shared" si="650"/>
        <v>-2.9178608241611878E-4</v>
      </c>
      <c r="AG1394" s="3">
        <f t="shared" si="651"/>
        <v>3.6571541914279455E-4</v>
      </c>
      <c r="AH1394" s="3">
        <f t="shared" si="652"/>
        <v>1.1418238319657039E-4</v>
      </c>
      <c r="AI1394" s="3">
        <f t="shared" si="653"/>
        <v>8.6054814898911503E-4</v>
      </c>
      <c r="AJ1394" s="3">
        <f t="shared" si="654"/>
        <v>-1.6960984281599907E-4</v>
      </c>
      <c r="AK1394" s="3">
        <f t="shared" si="655"/>
        <v>-5.2954989187275136E-5</v>
      </c>
      <c r="AL1394" s="3">
        <f t="shared" si="656"/>
        <v>-3.9910112794192389E-4</v>
      </c>
      <c r="AM1394" s="3">
        <f t="shared" si="657"/>
        <v>6.6372103514888685E-5</v>
      </c>
      <c r="AN1394" s="3">
        <f t="shared" si="658"/>
        <v>5.0022069276591311E-4</v>
      </c>
      <c r="AO1394" s="3">
        <f t="shared" si="659"/>
        <v>1.5617714713294644E-4</v>
      </c>
    </row>
    <row r="1395" spans="1:41">
      <c r="A1395" s="32">
        <v>39665</v>
      </c>
      <c r="B1395" s="33">
        <v>1226</v>
      </c>
      <c r="C1395" s="33">
        <v>1228</v>
      </c>
      <c r="D1395" s="33">
        <v>1013</v>
      </c>
      <c r="E1395" s="33">
        <v>4000</v>
      </c>
      <c r="F1395" s="33">
        <v>5200</v>
      </c>
      <c r="G1395" s="33"/>
      <c r="H1395" s="3">
        <f t="shared" si="630"/>
        <v>-2.5437201907790145E-2</v>
      </c>
      <c r="I1395" s="3">
        <f t="shared" si="631"/>
        <v>-3.2308904649330179E-2</v>
      </c>
      <c r="J1395" s="3">
        <f t="shared" si="632"/>
        <v>3.8974358974358976E-2</v>
      </c>
      <c r="K1395" s="3">
        <f t="shared" si="633"/>
        <v>2.4327784891165175E-2</v>
      </c>
      <c r="L1395" s="3">
        <f t="shared" si="634"/>
        <v>-9.5238095238095247E-3</v>
      </c>
      <c r="N1395" s="3">
        <f t="shared" si="635"/>
        <v>-8.8475836431226765E-2</v>
      </c>
      <c r="O1395" s="3">
        <f t="shared" si="636"/>
        <v>-7.3207547169811316E-2</v>
      </c>
      <c r="P1395" s="3">
        <f t="shared" si="637"/>
        <v>0.12555555555555556</v>
      </c>
      <c r="Q1395" s="3">
        <f t="shared" si="638"/>
        <v>0.13636363636363635</v>
      </c>
      <c r="R1395" s="3">
        <f t="shared" si="639"/>
        <v>0.37894457703526918</v>
      </c>
      <c r="T1395" s="3">
        <f t="shared" si="640"/>
        <v>6.1623519322607601E-4</v>
      </c>
      <c r="U1395" s="3">
        <f t="shared" si="641"/>
        <v>1.0589234812104834E-3</v>
      </c>
      <c r="V1395" s="3">
        <f t="shared" si="642"/>
        <v>1.5013380135007423E-3</v>
      </c>
      <c r="W1395" s="3">
        <f t="shared" si="643"/>
        <v>5.702533642625258E-4</v>
      </c>
      <c r="X1395" s="3">
        <f t="shared" si="644"/>
        <v>8.9235794959014125E-5</v>
      </c>
      <c r="Z1395" s="3">
        <f t="shared" si="645"/>
        <v>-2.482408494237151E-2</v>
      </c>
      <c r="AA1395" s="3">
        <f t="shared" si="646"/>
        <v>-3.2541104486640944E-2</v>
      </c>
      <c r="AB1395" s="3">
        <f t="shared" si="647"/>
        <v>3.8747103291739658E-2</v>
      </c>
      <c r="AC1395" s="3">
        <f t="shared" si="648"/>
        <v>2.3879978313694629E-2</v>
      </c>
      <c r="AD1395" s="3">
        <f t="shared" si="649"/>
        <v>-9.4464699734352689E-3</v>
      </c>
      <c r="AF1395" s="3">
        <f t="shared" si="650"/>
        <v>8.0780314189496144E-4</v>
      </c>
      <c r="AG1395" s="3">
        <f t="shared" si="651"/>
        <v>-9.6186138338498809E-4</v>
      </c>
      <c r="AH1395" s="3">
        <f t="shared" si="652"/>
        <v>-5.9279861008114507E-4</v>
      </c>
      <c r="AI1395" s="3">
        <f t="shared" si="653"/>
        <v>2.3449997302611906E-4</v>
      </c>
      <c r="AJ1395" s="3">
        <f t="shared" si="654"/>
        <v>-1.2608735367711694E-3</v>
      </c>
      <c r="AK1395" s="3">
        <f t="shared" si="655"/>
        <v>-7.7708086944465677E-4</v>
      </c>
      <c r="AL1395" s="3">
        <f t="shared" si="656"/>
        <v>3.0739856643547341E-4</v>
      </c>
      <c r="AM1395" s="3">
        <f t="shared" si="657"/>
        <v>9.2527998632522884E-4</v>
      </c>
      <c r="AN1395" s="3">
        <f t="shared" si="658"/>
        <v>-3.6602334780301354E-4</v>
      </c>
      <c r="AO1395" s="3">
        <f t="shared" si="659"/>
        <v>-2.2558149810660171E-4</v>
      </c>
    </row>
    <row r="1396" spans="1:41">
      <c r="A1396" s="32">
        <v>39664</v>
      </c>
      <c r="B1396" s="33">
        <v>1258</v>
      </c>
      <c r="C1396" s="33">
        <v>1269</v>
      </c>
      <c r="D1396" s="33">
        <v>975</v>
      </c>
      <c r="E1396" s="33">
        <v>3905</v>
      </c>
      <c r="F1396" s="33">
        <v>5250</v>
      </c>
      <c r="G1396" s="33"/>
      <c r="H1396" s="3">
        <f t="shared" si="630"/>
        <v>9.630818619582664E-3</v>
      </c>
      <c r="I1396" s="3">
        <f t="shared" si="631"/>
        <v>4.7505938242280287E-3</v>
      </c>
      <c r="J1396" s="3">
        <f t="shared" si="632"/>
        <v>-2.5575447570332483E-3</v>
      </c>
      <c r="K1396" s="3">
        <f t="shared" si="633"/>
        <v>-8.8832487309644676E-3</v>
      </c>
      <c r="L1396" s="3">
        <f t="shared" si="634"/>
        <v>1.5866873065015479E-2</v>
      </c>
      <c r="N1396" s="3">
        <f t="shared" si="635"/>
        <v>-6.8148148148148152E-2</v>
      </c>
      <c r="O1396" s="3">
        <f t="shared" si="636"/>
        <v>-4.9438202247191011E-2</v>
      </c>
      <c r="P1396" s="3">
        <f t="shared" si="637"/>
        <v>6.2091503267973858E-2</v>
      </c>
      <c r="Q1396" s="3">
        <f t="shared" si="638"/>
        <v>8.4722222222222227E-2</v>
      </c>
      <c r="R1396" s="3">
        <f t="shared" si="639"/>
        <v>0.34615384615384615</v>
      </c>
      <c r="T1396" s="3">
        <f t="shared" si="640"/>
        <v>1.0493821626965589E-4</v>
      </c>
      <c r="U1396" s="3">
        <f t="shared" si="641"/>
        <v>2.0415884221010071E-5</v>
      </c>
      <c r="V1396" s="3">
        <f t="shared" si="642"/>
        <v>7.7551134886891404E-6</v>
      </c>
      <c r="W1396" s="3">
        <f t="shared" si="643"/>
        <v>8.7068593169073241E-5</v>
      </c>
      <c r="X1396" s="3">
        <f t="shared" si="644"/>
        <v>2.5421791592475319E-4</v>
      </c>
      <c r="Z1396" s="3">
        <f t="shared" si="645"/>
        <v>1.0243935585001298E-2</v>
      </c>
      <c r="AA1396" s="3">
        <f t="shared" si="646"/>
        <v>4.5183939869172622E-3</v>
      </c>
      <c r="AB1396" s="3">
        <f t="shared" si="647"/>
        <v>-2.7848004396525687E-3</v>
      </c>
      <c r="AC1396" s="3">
        <f t="shared" si="648"/>
        <v>-9.3310553084350132E-3</v>
      </c>
      <c r="AD1396" s="3">
        <f t="shared" si="649"/>
        <v>1.5944212615389735E-2</v>
      </c>
      <c r="AF1396" s="3">
        <f t="shared" si="650"/>
        <v>4.6286136949637635E-5</v>
      </c>
      <c r="AG1396" s="3">
        <f t="shared" si="651"/>
        <v>-2.852731632088421E-5</v>
      </c>
      <c r="AH1396" s="3">
        <f t="shared" si="652"/>
        <v>-9.5586729519692691E-5</v>
      </c>
      <c r="AI1396" s="3">
        <f t="shared" si="653"/>
        <v>1.6333148698561753E-4</v>
      </c>
      <c r="AJ1396" s="3">
        <f t="shared" si="654"/>
        <v>-1.2582825561290715E-5</v>
      </c>
      <c r="AK1396" s="3">
        <f t="shared" si="655"/>
        <v>-4.2161384197225166E-5</v>
      </c>
      <c r="AL1396" s="3">
        <f t="shared" si="656"/>
        <v>7.2042234407507333E-5</v>
      </c>
      <c r="AM1396" s="3">
        <f t="shared" si="657"/>
        <v>2.598512692535226E-5</v>
      </c>
      <c r="AN1396" s="3">
        <f t="shared" si="658"/>
        <v>-4.4401450301251369E-5</v>
      </c>
      <c r="AO1396" s="3">
        <f t="shared" si="659"/>
        <v>-1.4877632976364888E-4</v>
      </c>
    </row>
    <row r="1397" spans="1:41">
      <c r="A1397" s="32">
        <v>39661</v>
      </c>
      <c r="B1397" s="33">
        <v>1246</v>
      </c>
      <c r="C1397" s="33">
        <v>1263</v>
      </c>
      <c r="D1397" s="33">
        <v>977.5</v>
      </c>
      <c r="E1397" s="33">
        <v>3940</v>
      </c>
      <c r="F1397" s="33">
        <v>5168</v>
      </c>
      <c r="G1397" s="33"/>
      <c r="H1397" s="3">
        <f t="shared" si="630"/>
        <v>-1.5019762845849802E-2</v>
      </c>
      <c r="I1397" s="3">
        <f t="shared" si="631"/>
        <v>2.3809523809523812E-3</v>
      </c>
      <c r="J1397" s="3">
        <f t="shared" si="632"/>
        <v>-1.0627530364372469E-2</v>
      </c>
      <c r="K1397" s="3">
        <f t="shared" si="633"/>
        <v>1.0256410256410256E-2</v>
      </c>
      <c r="L1397" s="3">
        <f t="shared" si="634"/>
        <v>2.3366336633663366E-2</v>
      </c>
      <c r="N1397" s="3">
        <f t="shared" si="635"/>
        <v>-5.9622641509433964E-2</v>
      </c>
      <c r="O1397" s="3">
        <f t="shared" si="636"/>
        <v>-4.6072507552870089E-2</v>
      </c>
      <c r="P1397" s="3">
        <f t="shared" si="637"/>
        <v>6.9708907857299246E-2</v>
      </c>
      <c r="Q1397" s="3">
        <f t="shared" si="638"/>
        <v>0.18318318318318319</v>
      </c>
      <c r="R1397" s="3">
        <f t="shared" si="639"/>
        <v>0.26048780487804879</v>
      </c>
      <c r="T1397" s="3">
        <f t="shared" si="640"/>
        <v>2.0755144552414434E-4</v>
      </c>
      <c r="U1397" s="3">
        <f t="shared" si="641"/>
        <v>4.6171374938063091E-6</v>
      </c>
      <c r="V1397" s="3">
        <f t="shared" si="642"/>
        <v>1.1782638012596767E-4</v>
      </c>
      <c r="W1397" s="3">
        <f t="shared" si="643"/>
        <v>9.6208706130509626E-5</v>
      </c>
      <c r="X1397" s="3">
        <f t="shared" si="644"/>
        <v>5.4960595302201275E-4</v>
      </c>
      <c r="Z1397" s="3">
        <f t="shared" si="645"/>
        <v>-1.4406645880431168E-2</v>
      </c>
      <c r="AA1397" s="3">
        <f t="shared" si="646"/>
        <v>2.1487525436416147E-3</v>
      </c>
      <c r="AB1397" s="3">
        <f t="shared" si="647"/>
        <v>-1.0854786046991791E-2</v>
      </c>
      <c r="AC1397" s="3">
        <f t="shared" si="648"/>
        <v>9.8086036789397108E-3</v>
      </c>
      <c r="AD1397" s="3">
        <f t="shared" si="649"/>
        <v>2.3443676184037622E-2</v>
      </c>
      <c r="AF1397" s="3">
        <f t="shared" si="650"/>
        <v>-3.0956316980920461E-5</v>
      </c>
      <c r="AG1397" s="3">
        <f t="shared" si="651"/>
        <v>1.56381058686856E-4</v>
      </c>
      <c r="AH1397" s="3">
        <f t="shared" si="652"/>
        <v>-1.4130907978397879E-4</v>
      </c>
      <c r="AI1397" s="3">
        <f t="shared" si="653"/>
        <v>-3.3774474091892789E-4</v>
      </c>
      <c r="AJ1397" s="3">
        <f t="shared" si="654"/>
        <v>-2.3324249129159118E-5</v>
      </c>
      <c r="AK1397" s="3">
        <f t="shared" si="655"/>
        <v>2.1076262104694204E-5</v>
      </c>
      <c r="AL1397" s="3">
        <f t="shared" si="656"/>
        <v>5.0374658832761183E-5</v>
      </c>
      <c r="AM1397" s="3">
        <f t="shared" si="657"/>
        <v>-1.0647029435462711E-4</v>
      </c>
      <c r="AN1397" s="3">
        <f t="shared" si="658"/>
        <v>-2.5447608913268534E-4</v>
      </c>
      <c r="AO1397" s="3">
        <f t="shared" si="659"/>
        <v>2.2994972846662271E-4</v>
      </c>
    </row>
    <row r="1398" spans="1:41">
      <c r="A1398" s="32">
        <v>39660</v>
      </c>
      <c r="B1398" s="33">
        <v>1265</v>
      </c>
      <c r="C1398" s="33">
        <v>1260</v>
      </c>
      <c r="D1398" s="33">
        <v>988</v>
      </c>
      <c r="E1398" s="33">
        <v>3900</v>
      </c>
      <c r="F1398" s="33">
        <v>5050</v>
      </c>
      <c r="G1398" s="33"/>
      <c r="H1398" s="3">
        <f t="shared" si="630"/>
        <v>-4.8872180451127817E-2</v>
      </c>
      <c r="I1398" s="3">
        <f t="shared" si="631"/>
        <v>8.0000000000000002E-3</v>
      </c>
      <c r="J1398" s="3">
        <f t="shared" si="632"/>
        <v>-2.564102564102564E-2</v>
      </c>
      <c r="K1398" s="3">
        <f t="shared" si="633"/>
        <v>1.5360583181463161E-2</v>
      </c>
      <c r="L1398" s="3">
        <f t="shared" si="634"/>
        <v>0</v>
      </c>
      <c r="N1398" s="3">
        <f t="shared" si="635"/>
        <v>-4.0940106141015918E-2</v>
      </c>
      <c r="O1398" s="3">
        <f t="shared" si="636"/>
        <v>-8.8937093275488072E-2</v>
      </c>
      <c r="P1398" s="3">
        <f t="shared" si="637"/>
        <v>5.8949624866023578E-2</v>
      </c>
      <c r="Q1398" s="3">
        <f t="shared" si="638"/>
        <v>0.16766467065868262</v>
      </c>
      <c r="R1398" s="3">
        <f t="shared" si="639"/>
        <v>0.15244180739388408</v>
      </c>
      <c r="T1398" s="3">
        <f t="shared" si="640"/>
        <v>2.3289372085177097E-3</v>
      </c>
      <c r="U1398" s="3">
        <f t="shared" si="641"/>
        <v>6.0338719367474887E-5</v>
      </c>
      <c r="V1398" s="3">
        <f t="shared" si="642"/>
        <v>6.6916797863923868E-4</v>
      </c>
      <c r="W1398" s="3">
        <f t="shared" si="643"/>
        <v>2.2239090604058952E-4</v>
      </c>
      <c r="X1398" s="3">
        <f t="shared" si="644"/>
        <v>5.9814060520921444E-9</v>
      </c>
      <c r="Z1398" s="3">
        <f t="shared" si="645"/>
        <v>-4.8259063485709186E-2</v>
      </c>
      <c r="AA1398" s="3">
        <f t="shared" si="646"/>
        <v>7.7678001626892337E-3</v>
      </c>
      <c r="AB1398" s="3">
        <f t="shared" si="647"/>
        <v>-2.5868281323644961E-2</v>
      </c>
      <c r="AC1398" s="3">
        <f t="shared" si="648"/>
        <v>1.4912776603992615E-2</v>
      </c>
      <c r="AD1398" s="3">
        <f t="shared" si="649"/>
        <v>7.7339550374256409E-5</v>
      </c>
      <c r="AF1398" s="3">
        <f t="shared" si="650"/>
        <v>-3.7486676119552188E-4</v>
      </c>
      <c r="AG1398" s="3">
        <f t="shared" si="651"/>
        <v>1.2483790306639674E-3</v>
      </c>
      <c r="AH1398" s="3">
        <f t="shared" si="652"/>
        <v>-7.1967663288027828E-4</v>
      </c>
      <c r="AI1398" s="3">
        <f t="shared" si="653"/>
        <v>-3.7323342714674438E-6</v>
      </c>
      <c r="AJ1398" s="3">
        <f t="shared" si="654"/>
        <v>-2.0093963987430019E-4</v>
      </c>
      <c r="AK1398" s="3">
        <f t="shared" si="655"/>
        <v>1.1583946853064203E-4</v>
      </c>
      <c r="AL1398" s="3">
        <f t="shared" si="656"/>
        <v>6.0075817197946107E-7</v>
      </c>
      <c r="AM1398" s="3">
        <f t="shared" si="657"/>
        <v>-3.8576790050875168E-4</v>
      </c>
      <c r="AN1398" s="3">
        <f t="shared" si="658"/>
        <v>-2.0006412465254758E-6</v>
      </c>
      <c r="AO1398" s="3">
        <f t="shared" si="659"/>
        <v>1.1533474373845193E-6</v>
      </c>
    </row>
    <row r="1399" spans="1:41">
      <c r="A1399" s="32">
        <v>39659</v>
      </c>
      <c r="B1399" s="33">
        <v>1330</v>
      </c>
      <c r="C1399" s="33">
        <v>1250</v>
      </c>
      <c r="D1399" s="33">
        <v>1014</v>
      </c>
      <c r="E1399" s="33">
        <v>3841</v>
      </c>
      <c r="F1399" s="33">
        <v>5050</v>
      </c>
      <c r="G1399" s="33"/>
      <c r="H1399" s="3">
        <f t="shared" si="630"/>
        <v>6.2300319488817889E-2</v>
      </c>
      <c r="I1399" s="3">
        <f t="shared" si="631"/>
        <v>9.6930533117932146E-3</v>
      </c>
      <c r="J1399" s="3">
        <f t="shared" si="632"/>
        <v>1.5116628291120255E-2</v>
      </c>
      <c r="K1399" s="3">
        <f t="shared" si="633"/>
        <v>3.5589107576166082E-2</v>
      </c>
      <c r="L1399" s="3">
        <f t="shared" si="634"/>
        <v>-3.4232166762287242E-2</v>
      </c>
      <c r="N1399" s="3">
        <f t="shared" si="635"/>
        <v>-8.9418777943368107E-3</v>
      </c>
      <c r="O1399" s="3">
        <f t="shared" si="636"/>
        <v>-9.6820809248554907E-2</v>
      </c>
      <c r="P1399" s="3">
        <f t="shared" si="637"/>
        <v>9.0322580645161285E-2</v>
      </c>
      <c r="Q1399" s="3">
        <f t="shared" si="638"/>
        <v>0.12015164771070283</v>
      </c>
      <c r="R1399" s="3">
        <f t="shared" si="639"/>
        <v>0.14746648488979777</v>
      </c>
      <c r="T1399" s="3">
        <f t="shared" si="640"/>
        <v>3.9581004864812572E-3</v>
      </c>
      <c r="U1399" s="3">
        <f t="shared" si="641"/>
        <v>8.9507748465626617E-5</v>
      </c>
      <c r="V1399" s="3">
        <f t="shared" si="642"/>
        <v>2.216934166747779E-4</v>
      </c>
      <c r="W1399" s="3">
        <f t="shared" si="643"/>
        <v>1.23491103588092E-3</v>
      </c>
      <c r="X1399" s="3">
        <f t="shared" si="644"/>
        <v>1.1665522218756318E-3</v>
      </c>
      <c r="Z1399" s="3">
        <f t="shared" si="645"/>
        <v>6.2913436454236527E-2</v>
      </c>
      <c r="AA1399" s="3">
        <f t="shared" si="646"/>
        <v>9.4608534744824481E-3</v>
      </c>
      <c r="AB1399" s="3">
        <f t="shared" si="647"/>
        <v>1.4889372608500933E-2</v>
      </c>
      <c r="AC1399" s="3">
        <f t="shared" si="648"/>
        <v>3.5141300998695536E-2</v>
      </c>
      <c r="AD1399" s="3">
        <f t="shared" si="649"/>
        <v>-3.4154827211912986E-2</v>
      </c>
      <c r="AF1399" s="3">
        <f t="shared" si="650"/>
        <v>5.9521480386969439E-4</v>
      </c>
      <c r="AG1399" s="3">
        <f t="shared" si="651"/>
        <v>9.3674159744837338E-4</v>
      </c>
      <c r="AH1399" s="3">
        <f t="shared" si="652"/>
        <v>2.2108600073006304E-3</v>
      </c>
      <c r="AI1399" s="3">
        <f t="shared" si="653"/>
        <v>-2.1487975514021163E-3</v>
      </c>
      <c r="AJ1399" s="3">
        <f t="shared" si="654"/>
        <v>1.4086617257599984E-4</v>
      </c>
      <c r="AK1399" s="3">
        <f t="shared" si="655"/>
        <v>3.3246669965134219E-4</v>
      </c>
      <c r="AL1399" s="3">
        <f t="shared" si="656"/>
        <v>-3.2313381569817461E-4</v>
      </c>
      <c r="AM1399" s="3">
        <f t="shared" si="657"/>
        <v>5.2323192451706379E-4</v>
      </c>
      <c r="AN1399" s="3">
        <f t="shared" si="658"/>
        <v>-5.085439487371395E-4</v>
      </c>
      <c r="AO1399" s="3">
        <f t="shared" si="659"/>
        <v>-1.2002450636122712E-3</v>
      </c>
    </row>
    <row r="1400" spans="1:41">
      <c r="A1400" s="32">
        <v>39658</v>
      </c>
      <c r="B1400" s="33">
        <v>1252</v>
      </c>
      <c r="C1400" s="33">
        <v>1238</v>
      </c>
      <c r="D1400" s="33">
        <v>998.9</v>
      </c>
      <c r="E1400" s="33">
        <v>3709</v>
      </c>
      <c r="F1400" s="33">
        <v>5229</v>
      </c>
      <c r="G1400" s="33"/>
      <c r="H1400" s="3">
        <f t="shared" si="630"/>
        <v>-1.3396375098502758E-2</v>
      </c>
      <c r="I1400" s="3">
        <f t="shared" si="631"/>
        <v>-7.2173215717722533E-3</v>
      </c>
      <c r="J1400" s="3">
        <f t="shared" si="632"/>
        <v>-8.0436941410129328E-3</v>
      </c>
      <c r="K1400" s="3">
        <f t="shared" si="633"/>
        <v>-5.6300268096514741E-3</v>
      </c>
      <c r="L1400" s="3">
        <f t="shared" si="634"/>
        <v>3.2379072063178679E-2</v>
      </c>
      <c r="N1400" s="3">
        <f t="shared" si="635"/>
        <v>-4.7184170471841702E-2</v>
      </c>
      <c r="O1400" s="3">
        <f t="shared" si="636"/>
        <v>-8.9705882352941177E-2</v>
      </c>
      <c r="P1400" s="3">
        <f t="shared" si="637"/>
        <v>0.10375690607734804</v>
      </c>
      <c r="Q1400" s="3">
        <f t="shared" si="638"/>
        <v>9.4100294985250743E-2</v>
      </c>
      <c r="R1400" s="3">
        <f t="shared" si="639"/>
        <v>0.18706015891032918</v>
      </c>
      <c r="T1400" s="3">
        <f t="shared" si="640"/>
        <v>1.6341168849706142E-4</v>
      </c>
      <c r="U1400" s="3">
        <f t="shared" si="641"/>
        <v>5.5495369224386264E-5</v>
      </c>
      <c r="V1400" s="3">
        <f t="shared" si="642"/>
        <v>6.8408610985042412E-5</v>
      </c>
      <c r="W1400" s="3">
        <f t="shared" si="643"/>
        <v>3.6940058681615125E-5</v>
      </c>
      <c r="X1400" s="3">
        <f t="shared" si="644"/>
        <v>1.0534186548283738E-3</v>
      </c>
      <c r="Z1400" s="3">
        <f t="shared" si="645"/>
        <v>-1.2783258133084124E-2</v>
      </c>
      <c r="AA1400" s="3">
        <f t="shared" si="646"/>
        <v>-7.4495214090830198E-3</v>
      </c>
      <c r="AB1400" s="3">
        <f t="shared" si="647"/>
        <v>-8.2709498236322541E-3</v>
      </c>
      <c r="AC1400" s="3">
        <f t="shared" si="648"/>
        <v>-6.0778333871220197E-3</v>
      </c>
      <c r="AD1400" s="3">
        <f t="shared" si="649"/>
        <v>3.2456411613552935E-2</v>
      </c>
      <c r="AF1400" s="3">
        <f t="shared" si="650"/>
        <v>9.5229155140244814E-5</v>
      </c>
      <c r="AG1400" s="3">
        <f t="shared" si="651"/>
        <v>1.0572968660127771E-4</v>
      </c>
      <c r="AH1400" s="3">
        <f t="shared" si="652"/>
        <v>7.769451307745779E-5</v>
      </c>
      <c r="AI1400" s="3">
        <f t="shared" si="653"/>
        <v>-4.1489868772967656E-4</v>
      </c>
      <c r="AJ1400" s="3">
        <f t="shared" si="654"/>
        <v>6.1614617784599908E-5</v>
      </c>
      <c r="AK1400" s="3">
        <f t="shared" si="655"/>
        <v>4.5276949938205054E-5</v>
      </c>
      <c r="AL1400" s="3">
        <f t="shared" si="656"/>
        <v>-2.4178473317717334E-4</v>
      </c>
      <c r="AM1400" s="3">
        <f t="shared" si="657"/>
        <v>5.0269454981283093E-5</v>
      </c>
      <c r="AN1400" s="3">
        <f t="shared" si="658"/>
        <v>-2.684453519108515E-4</v>
      </c>
      <c r="AO1400" s="3">
        <f t="shared" si="659"/>
        <v>-1.972646621310269E-4</v>
      </c>
    </row>
    <row r="1401" spans="1:41">
      <c r="A1401" s="32">
        <v>39657</v>
      </c>
      <c r="B1401" s="33">
        <v>1269</v>
      </c>
      <c r="C1401" s="33">
        <v>1247</v>
      </c>
      <c r="D1401" s="33">
        <v>1007</v>
      </c>
      <c r="E1401" s="33">
        <v>3730</v>
      </c>
      <c r="F1401" s="33">
        <v>5065</v>
      </c>
      <c r="G1401" s="33"/>
      <c r="H1401" s="3">
        <f t="shared" si="630"/>
        <v>-1.780185758513932E-2</v>
      </c>
      <c r="I1401" s="3">
        <f t="shared" si="631"/>
        <v>2.6337448559670781E-2</v>
      </c>
      <c r="J1401" s="3">
        <f t="shared" si="632"/>
        <v>7.0000000000000001E-3</v>
      </c>
      <c r="K1401" s="3">
        <f t="shared" si="633"/>
        <v>-1.8421052631578946E-2</v>
      </c>
      <c r="L1401" s="3">
        <f t="shared" si="634"/>
        <v>8.9641434262948214E-3</v>
      </c>
      <c r="N1401" s="3">
        <f t="shared" si="635"/>
        <v>-8.0434782608695646E-2</v>
      </c>
      <c r="O1401" s="3">
        <f t="shared" si="636"/>
        <v>-7.2862453531598509E-2</v>
      </c>
      <c r="P1401" s="3">
        <f t="shared" si="637"/>
        <v>5.9776889075983955E-2</v>
      </c>
      <c r="Q1401" s="3">
        <f t="shared" si="638"/>
        <v>5.1296505073280721E-2</v>
      </c>
      <c r="R1401" s="3">
        <f t="shared" si="639"/>
        <v>0.12555555555555556</v>
      </c>
      <c r="T1401" s="3">
        <f t="shared" si="640"/>
        <v>2.9545280409203588E-4</v>
      </c>
      <c r="U1401" s="3">
        <f t="shared" si="641"/>
        <v>6.814840108562793E-4</v>
      </c>
      <c r="V1401" s="3">
        <f t="shared" si="642"/>
        <v>4.5870065588612286E-5</v>
      </c>
      <c r="W1401" s="3">
        <f t="shared" si="643"/>
        <v>3.5603384785093178E-4</v>
      </c>
      <c r="X1401" s="3">
        <f t="shared" si="644"/>
        <v>8.1748414417396711E-5</v>
      </c>
      <c r="Z1401" s="3">
        <f t="shared" si="645"/>
        <v>-1.7188740619720685E-2</v>
      </c>
      <c r="AA1401" s="3">
        <f t="shared" si="646"/>
        <v>2.6105248722360017E-2</v>
      </c>
      <c r="AB1401" s="3">
        <f t="shared" si="647"/>
        <v>6.7727443173806797E-3</v>
      </c>
      <c r="AC1401" s="3">
        <f t="shared" si="648"/>
        <v>-1.8868859209049491E-2</v>
      </c>
      <c r="AD1401" s="3">
        <f t="shared" si="649"/>
        <v>9.0414829766690772E-3</v>
      </c>
      <c r="AF1401" s="3">
        <f t="shared" si="650"/>
        <v>-4.4871634910194114E-4</v>
      </c>
      <c r="AG1401" s="3">
        <f t="shared" si="651"/>
        <v>-1.1641494535514374E-4</v>
      </c>
      <c r="AH1401" s="3">
        <f t="shared" si="652"/>
        <v>3.2433192673437969E-4</v>
      </c>
      <c r="AI1401" s="3">
        <f t="shared" si="653"/>
        <v>-1.5541170570358486E-4</v>
      </c>
      <c r="AJ1401" s="3">
        <f t="shared" si="654"/>
        <v>1.7680417493817305E-4</v>
      </c>
      <c r="AK1401" s="3">
        <f t="shared" si="655"/>
        <v>-4.9257626275943031E-4</v>
      </c>
      <c r="AL1401" s="3">
        <f t="shared" si="656"/>
        <v>2.3603016192493028E-4</v>
      </c>
      <c r="AM1401" s="3">
        <f t="shared" si="657"/>
        <v>-1.2779395898354604E-4</v>
      </c>
      <c r="AN1401" s="3">
        <f t="shared" si="658"/>
        <v>6.1235652450929647E-5</v>
      </c>
      <c r="AO1401" s="3">
        <f t="shared" si="659"/>
        <v>-1.7060246932778652E-4</v>
      </c>
    </row>
    <row r="1402" spans="1:41">
      <c r="A1402" s="32">
        <v>39654</v>
      </c>
      <c r="B1402" s="33">
        <v>1292</v>
      </c>
      <c r="C1402" s="33">
        <v>1215</v>
      </c>
      <c r="D1402" s="33">
        <v>1000</v>
      </c>
      <c r="E1402" s="33">
        <v>3800</v>
      </c>
      <c r="F1402" s="33">
        <v>5020</v>
      </c>
      <c r="G1402" s="33"/>
      <c r="H1402" s="3">
        <f t="shared" si="630"/>
        <v>3.1125299281723862E-2</v>
      </c>
      <c r="I1402" s="3">
        <f t="shared" si="631"/>
        <v>-3.2813781788351109E-3</v>
      </c>
      <c r="J1402" s="3">
        <f t="shared" si="632"/>
        <v>-1.4778325123152709E-2</v>
      </c>
      <c r="K1402" s="3">
        <f t="shared" si="633"/>
        <v>-3.4552845528455285E-2</v>
      </c>
      <c r="L1402" s="3">
        <f t="shared" si="634"/>
        <v>-3.1635802469135804E-2</v>
      </c>
      <c r="N1402" s="3">
        <f t="shared" si="635"/>
        <v>-7.9772079772079771E-2</v>
      </c>
      <c r="O1402" s="3">
        <f t="shared" si="636"/>
        <v>-7.9545454545454544E-2</v>
      </c>
      <c r="P1402" s="3">
        <f t="shared" si="637"/>
        <v>4.3841336116910233E-2</v>
      </c>
      <c r="Q1402" s="3">
        <f t="shared" si="638"/>
        <v>9.1954022988505746E-2</v>
      </c>
      <c r="R1402" s="3">
        <f t="shared" si="639"/>
        <v>0.11555555555555555</v>
      </c>
      <c r="T1402" s="3">
        <f t="shared" si="640"/>
        <v>1.0073270658768785E-3</v>
      </c>
      <c r="U1402" s="3">
        <f t="shared" si="641"/>
        <v>1.2345230475543599E-5</v>
      </c>
      <c r="V1402" s="3">
        <f t="shared" si="642"/>
        <v>2.2516745531855396E-4</v>
      </c>
      <c r="W1402" s="3">
        <f t="shared" si="643"/>
        <v>1.2250456478400504E-3</v>
      </c>
      <c r="X1402" s="3">
        <f t="shared" si="644"/>
        <v>9.9593658179484776E-4</v>
      </c>
      <c r="Z1402" s="3">
        <f t="shared" si="645"/>
        <v>3.1738416247142492E-2</v>
      </c>
      <c r="AA1402" s="3">
        <f t="shared" si="646"/>
        <v>-3.5135780161458774E-3</v>
      </c>
      <c r="AB1402" s="3">
        <f t="shared" si="647"/>
        <v>-1.500558080577203E-2</v>
      </c>
      <c r="AC1402" s="3">
        <f t="shared" si="648"/>
        <v>-3.5000652105925831E-2</v>
      </c>
      <c r="AD1402" s="3">
        <f t="shared" si="649"/>
        <v>-3.1558462918761548E-2</v>
      </c>
      <c r="AF1402" s="3">
        <f t="shared" si="650"/>
        <v>-1.11515401593247E-4</v>
      </c>
      <c r="AG1402" s="3">
        <f t="shared" si="651"/>
        <v>-4.7625336964372453E-4</v>
      </c>
      <c r="AH1402" s="3">
        <f t="shared" si="652"/>
        <v>-1.1108652654592986E-3</v>
      </c>
      <c r="AI1402" s="3">
        <f t="shared" si="653"/>
        <v>-1.0016156322356655E-3</v>
      </c>
      <c r="AJ1402" s="3">
        <f t="shared" si="654"/>
        <v>5.2723278838661148E-5</v>
      </c>
      <c r="AK1402" s="3">
        <f t="shared" si="655"/>
        <v>1.2297752179015091E-4</v>
      </c>
      <c r="AL1402" s="3">
        <f t="shared" si="656"/>
        <v>1.1088312153471544E-4</v>
      </c>
      <c r="AM1402" s="3">
        <f t="shared" si="657"/>
        <v>5.25205113430185E-4</v>
      </c>
      <c r="AN1402" s="3">
        <f t="shared" si="658"/>
        <v>4.7355306543343665E-4</v>
      </c>
      <c r="AO1402" s="3">
        <f t="shared" si="659"/>
        <v>1.1045667816173335E-3</v>
      </c>
    </row>
    <row r="1403" spans="1:41">
      <c r="A1403" s="32">
        <v>39653</v>
      </c>
      <c r="B1403" s="33">
        <v>1253</v>
      </c>
      <c r="C1403" s="33">
        <v>1219</v>
      </c>
      <c r="D1403" s="33">
        <v>1015</v>
      </c>
      <c r="E1403" s="33">
        <v>3936</v>
      </c>
      <c r="F1403" s="33">
        <v>5184</v>
      </c>
      <c r="G1403" s="33"/>
      <c r="H1403" s="3">
        <f t="shared" si="630"/>
        <v>6.4257028112449802E-3</v>
      </c>
      <c r="I1403" s="3">
        <f t="shared" si="631"/>
        <v>-4.2419481539670068E-2</v>
      </c>
      <c r="J1403" s="3">
        <f t="shared" si="632"/>
        <v>-4.9019607843137254E-3</v>
      </c>
      <c r="K1403" s="3">
        <f t="shared" si="633"/>
        <v>2.8025477707006368E-3</v>
      </c>
      <c r="L1403" s="3">
        <f t="shared" si="634"/>
        <v>4.4319097502014501E-2</v>
      </c>
      <c r="N1403" s="3">
        <f t="shared" si="635"/>
        <v>-0.1176056338028169</v>
      </c>
      <c r="O1403" s="3">
        <f t="shared" si="636"/>
        <v>-4.7656249999999997E-2</v>
      </c>
      <c r="P1403" s="3">
        <f t="shared" si="637"/>
        <v>4.2094455852156057E-2</v>
      </c>
      <c r="Q1403" s="3">
        <f t="shared" si="638"/>
        <v>0.115014164305949</v>
      </c>
      <c r="R1403" s="3">
        <f t="shared" si="639"/>
        <v>0.13934065934065934</v>
      </c>
      <c r="T1403" s="3">
        <f t="shared" si="640"/>
        <v>4.9544983848350803E-5</v>
      </c>
      <c r="U1403" s="3">
        <f t="shared" si="641"/>
        <v>1.8191659242834935E-3</v>
      </c>
      <c r="V1403" s="3">
        <f t="shared" si="642"/>
        <v>2.6308861564657118E-5</v>
      </c>
      <c r="W1403" s="3">
        <f t="shared" si="643"/>
        <v>5.5448060870946758E-6</v>
      </c>
      <c r="X1403" s="3">
        <f t="shared" si="644"/>
        <v>1.9710436229467172E-3</v>
      </c>
      <c r="Z1403" s="3">
        <f t="shared" si="645"/>
        <v>7.0388197766636136E-3</v>
      </c>
      <c r="AA1403" s="3">
        <f t="shared" si="646"/>
        <v>-4.2651681376980832E-2</v>
      </c>
      <c r="AB1403" s="3">
        <f t="shared" si="647"/>
        <v>-5.1292164669330459E-3</v>
      </c>
      <c r="AC1403" s="3">
        <f t="shared" si="648"/>
        <v>2.3547411932300917E-3</v>
      </c>
      <c r="AD1403" s="3">
        <f t="shared" si="649"/>
        <v>4.4396437052388757E-2</v>
      </c>
      <c r="AF1403" s="3">
        <f t="shared" si="650"/>
        <v>-3.0021749838424785E-4</v>
      </c>
      <c r="AG1403" s="3">
        <f t="shared" si="651"/>
        <v>-3.6103630306236989E-5</v>
      </c>
      <c r="AH1403" s="3">
        <f t="shared" si="652"/>
        <v>1.6574598879832445E-5</v>
      </c>
      <c r="AI1403" s="3">
        <f t="shared" si="653"/>
        <v>3.1249851913775522E-4</v>
      </c>
      <c r="AJ1403" s="3">
        <f t="shared" si="654"/>
        <v>2.1876970646119161E-4</v>
      </c>
      <c r="AK1403" s="3">
        <f t="shared" si="655"/>
        <v>-1.0043367109890153E-4</v>
      </c>
      <c r="AL1403" s="3">
        <f t="shared" si="656"/>
        <v>-1.8935826874316713E-3</v>
      </c>
      <c r="AM1403" s="3">
        <f t="shared" si="657"/>
        <v>-1.2077977303681355E-5</v>
      </c>
      <c r="AN1403" s="3">
        <f t="shared" si="658"/>
        <v>-2.2771893600226882E-4</v>
      </c>
      <c r="AO1403" s="3">
        <f t="shared" si="659"/>
        <v>1.0454211915990655E-4</v>
      </c>
    </row>
    <row r="1404" spans="1:41">
      <c r="A1404" s="32">
        <v>39652</v>
      </c>
      <c r="B1404" s="33">
        <v>1245</v>
      </c>
      <c r="C1404" s="33">
        <v>1273</v>
      </c>
      <c r="D1404" s="33">
        <v>1020</v>
      </c>
      <c r="E1404" s="33">
        <v>3925</v>
      </c>
      <c r="F1404" s="33">
        <v>4964</v>
      </c>
      <c r="G1404" s="33"/>
      <c r="H1404" s="3">
        <f t="shared" si="630"/>
        <v>6.7753001715265868E-2</v>
      </c>
      <c r="I1404" s="3">
        <f t="shared" si="631"/>
        <v>-2.0769230769230769E-2</v>
      </c>
      <c r="J1404" s="3">
        <f t="shared" si="632"/>
        <v>9.4420600858369105E-2</v>
      </c>
      <c r="K1404" s="3">
        <f t="shared" si="633"/>
        <v>1.683937823834197E-2</v>
      </c>
      <c r="L1404" s="3">
        <f t="shared" si="634"/>
        <v>3.4166666666666665E-2</v>
      </c>
      <c r="N1404" s="3">
        <f t="shared" si="635"/>
        <v>-0.11007862759113653</v>
      </c>
      <c r="O1404" s="3">
        <f t="shared" si="636"/>
        <v>-3.9245283018867927E-2</v>
      </c>
      <c r="P1404" s="3">
        <f t="shared" si="637"/>
        <v>1.4925373134328358E-2</v>
      </c>
      <c r="Q1404" s="3">
        <f t="shared" si="638"/>
        <v>8.2758620689655171E-2</v>
      </c>
      <c r="R1404" s="3">
        <f t="shared" si="639"/>
        <v>7.91304347826087E-2</v>
      </c>
      <c r="T1404" s="3">
        <f t="shared" si="640"/>
        <v>4.673926183461438E-3</v>
      </c>
      <c r="U1404" s="3">
        <f t="shared" si="641"/>
        <v>4.4106008752137948E-4</v>
      </c>
      <c r="V1404" s="3">
        <f t="shared" si="642"/>
        <v>8.8723862753979452E-3</v>
      </c>
      <c r="W1404" s="3">
        <f t="shared" si="643"/>
        <v>2.6868362151348318E-4</v>
      </c>
      <c r="X1404" s="3">
        <f t="shared" si="644"/>
        <v>1.1726519617927373E-3</v>
      </c>
      <c r="Z1404" s="3">
        <f t="shared" si="645"/>
        <v>6.8366118680684498E-2</v>
      </c>
      <c r="AA1404" s="3">
        <f t="shared" si="646"/>
        <v>-2.1001430606541534E-2</v>
      </c>
      <c r="AB1404" s="3">
        <f t="shared" si="647"/>
        <v>9.4193345175749787E-2</v>
      </c>
      <c r="AC1404" s="3">
        <f t="shared" si="648"/>
        <v>1.6391571660871424E-2</v>
      </c>
      <c r="AD1404" s="3">
        <f t="shared" si="649"/>
        <v>3.424400621704092E-2</v>
      </c>
      <c r="AF1404" s="3">
        <f t="shared" si="650"/>
        <v>-1.4357862973109782E-3</v>
      </c>
      <c r="AG1404" s="3">
        <f t="shared" si="651"/>
        <v>6.4396334152159902E-3</v>
      </c>
      <c r="AH1404" s="3">
        <f t="shared" si="652"/>
        <v>1.1206281335300805E-3</v>
      </c>
      <c r="AI1404" s="3">
        <f t="shared" si="653"/>
        <v>2.3411297931363174E-3</v>
      </c>
      <c r="AJ1404" s="3">
        <f t="shared" si="654"/>
        <v>-1.9781950023065229E-3</v>
      </c>
      <c r="AK1404" s="3">
        <f t="shared" si="655"/>
        <v>-3.4424645476794399E-4</v>
      </c>
      <c r="AL1404" s="3">
        <f t="shared" si="656"/>
        <v>-7.1917312025716179E-4</v>
      </c>
      <c r="AM1404" s="3">
        <f t="shared" si="657"/>
        <v>1.5439769674255002E-3</v>
      </c>
      <c r="AN1404" s="3">
        <f t="shared" si="658"/>
        <v>3.2255574978022573E-3</v>
      </c>
      <c r="AO1404" s="3">
        <f t="shared" si="659"/>
        <v>5.6131308186195279E-4</v>
      </c>
    </row>
    <row r="1405" spans="1:41">
      <c r="A1405" s="32">
        <v>39651</v>
      </c>
      <c r="B1405" s="33">
        <v>1166</v>
      </c>
      <c r="C1405" s="33">
        <v>1300</v>
      </c>
      <c r="D1405" s="33">
        <v>932</v>
      </c>
      <c r="E1405" s="33">
        <v>3860</v>
      </c>
      <c r="F1405" s="33">
        <v>4800</v>
      </c>
      <c r="G1405" s="33"/>
      <c r="H1405" s="3">
        <f t="shared" si="630"/>
        <v>8.6505190311418692E-3</v>
      </c>
      <c r="I1405" s="3">
        <f t="shared" si="631"/>
        <v>1.5625E-2</v>
      </c>
      <c r="J1405" s="3">
        <f t="shared" si="632"/>
        <v>-5.0916496945010187E-2</v>
      </c>
      <c r="K1405" s="3">
        <f t="shared" si="633"/>
        <v>-6.4350064350064346E-3</v>
      </c>
      <c r="L1405" s="3">
        <f t="shared" si="634"/>
        <v>1.0526315789473684E-2</v>
      </c>
      <c r="N1405" s="3">
        <f t="shared" si="635"/>
        <v>-0.19972546328071381</v>
      </c>
      <c r="O1405" s="3">
        <f t="shared" si="636"/>
        <v>-1.5151515151515152E-2</v>
      </c>
      <c r="P1405" s="3">
        <f t="shared" si="637"/>
        <v>-7.2636815920398015E-2</v>
      </c>
      <c r="Q1405" s="3">
        <f t="shared" si="638"/>
        <v>8.6405854207711796E-2</v>
      </c>
      <c r="R1405" s="3">
        <f t="shared" si="639"/>
        <v>4.5068582625734814E-2</v>
      </c>
      <c r="T1405" s="3">
        <f t="shared" si="640"/>
        <v>8.5814951876771512E-5</v>
      </c>
      <c r="U1405" s="3">
        <f t="shared" si="641"/>
        <v>2.3693829684848569E-4</v>
      </c>
      <c r="V1405" s="3">
        <f t="shared" si="642"/>
        <v>2.6156834328361599E-3</v>
      </c>
      <c r="W1405" s="3">
        <f t="shared" si="643"/>
        <v>4.7373114964722429E-5</v>
      </c>
      <c r="X1405" s="3">
        <f t="shared" si="644"/>
        <v>1.1243750656628573E-4</v>
      </c>
      <c r="Z1405" s="3">
        <f t="shared" si="645"/>
        <v>9.2636359965605035E-3</v>
      </c>
      <c r="AA1405" s="3">
        <f t="shared" si="646"/>
        <v>1.5392800162689233E-2</v>
      </c>
      <c r="AB1405" s="3">
        <f t="shared" si="647"/>
        <v>-5.1143752627629505E-2</v>
      </c>
      <c r="AC1405" s="3">
        <f t="shared" si="648"/>
        <v>-6.8828130124769793E-3</v>
      </c>
      <c r="AD1405" s="3">
        <f t="shared" si="649"/>
        <v>1.060365533984794E-2</v>
      </c>
      <c r="AF1405" s="3">
        <f t="shared" si="650"/>
        <v>1.4259329767495036E-4</v>
      </c>
      <c r="AG1405" s="3">
        <f t="shared" si="651"/>
        <v>-4.737771078404945E-4</v>
      </c>
      <c r="AH1405" s="3">
        <f t="shared" si="652"/>
        <v>-6.3759874379976786E-5</v>
      </c>
      <c r="AI1405" s="3">
        <f t="shared" si="653"/>
        <v>9.8228403301336373E-5</v>
      </c>
      <c r="AJ1405" s="3">
        <f t="shared" si="654"/>
        <v>-7.872455637671134E-4</v>
      </c>
      <c r="AK1405" s="3">
        <f t="shared" si="655"/>
        <v>-1.0594576525821522E-4</v>
      </c>
      <c r="AL1405" s="3">
        <f t="shared" si="656"/>
        <v>1.6321994764031193E-4</v>
      </c>
      <c r="AM1405" s="3">
        <f t="shared" si="657"/>
        <v>3.5201288609235207E-4</v>
      </c>
      <c r="AN1405" s="3">
        <f t="shared" si="658"/>
        <v>-5.4231072564982566E-4</v>
      </c>
      <c r="AO1405" s="3">
        <f t="shared" si="659"/>
        <v>-7.2982976952926408E-5</v>
      </c>
    </row>
    <row r="1406" spans="1:41">
      <c r="A1406" s="32">
        <v>39650</v>
      </c>
      <c r="B1406" s="33">
        <v>1156</v>
      </c>
      <c r="C1406" s="33">
        <v>1280</v>
      </c>
      <c r="D1406" s="33">
        <v>982</v>
      </c>
      <c r="E1406" s="33">
        <v>3885</v>
      </c>
      <c r="F1406" s="33">
        <v>4750</v>
      </c>
      <c r="G1406" s="33"/>
      <c r="H1406" s="3">
        <f t="shared" si="630"/>
        <v>0</v>
      </c>
      <c r="I1406" s="3">
        <f t="shared" si="631"/>
        <v>3.9215686274509803E-3</v>
      </c>
      <c r="J1406" s="3">
        <f t="shared" si="632"/>
        <v>4.5236828100053222E-2</v>
      </c>
      <c r="K1406" s="3">
        <f t="shared" si="633"/>
        <v>3.875968992248062E-3</v>
      </c>
      <c r="L1406" s="3">
        <f t="shared" si="634"/>
        <v>3.283322461404653E-2</v>
      </c>
      <c r="N1406" s="3">
        <f t="shared" si="635"/>
        <v>-0.22830440587449932</v>
      </c>
      <c r="O1406" s="3">
        <f t="shared" si="636"/>
        <v>-4.9740163325909428E-2</v>
      </c>
      <c r="P1406" s="3">
        <f t="shared" si="637"/>
        <v>-4.9370764762826716E-2</v>
      </c>
      <c r="Q1406" s="3">
        <f t="shared" si="638"/>
        <v>4.9149338374291113E-2</v>
      </c>
      <c r="R1406" s="3">
        <f t="shared" si="639"/>
        <v>0</v>
      </c>
      <c r="T1406" s="3">
        <f t="shared" si="640"/>
        <v>3.7591241328415388E-7</v>
      </c>
      <c r="U1406" s="3">
        <f t="shared" si="641"/>
        <v>1.3611442069660665E-5</v>
      </c>
      <c r="V1406" s="3">
        <f t="shared" si="642"/>
        <v>2.0258616092002271E-3</v>
      </c>
      <c r="W1406" s="3">
        <f t="shared" si="643"/>
        <v>1.1752297542093215E-5</v>
      </c>
      <c r="X1406" s="3">
        <f t="shared" si="644"/>
        <v>1.0831052336204576E-3</v>
      </c>
      <c r="Z1406" s="3">
        <f t="shared" si="645"/>
        <v>6.1311696541863352E-4</v>
      </c>
      <c r="AA1406" s="3">
        <f t="shared" si="646"/>
        <v>3.6893687901402138E-3</v>
      </c>
      <c r="AB1406" s="3">
        <f t="shared" si="647"/>
        <v>4.5009572417433905E-2</v>
      </c>
      <c r="AC1406" s="3">
        <f t="shared" si="648"/>
        <v>3.4281624147775168E-3</v>
      </c>
      <c r="AD1406" s="3">
        <f t="shared" si="649"/>
        <v>3.2910564164420786E-2</v>
      </c>
      <c r="AF1406" s="3">
        <f t="shared" si="650"/>
        <v>2.2620145969209833E-6</v>
      </c>
      <c r="AG1406" s="3">
        <f t="shared" si="651"/>
        <v>2.7596132455367304E-5</v>
      </c>
      <c r="AH1406" s="3">
        <f t="shared" si="652"/>
        <v>2.1018645367106058E-6</v>
      </c>
      <c r="AI1406" s="3">
        <f t="shared" si="653"/>
        <v>2.0178025230704897E-5</v>
      </c>
      <c r="AJ1406" s="3">
        <f t="shared" si="654"/>
        <v>1.6605691173443647E-4</v>
      </c>
      <c r="AK1406" s="3">
        <f t="shared" si="655"/>
        <v>1.264775542061188E-5</v>
      </c>
      <c r="AL1406" s="3">
        <f t="shared" si="656"/>
        <v>1.2141920829412099E-4</v>
      </c>
      <c r="AM1406" s="3">
        <f t="shared" si="657"/>
        <v>1.5430012446665374E-4</v>
      </c>
      <c r="AN1406" s="3">
        <f t="shared" si="658"/>
        <v>1.4812904210571025E-3</v>
      </c>
      <c r="AO1406" s="3">
        <f t="shared" si="659"/>
        <v>1.1282275911759117E-4</v>
      </c>
    </row>
    <row r="1407" spans="1:41">
      <c r="A1407" s="32">
        <v>39647</v>
      </c>
      <c r="B1407" s="33">
        <v>1156</v>
      </c>
      <c r="C1407" s="33">
        <v>1275</v>
      </c>
      <c r="D1407" s="33">
        <v>939.5</v>
      </c>
      <c r="E1407" s="33">
        <v>3870</v>
      </c>
      <c r="F1407" s="33">
        <v>4599</v>
      </c>
      <c r="G1407" s="33"/>
      <c r="H1407" s="3">
        <f t="shared" si="630"/>
        <v>-3.4482758620689655E-3</v>
      </c>
      <c r="I1407" s="3">
        <f t="shared" si="631"/>
        <v>-3.4822104466313397E-2</v>
      </c>
      <c r="J1407" s="3">
        <f t="shared" si="632"/>
        <v>8.0472103004291841E-3</v>
      </c>
      <c r="K1407" s="3">
        <f t="shared" si="633"/>
        <v>1.6281512605042018E-2</v>
      </c>
      <c r="L1407" s="3">
        <f t="shared" si="634"/>
        <v>1.0769230769230769E-2</v>
      </c>
      <c r="N1407" s="3">
        <f t="shared" si="635"/>
        <v>-0.258974358974359</v>
      </c>
      <c r="O1407" s="3">
        <f t="shared" si="636"/>
        <v>-4.49438202247191E-2</v>
      </c>
      <c r="P1407" s="3">
        <f t="shared" si="637"/>
        <v>-9.7502401536983668E-2</v>
      </c>
      <c r="Q1407" s="3">
        <f t="shared" si="638"/>
        <v>2.6525198938992044E-2</v>
      </c>
      <c r="R1407" s="3">
        <f t="shared" si="639"/>
        <v>-7.0909090909090908E-2</v>
      </c>
      <c r="T1407" s="3">
        <f t="shared" si="640"/>
        <v>8.0381259692555276E-6</v>
      </c>
      <c r="U1407" s="3">
        <f t="shared" si="641"/>
        <v>1.2288042502110834E-3</v>
      </c>
      <c r="V1407" s="3">
        <f t="shared" si="642"/>
        <v>6.1151690224605794E-5</v>
      </c>
      <c r="W1407" s="3">
        <f t="shared" si="643"/>
        <v>2.5070624656755317E-4</v>
      </c>
      <c r="X1407" s="3">
        <f t="shared" si="644"/>
        <v>1.1764808769813664E-4</v>
      </c>
      <c r="Z1407" s="3">
        <f t="shared" si="645"/>
        <v>-2.8351588966503321E-3</v>
      </c>
      <c r="AA1407" s="3">
        <f t="shared" si="646"/>
        <v>-3.5054304303624162E-2</v>
      </c>
      <c r="AB1407" s="3">
        <f t="shared" si="647"/>
        <v>7.8199546178098628E-3</v>
      </c>
      <c r="AC1407" s="3">
        <f t="shared" si="648"/>
        <v>1.5833706027571472E-2</v>
      </c>
      <c r="AD1407" s="3">
        <f t="shared" si="649"/>
        <v>1.0846570319605025E-2</v>
      </c>
      <c r="AF1407" s="3">
        <f t="shared" si="650"/>
        <v>9.9384522712308071E-5</v>
      </c>
      <c r="AG1407" s="3">
        <f t="shared" si="651"/>
        <v>-2.2170813906085479E-5</v>
      </c>
      <c r="AH1407" s="3">
        <f t="shared" si="652"/>
        <v>-4.4891072511015246E-5</v>
      </c>
      <c r="AI1407" s="3">
        <f t="shared" si="653"/>
        <v>-3.0751750339771623E-5</v>
      </c>
      <c r="AJ1407" s="3">
        <f t="shared" si="654"/>
        <v>-2.7412306881323791E-4</v>
      </c>
      <c r="AK1407" s="3">
        <f t="shared" si="655"/>
        <v>-5.5503954934461852E-4</v>
      </c>
      <c r="AL1407" s="3">
        <f t="shared" si="656"/>
        <v>-3.8021897663409254E-4</v>
      </c>
      <c r="AM1407" s="3">
        <f t="shared" si="657"/>
        <v>1.2381886256735141E-4</v>
      </c>
      <c r="AN1407" s="3">
        <f t="shared" si="658"/>
        <v>8.4819687658194712E-5</v>
      </c>
      <c r="AO1407" s="3">
        <f t="shared" si="659"/>
        <v>1.7174140584800792E-4</v>
      </c>
    </row>
    <row r="1408" spans="1:41">
      <c r="A1408" s="32">
        <v>39646</v>
      </c>
      <c r="B1408" s="33">
        <v>1160</v>
      </c>
      <c r="C1408" s="33">
        <v>1321</v>
      </c>
      <c r="D1408" s="33">
        <v>932</v>
      </c>
      <c r="E1408" s="33">
        <v>3808</v>
      </c>
      <c r="F1408" s="33">
        <v>4550</v>
      </c>
      <c r="G1408" s="33"/>
      <c r="H1408" s="3">
        <f t="shared" si="630"/>
        <v>6.9444444444444441E-3</v>
      </c>
      <c r="I1408" s="3">
        <f t="shared" si="631"/>
        <v>6.8597560975609756E-3</v>
      </c>
      <c r="J1408" s="3">
        <f t="shared" si="632"/>
        <v>0.12032696237528552</v>
      </c>
      <c r="K1408" s="3">
        <f t="shared" si="633"/>
        <v>7.1167369901547123E-2</v>
      </c>
      <c r="L1408" s="3">
        <f t="shared" si="634"/>
        <v>-1.0869565217391304E-2</v>
      </c>
      <c r="N1408" s="3">
        <f t="shared" si="635"/>
        <v>-0.27318295739348369</v>
      </c>
      <c r="O1408" s="3">
        <f t="shared" si="636"/>
        <v>-2.7961736571008096E-2</v>
      </c>
      <c r="P1408" s="3">
        <f t="shared" si="637"/>
        <v>-0.13382899628252787</v>
      </c>
      <c r="Q1408" s="3">
        <f t="shared" si="638"/>
        <v>-2.3589743589743591E-2</v>
      </c>
      <c r="R1408" s="3">
        <f t="shared" si="639"/>
        <v>-0.14150943396226415</v>
      </c>
      <c r="T1408" s="3">
        <f t="shared" si="640"/>
        <v>5.7116734463851587E-5</v>
      </c>
      <c r="U1408" s="3">
        <f t="shared" si="641"/>
        <v>4.3924501982781739E-5</v>
      </c>
      <c r="V1408" s="3">
        <f t="shared" si="642"/>
        <v>1.442393954766445E-2</v>
      </c>
      <c r="W1408" s="3">
        <f t="shared" si="643"/>
        <v>5.0012566367480778E-3</v>
      </c>
      <c r="X1408" s="3">
        <f t="shared" si="644"/>
        <v>1.1647213484782157E-4</v>
      </c>
      <c r="Z1408" s="3">
        <f t="shared" si="645"/>
        <v>7.5575614098630775E-3</v>
      </c>
      <c r="AA1408" s="3">
        <f t="shared" si="646"/>
        <v>6.6275562602502091E-3</v>
      </c>
      <c r="AB1408" s="3">
        <f t="shared" si="647"/>
        <v>0.1200997066926662</v>
      </c>
      <c r="AC1408" s="3">
        <f t="shared" si="648"/>
        <v>7.0719563324076584E-2</v>
      </c>
      <c r="AD1408" s="3">
        <f t="shared" si="649"/>
        <v>-1.0792225667017048E-2</v>
      </c>
      <c r="AF1408" s="3">
        <f t="shared" si="650"/>
        <v>5.0088163434163439E-5</v>
      </c>
      <c r="AG1408" s="3">
        <f t="shared" si="651"/>
        <v>9.0766090863636842E-4</v>
      </c>
      <c r="AH1408" s="3">
        <f t="shared" si="652"/>
        <v>5.3446744270040938E-4</v>
      </c>
      <c r="AI1408" s="3">
        <f t="shared" si="653"/>
        <v>-8.1562908227581849E-5</v>
      </c>
      <c r="AJ1408" s="3">
        <f t="shared" si="654"/>
        <v>7.9596756294519379E-4</v>
      </c>
      <c r="AK1408" s="3">
        <f t="shared" si="655"/>
        <v>4.6869788463064485E-4</v>
      </c>
      <c r="AL1408" s="3">
        <f t="shared" si="656"/>
        <v>-7.1526082781471828E-5</v>
      </c>
      <c r="AM1408" s="3">
        <f t="shared" si="657"/>
        <v>8.493398812655031E-3</v>
      </c>
      <c r="AN1408" s="3">
        <f t="shared" si="658"/>
        <v>-1.2961431371698114E-3</v>
      </c>
      <c r="AO1408" s="3">
        <f t="shared" si="659"/>
        <v>-7.6322148646633685E-4</v>
      </c>
    </row>
    <row r="1409" spans="1:41">
      <c r="A1409" s="32">
        <v>39645</v>
      </c>
      <c r="B1409" s="33">
        <v>1152</v>
      </c>
      <c r="C1409" s="33">
        <v>1312</v>
      </c>
      <c r="D1409" s="33">
        <v>831.9</v>
      </c>
      <c r="E1409" s="33">
        <v>3555</v>
      </c>
      <c r="F1409" s="33">
        <v>4600</v>
      </c>
      <c r="G1409" s="33"/>
      <c r="H1409" s="3">
        <f t="shared" si="630"/>
        <v>-0.04</v>
      </c>
      <c r="I1409" s="3">
        <f t="shared" si="631"/>
        <v>-2.3082650781831721E-2</v>
      </c>
      <c r="J1409" s="3">
        <f t="shared" si="632"/>
        <v>2.2891566265059969E-3</v>
      </c>
      <c r="K1409" s="3">
        <f t="shared" si="633"/>
        <v>4.2372881355932203E-3</v>
      </c>
      <c r="L1409" s="3">
        <f t="shared" si="634"/>
        <v>-1.0857763300760044E-3</v>
      </c>
      <c r="N1409" s="3">
        <f t="shared" si="635"/>
        <v>-0.27088607594936709</v>
      </c>
      <c r="O1409" s="3">
        <f t="shared" si="636"/>
        <v>-6.8130204390613172E-3</v>
      </c>
      <c r="P1409" s="3">
        <f t="shared" si="637"/>
        <v>-0.24986474301172229</v>
      </c>
      <c r="Q1409" s="3">
        <f t="shared" si="638"/>
        <v>-0.11786600496277916</v>
      </c>
      <c r="R1409" s="3">
        <f t="shared" si="639"/>
        <v>-0.13207547169811321</v>
      </c>
      <c r="T1409" s="3">
        <f t="shared" si="640"/>
        <v>1.5513265551797939E-3</v>
      </c>
      <c r="U1409" s="3">
        <f t="shared" si="641"/>
        <v>5.4358225939292871E-4</v>
      </c>
      <c r="V1409" s="3">
        <f t="shared" si="642"/>
        <v>4.2514355024007676E-6</v>
      </c>
      <c r="W1409" s="3">
        <f t="shared" si="643"/>
        <v>1.4360170479351859E-5</v>
      </c>
      <c r="X1409" s="3">
        <f t="shared" si="644"/>
        <v>1.0169447386552317E-6</v>
      </c>
      <c r="Z1409" s="3">
        <f t="shared" si="645"/>
        <v>-3.938688303458137E-2</v>
      </c>
      <c r="AA1409" s="3">
        <f t="shared" si="646"/>
        <v>-2.3314850619142485E-2</v>
      </c>
      <c r="AB1409" s="3">
        <f t="shared" si="647"/>
        <v>2.0619009438866765E-3</v>
      </c>
      <c r="AC1409" s="3">
        <f t="shared" si="648"/>
        <v>3.7894815581226752E-3</v>
      </c>
      <c r="AD1409" s="3">
        <f t="shared" si="649"/>
        <v>-1.008436779701748E-3</v>
      </c>
      <c r="AF1409" s="3">
        <f t="shared" si="650"/>
        <v>9.1829929430490209E-4</v>
      </c>
      <c r="AG1409" s="3">
        <f t="shared" si="651"/>
        <v>-8.1211851305757447E-5</v>
      </c>
      <c r="AH1409" s="3">
        <f t="shared" si="652"/>
        <v>-1.4925586689148098E-4</v>
      </c>
      <c r="AI1409" s="3">
        <f t="shared" si="653"/>
        <v>3.9719181489882649E-5</v>
      </c>
      <c r="AJ1409" s="3">
        <f t="shared" si="654"/>
        <v>-4.8072912498186756E-5</v>
      </c>
      <c r="AK1409" s="3">
        <f t="shared" si="655"/>
        <v>-8.8351196451625483E-5</v>
      </c>
      <c r="AL1409" s="3">
        <f t="shared" si="656"/>
        <v>2.3511552877595352E-5</v>
      </c>
      <c r="AM1409" s="3">
        <f t="shared" si="657"/>
        <v>7.8135356015342979E-6</v>
      </c>
      <c r="AN1409" s="3">
        <f t="shared" si="658"/>
        <v>-2.0792967479170744E-6</v>
      </c>
      <c r="AO1409" s="3">
        <f t="shared" si="659"/>
        <v>-3.8214525792123924E-6</v>
      </c>
    </row>
    <row r="1410" spans="1:41">
      <c r="A1410" s="32">
        <v>39644</v>
      </c>
      <c r="B1410" s="33">
        <v>1200</v>
      </c>
      <c r="C1410" s="33">
        <v>1343</v>
      </c>
      <c r="D1410" s="33">
        <v>830</v>
      </c>
      <c r="E1410" s="33">
        <v>3540</v>
      </c>
      <c r="F1410" s="33">
        <v>4605</v>
      </c>
      <c r="G1410" s="33"/>
      <c r="H1410" s="3">
        <f t="shared" si="630"/>
        <v>-4.8374306106264871E-2</v>
      </c>
      <c r="I1410" s="3">
        <f t="shared" si="631"/>
        <v>-2.9695619896065329E-3</v>
      </c>
      <c r="J1410" s="3">
        <f t="shared" si="632"/>
        <v>-6.320541760722348E-2</v>
      </c>
      <c r="K1410" s="3">
        <f t="shared" si="633"/>
        <v>-3.1463748290013679E-2</v>
      </c>
      <c r="L1410" s="3">
        <f t="shared" si="634"/>
        <v>5.4585152838427945E-3</v>
      </c>
      <c r="N1410" s="3">
        <f t="shared" si="635"/>
        <v>-0.24002533248891703</v>
      </c>
      <c r="O1410" s="3">
        <f t="shared" si="636"/>
        <v>2.9118773946360154E-2</v>
      </c>
      <c r="P1410" s="3">
        <f t="shared" si="637"/>
        <v>-0.27000879507475811</v>
      </c>
      <c r="Q1410" s="3">
        <f t="shared" si="638"/>
        <v>-0.15593705293276108</v>
      </c>
      <c r="R1410" s="3">
        <f t="shared" si="639"/>
        <v>-0.13602251407129456</v>
      </c>
      <c r="T1410" s="3">
        <f t="shared" si="640"/>
        <v>2.2811311881476889E-3</v>
      </c>
      <c r="U1410" s="3">
        <f t="shared" si="641"/>
        <v>1.0251278796304802E-5</v>
      </c>
      <c r="V1410" s="3">
        <f t="shared" si="642"/>
        <v>4.0237040406959357E-3</v>
      </c>
      <c r="W1410" s="3">
        <f t="shared" si="643"/>
        <v>1.0183473340604561E-3</v>
      </c>
      <c r="X1410" s="3">
        <f t="shared" si="644"/>
        <v>3.0645688745524293E-5</v>
      </c>
      <c r="Z1410" s="3">
        <f t="shared" si="645"/>
        <v>-4.776118914084624E-2</v>
      </c>
      <c r="AA1410" s="3">
        <f t="shared" si="646"/>
        <v>-3.2017618269172994E-3</v>
      </c>
      <c r="AB1410" s="3">
        <f t="shared" si="647"/>
        <v>-6.3432673289842798E-2</v>
      </c>
      <c r="AC1410" s="3">
        <f t="shared" si="648"/>
        <v>-3.1911554867484225E-2</v>
      </c>
      <c r="AD1410" s="3">
        <f t="shared" si="649"/>
        <v>5.5358548342170511E-3</v>
      </c>
      <c r="AF1410" s="3">
        <f t="shared" si="650"/>
        <v>1.5291995219933853E-4</v>
      </c>
      <c r="AG1410" s="3">
        <f t="shared" si="651"/>
        <v>3.029619906705687E-3</v>
      </c>
      <c r="AH1410" s="3">
        <f t="shared" si="652"/>
        <v>1.5241338078044065E-3</v>
      </c>
      <c r="AI1410" s="3">
        <f t="shared" si="653"/>
        <v>-2.6439900979330859E-4</v>
      </c>
      <c r="AJ1410" s="3">
        <f t="shared" si="654"/>
        <v>2.0309631191873525E-4</v>
      </c>
      <c r="AK1410" s="3">
        <f t="shared" si="655"/>
        <v>1.0217319821228793E-4</v>
      </c>
      <c r="AL1410" s="3">
        <f t="shared" si="656"/>
        <v>-1.7724488687551748E-5</v>
      </c>
      <c r="AM1410" s="3">
        <f t="shared" si="657"/>
        <v>2.0242352340800194E-3</v>
      </c>
      <c r="AN1410" s="3">
        <f t="shared" si="658"/>
        <v>-3.5115407107888709E-4</v>
      </c>
      <c r="AO1410" s="3">
        <f t="shared" si="659"/>
        <v>-1.766577352805452E-4</v>
      </c>
    </row>
    <row r="1411" spans="1:41">
      <c r="A1411" s="32">
        <v>39643</v>
      </c>
      <c r="B1411" s="33">
        <v>1261</v>
      </c>
      <c r="C1411" s="33">
        <v>1347</v>
      </c>
      <c r="D1411" s="33">
        <v>886</v>
      </c>
      <c r="E1411" s="33">
        <v>3655</v>
      </c>
      <c r="F1411" s="33">
        <v>4580</v>
      </c>
      <c r="G1411" s="33"/>
      <c r="H1411" s="3">
        <f t="shared" ref="H1411:H1474" si="660">(B1411-B1412)/B1412</f>
        <v>-8.6477987421383646E-3</v>
      </c>
      <c r="I1411" s="3">
        <f t="shared" ref="I1411:I1474" si="661">(C1411-C1412)/C1412</f>
        <v>1.2781954887218045E-2</v>
      </c>
      <c r="J1411" s="3">
        <f t="shared" ref="J1411:J1474" si="662">(D1411-D1412)/D1412</f>
        <v>6.8181818181818179E-3</v>
      </c>
      <c r="K1411" s="3">
        <f t="shared" ref="K1411:K1474" si="663">(E1411-E1412)/E1412</f>
        <v>-6.793478260869565E-3</v>
      </c>
      <c r="L1411" s="3">
        <f t="shared" ref="L1411:L1474" si="664">(F1411-F1412)/F1412</f>
        <v>3.1531531531531529E-2</v>
      </c>
      <c r="N1411" s="3">
        <f t="shared" ref="N1411:N1474" si="665">(B1411-B1431)/B1431</f>
        <v>-0.18381877022653723</v>
      </c>
      <c r="O1411" s="3">
        <f t="shared" ref="O1411:O1474" si="666">(C1411-C1431)/C1431</f>
        <v>4.0154440154440155E-2</v>
      </c>
      <c r="P1411" s="3">
        <f t="shared" ref="P1411:P1474" si="667">(D1411-D1431)/D1431</f>
        <v>-0.18790100824931255</v>
      </c>
      <c r="Q1411" s="3">
        <f t="shared" ref="Q1411:Q1474" si="668">(E1411-E1431)/E1431</f>
        <v>-0.10526315789473684</v>
      </c>
      <c r="R1411" s="3">
        <f t="shared" ref="R1411:R1474" si="669">(F1411-F1431)/F1431</f>
        <v>-0.16651501364877161</v>
      </c>
      <c r="T1411" s="3">
        <f t="shared" ref="T1411:T1474" si="670">(H1411-H$2168)^2</f>
        <v>6.4556111253152127E-5</v>
      </c>
      <c r="U1411" s="3">
        <f t="shared" ref="U1411:U1474" si="671">(I1411-I$2168)^2</f>
        <v>1.5749635181267326E-4</v>
      </c>
      <c r="V1411" s="3">
        <f t="shared" ref="V1411:V1474" si="672">(J1411-J$2168)^2</f>
        <v>4.3440307324440796E-5</v>
      </c>
      <c r="W1411" s="3">
        <f t="shared" ref="W1411:W1474" si="673">(K1411-K$2168)^2</f>
        <v>5.2436206109974347E-5</v>
      </c>
      <c r="X1411" s="3">
        <f t="shared" ref="X1411:X1474" si="674">(L1411-L$2168)^2</f>
        <v>9.9912073107253979E-4</v>
      </c>
      <c r="Z1411" s="3">
        <f t="shared" ref="Z1411:Z1474" si="675">(H1411-H$2168)</f>
        <v>-8.0346817767197303E-3</v>
      </c>
      <c r="AA1411" s="3">
        <f t="shared" ref="AA1411:AA1474" si="676">(I1411-I$2168)</f>
        <v>1.2549755049907279E-2</v>
      </c>
      <c r="AB1411" s="3">
        <f t="shared" ref="AB1411:AB1474" si="677">(J1411-J$2168)</f>
        <v>6.5909261355624974E-3</v>
      </c>
      <c r="AC1411" s="3">
        <f t="shared" ref="AC1411:AC1474" si="678">(K1411-K$2168)</f>
        <v>-7.2412848383401097E-3</v>
      </c>
      <c r="AD1411" s="3">
        <f t="shared" ref="AD1411:AD1474" si="679">(L1411-L$2168)</f>
        <v>3.1608871081905784E-2</v>
      </c>
      <c r="AF1411" s="3">
        <f t="shared" ref="AF1411:AF1474" si="680">$Z1411*AA1411</f>
        <v>-1.0083328820178643E-4</v>
      </c>
      <c r="AG1411" s="3">
        <f t="shared" ref="AG1411:AG1474" si="681">$Z1411*AB1411</f>
        <v>-5.2955994113109794E-5</v>
      </c>
      <c r="AH1411" s="3">
        <f t="shared" ref="AH1411:AH1474" si="682">$Z1411*AC1411</f>
        <v>5.8181419330648158E-5</v>
      </c>
      <c r="AI1411" s="3">
        <f t="shared" ref="AI1411:AI1474" si="683">$Z1411*AD1411</f>
        <v>-2.5396722046447167E-4</v>
      </c>
      <c r="AJ1411" s="3">
        <f t="shared" ref="AJ1411:AJ1474" si="684">$AA1411*AB1411</f>
        <v>8.2714508553341319E-5</v>
      </c>
      <c r="AK1411" s="3">
        <f t="shared" ref="AK1411:AK1474" si="685">$AA1411*AC1411</f>
        <v>-9.0876350967775813E-5</v>
      </c>
      <c r="AL1411" s="3">
        <f t="shared" ref="AL1411:AL1474" si="686">$AA1411*AD1411</f>
        <v>3.9668358948201528E-4</v>
      </c>
      <c r="AM1411" s="3">
        <f t="shared" ref="AM1411:AM1474" si="687">$AB1411*AC1411</f>
        <v>-4.7726773496068286E-5</v>
      </c>
      <c r="AN1411" s="3">
        <f t="shared" ref="AN1411:AN1474" si="688">$AB1411*AD1411</f>
        <v>2.0833173452935847E-4</v>
      </c>
      <c r="AO1411" s="3">
        <f t="shared" ref="AO1411:AO1474" si="689">$AC1411*AD1411</f>
        <v>-2.2888883892245151E-4</v>
      </c>
    </row>
    <row r="1412" spans="1:41">
      <c r="A1412" s="32">
        <v>39640</v>
      </c>
      <c r="B1412" s="33">
        <v>1272</v>
      </c>
      <c r="C1412" s="33">
        <v>1330</v>
      </c>
      <c r="D1412" s="33">
        <v>880</v>
      </c>
      <c r="E1412" s="33">
        <v>3680</v>
      </c>
      <c r="F1412" s="33">
        <v>4440</v>
      </c>
      <c r="G1412" s="33"/>
      <c r="H1412" s="3">
        <f t="shared" si="660"/>
        <v>-2.1538461538461538E-2</v>
      </c>
      <c r="I1412" s="3">
        <f t="shared" si="661"/>
        <v>7.5244544770504136E-4</v>
      </c>
      <c r="J1412" s="3">
        <f t="shared" si="662"/>
        <v>-4.9470728019010542E-2</v>
      </c>
      <c r="K1412" s="3">
        <f t="shared" si="663"/>
        <v>-1.2080536912751677E-2</v>
      </c>
      <c r="L1412" s="3">
        <f t="shared" si="664"/>
        <v>2.0689655172413793E-2</v>
      </c>
      <c r="N1412" s="3">
        <f t="shared" si="665"/>
        <v>-0.16971279373368145</v>
      </c>
      <c r="O1412" s="3">
        <f t="shared" si="666"/>
        <v>2.465331278890601E-2</v>
      </c>
      <c r="P1412" s="3">
        <f t="shared" si="667"/>
        <v>-0.18593894542090658</v>
      </c>
      <c r="Q1412" s="3">
        <f t="shared" si="668"/>
        <v>-7.6537013801756593E-2</v>
      </c>
      <c r="R1412" s="3">
        <f t="shared" si="669"/>
        <v>-0.19565217391304349</v>
      </c>
      <c r="T1412" s="3">
        <f t="shared" si="670"/>
        <v>4.3787004550057611E-4</v>
      </c>
      <c r="U1412" s="3">
        <f t="shared" si="671"/>
        <v>2.7065549513451183E-7</v>
      </c>
      <c r="V1412" s="3">
        <f t="shared" si="672"/>
        <v>2.4698895840074672E-3</v>
      </c>
      <c r="W1412" s="3">
        <f t="shared" si="673"/>
        <v>1.5695939060899355E-4</v>
      </c>
      <c r="X1412" s="3">
        <f t="shared" si="674"/>
        <v>4.3126806981630666E-4</v>
      </c>
      <c r="Z1412" s="3">
        <f t="shared" si="675"/>
        <v>-2.0925344573042903E-2</v>
      </c>
      <c r="AA1412" s="3">
        <f t="shared" si="676"/>
        <v>5.2024561039427507E-4</v>
      </c>
      <c r="AB1412" s="3">
        <f t="shared" si="677"/>
        <v>-4.969798370162986E-2</v>
      </c>
      <c r="AC1412" s="3">
        <f t="shared" si="678"/>
        <v>-1.2528343490222223E-2</v>
      </c>
      <c r="AD1412" s="3">
        <f t="shared" si="679"/>
        <v>2.0766994722788049E-2</v>
      </c>
      <c r="AF1412" s="3">
        <f t="shared" si="680"/>
        <v>-1.0886318660113237E-5</v>
      </c>
      <c r="AG1412" s="3">
        <f t="shared" si="681"/>
        <v>1.0399474335420751E-3</v>
      </c>
      <c r="AH1412" s="3">
        <f t="shared" si="682"/>
        <v>2.6215990446233899E-4</v>
      </c>
      <c r="AI1412" s="3">
        <f t="shared" si="683"/>
        <v>-4.345565203209035E-4</v>
      </c>
      <c r="AJ1412" s="3">
        <f t="shared" si="684"/>
        <v>-2.585515786621916E-5</v>
      </c>
      <c r="AK1412" s="3">
        <f t="shared" si="685"/>
        <v>-6.5178157062998028E-6</v>
      </c>
      <c r="AL1412" s="3">
        <f t="shared" si="686"/>
        <v>1.0803937845611558E-5</v>
      </c>
      <c r="AM1412" s="3">
        <f t="shared" si="687"/>
        <v>6.226334105854846E-4</v>
      </c>
      <c r="AN1412" s="3">
        <f t="shared" si="688"/>
        <v>-1.0320777652649538E-3</v>
      </c>
      <c r="AO1412" s="3">
        <f t="shared" si="689"/>
        <v>-2.6017604314672088E-4</v>
      </c>
    </row>
    <row r="1413" spans="1:41">
      <c r="A1413" s="32">
        <v>39639</v>
      </c>
      <c r="B1413" s="33">
        <v>1300</v>
      </c>
      <c r="C1413" s="33">
        <v>1329</v>
      </c>
      <c r="D1413" s="33">
        <v>925.8</v>
      </c>
      <c r="E1413" s="33">
        <v>3725</v>
      </c>
      <c r="F1413" s="33">
        <v>4350</v>
      </c>
      <c r="G1413" s="33"/>
      <c r="H1413" s="3">
        <f t="shared" si="660"/>
        <v>-3.8314176245210726E-3</v>
      </c>
      <c r="I1413" s="3">
        <f t="shared" si="661"/>
        <v>-5.239520958083832E-3</v>
      </c>
      <c r="J1413" s="3">
        <f t="shared" si="662"/>
        <v>-2.3108578664134315E-2</v>
      </c>
      <c r="K1413" s="3">
        <f t="shared" si="663"/>
        <v>1.0032537960954447E-2</v>
      </c>
      <c r="L1413" s="3">
        <f t="shared" si="664"/>
        <v>8.7499999999999994E-2</v>
      </c>
      <c r="N1413" s="3">
        <f t="shared" si="665"/>
        <v>-0.16291049581455247</v>
      </c>
      <c r="O1413" s="3">
        <f t="shared" si="666"/>
        <v>2.0737327188940093E-2</v>
      </c>
      <c r="P1413" s="3">
        <f t="shared" si="667"/>
        <v>-0.1568306010928962</v>
      </c>
      <c r="Q1413" s="3">
        <f t="shared" si="668"/>
        <v>-7.8882294757665672E-2</v>
      </c>
      <c r="R1413" s="3">
        <f t="shared" si="669"/>
        <v>-0.20909090909090908</v>
      </c>
      <c r="T1413" s="3">
        <f t="shared" si="670"/>
        <v>1.0357459132379195E-5</v>
      </c>
      <c r="U1413" s="3">
        <f t="shared" si="671"/>
        <v>2.9939728462753697E-5</v>
      </c>
      <c r="V1413" s="3">
        <f t="shared" si="672"/>
        <v>5.4456116465912666E-4</v>
      </c>
      <c r="W1413" s="3">
        <f t="shared" si="673"/>
        <v>9.1867075693541231E-5</v>
      </c>
      <c r="X1413" s="3">
        <f t="shared" si="674"/>
        <v>7.6697904027215455E-3</v>
      </c>
      <c r="Z1413" s="3">
        <f t="shared" si="675"/>
        <v>-3.2183006591024392E-3</v>
      </c>
      <c r="AA1413" s="3">
        <f t="shared" si="676"/>
        <v>-5.4717207953945985E-3</v>
      </c>
      <c r="AB1413" s="3">
        <f t="shared" si="677"/>
        <v>-2.3335834346753636E-2</v>
      </c>
      <c r="AC1413" s="3">
        <f t="shared" si="678"/>
        <v>9.5847313834839017E-3</v>
      </c>
      <c r="AD1413" s="3">
        <f t="shared" si="679"/>
        <v>8.757733955037425E-2</v>
      </c>
      <c r="AF1413" s="3">
        <f t="shared" si="680"/>
        <v>1.7609642642242959E-5</v>
      </c>
      <c r="AG1413" s="3">
        <f t="shared" si="681"/>
        <v>7.510173105886256E-5</v>
      </c>
      <c r="AH1413" s="3">
        <f t="shared" si="682"/>
        <v>-3.0846547328786076E-5</v>
      </c>
      <c r="AI1413" s="3">
        <f t="shared" si="683"/>
        <v>-2.8185020959740757E-4</v>
      </c>
      <c r="AJ1413" s="3">
        <f t="shared" si="684"/>
        <v>1.276871700730154E-4</v>
      </c>
      <c r="AK1413" s="3">
        <f t="shared" si="685"/>
        <v>-5.2444974029280105E-5</v>
      </c>
      <c r="AL1413" s="3">
        <f t="shared" si="686"/>
        <v>-4.791987500231166E-4</v>
      </c>
      <c r="AM1413" s="3">
        <f t="shared" si="687"/>
        <v>-2.2366770382311113E-4</v>
      </c>
      <c r="AN1413" s="3">
        <f t="shared" si="688"/>
        <v>-2.0436902882769292E-3</v>
      </c>
      <c r="AO1413" s="3">
        <f t="shared" si="689"/>
        <v>8.3940527487049799E-4</v>
      </c>
    </row>
    <row r="1414" spans="1:41">
      <c r="A1414" s="32">
        <v>39638</v>
      </c>
      <c r="B1414" s="33">
        <v>1305</v>
      </c>
      <c r="C1414" s="33">
        <v>1336</v>
      </c>
      <c r="D1414" s="33">
        <v>947.7</v>
      </c>
      <c r="E1414" s="33">
        <v>3688</v>
      </c>
      <c r="F1414" s="33">
        <v>4000</v>
      </c>
      <c r="G1414" s="33"/>
      <c r="H1414" s="3">
        <f t="shared" si="660"/>
        <v>-2.9739776951672861E-2</v>
      </c>
      <c r="I1414" s="3">
        <f t="shared" si="661"/>
        <v>8.3018867924528304E-3</v>
      </c>
      <c r="J1414" s="3">
        <f t="shared" si="662"/>
        <v>5.3000000000000047E-2</v>
      </c>
      <c r="K1414" s="3">
        <f t="shared" si="663"/>
        <v>4.7727272727272729E-2</v>
      </c>
      <c r="L1414" s="3">
        <f t="shared" si="664"/>
        <v>6.0726597719437815E-2</v>
      </c>
      <c r="N1414" s="3">
        <f t="shared" si="665"/>
        <v>-0.15806451612903225</v>
      </c>
      <c r="O1414" s="3">
        <f t="shared" si="666"/>
        <v>2.2970903522205207E-2</v>
      </c>
      <c r="P1414" s="3">
        <f t="shared" si="667"/>
        <v>-0.10762711864406775</v>
      </c>
      <c r="Q1414" s="3">
        <f t="shared" si="668"/>
        <v>-8.2587064676616917E-2</v>
      </c>
      <c r="R1414" s="3">
        <f t="shared" si="669"/>
        <v>-0.24613644930267622</v>
      </c>
      <c r="T1414" s="3">
        <f t="shared" si="670"/>
        <v>8.4836232195486313E-4</v>
      </c>
      <c r="U1414" s="3">
        <f t="shared" si="671"/>
        <v>6.5119847553990001E-5</v>
      </c>
      <c r="V1414" s="3">
        <f t="shared" si="672"/>
        <v>2.7849625427876401E-3</v>
      </c>
      <c r="W1414" s="3">
        <f t="shared" si="673"/>
        <v>2.2353479194102905E-3</v>
      </c>
      <c r="X1414" s="3">
        <f t="shared" si="674"/>
        <v>3.6971187875112412E-3</v>
      </c>
      <c r="Z1414" s="3">
        <f t="shared" si="675"/>
        <v>-2.9126659986254227E-2</v>
      </c>
      <c r="AA1414" s="3">
        <f t="shared" si="676"/>
        <v>8.0696869551420639E-3</v>
      </c>
      <c r="AB1414" s="3">
        <f t="shared" si="677"/>
        <v>5.2772744317380729E-2</v>
      </c>
      <c r="AC1414" s="3">
        <f t="shared" si="678"/>
        <v>4.7279466149802184E-2</v>
      </c>
      <c r="AD1414" s="3">
        <f t="shared" si="679"/>
        <v>6.0803937269812071E-2</v>
      </c>
      <c r="AF1414" s="3">
        <f t="shared" si="680"/>
        <v>-2.3504302813793406E-4</v>
      </c>
      <c r="AG1414" s="3">
        <f t="shared" si="681"/>
        <v>-1.5370937802738785E-3</v>
      </c>
      <c r="AH1414" s="3">
        <f t="shared" si="682"/>
        <v>-1.3770929348769045E-3</v>
      </c>
      <c r="AI1414" s="3">
        <f t="shared" si="683"/>
        <v>-1.7710156066833474E-3</v>
      </c>
      <c r="AJ1414" s="3">
        <f t="shared" si="684"/>
        <v>4.2585952640501474E-4</v>
      </c>
      <c r="AK1414" s="3">
        <f t="shared" si="685"/>
        <v>3.8153049123513947E-4</v>
      </c>
      <c r="AL1414" s="3">
        <f t="shared" si="686"/>
        <v>4.9066873940747881E-4</v>
      </c>
      <c r="AM1414" s="3">
        <f t="shared" si="687"/>
        <v>2.4950671785857678E-3</v>
      </c>
      <c r="AN1414" s="3">
        <f t="shared" si="688"/>
        <v>3.2087906350298494E-3</v>
      </c>
      <c r="AO1414" s="3">
        <f t="shared" si="689"/>
        <v>2.8747776939227754E-3</v>
      </c>
    </row>
    <row r="1415" spans="1:41">
      <c r="A1415" s="32">
        <v>39637</v>
      </c>
      <c r="B1415" s="33">
        <v>1345</v>
      </c>
      <c r="C1415" s="33">
        <v>1325</v>
      </c>
      <c r="D1415" s="33">
        <v>900</v>
      </c>
      <c r="E1415" s="33">
        <v>3520</v>
      </c>
      <c r="F1415" s="33">
        <v>3771</v>
      </c>
      <c r="G1415" s="33"/>
      <c r="H1415" s="3">
        <f t="shared" si="660"/>
        <v>-3.7037037037037038E-3</v>
      </c>
      <c r="I1415" s="3">
        <f t="shared" si="661"/>
        <v>-7.4906367041198503E-3</v>
      </c>
      <c r="J1415" s="3">
        <f t="shared" si="662"/>
        <v>-1.9607843137254902E-2</v>
      </c>
      <c r="K1415" s="3">
        <f t="shared" si="663"/>
        <v>-2.2222222222222223E-2</v>
      </c>
      <c r="L1415" s="3">
        <f t="shared" si="664"/>
        <v>-3.307692307692308E-2</v>
      </c>
      <c r="N1415" s="3">
        <f t="shared" si="665"/>
        <v>-0.14276609305289995</v>
      </c>
      <c r="O1415" s="3">
        <f t="shared" si="666"/>
        <v>1.6104294478527608E-2</v>
      </c>
      <c r="P1415" s="3">
        <f t="shared" si="667"/>
        <v>-0.16820702402957485</v>
      </c>
      <c r="Q1415" s="3">
        <f t="shared" si="668"/>
        <v>-0.12698412698412698</v>
      </c>
      <c r="R1415" s="3">
        <f t="shared" si="669"/>
        <v>-0.29049858889934149</v>
      </c>
      <c r="T1415" s="3">
        <f t="shared" si="670"/>
        <v>9.5517263868635503E-6</v>
      </c>
      <c r="U1415" s="3">
        <f t="shared" si="671"/>
        <v>5.9642204245656008E-5</v>
      </c>
      <c r="V1415" s="3">
        <f t="shared" si="672"/>
        <v>3.9343114519417577E-4</v>
      </c>
      <c r="W1415" s="3">
        <f t="shared" si="673"/>
        <v>5.1393020577889957E-4</v>
      </c>
      <c r="X1415" s="3">
        <f t="shared" si="674"/>
        <v>1.0889725129256725E-3</v>
      </c>
      <c r="Z1415" s="3">
        <f t="shared" si="675"/>
        <v>-3.0905867382850704E-3</v>
      </c>
      <c r="AA1415" s="3">
        <f t="shared" si="676"/>
        <v>-7.7228365414306168E-3</v>
      </c>
      <c r="AB1415" s="3">
        <f t="shared" si="677"/>
        <v>-1.9835098819874223E-2</v>
      </c>
      <c r="AC1415" s="3">
        <f t="shared" si="678"/>
        <v>-2.2670028799692769E-2</v>
      </c>
      <c r="AD1415" s="3">
        <f t="shared" si="679"/>
        <v>-3.2999583526548824E-2</v>
      </c>
      <c r="AF1415" s="3">
        <f t="shared" si="680"/>
        <v>2.3868096196888806E-5</v>
      </c>
      <c r="AG1415" s="3">
        <f t="shared" si="681"/>
        <v>6.1302093365277129E-5</v>
      </c>
      <c r="AH1415" s="3">
        <f t="shared" si="682"/>
        <v>7.0063690364871088E-5</v>
      </c>
      <c r="AI1415" s="3">
        <f t="shared" si="683"/>
        <v>1.0198807521608228E-4</v>
      </c>
      <c r="AJ1415" s="3">
        <f t="shared" si="684"/>
        <v>1.5318322596901196E-4</v>
      </c>
      <c r="AK1415" s="3">
        <f t="shared" si="685"/>
        <v>1.7507692680955177E-4</v>
      </c>
      <c r="AL1415" s="3">
        <f t="shared" si="686"/>
        <v>2.5485038951082305E-4</v>
      </c>
      <c r="AM1415" s="3">
        <f t="shared" si="687"/>
        <v>4.496622614913007E-4</v>
      </c>
      <c r="AN1415" s="3">
        <f t="shared" si="688"/>
        <v>6.5455000026378948E-4</v>
      </c>
      <c r="AO1415" s="3">
        <f t="shared" si="689"/>
        <v>7.481015089247289E-4</v>
      </c>
    </row>
    <row r="1416" spans="1:41">
      <c r="A1416" s="32">
        <v>39636</v>
      </c>
      <c r="B1416" s="33">
        <v>1350</v>
      </c>
      <c r="C1416" s="33">
        <v>1335</v>
      </c>
      <c r="D1416" s="33">
        <v>918</v>
      </c>
      <c r="E1416" s="33">
        <v>3600</v>
      </c>
      <c r="F1416" s="33">
        <v>3900</v>
      </c>
      <c r="G1416" s="33"/>
      <c r="H1416" s="3">
        <f t="shared" si="660"/>
        <v>1.8867924528301886E-2</v>
      </c>
      <c r="I1416" s="3">
        <f t="shared" si="661"/>
        <v>8.3081570996978854E-3</v>
      </c>
      <c r="J1416" s="3">
        <f t="shared" si="662"/>
        <v>4.596191726854942E-3</v>
      </c>
      <c r="K1416" s="3">
        <f t="shared" si="663"/>
        <v>8.1081081081081086E-2</v>
      </c>
      <c r="L1416" s="3">
        <f t="shared" si="664"/>
        <v>-4.878048780487805E-2</v>
      </c>
      <c r="N1416" s="3">
        <f t="shared" si="665"/>
        <v>-0.15519399249061328</v>
      </c>
      <c r="O1416" s="3">
        <f t="shared" si="666"/>
        <v>2.1423106350420811E-2</v>
      </c>
      <c r="P1416" s="3">
        <f t="shared" si="667"/>
        <v>-0.16696914700544466</v>
      </c>
      <c r="Q1416" s="3">
        <f t="shared" si="668"/>
        <v>-0.11743074282912479</v>
      </c>
      <c r="R1416" s="3">
        <f t="shared" si="669"/>
        <v>-0.29090909090909089</v>
      </c>
      <c r="T1416" s="3">
        <f t="shared" si="670"/>
        <v>3.7951097768006067E-4</v>
      </c>
      <c r="U1416" s="3">
        <f t="shared" si="671"/>
        <v>6.5221085703903248E-5</v>
      </c>
      <c r="V1416" s="3">
        <f t="shared" si="672"/>
        <v>1.9087602158621203E-5</v>
      </c>
      <c r="W1416" s="3">
        <f t="shared" si="673"/>
        <v>6.5017249571746108E-3</v>
      </c>
      <c r="X1416" s="3">
        <f t="shared" si="674"/>
        <v>2.3719966499001761E-3</v>
      </c>
      <c r="Z1416" s="3">
        <f t="shared" si="675"/>
        <v>1.948104149372052E-2</v>
      </c>
      <c r="AA1416" s="3">
        <f t="shared" si="676"/>
        <v>8.0759572623871189E-3</v>
      </c>
      <c r="AB1416" s="3">
        <f t="shared" si="677"/>
        <v>4.3689360442356216E-3</v>
      </c>
      <c r="AC1416" s="3">
        <f t="shared" si="678"/>
        <v>8.0633274503610547E-2</v>
      </c>
      <c r="AD1416" s="3">
        <f t="shared" si="679"/>
        <v>-4.8703148254503795E-2</v>
      </c>
      <c r="AF1416" s="3">
        <f t="shared" si="680"/>
        <v>1.5732805853007703E-4</v>
      </c>
      <c r="AG1416" s="3">
        <f t="shared" si="681"/>
        <v>8.511142436116534E-5</v>
      </c>
      <c r="AH1416" s="3">
        <f t="shared" si="682"/>
        <v>1.5708201663793939E-3</v>
      </c>
      <c r="AI1416" s="3">
        <f t="shared" si="683"/>
        <v>-9.4878805202081051E-4</v>
      </c>
      <c r="AJ1416" s="3">
        <f t="shared" si="684"/>
        <v>3.5283340775349522E-5</v>
      </c>
      <c r="AK1416" s="3">
        <f t="shared" si="685"/>
        <v>6.511908788174877E-4</v>
      </c>
      <c r="AL1416" s="3">
        <f t="shared" si="686"/>
        <v>-3.9332454384707644E-4</v>
      </c>
      <c r="AM1416" s="3">
        <f t="shared" si="687"/>
        <v>3.5228161934356929E-4</v>
      </c>
      <c r="AN1416" s="3">
        <f t="shared" si="688"/>
        <v>-2.1278093987685284E-4</v>
      </c>
      <c r="AO1416" s="3">
        <f t="shared" si="689"/>
        <v>-3.9270943223954453E-3</v>
      </c>
    </row>
    <row r="1417" spans="1:41">
      <c r="A1417" s="32">
        <v>39633</v>
      </c>
      <c r="B1417" s="33">
        <v>1325</v>
      </c>
      <c r="C1417" s="33">
        <v>1324</v>
      </c>
      <c r="D1417" s="33">
        <v>913.8</v>
      </c>
      <c r="E1417" s="33">
        <v>3330</v>
      </c>
      <c r="F1417" s="33">
        <v>4100</v>
      </c>
      <c r="G1417" s="33"/>
      <c r="H1417" s="3">
        <f t="shared" si="660"/>
        <v>4.5489006823351023E-3</v>
      </c>
      <c r="I1417" s="3">
        <f t="shared" si="661"/>
        <v>-4.2660882140274768E-2</v>
      </c>
      <c r="J1417" s="3">
        <f t="shared" si="662"/>
        <v>-2.0578778135048281E-2</v>
      </c>
      <c r="K1417" s="3">
        <f t="shared" si="663"/>
        <v>-2.9940119760479044E-3</v>
      </c>
      <c r="L1417" s="3">
        <f t="shared" si="664"/>
        <v>-6.4354176175262442E-2</v>
      </c>
      <c r="N1417" s="3">
        <f t="shared" si="665"/>
        <v>-0.19158023184868822</v>
      </c>
      <c r="O1417" s="3">
        <f t="shared" si="666"/>
        <v>1.0687022900763359E-2</v>
      </c>
      <c r="P1417" s="3">
        <f t="shared" si="667"/>
        <v>-0.18337801608579093</v>
      </c>
      <c r="Q1417" s="3">
        <f t="shared" si="668"/>
        <v>-0.18978102189781021</v>
      </c>
      <c r="R1417" s="3">
        <f t="shared" si="669"/>
        <v>-0.24632352941176472</v>
      </c>
      <c r="T1417" s="3">
        <f t="shared" si="670"/>
        <v>2.664642619572101E-5</v>
      </c>
      <c r="U1417" s="3">
        <f t="shared" si="671"/>
        <v>1.8398164815358728E-3</v>
      </c>
      <c r="V1417" s="3">
        <f t="shared" si="672"/>
        <v>4.3289104322192791E-4</v>
      </c>
      <c r="W1417" s="3">
        <f t="shared" si="673"/>
        <v>1.1846114955343833E-5</v>
      </c>
      <c r="X1417" s="3">
        <f t="shared" si="674"/>
        <v>4.1315117265025673E-3</v>
      </c>
      <c r="Z1417" s="3">
        <f t="shared" si="675"/>
        <v>5.1620176477537357E-3</v>
      </c>
      <c r="AA1417" s="3">
        <f t="shared" si="676"/>
        <v>-4.2893081977585533E-2</v>
      </c>
      <c r="AB1417" s="3">
        <f t="shared" si="677"/>
        <v>-2.0806033817667602E-2</v>
      </c>
      <c r="AC1417" s="3">
        <f t="shared" si="678"/>
        <v>-3.4418185535184495E-3</v>
      </c>
      <c r="AD1417" s="3">
        <f t="shared" si="679"/>
        <v>-6.4276836624888187E-2</v>
      </c>
      <c r="AF1417" s="3">
        <f t="shared" si="680"/>
        <v>-2.2141484613484423E-4</v>
      </c>
      <c r="AG1417" s="3">
        <f t="shared" si="681"/>
        <v>-1.0740111374656119E-4</v>
      </c>
      <c r="AH1417" s="3">
        <f t="shared" si="682"/>
        <v>-1.7766728113628471E-5</v>
      </c>
      <c r="AI1417" s="3">
        <f t="shared" si="683"/>
        <v>-3.3179816499945649E-4</v>
      </c>
      <c r="AJ1417" s="3">
        <f t="shared" si="684"/>
        <v>8.9243491416963333E-4</v>
      </c>
      <c r="AK1417" s="3">
        <f t="shared" si="685"/>
        <v>1.4763020536804171E-4</v>
      </c>
      <c r="AL1417" s="3">
        <f t="shared" si="686"/>
        <v>2.7570316226112014E-3</v>
      </c>
      <c r="AM1417" s="3">
        <f t="shared" si="687"/>
        <v>7.1610593218780644E-5</v>
      </c>
      <c r="AN1417" s="3">
        <f t="shared" si="688"/>
        <v>1.337346036510119E-3</v>
      </c>
      <c r="AO1417" s="3">
        <f t="shared" si="689"/>
        <v>2.2122920885701437E-4</v>
      </c>
    </row>
    <row r="1418" spans="1:41">
      <c r="A1418" s="32">
        <v>39632</v>
      </c>
      <c r="B1418" s="33">
        <v>1319</v>
      </c>
      <c r="C1418" s="33">
        <v>1383</v>
      </c>
      <c r="D1418" s="33">
        <v>933</v>
      </c>
      <c r="E1418" s="33">
        <v>3340</v>
      </c>
      <c r="F1418" s="33">
        <v>4382</v>
      </c>
      <c r="G1418" s="33"/>
      <c r="H1418" s="3">
        <f t="shared" si="660"/>
        <v>-1.7138599105812221E-2</v>
      </c>
      <c r="I1418" s="3">
        <f t="shared" si="661"/>
        <v>-7.2254335260115603E-4</v>
      </c>
      <c r="J1418" s="3">
        <f t="shared" si="662"/>
        <v>3.2258064516129032E-3</v>
      </c>
      <c r="K1418" s="3">
        <f t="shared" si="663"/>
        <v>-2.5955088947214933E-2</v>
      </c>
      <c r="L1418" s="3">
        <f t="shared" si="664"/>
        <v>-4.3172006362190412E-3</v>
      </c>
      <c r="N1418" s="3">
        <f t="shared" si="665"/>
        <v>-0.2078078078078078</v>
      </c>
      <c r="O1418" s="3">
        <f t="shared" si="666"/>
        <v>5.2511415525114152E-2</v>
      </c>
      <c r="P1418" s="3">
        <f t="shared" si="667"/>
        <v>-0.19707401032702238</v>
      </c>
      <c r="Q1418" s="3">
        <f t="shared" si="668"/>
        <v>-0.1959557053442465</v>
      </c>
      <c r="R1418" s="3">
        <f t="shared" si="669"/>
        <v>-0.19831686791072081</v>
      </c>
      <c r="T1418" s="3">
        <f t="shared" si="670"/>
        <v>2.7309155997246742E-4</v>
      </c>
      <c r="U1418" s="3">
        <f t="shared" si="671"/>
        <v>9.1153455868319293E-7</v>
      </c>
      <c r="V1418" s="3">
        <f t="shared" si="672"/>
        <v>8.9913067142320059E-6</v>
      </c>
      <c r="W1418" s="3">
        <f t="shared" si="673"/>
        <v>6.9711289208745648E-4</v>
      </c>
      <c r="X1418" s="3">
        <f t="shared" si="674"/>
        <v>1.7976422027260915E-5</v>
      </c>
      <c r="Z1418" s="3">
        <f t="shared" si="675"/>
        <v>-1.6525482140393587E-2</v>
      </c>
      <c r="AA1418" s="3">
        <f t="shared" si="676"/>
        <v>-9.5474318991192232E-4</v>
      </c>
      <c r="AB1418" s="3">
        <f t="shared" si="677"/>
        <v>2.9985507689935828E-3</v>
      </c>
      <c r="AC1418" s="3">
        <f t="shared" si="678"/>
        <v>-2.6402895524685478E-2</v>
      </c>
      <c r="AD1418" s="3">
        <f t="shared" si="679"/>
        <v>-4.2398610858447846E-3</v>
      </c>
      <c r="AF1418" s="3">
        <f t="shared" si="680"/>
        <v>1.5777591533551876E-5</v>
      </c>
      <c r="AG1418" s="3">
        <f t="shared" si="681"/>
        <v>-4.9552497180066908E-5</v>
      </c>
      <c r="AH1418" s="3">
        <f t="shared" si="682"/>
        <v>4.3632057844786765E-4</v>
      </c>
      <c r="AI1418" s="3">
        <f t="shared" si="683"/>
        <v>7.0065748651877742E-5</v>
      </c>
      <c r="AJ1418" s="3">
        <f t="shared" si="684"/>
        <v>-2.8628459263017808E-6</v>
      </c>
      <c r="AK1418" s="3">
        <f t="shared" si="685"/>
        <v>2.5207984696149433E-5</v>
      </c>
      <c r="AL1418" s="3">
        <f t="shared" si="686"/>
        <v>4.0479784978828763E-6</v>
      </c>
      <c r="AM1418" s="3">
        <f t="shared" si="687"/>
        <v>-7.9170422679202866E-5</v>
      </c>
      <c r="AN1418" s="3">
        <f t="shared" si="688"/>
        <v>-1.2713438719385846E-5</v>
      </c>
      <c r="AO1418" s="3">
        <f t="shared" si="689"/>
        <v>1.1194460928873937E-4</v>
      </c>
    </row>
    <row r="1419" spans="1:41">
      <c r="A1419" s="32">
        <v>39631</v>
      </c>
      <c r="B1419" s="33">
        <v>1342</v>
      </c>
      <c r="C1419" s="33">
        <v>1384</v>
      </c>
      <c r="D1419" s="33">
        <v>930</v>
      </c>
      <c r="E1419" s="33">
        <v>3429</v>
      </c>
      <c r="F1419" s="33">
        <v>4401</v>
      </c>
      <c r="G1419" s="33"/>
      <c r="H1419" s="3">
        <f t="shared" si="660"/>
        <v>2.1308980213089801E-2</v>
      </c>
      <c r="I1419" s="3">
        <f t="shared" si="661"/>
        <v>1.7647058823529412E-2</v>
      </c>
      <c r="J1419" s="3">
        <f t="shared" si="662"/>
        <v>2.7624309392265192E-2</v>
      </c>
      <c r="K1419" s="3">
        <f t="shared" si="663"/>
        <v>1.1504424778761062E-2</v>
      </c>
      <c r="L1419" s="3">
        <f t="shared" si="664"/>
        <v>-9.0805902383654939E-4</v>
      </c>
      <c r="N1419" s="3">
        <f t="shared" si="665"/>
        <v>-0.18666666666666668</v>
      </c>
      <c r="O1419" s="3">
        <f t="shared" si="666"/>
        <v>6.9551777434312206E-2</v>
      </c>
      <c r="P1419" s="3">
        <f t="shared" si="667"/>
        <v>-0.20444824636441403</v>
      </c>
      <c r="Q1419" s="3">
        <f t="shared" si="668"/>
        <v>-0.1693313953488372</v>
      </c>
      <c r="R1419" s="3">
        <f t="shared" si="669"/>
        <v>-0.19938148080771328</v>
      </c>
      <c r="T1419" s="3">
        <f t="shared" si="670"/>
        <v>4.8057834470396747E-4</v>
      </c>
      <c r="U1419" s="3">
        <f t="shared" si="671"/>
        <v>3.0327731350988035E-4</v>
      </c>
      <c r="V1419" s="3">
        <f t="shared" si="672"/>
        <v>7.5059855196922055E-4</v>
      </c>
      <c r="W1419" s="3">
        <f t="shared" si="673"/>
        <v>1.2224880604910874E-4</v>
      </c>
      <c r="X1419" s="3">
        <f t="shared" si="674"/>
        <v>6.9009484358946929E-7</v>
      </c>
      <c r="Z1419" s="3">
        <f t="shared" si="675"/>
        <v>2.1922097178508435E-2</v>
      </c>
      <c r="AA1419" s="3">
        <f t="shared" si="676"/>
        <v>1.7414858986218647E-2</v>
      </c>
      <c r="AB1419" s="3">
        <f t="shared" si="677"/>
        <v>2.7397053709645871E-2</v>
      </c>
      <c r="AC1419" s="3">
        <f t="shared" si="678"/>
        <v>1.1056618201290516E-2</v>
      </c>
      <c r="AD1419" s="3">
        <f t="shared" si="679"/>
        <v>-8.3071947346229297E-4</v>
      </c>
      <c r="AF1419" s="3">
        <f t="shared" si="680"/>
        <v>3.8177023104590607E-4</v>
      </c>
      <c r="AG1419" s="3">
        <f t="shared" si="681"/>
        <v>6.0060087382767186E-4</v>
      </c>
      <c r="AH1419" s="3">
        <f t="shared" si="682"/>
        <v>2.4238425867435584E-4</v>
      </c>
      <c r="AI1419" s="3">
        <f t="shared" si="683"/>
        <v>-1.8211113025319744E-5</v>
      </c>
      <c r="AJ1419" s="3">
        <f t="shared" si="684"/>
        <v>4.7711582699134131E-4</v>
      </c>
      <c r="AK1419" s="3">
        <f t="shared" si="685"/>
        <v>1.9254944683993279E-4</v>
      </c>
      <c r="AL1419" s="3">
        <f t="shared" si="686"/>
        <v>-1.4466862487451635E-5</v>
      </c>
      <c r="AM1419" s="3">
        <f t="shared" si="687"/>
        <v>3.0291876270780441E-4</v>
      </c>
      <c r="AN1419" s="3">
        <f t="shared" si="688"/>
        <v>-2.2759266032095177E-5</v>
      </c>
      <c r="AO1419" s="3">
        <f t="shared" si="689"/>
        <v>-9.1849480504496622E-6</v>
      </c>
    </row>
    <row r="1420" spans="1:41">
      <c r="A1420" s="32">
        <v>39630</v>
      </c>
      <c r="B1420" s="33">
        <v>1314</v>
      </c>
      <c r="C1420" s="33">
        <v>1360</v>
      </c>
      <c r="D1420" s="33">
        <v>905</v>
      </c>
      <c r="E1420" s="33">
        <v>3390</v>
      </c>
      <c r="F1420" s="33">
        <v>4405</v>
      </c>
      <c r="G1420" s="33"/>
      <c r="H1420" s="3">
        <f t="shared" si="660"/>
        <v>-4.7826086956521741E-2</v>
      </c>
      <c r="I1420" s="3">
        <f t="shared" si="661"/>
        <v>1.1152416356877323E-2</v>
      </c>
      <c r="J1420" s="3">
        <f t="shared" si="662"/>
        <v>-4.7568932856240836E-2</v>
      </c>
      <c r="K1420" s="3">
        <f t="shared" si="663"/>
        <v>-4.4532130777903044E-2</v>
      </c>
      <c r="L1420" s="3">
        <f t="shared" si="664"/>
        <v>-2.1111111111111112E-2</v>
      </c>
      <c r="N1420" s="3">
        <f t="shared" si="665"/>
        <v>-0.22248520710059172</v>
      </c>
      <c r="O1420" s="3">
        <f t="shared" si="666"/>
        <v>3.5007610350076102E-2</v>
      </c>
      <c r="P1420" s="3">
        <f t="shared" si="667"/>
        <v>-0.24896265560165975</v>
      </c>
      <c r="Q1420" s="3">
        <f t="shared" si="668"/>
        <v>-0.18411552346570398</v>
      </c>
      <c r="R1420" s="3">
        <f t="shared" si="669"/>
        <v>-0.21800106515178413</v>
      </c>
      <c r="T1420" s="3">
        <f t="shared" si="670"/>
        <v>2.2290645353808028E-3</v>
      </c>
      <c r="U1420" s="3">
        <f t="shared" si="671"/>
        <v>1.1925112883421432E-4</v>
      </c>
      <c r="V1420" s="3">
        <f t="shared" si="672"/>
        <v>2.2844756388422666E-3</v>
      </c>
      <c r="W1420" s="3">
        <f t="shared" si="673"/>
        <v>2.0231947644933326E-3</v>
      </c>
      <c r="X1420" s="3">
        <f t="shared" si="674"/>
        <v>4.4241954606926256E-4</v>
      </c>
      <c r="Z1420" s="3">
        <f t="shared" si="675"/>
        <v>-4.721296999110311E-2</v>
      </c>
      <c r="AA1420" s="3">
        <f t="shared" si="676"/>
        <v>1.0920216519566556E-2</v>
      </c>
      <c r="AB1420" s="3">
        <f t="shared" si="677"/>
        <v>-4.7796188538860154E-2</v>
      </c>
      <c r="AC1420" s="3">
        <f t="shared" si="678"/>
        <v>-4.4979937355373589E-2</v>
      </c>
      <c r="AD1420" s="3">
        <f t="shared" si="679"/>
        <v>-2.1033771560736856E-2</v>
      </c>
      <c r="AF1420" s="3">
        <f t="shared" si="680"/>
        <v>-5.1557585483464426E-4</v>
      </c>
      <c r="AG1420" s="3">
        <f t="shared" si="681"/>
        <v>2.2566000151743107E-3</v>
      </c>
      <c r="AH1420" s="3">
        <f t="shared" si="682"/>
        <v>2.123636432560951E-3</v>
      </c>
      <c r="AI1420" s="3">
        <f t="shared" si="683"/>
        <v>9.9306682549678716E-4</v>
      </c>
      <c r="AJ1420" s="3">
        <f t="shared" si="684"/>
        <v>-5.2194472765437836E-4</v>
      </c>
      <c r="AK1420" s="3">
        <f t="shared" si="685"/>
        <v>-4.911906549572195E-4</v>
      </c>
      <c r="AL1420" s="3">
        <f t="shared" si="686"/>
        <v>-2.2969333966634783E-4</v>
      </c>
      <c r="AM1420" s="3">
        <f t="shared" si="687"/>
        <v>2.1498695663035548E-3</v>
      </c>
      <c r="AN1420" s="3">
        <f t="shared" si="688"/>
        <v>1.0053341112002936E-3</v>
      </c>
      <c r="AO1420" s="3">
        <f t="shared" si="689"/>
        <v>9.4609772714918236E-4</v>
      </c>
    </row>
    <row r="1421" spans="1:41">
      <c r="A1421" s="32">
        <v>39629</v>
      </c>
      <c r="B1421" s="33">
        <v>1380</v>
      </c>
      <c r="C1421" s="33">
        <v>1345</v>
      </c>
      <c r="D1421" s="33">
        <v>950.2</v>
      </c>
      <c r="E1421" s="33">
        <v>3548</v>
      </c>
      <c r="F1421" s="33">
        <v>4500</v>
      </c>
      <c r="G1421" s="33"/>
      <c r="H1421" s="3">
        <f t="shared" si="660"/>
        <v>-1.7094017094017096E-2</v>
      </c>
      <c r="I1421" s="3">
        <f t="shared" si="661"/>
        <v>1.893939393939394E-2</v>
      </c>
      <c r="J1421" s="3">
        <f t="shared" si="662"/>
        <v>-8.1419624217118521E-3</v>
      </c>
      <c r="K1421" s="3">
        <f t="shared" si="663"/>
        <v>1.9540229885057471E-2</v>
      </c>
      <c r="L1421" s="3">
        <f t="shared" si="664"/>
        <v>0</v>
      </c>
      <c r="N1421" s="3">
        <f t="shared" si="665"/>
        <v>-0.18632075471698112</v>
      </c>
      <c r="O1421" s="3">
        <f t="shared" si="666"/>
        <v>1.1278195488721804E-2</v>
      </c>
      <c r="P1421" s="3">
        <f t="shared" si="667"/>
        <v>-0.22305805396565817</v>
      </c>
      <c r="Q1421" s="3">
        <f t="shared" si="668"/>
        <v>-0.15221027479091995</v>
      </c>
      <c r="R1421" s="3">
        <f t="shared" si="669"/>
        <v>-0.20382165605095542</v>
      </c>
      <c r="T1421" s="3">
        <f t="shared" si="670"/>
        <v>2.7162006904883678E-4</v>
      </c>
      <c r="U1421" s="3">
        <f t="shared" si="671"/>
        <v>3.4995911117301551E-4</v>
      </c>
      <c r="V1421" s="3">
        <f t="shared" si="672"/>
        <v>7.0043811677864684E-5</v>
      </c>
      <c r="W1421" s="3">
        <f t="shared" si="673"/>
        <v>3.645206277560885E-4</v>
      </c>
      <c r="X1421" s="3">
        <f t="shared" si="674"/>
        <v>5.9814060520921444E-9</v>
      </c>
      <c r="Z1421" s="3">
        <f t="shared" si="675"/>
        <v>-1.6480900128598461E-2</v>
      </c>
      <c r="AA1421" s="3">
        <f t="shared" si="676"/>
        <v>1.8707194102083175E-2</v>
      </c>
      <c r="AB1421" s="3">
        <f t="shared" si="677"/>
        <v>-8.3692181043311734E-3</v>
      </c>
      <c r="AC1421" s="3">
        <f t="shared" si="678"/>
        <v>1.9092423307586925E-2</v>
      </c>
      <c r="AD1421" s="3">
        <f t="shared" si="679"/>
        <v>7.7339550374256409E-5</v>
      </c>
      <c r="AF1421" s="3">
        <f t="shared" si="680"/>
        <v>-3.0831139768273898E-4</v>
      </c>
      <c r="AG1421" s="3">
        <f t="shared" si="681"/>
        <v>1.3793224773194022E-4</v>
      </c>
      <c r="AH1421" s="3">
        <f t="shared" si="682"/>
        <v>-3.146603217452656E-4</v>
      </c>
      <c r="AI1421" s="3">
        <f t="shared" si="683"/>
        <v>-1.2746254057088295E-6</v>
      </c>
      <c r="AJ1421" s="3">
        <f t="shared" si="684"/>
        <v>-1.5656458756039185E-4</v>
      </c>
      <c r="AK1421" s="3">
        <f t="shared" si="685"/>
        <v>3.5716566869416547E-4</v>
      </c>
      <c r="AL1421" s="3">
        <f t="shared" si="686"/>
        <v>1.4468059806190542E-6</v>
      </c>
      <c r="AM1421" s="3">
        <f t="shared" si="687"/>
        <v>-1.5978865480141096E-4</v>
      </c>
      <c r="AN1421" s="3">
        <f t="shared" si="688"/>
        <v>-6.4727156517305954E-7</v>
      </c>
      <c r="AO1421" s="3">
        <f t="shared" si="689"/>
        <v>1.4765994341637461E-6</v>
      </c>
    </row>
    <row r="1422" spans="1:41">
      <c r="A1422" s="32">
        <v>39626</v>
      </c>
      <c r="B1422" s="33">
        <v>1404</v>
      </c>
      <c r="C1422" s="33">
        <v>1320</v>
      </c>
      <c r="D1422" s="33">
        <v>958</v>
      </c>
      <c r="E1422" s="33">
        <v>3480</v>
      </c>
      <c r="F1422" s="33">
        <v>4500</v>
      </c>
      <c r="G1422" s="33"/>
      <c r="H1422" s="3">
        <f t="shared" si="660"/>
        <v>-1.1267605633802818E-2</v>
      </c>
      <c r="I1422" s="3">
        <f t="shared" si="661"/>
        <v>3.125E-2</v>
      </c>
      <c r="J1422" s="3">
        <f t="shared" si="662"/>
        <v>-1.6427104722792608E-2</v>
      </c>
      <c r="K1422" s="3">
        <f t="shared" si="663"/>
        <v>-1.4164305949008499E-2</v>
      </c>
      <c r="L1422" s="3">
        <f t="shared" si="664"/>
        <v>-1.098901098901099E-2</v>
      </c>
      <c r="N1422" s="3">
        <f t="shared" si="665"/>
        <v>-0.18608695652173912</v>
      </c>
      <c r="O1422" s="3">
        <f t="shared" si="666"/>
        <v>-2.2675736961451248E-3</v>
      </c>
      <c r="P1422" s="3">
        <f t="shared" si="667"/>
        <v>-0.20891824938067713</v>
      </c>
      <c r="Q1422" s="3">
        <f t="shared" si="668"/>
        <v>-0.1674641148325359</v>
      </c>
      <c r="R1422" s="3">
        <f t="shared" si="669"/>
        <v>-0.2036807644664661</v>
      </c>
      <c r="T1422" s="3">
        <f t="shared" si="670"/>
        <v>1.1351812878472696E-4</v>
      </c>
      <c r="U1422" s="3">
        <f t="shared" si="671"/>
        <v>9.6210392693252429E-4</v>
      </c>
      <c r="V1422" s="3">
        <f t="shared" si="672"/>
        <v>2.7736772051335264E-4</v>
      </c>
      <c r="W1422" s="3">
        <f t="shared" si="673"/>
        <v>2.1351383248648581E-4</v>
      </c>
      <c r="X1422" s="3">
        <f t="shared" si="674"/>
        <v>1.1906457358476066E-4</v>
      </c>
      <c r="Z1422" s="3">
        <f t="shared" si="675"/>
        <v>-1.0654488668384183E-2</v>
      </c>
      <c r="AA1422" s="3">
        <f t="shared" si="676"/>
        <v>3.1017800162689235E-2</v>
      </c>
      <c r="AB1422" s="3">
        <f t="shared" si="677"/>
        <v>-1.665436040541193E-2</v>
      </c>
      <c r="AC1422" s="3">
        <f t="shared" si="678"/>
        <v>-1.4612112526479044E-2</v>
      </c>
      <c r="AD1422" s="3">
        <f t="shared" si="679"/>
        <v>-1.0911671438636734E-2</v>
      </c>
      <c r="AF1422" s="3">
        <f t="shared" si="680"/>
        <v>-3.3047880035157754E-4</v>
      </c>
      <c r="AG1422" s="3">
        <f t="shared" si="681"/>
        <v>1.7744369421864763E-4</v>
      </c>
      <c r="AH1422" s="3">
        <f t="shared" si="682"/>
        <v>1.5568458733452556E-4</v>
      </c>
      <c r="AI1422" s="3">
        <f t="shared" si="683"/>
        <v>1.1625827969608642E-4</v>
      </c>
      <c r="AJ1422" s="3">
        <f t="shared" si="684"/>
        <v>-5.1658162289247133E-4</v>
      </c>
      <c r="AK1422" s="3">
        <f t="shared" si="685"/>
        <v>-4.5323558630105509E-4</v>
      </c>
      <c r="AL1422" s="3">
        <f t="shared" si="686"/>
        <v>-3.3845604412455796E-4</v>
      </c>
      <c r="AM1422" s="3">
        <f t="shared" si="687"/>
        <v>2.4335538830041627E-4</v>
      </c>
      <c r="AN1422" s="3">
        <f t="shared" si="688"/>
        <v>1.8172690876449587E-4</v>
      </c>
      <c r="AO1422" s="3">
        <f t="shared" si="689"/>
        <v>1.5944257091332745E-4</v>
      </c>
    </row>
    <row r="1423" spans="1:41">
      <c r="A1423" s="32">
        <v>39625</v>
      </c>
      <c r="B1423" s="33">
        <v>1420</v>
      </c>
      <c r="C1423" s="33">
        <v>1280</v>
      </c>
      <c r="D1423" s="33">
        <v>974</v>
      </c>
      <c r="E1423" s="33">
        <v>3530</v>
      </c>
      <c r="F1423" s="33">
        <v>4550</v>
      </c>
      <c r="G1423" s="33"/>
      <c r="H1423" s="3">
        <f t="shared" si="660"/>
        <v>1.5010721944245889E-2</v>
      </c>
      <c r="I1423" s="3">
        <f t="shared" si="661"/>
        <v>-3.3962264150943396E-2</v>
      </c>
      <c r="J1423" s="3">
        <f t="shared" si="662"/>
        <v>-3.0845771144278607E-2</v>
      </c>
      <c r="K1423" s="3">
        <f t="shared" si="663"/>
        <v>-2.6206896551724139E-2</v>
      </c>
      <c r="L1423" s="3">
        <f t="shared" si="664"/>
        <v>-1.0869565217391304E-2</v>
      </c>
      <c r="N1423" s="3">
        <f t="shared" si="665"/>
        <v>-0.15324985092426952</v>
      </c>
      <c r="O1423" s="3">
        <f t="shared" si="666"/>
        <v>-3.4690799396681751E-2</v>
      </c>
      <c r="P1423" s="3">
        <f t="shared" si="667"/>
        <v>-0.19304059652029826</v>
      </c>
      <c r="Q1423" s="3">
        <f t="shared" si="668"/>
        <v>-0.14257954821471946</v>
      </c>
      <c r="R1423" s="3">
        <f t="shared" si="669"/>
        <v>-0.23011844331641285</v>
      </c>
      <c r="T1423" s="3">
        <f t="shared" si="670"/>
        <v>2.4410434227514711E-4</v>
      </c>
      <c r="U1423" s="3">
        <f t="shared" si="671"/>
        <v>1.1692613674440105E-3</v>
      </c>
      <c r="V1423" s="3">
        <f t="shared" si="672"/>
        <v>9.655329961851184E-4</v>
      </c>
      <c r="W1423" s="3">
        <f t="shared" si="673"/>
        <v>7.1047319890550089E-4</v>
      </c>
      <c r="X1423" s="3">
        <f t="shared" si="674"/>
        <v>1.1647213484782157E-4</v>
      </c>
      <c r="Z1423" s="3">
        <f t="shared" si="675"/>
        <v>1.5623838909664524E-2</v>
      </c>
      <c r="AA1423" s="3">
        <f t="shared" si="676"/>
        <v>-3.419446398825416E-2</v>
      </c>
      <c r="AB1423" s="3">
        <f t="shared" si="677"/>
        <v>-3.1073026826897929E-2</v>
      </c>
      <c r="AC1423" s="3">
        <f t="shared" si="678"/>
        <v>-2.6654703129194685E-2</v>
      </c>
      <c r="AD1423" s="3">
        <f t="shared" si="679"/>
        <v>-1.0792225667017048E-2</v>
      </c>
      <c r="AF1423" s="3">
        <f t="shared" si="680"/>
        <v>-5.3424879695480767E-4</v>
      </c>
      <c r="AG1423" s="3">
        <f t="shared" si="681"/>
        <v>-4.854799655791374E-4</v>
      </c>
      <c r="AH1423" s="3">
        <f t="shared" si="682"/>
        <v>-4.1644878787546862E-4</v>
      </c>
      <c r="AI1423" s="3">
        <f t="shared" si="683"/>
        <v>-1.6861599529822112E-4</v>
      </c>
      <c r="AJ1423" s="3">
        <f t="shared" si="684"/>
        <v>1.0625254968384167E-3</v>
      </c>
      <c r="AK1423" s="3">
        <f t="shared" si="685"/>
        <v>9.1144328626885309E-4</v>
      </c>
      <c r="AL1423" s="3">
        <f t="shared" si="686"/>
        <v>3.6903437192392668E-4</v>
      </c>
      <c r="AM1423" s="3">
        <f t="shared" si="687"/>
        <v>8.2824230539646655E-4</v>
      </c>
      <c r="AN1423" s="3">
        <f t="shared" si="688"/>
        <v>3.3534711767315713E-4</v>
      </c>
      <c r="AO1423" s="3">
        <f t="shared" si="689"/>
        <v>2.8766357125761452E-4</v>
      </c>
    </row>
    <row r="1424" spans="1:41">
      <c r="A1424" s="32">
        <v>39624</v>
      </c>
      <c r="B1424" s="33">
        <v>1399</v>
      </c>
      <c r="C1424" s="33">
        <v>1325</v>
      </c>
      <c r="D1424" s="33">
        <v>1005</v>
      </c>
      <c r="E1424" s="33">
        <v>3625</v>
      </c>
      <c r="F1424" s="33">
        <v>4600</v>
      </c>
      <c r="G1424" s="33"/>
      <c r="H1424" s="3">
        <f t="shared" si="660"/>
        <v>-3.9807824296499657E-2</v>
      </c>
      <c r="I1424" s="3">
        <f t="shared" si="661"/>
        <v>3.787878787878788E-3</v>
      </c>
      <c r="J1424" s="3">
        <f t="shared" si="662"/>
        <v>0</v>
      </c>
      <c r="K1424" s="3">
        <f t="shared" si="663"/>
        <v>2.0264565156206022E-2</v>
      </c>
      <c r="L1424" s="3">
        <f t="shared" si="664"/>
        <v>1.5240583496625298E-3</v>
      </c>
      <c r="N1424" s="3">
        <f t="shared" si="665"/>
        <v>-0.16127098321342925</v>
      </c>
      <c r="O1424" s="3">
        <f t="shared" si="666"/>
        <v>2.1588280647648419E-2</v>
      </c>
      <c r="P1424" s="3">
        <f t="shared" si="667"/>
        <v>-0.17825020441537204</v>
      </c>
      <c r="Q1424" s="3">
        <f t="shared" si="668"/>
        <v>-0.13484486873508353</v>
      </c>
      <c r="R1424" s="3">
        <f t="shared" si="669"/>
        <v>-0.20346320346320346</v>
      </c>
      <c r="T1424" s="3">
        <f t="shared" si="670"/>
        <v>1.5362250827690967E-3</v>
      </c>
      <c r="U1424" s="3">
        <f t="shared" si="671"/>
        <v>1.2642852799512506E-5</v>
      </c>
      <c r="V1424" s="3">
        <f t="shared" si="672"/>
        <v>5.164514528277336E-8</v>
      </c>
      <c r="W1424" s="3">
        <f t="shared" si="673"/>
        <v>3.9270392056788608E-4</v>
      </c>
      <c r="X1424" s="3">
        <f t="shared" si="674"/>
        <v>2.5644752342422289E-6</v>
      </c>
      <c r="Z1424" s="3">
        <f t="shared" si="675"/>
        <v>-3.9194707331081026E-2</v>
      </c>
      <c r="AA1424" s="3">
        <f t="shared" si="676"/>
        <v>3.5556789505680215E-3</v>
      </c>
      <c r="AB1424" s="3">
        <f t="shared" si="677"/>
        <v>-2.2725568261932057E-4</v>
      </c>
      <c r="AC1424" s="3">
        <f t="shared" si="678"/>
        <v>1.9816758578735476E-2</v>
      </c>
      <c r="AD1424" s="3">
        <f t="shared" si="679"/>
        <v>1.6013979000367863E-3</v>
      </c>
      <c r="AF1424" s="3">
        <f t="shared" si="680"/>
        <v>-1.3936379583079893E-4</v>
      </c>
      <c r="AG1424" s="3">
        <f t="shared" si="681"/>
        <v>8.9072199695893062E-6</v>
      </c>
      <c r="AH1424" s="3">
        <f t="shared" si="682"/>
        <v>-7.7671205274422624E-4</v>
      </c>
      <c r="AI1424" s="3">
        <f t="shared" si="683"/>
        <v>-6.2766322012549589E-5</v>
      </c>
      <c r="AJ1424" s="3">
        <f t="shared" si="684"/>
        <v>-8.0804824708648517E-7</v>
      </c>
      <c r="AK1424" s="3">
        <f t="shared" si="685"/>
        <v>7.0462031346897995E-5</v>
      </c>
      <c r="AL1424" s="3">
        <f t="shared" si="686"/>
        <v>5.6940568046446334E-6</v>
      </c>
      <c r="AM1424" s="3">
        <f t="shared" si="687"/>
        <v>-4.5034709981128081E-6</v>
      </c>
      <c r="AN1424" s="3">
        <f t="shared" si="688"/>
        <v>-3.6392677291800636E-7</v>
      </c>
      <c r="AO1424" s="3">
        <f t="shared" si="689"/>
        <v>3.1734515573522959E-5</v>
      </c>
    </row>
    <row r="1425" spans="1:41">
      <c r="A1425" s="32">
        <v>39623</v>
      </c>
      <c r="B1425" s="33">
        <v>1457</v>
      </c>
      <c r="C1425" s="33">
        <v>1320</v>
      </c>
      <c r="D1425" s="33">
        <v>1005</v>
      </c>
      <c r="E1425" s="33">
        <v>3553</v>
      </c>
      <c r="F1425" s="33">
        <v>4593</v>
      </c>
      <c r="G1425" s="33"/>
      <c r="H1425" s="3">
        <f t="shared" si="660"/>
        <v>-2.7369826435246995E-2</v>
      </c>
      <c r="I1425" s="3">
        <f t="shared" si="661"/>
        <v>-2.0044543429844099E-2</v>
      </c>
      <c r="J1425" s="3">
        <f t="shared" si="662"/>
        <v>-2.7105517909002903E-2</v>
      </c>
      <c r="K1425" s="3">
        <f t="shared" si="663"/>
        <v>-4.0507696462327845E-2</v>
      </c>
      <c r="L1425" s="3">
        <f t="shared" si="664"/>
        <v>-3.3052631578947368E-2</v>
      </c>
      <c r="N1425" s="3">
        <f t="shared" si="665"/>
        <v>-0.10503685503685503</v>
      </c>
      <c r="O1425" s="3">
        <f t="shared" si="666"/>
        <v>1.5384615384615385E-2</v>
      </c>
      <c r="P1425" s="3">
        <f t="shared" si="667"/>
        <v>-0.13733905579399142</v>
      </c>
      <c r="Q1425" s="3">
        <f t="shared" si="668"/>
        <v>-0.13552311435523115</v>
      </c>
      <c r="R1425" s="3">
        <f t="shared" si="669"/>
        <v>-0.20946643717728056</v>
      </c>
      <c r="T1425" s="3">
        <f t="shared" si="670"/>
        <v>7.1592150165280264E-4</v>
      </c>
      <c r="U1425" s="3">
        <f t="shared" si="671"/>
        <v>4.111463175221101E-4</v>
      </c>
      <c r="V1425" s="3">
        <f t="shared" si="672"/>
        <v>7.4708051221088125E-4</v>
      </c>
      <c r="W1425" s="3">
        <f t="shared" si="673"/>
        <v>1.6773532292429353E-3</v>
      </c>
      <c r="X1425" s="3">
        <f t="shared" si="674"/>
        <v>1.0873698843696775E-3</v>
      </c>
      <c r="Z1425" s="3">
        <f t="shared" si="675"/>
        <v>-2.675670946982836E-2</v>
      </c>
      <c r="AA1425" s="3">
        <f t="shared" si="676"/>
        <v>-2.0276743267154864E-2</v>
      </c>
      <c r="AB1425" s="3">
        <f t="shared" si="677"/>
        <v>-2.7332773591622225E-2</v>
      </c>
      <c r="AC1425" s="3">
        <f t="shared" si="678"/>
        <v>-4.0955503039798391E-2</v>
      </c>
      <c r="AD1425" s="3">
        <f t="shared" si="679"/>
        <v>-3.2975292028573112E-2</v>
      </c>
      <c r="AF1425" s="3">
        <f t="shared" si="680"/>
        <v>5.4253892859356095E-4</v>
      </c>
      <c r="AG1425" s="3">
        <f t="shared" si="681"/>
        <v>7.3133508199563289E-4</v>
      </c>
      <c r="AH1425" s="3">
        <f t="shared" si="682"/>
        <v>1.0958344960265579E-3</v>
      </c>
      <c r="AI1425" s="3">
        <f t="shared" si="683"/>
        <v>8.8231030849127785E-4</v>
      </c>
      <c r="AJ1425" s="3">
        <f t="shared" si="684"/>
        <v>5.5421963289659418E-4</v>
      </c>
      <c r="AK1425" s="3">
        <f t="shared" si="685"/>
        <v>8.3044422051517259E-4</v>
      </c>
      <c r="AL1425" s="3">
        <f t="shared" si="686"/>
        <v>6.6863153062283532E-4</v>
      </c>
      <c r="AM1425" s="3">
        <f t="shared" si="687"/>
        <v>1.1194274919178052E-3</v>
      </c>
      <c r="AN1425" s="3">
        <f t="shared" si="688"/>
        <v>9.0130619113461404E-4</v>
      </c>
      <c r="AO1425" s="3">
        <f t="shared" si="689"/>
        <v>1.3505196729144658E-3</v>
      </c>
    </row>
    <row r="1426" spans="1:41">
      <c r="A1426" s="32">
        <v>39622</v>
      </c>
      <c r="B1426" s="33">
        <v>1498</v>
      </c>
      <c r="C1426" s="33">
        <v>1347</v>
      </c>
      <c r="D1426" s="33">
        <v>1033</v>
      </c>
      <c r="E1426" s="33">
        <v>3703</v>
      </c>
      <c r="F1426" s="33">
        <v>4750</v>
      </c>
      <c r="G1426" s="33"/>
      <c r="H1426" s="3">
        <f t="shared" si="660"/>
        <v>-3.9743589743589741E-2</v>
      </c>
      <c r="I1426" s="3">
        <f t="shared" si="661"/>
        <v>8.988764044943821E-3</v>
      </c>
      <c r="J1426" s="3">
        <f t="shared" si="662"/>
        <v>-7.684918347742555E-3</v>
      </c>
      <c r="K1426" s="3">
        <f t="shared" si="663"/>
        <v>-1.7771883289124667E-2</v>
      </c>
      <c r="L1426" s="3">
        <f t="shared" si="664"/>
        <v>-4.0404040404040407E-2</v>
      </c>
      <c r="N1426" s="3">
        <f t="shared" si="665"/>
        <v>-6.9565217391304349E-2</v>
      </c>
      <c r="O1426" s="3">
        <f t="shared" si="666"/>
        <v>1.6603773584905661E-2</v>
      </c>
      <c r="P1426" s="3">
        <f t="shared" si="667"/>
        <v>-0.10948275862068965</v>
      </c>
      <c r="Q1426" s="3">
        <f t="shared" si="668"/>
        <v>-0.13823597858971376</v>
      </c>
      <c r="R1426" s="3">
        <f t="shared" si="669"/>
        <v>-0.17117431512824988</v>
      </c>
      <c r="T1426" s="3">
        <f t="shared" si="670"/>
        <v>1.5311938998431903E-3</v>
      </c>
      <c r="U1426" s="3">
        <f t="shared" si="671"/>
        <v>7.6677416722400305E-5</v>
      </c>
      <c r="V1426" s="3">
        <f t="shared" si="672"/>
        <v>6.2602497886732881E-5</v>
      </c>
      <c r="W1426" s="3">
        <f t="shared" si="673"/>
        <v>3.3195709883491228E-4</v>
      </c>
      <c r="X1426" s="3">
        <f t="shared" si="674"/>
        <v>1.6262428017410782E-3</v>
      </c>
      <c r="Z1426" s="3">
        <f t="shared" si="675"/>
        <v>-3.913047277817111E-2</v>
      </c>
      <c r="AA1426" s="3">
        <f t="shared" si="676"/>
        <v>8.7565642076330545E-3</v>
      </c>
      <c r="AB1426" s="3">
        <f t="shared" si="677"/>
        <v>-7.9121740303618755E-3</v>
      </c>
      <c r="AC1426" s="3">
        <f t="shared" si="678"/>
        <v>-1.8219689866595213E-2</v>
      </c>
      <c r="AD1426" s="3">
        <f t="shared" si="679"/>
        <v>-4.0326700853666152E-2</v>
      </c>
      <c r="AF1426" s="3">
        <f t="shared" si="680"/>
        <v>-3.4264849735709272E-4</v>
      </c>
      <c r="AG1426" s="3">
        <f t="shared" si="681"/>
        <v>3.0960711051122777E-4</v>
      </c>
      <c r="AH1426" s="3">
        <f t="shared" si="682"/>
        <v>7.1294507835152404E-4</v>
      </c>
      <c r="AI1426" s="3">
        <f t="shared" si="683"/>
        <v>1.5780028699878331E-3</v>
      </c>
      <c r="AJ1426" s="3">
        <f t="shared" si="684"/>
        <v>-6.9283459918830566E-5</v>
      </c>
      <c r="AK1426" s="3">
        <f t="shared" si="685"/>
        <v>-1.5954188416000232E-4</v>
      </c>
      <c r="AL1426" s="3">
        <f t="shared" si="686"/>
        <v>-3.5312334530713835E-4</v>
      </c>
      <c r="AM1426" s="3">
        <f t="shared" si="687"/>
        <v>1.4415735700372206E-4</v>
      </c>
      <c r="AN1426" s="3">
        <f t="shared" si="688"/>
        <v>3.1907187522454939E-4</v>
      </c>
      <c r="AO1426" s="3">
        <f t="shared" si="689"/>
        <v>7.3473998289675768E-4</v>
      </c>
    </row>
    <row r="1427" spans="1:41">
      <c r="A1427" s="32">
        <v>39619</v>
      </c>
      <c r="B1427" s="33">
        <v>1560</v>
      </c>
      <c r="C1427" s="33">
        <v>1335</v>
      </c>
      <c r="D1427" s="33">
        <v>1041</v>
      </c>
      <c r="E1427" s="33">
        <v>3770</v>
      </c>
      <c r="F1427" s="33">
        <v>4950</v>
      </c>
      <c r="G1427" s="33"/>
      <c r="H1427" s="3">
        <f t="shared" si="660"/>
        <v>-2.2556390977443608E-2</v>
      </c>
      <c r="I1427" s="3">
        <f t="shared" si="661"/>
        <v>-1.7660044150110375E-2</v>
      </c>
      <c r="J1427" s="3">
        <f t="shared" si="662"/>
        <v>-3.2527881040892194E-2</v>
      </c>
      <c r="K1427" s="3">
        <f t="shared" si="663"/>
        <v>-3.3333333333333333E-2</v>
      </c>
      <c r="L1427" s="3">
        <f t="shared" si="664"/>
        <v>-6.6037735849056603E-2</v>
      </c>
      <c r="N1427" s="3">
        <f t="shared" si="665"/>
        <v>-4.528763769889841E-2</v>
      </c>
      <c r="O1427" s="3">
        <f t="shared" si="666"/>
        <v>4.5146726862302479E-3</v>
      </c>
      <c r="P1427" s="3">
        <f t="shared" si="667"/>
        <v>-0.11629881154499151</v>
      </c>
      <c r="Q1427" s="3">
        <f t="shared" si="668"/>
        <v>-0.11439981207423068</v>
      </c>
      <c r="R1427" s="3">
        <f t="shared" si="669"/>
        <v>-0.15887850467289719</v>
      </c>
      <c r="T1427" s="3">
        <f t="shared" si="670"/>
        <v>4.8150727436681057E-4</v>
      </c>
      <c r="U1427" s="3">
        <f t="shared" si="671"/>
        <v>3.2013239490540795E-4</v>
      </c>
      <c r="V1427" s="3">
        <f t="shared" si="672"/>
        <v>1.0728989817759326E-3</v>
      </c>
      <c r="W1427" s="3">
        <f t="shared" si="673"/>
        <v>1.1411654136733067E-3</v>
      </c>
      <c r="X1427" s="3">
        <f t="shared" si="674"/>
        <v>4.3507738798792281E-3</v>
      </c>
      <c r="Z1427" s="3">
        <f t="shared" si="675"/>
        <v>-2.1943274012024973E-2</v>
      </c>
      <c r="AA1427" s="3">
        <f t="shared" si="676"/>
        <v>-1.789224398742114E-2</v>
      </c>
      <c r="AB1427" s="3">
        <f t="shared" si="677"/>
        <v>-3.2755136723511512E-2</v>
      </c>
      <c r="AC1427" s="3">
        <f t="shared" si="678"/>
        <v>-3.3781139910803878E-2</v>
      </c>
      <c r="AD1427" s="3">
        <f t="shared" si="679"/>
        <v>-6.5960396298682347E-2</v>
      </c>
      <c r="AF1427" s="3">
        <f t="shared" si="680"/>
        <v>3.9261441250598841E-4</v>
      </c>
      <c r="AG1427" s="3">
        <f t="shared" si="681"/>
        <v>7.1875494042535504E-4</v>
      </c>
      <c r="AH1427" s="3">
        <f t="shared" si="682"/>
        <v>7.4126880950132242E-4</v>
      </c>
      <c r="AI1427" s="3">
        <f t="shared" si="683"/>
        <v>1.4473870499237447E-3</v>
      </c>
      <c r="AJ1427" s="3">
        <f t="shared" si="684"/>
        <v>5.8606289809840623E-4</v>
      </c>
      <c r="AK1427" s="3">
        <f t="shared" si="685"/>
        <v>6.0442039745731298E-4</v>
      </c>
      <c r="AL1427" s="3">
        <f t="shared" si="686"/>
        <v>1.1801795040830149E-3</v>
      </c>
      <c r="AM1427" s="3">
        <f t="shared" si="687"/>
        <v>1.1065058564544525E-3</v>
      </c>
      <c r="AN1427" s="3">
        <f t="shared" si="688"/>
        <v>2.160541799100343E-3</v>
      </c>
      <c r="AO1427" s="3">
        <f t="shared" si="689"/>
        <v>2.2282173759378588E-3</v>
      </c>
    </row>
    <row r="1428" spans="1:41">
      <c r="A1428" s="32">
        <v>39618</v>
      </c>
      <c r="B1428" s="33">
        <v>1596</v>
      </c>
      <c r="C1428" s="33">
        <v>1359</v>
      </c>
      <c r="D1428" s="33">
        <v>1076</v>
      </c>
      <c r="E1428" s="33">
        <v>3900</v>
      </c>
      <c r="F1428" s="33">
        <v>5300</v>
      </c>
      <c r="G1428" s="33"/>
      <c r="H1428" s="3">
        <f t="shared" si="660"/>
        <v>1.0126582278481013E-2</v>
      </c>
      <c r="I1428" s="3">
        <f t="shared" si="661"/>
        <v>2.8766086298258896E-2</v>
      </c>
      <c r="J1428" s="3">
        <f t="shared" si="662"/>
        <v>-2.9756537421100092E-2</v>
      </c>
      <c r="K1428" s="3">
        <f t="shared" si="663"/>
        <v>-3.2258064516129031E-2</v>
      </c>
      <c r="L1428" s="3">
        <f t="shared" si="664"/>
        <v>0</v>
      </c>
      <c r="N1428" s="3">
        <f t="shared" si="665"/>
        <v>1.8832391713747645E-3</v>
      </c>
      <c r="O1428" s="3">
        <f t="shared" si="666"/>
        <v>1.7977528089887642E-2</v>
      </c>
      <c r="P1428" s="3">
        <f t="shared" si="667"/>
        <v>-9.3513058129738841E-2</v>
      </c>
      <c r="Q1428" s="3">
        <f t="shared" si="668"/>
        <v>-8.8785046728971959E-2</v>
      </c>
      <c r="R1428" s="3">
        <f t="shared" si="669"/>
        <v>-0.10306312404806228</v>
      </c>
      <c r="T1428" s="3">
        <f t="shared" si="670"/>
        <v>1.1534113984941866E-4</v>
      </c>
      <c r="U1428" s="3">
        <f t="shared" si="671"/>
        <v>8.1418267656627912E-4</v>
      </c>
      <c r="V1428" s="3">
        <f t="shared" si="672"/>
        <v>8.9902784888665189E-4</v>
      </c>
      <c r="W1428" s="3">
        <f t="shared" si="673"/>
        <v>1.0696740039911523E-3</v>
      </c>
      <c r="X1428" s="3">
        <f t="shared" si="674"/>
        <v>5.9814060520921444E-9</v>
      </c>
      <c r="Z1428" s="3">
        <f t="shared" si="675"/>
        <v>1.0739699243899647E-2</v>
      </c>
      <c r="AA1428" s="3">
        <f t="shared" si="676"/>
        <v>2.8533886460948132E-2</v>
      </c>
      <c r="AB1428" s="3">
        <f t="shared" si="677"/>
        <v>-2.9983793103719413E-2</v>
      </c>
      <c r="AC1428" s="3">
        <f t="shared" si="678"/>
        <v>-3.2705871093599577E-2</v>
      </c>
      <c r="AD1428" s="3">
        <f t="shared" si="679"/>
        <v>7.7339550374256409E-5</v>
      </c>
      <c r="AF1428" s="3">
        <f t="shared" si="680"/>
        <v>3.0644535885016304E-4</v>
      </c>
      <c r="AG1428" s="3">
        <f t="shared" si="681"/>
        <v>-3.2201692012525881E-4</v>
      </c>
      <c r="AH1428" s="3">
        <f t="shared" si="682"/>
        <v>-3.5125121905501069E-4</v>
      </c>
      <c r="AI1428" s="3">
        <f t="shared" si="683"/>
        <v>8.3060351067794025E-7</v>
      </c>
      <c r="AJ1428" s="3">
        <f t="shared" si="684"/>
        <v>-8.5555414809008936E-4</v>
      </c>
      <c r="AK1428" s="3">
        <f t="shared" si="685"/>
        <v>-9.3322561239117584E-4</v>
      </c>
      <c r="AL1428" s="3">
        <f t="shared" si="686"/>
        <v>2.2067979493198111E-6</v>
      </c>
      <c r="AM1428" s="3">
        <f t="shared" si="687"/>
        <v>9.8064607214740714E-4</v>
      </c>
      <c r="AN1428" s="3">
        <f t="shared" si="688"/>
        <v>-2.3189330771563894E-6</v>
      </c>
      <c r="AO1428" s="3">
        <f t="shared" si="689"/>
        <v>-2.5294573649773812E-6</v>
      </c>
    </row>
    <row r="1429" spans="1:41">
      <c r="A1429" s="32">
        <v>39617</v>
      </c>
      <c r="B1429" s="33">
        <v>1580</v>
      </c>
      <c r="C1429" s="33">
        <v>1321</v>
      </c>
      <c r="D1429" s="33">
        <v>1109</v>
      </c>
      <c r="E1429" s="33">
        <v>4030</v>
      </c>
      <c r="F1429" s="33">
        <v>5300</v>
      </c>
      <c r="G1429" s="33"/>
      <c r="H1429" s="3">
        <f t="shared" si="660"/>
        <v>6.3331222292590248E-4</v>
      </c>
      <c r="I1429" s="3">
        <f t="shared" si="661"/>
        <v>1.2260536398467433E-2</v>
      </c>
      <c r="J1429" s="3">
        <f t="shared" si="662"/>
        <v>-2.4626209322779244E-2</v>
      </c>
      <c r="K1429" s="3">
        <f t="shared" si="663"/>
        <v>-3.9103481163567003E-2</v>
      </c>
      <c r="L1429" s="3">
        <f t="shared" si="664"/>
        <v>-5.6285178236397749E-3</v>
      </c>
      <c r="N1429" s="3">
        <f t="shared" si="665"/>
        <v>-5.0377833753148613E-3</v>
      </c>
      <c r="O1429" s="3">
        <f t="shared" si="666"/>
        <v>4.5627376425855515E-3</v>
      </c>
      <c r="P1429" s="3">
        <f t="shared" si="667"/>
        <v>-5.6170212765957447E-2</v>
      </c>
      <c r="Q1429" s="3">
        <f t="shared" si="668"/>
        <v>-6.1699650756693827E-2</v>
      </c>
      <c r="R1429" s="3">
        <f t="shared" si="669"/>
        <v>-9.0909090909090912E-2</v>
      </c>
      <c r="T1429" s="3">
        <f t="shared" si="670"/>
        <v>1.5535857215572187E-6</v>
      </c>
      <c r="U1429" s="3">
        <f t="shared" si="671"/>
        <v>1.446808804284582E-4</v>
      </c>
      <c r="V1429" s="3">
        <f t="shared" si="672"/>
        <v>6.1769472277457111E-4</v>
      </c>
      <c r="W1429" s="3">
        <f t="shared" si="673"/>
        <v>1.5643043619743471E-3</v>
      </c>
      <c r="X1429" s="3">
        <f t="shared" si="674"/>
        <v>3.0815580221575141E-5</v>
      </c>
      <c r="Z1429" s="3">
        <f t="shared" si="675"/>
        <v>1.246429188344536E-3</v>
      </c>
      <c r="AA1429" s="3">
        <f t="shared" si="676"/>
        <v>1.2028336561156667E-2</v>
      </c>
      <c r="AB1429" s="3">
        <f t="shared" si="677"/>
        <v>-2.4853465005398565E-2</v>
      </c>
      <c r="AC1429" s="3">
        <f t="shared" si="678"/>
        <v>-3.9551287741037548E-2</v>
      </c>
      <c r="AD1429" s="3">
        <f t="shared" si="679"/>
        <v>-5.5511782732655182E-3</v>
      </c>
      <c r="AF1429" s="3">
        <f t="shared" si="680"/>
        <v>1.4992469777057412E-5</v>
      </c>
      <c r="AG1429" s="3">
        <f t="shared" si="681"/>
        <v>-3.0978084214228263E-5</v>
      </c>
      <c r="AH1429" s="3">
        <f t="shared" si="682"/>
        <v>-4.9297879477042631E-5</v>
      </c>
      <c r="AI1429" s="3">
        <f t="shared" si="683"/>
        <v>-6.9191506295021628E-6</v>
      </c>
      <c r="AJ1429" s="3">
        <f t="shared" si="684"/>
        <v>-2.9894584179586333E-4</v>
      </c>
      <c r="AK1429" s="3">
        <f t="shared" si="685"/>
        <v>-4.757362003763494E-4</v>
      </c>
      <c r="AL1429" s="3">
        <f t="shared" si="686"/>
        <v>-6.6771440581818168E-5</v>
      </c>
      <c r="AM1429" s="3">
        <f t="shared" si="687"/>
        <v>9.8298654579032606E-4</v>
      </c>
      <c r="AN1429" s="3">
        <f t="shared" si="688"/>
        <v>1.3796601495333338E-4</v>
      </c>
      <c r="AO1429" s="3">
        <f t="shared" si="689"/>
        <v>2.1955624918772046E-4</v>
      </c>
    </row>
    <row r="1430" spans="1:41">
      <c r="A1430" s="32">
        <v>39616</v>
      </c>
      <c r="B1430" s="33">
        <v>1579</v>
      </c>
      <c r="C1430" s="33">
        <v>1305</v>
      </c>
      <c r="D1430" s="33">
        <v>1137</v>
      </c>
      <c r="E1430" s="33">
        <v>4194</v>
      </c>
      <c r="F1430" s="33">
        <v>5330</v>
      </c>
      <c r="G1430" s="33"/>
      <c r="H1430" s="3">
        <f t="shared" si="660"/>
        <v>2.2006472491909384E-2</v>
      </c>
      <c r="I1430" s="3">
        <f t="shared" si="661"/>
        <v>7.7220077220077222E-3</v>
      </c>
      <c r="J1430" s="3">
        <f t="shared" si="662"/>
        <v>4.2163153070577448E-2</v>
      </c>
      <c r="K1430" s="3">
        <f t="shared" si="663"/>
        <v>2.6682986536107713E-2</v>
      </c>
      <c r="L1430" s="3">
        <f t="shared" si="664"/>
        <v>-3.0027297543221108E-2</v>
      </c>
      <c r="N1430" s="3">
        <f t="shared" si="665"/>
        <v>0</v>
      </c>
      <c r="O1430" s="3">
        <f t="shared" si="666"/>
        <v>-2.1005251312828207E-2</v>
      </c>
      <c r="P1430" s="3">
        <f t="shared" si="667"/>
        <v>-6.0330578512396697E-2</v>
      </c>
      <c r="Q1430" s="3">
        <f t="shared" si="668"/>
        <v>-6.279329608938547E-2</v>
      </c>
      <c r="R1430" s="3">
        <f t="shared" si="669"/>
        <v>-8.1034482758620685E-2</v>
      </c>
      <c r="T1430" s="3">
        <f t="shared" si="670"/>
        <v>5.116458272180648E-4</v>
      </c>
      <c r="U1430" s="3">
        <f t="shared" si="671"/>
        <v>5.6097222149668685E-5</v>
      </c>
      <c r="V1430" s="3">
        <f t="shared" si="672"/>
        <v>1.7586194897333536E-3</v>
      </c>
      <c r="W1430" s="3">
        <f t="shared" si="673"/>
        <v>6.8828466746207731E-4</v>
      </c>
      <c r="X1430" s="3">
        <f t="shared" si="674"/>
        <v>8.9699998377329112E-4</v>
      </c>
      <c r="Z1430" s="3">
        <f t="shared" si="675"/>
        <v>2.2619589457328018E-2</v>
      </c>
      <c r="AA1430" s="3">
        <f t="shared" si="676"/>
        <v>7.4898078846969557E-3</v>
      </c>
      <c r="AB1430" s="3">
        <f t="shared" si="677"/>
        <v>4.1935897387958131E-2</v>
      </c>
      <c r="AC1430" s="3">
        <f t="shared" si="678"/>
        <v>2.6235179958637167E-2</v>
      </c>
      <c r="AD1430" s="3">
        <f t="shared" si="679"/>
        <v>-2.9949957992846853E-2</v>
      </c>
      <c r="AF1430" s="3">
        <f t="shared" si="680"/>
        <v>1.6941637946610351E-4</v>
      </c>
      <c r="AG1430" s="3">
        <f t="shared" si="681"/>
        <v>9.4857278244024732E-4</v>
      </c>
      <c r="AH1430" s="3">
        <f t="shared" si="682"/>
        <v>5.9342900000349257E-4</v>
      </c>
      <c r="AI1430" s="3">
        <f t="shared" si="683"/>
        <v>-6.7745575406241568E-4</v>
      </c>
      <c r="AJ1430" s="3">
        <f t="shared" si="684"/>
        <v>3.1409181490817128E-4</v>
      </c>
      <c r="AK1430" s="3">
        <f t="shared" si="685"/>
        <v>1.964964577106442E-4</v>
      </c>
      <c r="AL1430" s="3">
        <f t="shared" si="686"/>
        <v>-2.2431943152116698E-4</v>
      </c>
      <c r="AM1430" s="3">
        <f t="shared" si="687"/>
        <v>1.1001958147000238E-3</v>
      </c>
      <c r="AN1430" s="3">
        <f t="shared" si="688"/>
        <v>-1.255978365161682E-3</v>
      </c>
      <c r="AO1430" s="3">
        <f t="shared" si="689"/>
        <v>-7.8574253769596075E-4</v>
      </c>
    </row>
    <row r="1431" spans="1:41">
      <c r="A1431" s="32">
        <v>39615</v>
      </c>
      <c r="B1431" s="33">
        <v>1545</v>
      </c>
      <c r="C1431" s="33">
        <v>1295</v>
      </c>
      <c r="D1431" s="33">
        <v>1091</v>
      </c>
      <c r="E1431" s="33">
        <v>4085</v>
      </c>
      <c r="F1431" s="33">
        <v>5495</v>
      </c>
      <c r="G1431" s="33"/>
      <c r="H1431" s="3">
        <f t="shared" si="660"/>
        <v>8.4856396866840739E-3</v>
      </c>
      <c r="I1431" s="3">
        <f t="shared" si="661"/>
        <v>-2.3112480739599386E-3</v>
      </c>
      <c r="J1431" s="3">
        <f t="shared" si="662"/>
        <v>9.2506938020351526E-3</v>
      </c>
      <c r="K1431" s="3">
        <f t="shared" si="663"/>
        <v>2.5094102885821833E-2</v>
      </c>
      <c r="L1431" s="3">
        <f t="shared" si="664"/>
        <v>-4.528985507246377E-3</v>
      </c>
      <c r="N1431" s="3">
        <f t="shared" si="665"/>
        <v>-2.8301886792452831E-2</v>
      </c>
      <c r="O1431" s="3">
        <f t="shared" si="666"/>
        <v>-4.0740740740740744E-2</v>
      </c>
      <c r="P1431" s="3">
        <f t="shared" si="667"/>
        <v>-0.10573770491803279</v>
      </c>
      <c r="Q1431" s="3">
        <f t="shared" si="668"/>
        <v>-7.5791855203619904E-2</v>
      </c>
      <c r="R1431" s="3">
        <f t="shared" si="669"/>
        <v>-5.2586206896551725E-2</v>
      </c>
      <c r="T1431" s="3">
        <f t="shared" si="670"/>
        <v>8.2787372614183288E-5</v>
      </c>
      <c r="U1431" s="3">
        <f t="shared" si="671"/>
        <v>6.4691272773473125E-6</v>
      </c>
      <c r="V1431" s="3">
        <f t="shared" si="672"/>
        <v>8.1422435494926708E-5</v>
      </c>
      <c r="W1431" s="3">
        <f t="shared" si="673"/>
        <v>6.0743992171905024E-4</v>
      </c>
      <c r="X1431" s="3">
        <f t="shared" si="674"/>
        <v>1.9817151725335895E-5</v>
      </c>
      <c r="Z1431" s="3">
        <f t="shared" si="675"/>
        <v>9.0987566521027081E-3</v>
      </c>
      <c r="AA1431" s="3">
        <f t="shared" si="676"/>
        <v>-2.5434479112707051E-3</v>
      </c>
      <c r="AB1431" s="3">
        <f t="shared" si="677"/>
        <v>9.0234381194158313E-3</v>
      </c>
      <c r="AC1431" s="3">
        <f t="shared" si="678"/>
        <v>2.4646296308351287E-2</v>
      </c>
      <c r="AD1431" s="3">
        <f t="shared" si="679"/>
        <v>-4.4516459568721203E-3</v>
      </c>
      <c r="AF1431" s="3">
        <f t="shared" si="680"/>
        <v>-2.3142213601951068E-5</v>
      </c>
      <c r="AG1431" s="3">
        <f t="shared" si="681"/>
        <v>8.2102067613871947E-5</v>
      </c>
      <c r="AH1431" s="3">
        <f t="shared" si="682"/>
        <v>2.242506524853057E-4</v>
      </c>
      <c r="AI1431" s="3">
        <f t="shared" si="683"/>
        <v>-4.0504443262896329E-5</v>
      </c>
      <c r="AJ1431" s="3">
        <f t="shared" si="684"/>
        <v>-2.2950644837308654E-5</v>
      </c>
      <c r="AK1431" s="3">
        <f t="shared" si="685"/>
        <v>-6.2686570866034974E-5</v>
      </c>
      <c r="AL1431" s="3">
        <f t="shared" si="686"/>
        <v>1.1322529610723074E-5</v>
      </c>
      <c r="AM1431" s="3">
        <f t="shared" si="687"/>
        <v>2.2239432961119467E-4</v>
      </c>
      <c r="AN1431" s="3">
        <f t="shared" si="688"/>
        <v>-4.0169151821383252E-5</v>
      </c>
      <c r="AO1431" s="3">
        <f t="shared" si="689"/>
        <v>-1.0971658531294428E-4</v>
      </c>
    </row>
    <row r="1432" spans="1:41">
      <c r="A1432" s="32">
        <v>39612</v>
      </c>
      <c r="B1432" s="33">
        <v>1532</v>
      </c>
      <c r="C1432" s="33">
        <v>1298</v>
      </c>
      <c r="D1432" s="33">
        <v>1081</v>
      </c>
      <c r="E1432" s="33">
        <v>3985</v>
      </c>
      <c r="F1432" s="33">
        <v>5520</v>
      </c>
      <c r="G1432" s="33"/>
      <c r="H1432" s="3">
        <f t="shared" si="660"/>
        <v>-1.3522215067611075E-2</v>
      </c>
      <c r="I1432" s="3">
        <f t="shared" si="661"/>
        <v>-3.0721966205837174E-3</v>
      </c>
      <c r="J1432" s="3">
        <f t="shared" si="662"/>
        <v>-1.5482695810564663E-2</v>
      </c>
      <c r="K1432" s="3">
        <f t="shared" si="663"/>
        <v>-1.4589515331355093E-2</v>
      </c>
      <c r="L1432" s="3">
        <f t="shared" si="664"/>
        <v>3.6363636363636364E-3</v>
      </c>
      <c r="N1432" s="3">
        <f t="shared" si="665"/>
        <v>-2.7301587301587302E-2</v>
      </c>
      <c r="O1432" s="3">
        <f t="shared" si="666"/>
        <v>-2.8443113772455089E-2</v>
      </c>
      <c r="P1432" s="3">
        <f t="shared" si="667"/>
        <v>-0.11538461538461539</v>
      </c>
      <c r="Q1432" s="3">
        <f t="shared" si="668"/>
        <v>-7.5406032482598612E-2</v>
      </c>
      <c r="R1432" s="3">
        <f t="shared" si="669"/>
        <v>-3.1409019126162487E-2</v>
      </c>
      <c r="T1432" s="3">
        <f t="shared" si="670"/>
        <v>1.6664481381202848E-4</v>
      </c>
      <c r="U1432" s="3">
        <f t="shared" si="671"/>
        <v>1.0919035950945612E-5</v>
      </c>
      <c r="V1432" s="3">
        <f t="shared" si="672"/>
        <v>2.4680257591819368E-4</v>
      </c>
      <c r="W1432" s="3">
        <f t="shared" si="673"/>
        <v>2.2612105018964755E-4</v>
      </c>
      <c r="X1432" s="3">
        <f t="shared" si="674"/>
        <v>1.3791591359187178E-5</v>
      </c>
      <c r="Z1432" s="3">
        <f t="shared" si="675"/>
        <v>-1.2909098102192441E-2</v>
      </c>
      <c r="AA1432" s="3">
        <f t="shared" si="676"/>
        <v>-3.3043964578944839E-3</v>
      </c>
      <c r="AB1432" s="3">
        <f t="shared" si="677"/>
        <v>-1.5709951493183983E-2</v>
      </c>
      <c r="AC1432" s="3">
        <f t="shared" si="678"/>
        <v>-1.5037321908825639E-2</v>
      </c>
      <c r="AD1432" s="3">
        <f t="shared" si="679"/>
        <v>3.7137031867378926E-3</v>
      </c>
      <c r="AF1432" s="3">
        <f t="shared" si="680"/>
        <v>4.2656778043497108E-5</v>
      </c>
      <c r="AG1432" s="3">
        <f t="shared" si="681"/>
        <v>2.0280130500619666E-4</v>
      </c>
      <c r="AH1432" s="3">
        <f t="shared" si="682"/>
        <v>1.9411826371527787E-4</v>
      </c>
      <c r="AI1432" s="3">
        <f t="shared" si="683"/>
        <v>-4.7940558760024149E-5</v>
      </c>
      <c r="AJ1432" s="3">
        <f t="shared" si="684"/>
        <v>5.1911908067771311E-5</v>
      </c>
      <c r="AK1432" s="3">
        <f t="shared" si="685"/>
        <v>4.9689273251742561E-5</v>
      </c>
      <c r="AL1432" s="3">
        <f t="shared" si="686"/>
        <v>-1.227154765592815E-5</v>
      </c>
      <c r="AM1432" s="3">
        <f t="shared" si="687"/>
        <v>2.3623559777504358E-4</v>
      </c>
      <c r="AN1432" s="3">
        <f t="shared" si="688"/>
        <v>-5.8342096923735075E-5</v>
      </c>
      <c r="AO1432" s="3">
        <f t="shared" si="689"/>
        <v>-5.5844150292809308E-5</v>
      </c>
    </row>
    <row r="1433" spans="1:41">
      <c r="A1433" s="32">
        <v>39611</v>
      </c>
      <c r="B1433" s="33">
        <v>1553</v>
      </c>
      <c r="C1433" s="33">
        <v>1302</v>
      </c>
      <c r="D1433" s="33">
        <v>1098</v>
      </c>
      <c r="E1433" s="33">
        <v>4044</v>
      </c>
      <c r="F1433" s="33">
        <v>5500</v>
      </c>
      <c r="G1433" s="33"/>
      <c r="H1433" s="3">
        <f t="shared" si="660"/>
        <v>1.9354838709677419E-3</v>
      </c>
      <c r="I1433" s="3">
        <f t="shared" si="661"/>
        <v>-3.0627871362940277E-3</v>
      </c>
      <c r="J1433" s="3">
        <f t="shared" si="662"/>
        <v>3.3898305084745763E-2</v>
      </c>
      <c r="K1433" s="3">
        <f t="shared" si="663"/>
        <v>5.9701492537313433E-3</v>
      </c>
      <c r="L1433" s="3">
        <f t="shared" si="664"/>
        <v>3.6562382208820202E-2</v>
      </c>
      <c r="N1433" s="3">
        <f t="shared" si="665"/>
        <v>-2.2655758338577723E-2</v>
      </c>
      <c r="O1433" s="3">
        <f t="shared" si="666"/>
        <v>-2.2988505747126436E-3</v>
      </c>
      <c r="P1433" s="3">
        <f t="shared" si="667"/>
        <v>-8.193979933110368E-2</v>
      </c>
      <c r="Q1433" s="3">
        <f t="shared" si="668"/>
        <v>-3.3922599139990448E-2</v>
      </c>
      <c r="R1433" s="3">
        <f t="shared" si="669"/>
        <v>-2.2396018485602558E-2</v>
      </c>
      <c r="T1433" s="3">
        <f t="shared" si="670"/>
        <v>6.4953662232293321E-6</v>
      </c>
      <c r="U1433" s="3">
        <f t="shared" si="671"/>
        <v>1.0856939156225281E-5</v>
      </c>
      <c r="V1433" s="3">
        <f t="shared" si="672"/>
        <v>1.1337395678404395E-3</v>
      </c>
      <c r="W1433" s="3">
        <f t="shared" si="673"/>
        <v>3.049626863405128E-5</v>
      </c>
      <c r="X1433" s="3">
        <f t="shared" si="674"/>
        <v>1.3424692105911877E-3</v>
      </c>
      <c r="Z1433" s="3">
        <f t="shared" si="675"/>
        <v>2.5486008363863753E-3</v>
      </c>
      <c r="AA1433" s="3">
        <f t="shared" si="676"/>
        <v>-3.2949869736047942E-3</v>
      </c>
      <c r="AB1433" s="3">
        <f t="shared" si="677"/>
        <v>3.3671049402126445E-2</v>
      </c>
      <c r="AC1433" s="3">
        <f t="shared" si="678"/>
        <v>5.5223426762607986E-3</v>
      </c>
      <c r="AD1433" s="3">
        <f t="shared" si="679"/>
        <v>3.6639721759194457E-2</v>
      </c>
      <c r="AF1433" s="3">
        <f t="shared" si="680"/>
        <v>-8.3976065568113893E-6</v>
      </c>
      <c r="AG1433" s="3">
        <f t="shared" si="681"/>
        <v>8.5814064668266417E-5</v>
      </c>
      <c r="AH1433" s="3">
        <f t="shared" si="682"/>
        <v>1.4074247163530446E-5</v>
      </c>
      <c r="AI1433" s="3">
        <f t="shared" si="683"/>
        <v>9.3380025520447074E-5</v>
      </c>
      <c r="AJ1433" s="3">
        <f t="shared" si="684"/>
        <v>-1.1094566916761013E-4</v>
      </c>
      <c r="AK1433" s="3">
        <f t="shared" si="685"/>
        <v>-1.8196047182061169E-5</v>
      </c>
      <c r="AL1433" s="3">
        <f t="shared" si="686"/>
        <v>-1.2072740591304987E-4</v>
      </c>
      <c r="AM1433" s="3">
        <f t="shared" si="687"/>
        <v>1.859430730678485E-4</v>
      </c>
      <c r="AN1433" s="3">
        <f t="shared" si="688"/>
        <v>1.2336978814340039E-3</v>
      </c>
      <c r="AO1433" s="3">
        <f t="shared" si="689"/>
        <v>2.0233709911712095E-4</v>
      </c>
    </row>
    <row r="1434" spans="1:41">
      <c r="A1434" s="32">
        <v>39610</v>
      </c>
      <c r="B1434" s="33">
        <v>1550</v>
      </c>
      <c r="C1434" s="33">
        <v>1306</v>
      </c>
      <c r="D1434" s="33">
        <v>1062</v>
      </c>
      <c r="E1434" s="33">
        <v>4020</v>
      </c>
      <c r="F1434" s="33">
        <v>5306</v>
      </c>
      <c r="G1434" s="33"/>
      <c r="H1434" s="3">
        <f t="shared" si="660"/>
        <v>-1.2109623964308477E-2</v>
      </c>
      <c r="I1434" s="3">
        <f t="shared" si="661"/>
        <v>1.5337423312883436E-3</v>
      </c>
      <c r="J1434" s="3">
        <f t="shared" si="662"/>
        <v>-1.8484288354898338E-2</v>
      </c>
      <c r="K1434" s="3">
        <f t="shared" si="663"/>
        <v>-2.976190476190476E-3</v>
      </c>
      <c r="L1434" s="3">
        <f t="shared" si="664"/>
        <v>-1.6933207902163688E-3</v>
      </c>
      <c r="N1434" s="3">
        <f t="shared" si="665"/>
        <v>-3.125E-2</v>
      </c>
      <c r="O1434" s="3">
        <f t="shared" si="666"/>
        <v>4.8154093097913325E-2</v>
      </c>
      <c r="P1434" s="3">
        <f t="shared" si="667"/>
        <v>-0.10756302521008404</v>
      </c>
      <c r="Q1434" s="3">
        <f t="shared" si="668"/>
        <v>-5.4340155257586453E-2</v>
      </c>
      <c r="R1434" s="3">
        <f t="shared" si="669"/>
        <v>-5.6543385490753911E-2</v>
      </c>
      <c r="T1434" s="3">
        <f t="shared" si="670"/>
        <v>1.3216967317552313E-4</v>
      </c>
      <c r="U1434" s="3">
        <f t="shared" si="671"/>
        <v>1.6940128636293719E-6</v>
      </c>
      <c r="V1434" s="3">
        <f t="shared" si="672"/>
        <v>3.5012188026796264E-4</v>
      </c>
      <c r="W1434" s="3">
        <f t="shared" si="673"/>
        <v>1.1723755823479354E-5</v>
      </c>
      <c r="X1434" s="3">
        <f t="shared" si="674"/>
        <v>2.6113953675216507E-6</v>
      </c>
      <c r="Z1434" s="3">
        <f t="shared" si="675"/>
        <v>-1.1496506998889842E-2</v>
      </c>
      <c r="AA1434" s="3">
        <f t="shared" si="676"/>
        <v>1.3015424939775773E-3</v>
      </c>
      <c r="AB1434" s="3">
        <f t="shared" si="677"/>
        <v>-1.8711544037517659E-2</v>
      </c>
      <c r="AC1434" s="3">
        <f t="shared" si="678"/>
        <v>-3.4239970536610212E-3</v>
      </c>
      <c r="AD1434" s="3">
        <f t="shared" si="679"/>
        <v>-1.6159812398421124E-3</v>
      </c>
      <c r="AF1434" s="3">
        <f t="shared" si="680"/>
        <v>-1.4963192391365758E-5</v>
      </c>
      <c r="AG1434" s="3">
        <f t="shared" si="681"/>
        <v>2.1511739698735726E-4</v>
      </c>
      <c r="AH1434" s="3">
        <f t="shared" si="682"/>
        <v>3.9364006091592127E-5</v>
      </c>
      <c r="AI1434" s="3">
        <f t="shared" si="683"/>
        <v>1.857813963391953E-5</v>
      </c>
      <c r="AJ1434" s="3">
        <f t="shared" si="684"/>
        <v>-2.4353869692761999E-5</v>
      </c>
      <c r="AK1434" s="3">
        <f t="shared" si="685"/>
        <v>-4.456477664593842E-6</v>
      </c>
      <c r="AL1434" s="3">
        <f t="shared" si="686"/>
        <v>-2.1032682531250803E-6</v>
      </c>
      <c r="AM1434" s="3">
        <f t="shared" si="687"/>
        <v>6.4068271653908919E-5</v>
      </c>
      <c r="AN1434" s="3">
        <f t="shared" si="688"/>
        <v>3.0237504133108071E-5</v>
      </c>
      <c r="AO1434" s="3">
        <f t="shared" si="689"/>
        <v>5.5331150039908768E-6</v>
      </c>
    </row>
    <row r="1435" spans="1:41">
      <c r="A1435" s="32">
        <v>39609</v>
      </c>
      <c r="B1435" s="33">
        <v>1569</v>
      </c>
      <c r="C1435" s="33">
        <v>1304</v>
      </c>
      <c r="D1435" s="33">
        <v>1082</v>
      </c>
      <c r="E1435" s="33">
        <v>4032</v>
      </c>
      <c r="F1435" s="33">
        <v>5315</v>
      </c>
      <c r="G1435" s="33"/>
      <c r="H1435" s="3">
        <f t="shared" si="660"/>
        <v>-1.8147684605757195E-2</v>
      </c>
      <c r="I1435" s="3">
        <f t="shared" si="661"/>
        <v>-2.2953328232593728E-3</v>
      </c>
      <c r="J1435" s="3">
        <f t="shared" si="662"/>
        <v>-1.8148820326678767E-2</v>
      </c>
      <c r="K1435" s="3">
        <f t="shared" si="663"/>
        <v>-1.152243196861976E-2</v>
      </c>
      <c r="L1435" s="3">
        <f t="shared" si="664"/>
        <v>-3.3636363636363638E-2</v>
      </c>
      <c r="N1435" s="3">
        <f t="shared" si="665"/>
        <v>-6.333122229259025E-3</v>
      </c>
      <c r="O1435" s="3">
        <f t="shared" si="666"/>
        <v>6.4489795918367343E-2</v>
      </c>
      <c r="P1435" s="3">
        <f t="shared" si="667"/>
        <v>-8.3827265029635903E-2</v>
      </c>
      <c r="Q1435" s="3">
        <f t="shared" si="668"/>
        <v>-7.9452054794520555E-2</v>
      </c>
      <c r="R1435" s="3">
        <f t="shared" si="669"/>
        <v>-5.0892857142857142E-2</v>
      </c>
      <c r="T1435" s="3">
        <f t="shared" si="670"/>
        <v>3.0746106233360819E-4</v>
      </c>
      <c r="U1435" s="3">
        <f t="shared" si="671"/>
        <v>6.3884213502487671E-6</v>
      </c>
      <c r="V1435" s="3">
        <f t="shared" si="672"/>
        <v>3.3768016949950073E-4</v>
      </c>
      <c r="W1435" s="3">
        <f t="shared" si="673"/>
        <v>1.4328661085030617E-4</v>
      </c>
      <c r="X1435" s="3">
        <f t="shared" si="674"/>
        <v>1.1262080976040154E-3</v>
      </c>
      <c r="Z1435" s="3">
        <f t="shared" si="675"/>
        <v>-1.7534567640338561E-2</v>
      </c>
      <c r="AA1435" s="3">
        <f t="shared" si="676"/>
        <v>-2.5275326605701393E-3</v>
      </c>
      <c r="AB1435" s="3">
        <f t="shared" si="677"/>
        <v>-1.8376076009298088E-2</v>
      </c>
      <c r="AC1435" s="3">
        <f t="shared" si="678"/>
        <v>-1.1970238546090306E-2</v>
      </c>
      <c r="AD1435" s="3">
        <f t="shared" si="679"/>
        <v>-3.3559024085989382E-2</v>
      </c>
      <c r="AF1435" s="3">
        <f t="shared" si="680"/>
        <v>4.4319192399931992E-5</v>
      </c>
      <c r="AG1435" s="3">
        <f t="shared" si="681"/>
        <v>3.2221654774904003E-4</v>
      </c>
      <c r="AH1435" s="3">
        <f t="shared" si="682"/>
        <v>2.0989295745740838E-4</v>
      </c>
      <c r="AI1435" s="3">
        <f t="shared" si="683"/>
        <v>5.8844297777953182E-4</v>
      </c>
      <c r="AJ1435" s="3">
        <f t="shared" si="684"/>
        <v>4.6446132286620306E-5</v>
      </c>
      <c r="AK1435" s="3">
        <f t="shared" si="685"/>
        <v>3.0255168880058867E-5</v>
      </c>
      <c r="AL1435" s="3">
        <f t="shared" si="686"/>
        <v>8.4821529434198135E-5</v>
      </c>
      <c r="AM1435" s="3">
        <f t="shared" si="687"/>
        <v>2.199660133723853E-4</v>
      </c>
      <c r="AN1435" s="3">
        <f t="shared" si="688"/>
        <v>6.166831774020062E-4</v>
      </c>
      <c r="AO1435" s="3">
        <f t="shared" si="689"/>
        <v>4.0170952368328308E-4</v>
      </c>
    </row>
    <row r="1436" spans="1:41">
      <c r="A1436" s="32">
        <v>39608</v>
      </c>
      <c r="B1436" s="33">
        <v>1598</v>
      </c>
      <c r="C1436" s="33">
        <v>1307</v>
      </c>
      <c r="D1436" s="33">
        <v>1102</v>
      </c>
      <c r="E1436" s="33">
        <v>4079</v>
      </c>
      <c r="F1436" s="33">
        <v>5500</v>
      </c>
      <c r="G1436" s="33"/>
      <c r="H1436" s="3">
        <f t="shared" si="660"/>
        <v>-2.5015253203172667E-2</v>
      </c>
      <c r="I1436" s="3">
        <f t="shared" si="661"/>
        <v>-2.2900763358778627E-3</v>
      </c>
      <c r="J1436" s="3">
        <f t="shared" si="662"/>
        <v>-1.519213583556747E-2</v>
      </c>
      <c r="K1436" s="3">
        <f t="shared" si="663"/>
        <v>-7.5425790754257904E-3</v>
      </c>
      <c r="L1436" s="3">
        <f t="shared" si="664"/>
        <v>1.1029411764705883E-2</v>
      </c>
      <c r="N1436" s="3">
        <f t="shared" si="665"/>
        <v>-3.1515151515151517E-2</v>
      </c>
      <c r="O1436" s="3">
        <f t="shared" si="666"/>
        <v>6.9558101472995085E-2</v>
      </c>
      <c r="P1436" s="3">
        <f t="shared" si="667"/>
        <v>-6.2925170068027211E-2</v>
      </c>
      <c r="Q1436" s="3">
        <f t="shared" si="668"/>
        <v>-6.8508791961635077E-2</v>
      </c>
      <c r="R1436" s="3">
        <f t="shared" si="669"/>
        <v>-1.7857142857142856E-2</v>
      </c>
      <c r="T1436" s="3">
        <f t="shared" si="670"/>
        <v>5.954642529659085E-4</v>
      </c>
      <c r="U1436" s="3">
        <f t="shared" si="671"/>
        <v>6.3618770938350761E-6</v>
      </c>
      <c r="V1436" s="3">
        <f t="shared" si="672"/>
        <v>2.3775763479113077E-4</v>
      </c>
      <c r="W1436" s="3">
        <f t="shared" si="673"/>
        <v>6.3846262882011595E-5</v>
      </c>
      <c r="X1436" s="3">
        <f t="shared" si="674"/>
        <v>1.233599247750344E-4</v>
      </c>
      <c r="Z1436" s="3">
        <f t="shared" si="675"/>
        <v>-2.4402136237754033E-2</v>
      </c>
      <c r="AA1436" s="3">
        <f t="shared" si="676"/>
        <v>-2.5222761731886292E-3</v>
      </c>
      <c r="AB1436" s="3">
        <f t="shared" si="677"/>
        <v>-1.5419391518186791E-2</v>
      </c>
      <c r="AC1436" s="3">
        <f t="shared" si="678"/>
        <v>-7.9903856528963351E-3</v>
      </c>
      <c r="AD1436" s="3">
        <f t="shared" si="679"/>
        <v>1.1106751315080139E-2</v>
      </c>
      <c r="AF1436" s="3">
        <f t="shared" si="680"/>
        <v>6.1548926807389814E-5</v>
      </c>
      <c r="AG1436" s="3">
        <f t="shared" si="681"/>
        <v>3.7626609253006308E-4</v>
      </c>
      <c r="AH1436" s="3">
        <f t="shared" si="682"/>
        <v>1.9498247929417158E-4</v>
      </c>
      <c r="AI1436" s="3">
        <f t="shared" si="683"/>
        <v>-2.710284587494393E-4</v>
      </c>
      <c r="AJ1436" s="3">
        <f t="shared" si="684"/>
        <v>3.8891963831389386E-5</v>
      </c>
      <c r="AK1436" s="3">
        <f t="shared" si="685"/>
        <v>2.0153959346888694E-5</v>
      </c>
      <c r="AL1436" s="3">
        <f t="shared" si="686"/>
        <v>-2.8014294203558108E-5</v>
      </c>
      <c r="AM1436" s="3">
        <f t="shared" si="687"/>
        <v>1.2320688476331117E-4</v>
      </c>
      <c r="AN1436" s="3">
        <f t="shared" si="688"/>
        <v>-1.7125934702235667E-4</v>
      </c>
      <c r="AO1436" s="3">
        <f t="shared" si="689"/>
        <v>-8.8747226358303841E-5</v>
      </c>
    </row>
    <row r="1437" spans="1:41">
      <c r="A1437" s="32">
        <v>39605</v>
      </c>
      <c r="B1437" s="33">
        <v>1639</v>
      </c>
      <c r="C1437" s="33">
        <v>1310</v>
      </c>
      <c r="D1437" s="33">
        <v>1119</v>
      </c>
      <c r="E1437" s="33">
        <v>4110</v>
      </c>
      <c r="F1437" s="33">
        <v>5440</v>
      </c>
      <c r="G1437" s="33"/>
      <c r="H1437" s="3">
        <f t="shared" si="660"/>
        <v>-1.5615615615615615E-2</v>
      </c>
      <c r="I1437" s="3">
        <f t="shared" si="661"/>
        <v>-3.0441400304414001E-3</v>
      </c>
      <c r="J1437" s="3">
        <f t="shared" si="662"/>
        <v>-3.7005163511187607E-2</v>
      </c>
      <c r="K1437" s="3">
        <f t="shared" si="663"/>
        <v>-1.059220028887819E-2</v>
      </c>
      <c r="L1437" s="3">
        <f t="shared" si="664"/>
        <v>-4.7566776436150753E-3</v>
      </c>
      <c r="N1437" s="3">
        <f t="shared" si="665"/>
        <v>-1.0265700483091788E-2</v>
      </c>
      <c r="O1437" s="3">
        <f t="shared" si="666"/>
        <v>6.0728744939271252E-2</v>
      </c>
      <c r="P1437" s="3">
        <f t="shared" si="667"/>
        <v>-4.5221843003412969E-2</v>
      </c>
      <c r="Q1437" s="3">
        <f t="shared" si="668"/>
        <v>-3.6342321219226259E-2</v>
      </c>
      <c r="R1437" s="3">
        <f t="shared" si="669"/>
        <v>-3.47764371894961E-2</v>
      </c>
      <c r="T1437" s="3">
        <f t="shared" si="670"/>
        <v>2.2507496574916222E-4</v>
      </c>
      <c r="U1437" s="3">
        <f t="shared" si="671"/>
        <v>1.0734402929022285E-5</v>
      </c>
      <c r="V1437" s="3">
        <f t="shared" si="672"/>
        <v>1.3862530390233623E-3</v>
      </c>
      <c r="W1437" s="3">
        <f t="shared" si="673"/>
        <v>1.2188175160902723E-4</v>
      </c>
      <c r="X1437" s="3">
        <f t="shared" si="674"/>
        <v>2.1896204990854622E-5</v>
      </c>
      <c r="Z1437" s="3">
        <f t="shared" si="675"/>
        <v>-1.5002498650196981E-2</v>
      </c>
      <c r="AA1437" s="3">
        <f t="shared" si="676"/>
        <v>-3.2763398677521666E-3</v>
      </c>
      <c r="AB1437" s="3">
        <f t="shared" si="677"/>
        <v>-3.7232419193806925E-2</v>
      </c>
      <c r="AC1437" s="3">
        <f t="shared" si="678"/>
        <v>-1.1040006866348736E-2</v>
      </c>
      <c r="AD1437" s="3">
        <f t="shared" si="679"/>
        <v>-4.6793380932408186E-3</v>
      </c>
      <c r="AF1437" s="3">
        <f t="shared" si="680"/>
        <v>4.9153284443538434E-5</v>
      </c>
      <c r="AG1437" s="3">
        <f t="shared" si="681"/>
        <v>5.5857931869865657E-4</v>
      </c>
      <c r="AH1437" s="3">
        <f t="shared" si="682"/>
        <v>1.656276881105623E-4</v>
      </c>
      <c r="AI1437" s="3">
        <f t="shared" si="683"/>
        <v>7.0201763427660689E-5</v>
      </c>
      <c r="AJ1437" s="3">
        <f t="shared" si="684"/>
        <v>1.2198605937753061E-4</v>
      </c>
      <c r="AK1437" s="3">
        <f t="shared" si="685"/>
        <v>3.6170814636476028E-5</v>
      </c>
      <c r="AL1437" s="3">
        <f t="shared" si="686"/>
        <v>1.53311019495763E-5</v>
      </c>
      <c r="AM1437" s="3">
        <f t="shared" si="687"/>
        <v>4.1104616355040291E-4</v>
      </c>
      <c r="AN1437" s="3">
        <f t="shared" si="688"/>
        <v>1.7422307743709134E-4</v>
      </c>
      <c r="AO1437" s="3">
        <f t="shared" si="689"/>
        <v>5.1659924679345837E-5</v>
      </c>
    </row>
    <row r="1438" spans="1:41">
      <c r="A1438" s="32">
        <v>39604</v>
      </c>
      <c r="B1438" s="33">
        <v>1665</v>
      </c>
      <c r="C1438" s="33">
        <v>1314</v>
      </c>
      <c r="D1438" s="33">
        <v>1162</v>
      </c>
      <c r="E1438" s="33">
        <v>4154</v>
      </c>
      <c r="F1438" s="33">
        <v>5466</v>
      </c>
      <c r="G1438" s="33"/>
      <c r="H1438" s="3">
        <f t="shared" si="660"/>
        <v>9.0909090909090905E-3</v>
      </c>
      <c r="I1438" s="3">
        <f t="shared" si="661"/>
        <v>1.5455950540958269E-2</v>
      </c>
      <c r="J1438" s="3">
        <f t="shared" si="662"/>
        <v>-5.9880239520958087E-3</v>
      </c>
      <c r="K1438" s="3">
        <f t="shared" si="663"/>
        <v>6.2984496124031007E-3</v>
      </c>
      <c r="L1438" s="3">
        <f t="shared" si="664"/>
        <v>-5.639439694378752E-3</v>
      </c>
      <c r="N1438" s="3">
        <f t="shared" si="665"/>
        <v>-1.4792899408284023E-2</v>
      </c>
      <c r="O1438" s="3">
        <f t="shared" si="666"/>
        <v>4.5346062052505964E-2</v>
      </c>
      <c r="P1438" s="3">
        <f t="shared" si="667"/>
        <v>-4.3621399176954734E-2</v>
      </c>
      <c r="Q1438" s="3">
        <f t="shared" si="668"/>
        <v>-3.395348837209302E-2</v>
      </c>
      <c r="R1438" s="3">
        <f t="shared" si="669"/>
        <v>-7.3245167853509666E-2</v>
      </c>
      <c r="T1438" s="3">
        <f t="shared" si="670"/>
        <v>9.4168121701887416E-5</v>
      </c>
      <c r="U1438" s="3">
        <f t="shared" si="671"/>
        <v>2.3176258548680782E-4</v>
      </c>
      <c r="V1438" s="3">
        <f t="shared" si="672"/>
        <v>3.8629700937704626E-5</v>
      </c>
      <c r="W1438" s="3">
        <f t="shared" si="673"/>
        <v>3.423002392220483E-5</v>
      </c>
      <c r="X1438" s="3">
        <f t="shared" si="674"/>
        <v>3.0936958011934827E-5</v>
      </c>
      <c r="Z1438" s="3">
        <f t="shared" si="675"/>
        <v>9.7040260563277247E-3</v>
      </c>
      <c r="AA1438" s="3">
        <f t="shared" si="676"/>
        <v>1.5223750703647503E-2</v>
      </c>
      <c r="AB1438" s="3">
        <f t="shared" si="677"/>
        <v>-6.2152796347151292E-3</v>
      </c>
      <c r="AC1438" s="3">
        <f t="shared" si="678"/>
        <v>5.850643034932556E-3</v>
      </c>
      <c r="AD1438" s="3">
        <f t="shared" si="679"/>
        <v>-5.5621001440044953E-3</v>
      </c>
      <c r="AF1438" s="3">
        <f t="shared" si="680"/>
        <v>1.4773167350323291E-4</v>
      </c>
      <c r="AG1438" s="3">
        <f t="shared" si="681"/>
        <v>-6.0313235522638674E-5</v>
      </c>
      <c r="AH1438" s="3">
        <f t="shared" si="682"/>
        <v>5.6774792457257843E-5</v>
      </c>
      <c r="AI1438" s="3">
        <f t="shared" si="683"/>
        <v>-5.3974764725323812E-5</v>
      </c>
      <c r="AJ1438" s="3">
        <f t="shared" si="684"/>
        <v>-9.4619867712360443E-5</v>
      </c>
      <c r="AK1438" s="3">
        <f t="shared" si="685"/>
        <v>8.9068731019844858E-5</v>
      </c>
      <c r="AL1438" s="3">
        <f t="shared" si="686"/>
        <v>-8.4676025981046308E-5</v>
      </c>
      <c r="AM1438" s="3">
        <f t="shared" si="687"/>
        <v>-3.636338250500423E-5</v>
      </c>
      <c r="AN1438" s="3">
        <f t="shared" si="688"/>
        <v>3.457000775127723E-5</v>
      </c>
      <c r="AO1438" s="3">
        <f t="shared" si="689"/>
        <v>-3.2541862467117268E-5</v>
      </c>
    </row>
    <row r="1439" spans="1:41">
      <c r="A1439" s="32">
        <v>39603</v>
      </c>
      <c r="B1439" s="33">
        <v>1650</v>
      </c>
      <c r="C1439" s="33">
        <v>1294</v>
      </c>
      <c r="D1439" s="33">
        <v>1169</v>
      </c>
      <c r="E1439" s="33">
        <v>4128</v>
      </c>
      <c r="F1439" s="33">
        <v>5497</v>
      </c>
      <c r="G1439" s="33"/>
      <c r="H1439" s="3">
        <f t="shared" si="660"/>
        <v>-2.3668639053254437E-2</v>
      </c>
      <c r="I1439" s="3">
        <f t="shared" si="661"/>
        <v>-1.5220700152207001E-2</v>
      </c>
      <c r="J1439" s="3">
        <f t="shared" si="662"/>
        <v>-2.9875518672199172E-2</v>
      </c>
      <c r="K1439" s="3">
        <f t="shared" si="663"/>
        <v>-6.4981949458483759E-3</v>
      </c>
      <c r="L1439" s="3">
        <f t="shared" si="664"/>
        <v>-2.4143440440262738E-2</v>
      </c>
      <c r="N1439" s="3">
        <f t="shared" si="665"/>
        <v>-2.3668639053254437E-2</v>
      </c>
      <c r="O1439" s="3">
        <f t="shared" si="666"/>
        <v>4.2707493956486701E-2</v>
      </c>
      <c r="P1439" s="3">
        <f t="shared" si="667"/>
        <v>-3.0679933665008291E-2</v>
      </c>
      <c r="Q1439" s="3">
        <f t="shared" si="668"/>
        <v>1.2260912211868563E-2</v>
      </c>
      <c r="R1439" s="3">
        <f t="shared" si="669"/>
        <v>-7.1138898276444748E-2</v>
      </c>
      <c r="T1439" s="3">
        <f t="shared" si="670"/>
        <v>5.3155709874268459E-4</v>
      </c>
      <c r="U1439" s="3">
        <f t="shared" si="671"/>
        <v>2.3879211808603822E-4</v>
      </c>
      <c r="V1439" s="3">
        <f t="shared" si="672"/>
        <v>9.0617702385711798E-4</v>
      </c>
      <c r="W1439" s="3">
        <f t="shared" si="673"/>
        <v>4.8246937161948778E-5</v>
      </c>
      <c r="X1439" s="3">
        <f t="shared" si="674"/>
        <v>5.7917721204229122E-4</v>
      </c>
      <c r="Z1439" s="3">
        <f t="shared" si="675"/>
        <v>-2.3055522087835803E-2</v>
      </c>
      <c r="AA1439" s="3">
        <f t="shared" si="676"/>
        <v>-1.5452899989517767E-2</v>
      </c>
      <c r="AB1439" s="3">
        <f t="shared" si="677"/>
        <v>-3.0102774354818493E-2</v>
      </c>
      <c r="AC1439" s="3">
        <f t="shared" si="678"/>
        <v>-6.9460015233189214E-3</v>
      </c>
      <c r="AD1439" s="3">
        <f t="shared" si="679"/>
        <v>-2.4066100889888482E-2</v>
      </c>
      <c r="AF1439" s="3">
        <f t="shared" si="680"/>
        <v>3.5627467702944451E-4</v>
      </c>
      <c r="AG1439" s="3">
        <f t="shared" si="681"/>
        <v>6.9403517904265491E-4</v>
      </c>
      <c r="AH1439" s="3">
        <f t="shared" si="682"/>
        <v>1.6014369154302054E-4</v>
      </c>
      <c r="AI1439" s="3">
        <f t="shared" si="683"/>
        <v>5.5485652063490883E-4</v>
      </c>
      <c r="AJ1439" s="3">
        <f t="shared" si="684"/>
        <v>4.6517516151203038E-4</v>
      </c>
      <c r="AK1439" s="3">
        <f t="shared" si="685"/>
        <v>1.0733586686688535E-4</v>
      </c>
      <c r="AL1439" s="3">
        <f t="shared" si="686"/>
        <v>3.7189105018909128E-4</v>
      </c>
      <c r="AM1439" s="3">
        <f t="shared" si="687"/>
        <v>2.0909391652469502E-4</v>
      </c>
      <c r="AN1439" s="3">
        <f t="shared" si="688"/>
        <v>7.244564046886095E-4</v>
      </c>
      <c r="AO1439" s="3">
        <f t="shared" si="689"/>
        <v>1.6716317344151225E-4</v>
      </c>
    </row>
    <row r="1440" spans="1:41">
      <c r="A1440" s="32">
        <v>39602</v>
      </c>
      <c r="B1440" s="33">
        <v>1690</v>
      </c>
      <c r="C1440" s="33">
        <v>1314</v>
      </c>
      <c r="D1440" s="33">
        <v>1205</v>
      </c>
      <c r="E1440" s="33">
        <v>4155</v>
      </c>
      <c r="F1440" s="33">
        <v>5633</v>
      </c>
      <c r="G1440" s="33"/>
      <c r="H1440" s="3">
        <f t="shared" si="660"/>
        <v>-3.5377358490566039E-3</v>
      </c>
      <c r="I1440" s="3">
        <f t="shared" si="661"/>
        <v>-1.2030075187969926E-2</v>
      </c>
      <c r="J1440" s="3">
        <f t="shared" si="662"/>
        <v>-1.4717906786590351E-2</v>
      </c>
      <c r="K1440" s="3">
        <f t="shared" si="663"/>
        <v>-7.1684587813620072E-3</v>
      </c>
      <c r="L1440" s="3">
        <f t="shared" si="664"/>
        <v>-3.3616418966737438E-3</v>
      </c>
      <c r="N1440" s="3">
        <f t="shared" si="665"/>
        <v>-6.4667842445620223E-3</v>
      </c>
      <c r="O1440" s="3">
        <f t="shared" si="666"/>
        <v>6.4829821717990274E-2</v>
      </c>
      <c r="P1440" s="3">
        <f t="shared" si="667"/>
        <v>-9.8603122432210349E-3</v>
      </c>
      <c r="Q1440" s="3">
        <f t="shared" si="668"/>
        <v>3.1017369727047148E-2</v>
      </c>
      <c r="R1440" s="3">
        <f t="shared" si="669"/>
        <v>-3.3790737564322472E-2</v>
      </c>
      <c r="T1440" s="3">
        <f t="shared" si="670"/>
        <v>8.5533956145318085E-6</v>
      </c>
      <c r="U1440" s="3">
        <f t="shared" si="671"/>
        <v>1.5036338879562261E-4</v>
      </c>
      <c r="V1440" s="3">
        <f t="shared" si="672"/>
        <v>2.2335788123107337E-4</v>
      </c>
      <c r="W1440" s="3">
        <f t="shared" si="673"/>
        <v>5.8007498016152753E-5</v>
      </c>
      <c r="X1440" s="3">
        <f t="shared" si="674"/>
        <v>1.0786641901908319E-5</v>
      </c>
      <c r="Z1440" s="3">
        <f t="shared" si="675"/>
        <v>-2.9246188836379704E-3</v>
      </c>
      <c r="AA1440" s="3">
        <f t="shared" si="676"/>
        <v>-1.2262275025280692E-2</v>
      </c>
      <c r="AB1440" s="3">
        <f t="shared" si="677"/>
        <v>-1.4945162469209673E-2</v>
      </c>
      <c r="AC1440" s="3">
        <f t="shared" si="678"/>
        <v>-7.6162653588325527E-3</v>
      </c>
      <c r="AD1440" s="3">
        <f t="shared" si="679"/>
        <v>-3.2843023462994876E-3</v>
      </c>
      <c r="AF1440" s="3">
        <f t="shared" si="680"/>
        <v>3.5862481095298185E-5</v>
      </c>
      <c r="AG1440" s="3">
        <f t="shared" si="681"/>
        <v>4.3708904376488088E-5</v>
      </c>
      <c r="AH1440" s="3">
        <f t="shared" si="682"/>
        <v>2.2274673491239405E-5</v>
      </c>
      <c r="AI1440" s="3">
        <f t="shared" si="683"/>
        <v>9.605332661563974E-6</v>
      </c>
      <c r="AJ1440" s="3">
        <f t="shared" si="684"/>
        <v>1.8326169249495208E-4</v>
      </c>
      <c r="AK1440" s="3">
        <f t="shared" si="685"/>
        <v>9.3392740495522894E-5</v>
      </c>
      <c r="AL1440" s="3">
        <f t="shared" si="686"/>
        <v>4.0273018636498986E-5</v>
      </c>
      <c r="AM1440" s="3">
        <f t="shared" si="687"/>
        <v>1.1382632319636601E-4</v>
      </c>
      <c r="AN1440" s="3">
        <f t="shared" si="688"/>
        <v>4.9084432163452369E-5</v>
      </c>
      <c r="AO1440" s="3">
        <f t="shared" si="689"/>
        <v>2.5014118188053262E-5</v>
      </c>
    </row>
    <row r="1441" spans="1:41">
      <c r="A1441" s="32">
        <v>39601</v>
      </c>
      <c r="B1441" s="33">
        <v>1696</v>
      </c>
      <c r="C1441" s="33">
        <v>1330</v>
      </c>
      <c r="D1441" s="33">
        <v>1223</v>
      </c>
      <c r="E1441" s="33">
        <v>4185</v>
      </c>
      <c r="F1441" s="33">
        <v>5652</v>
      </c>
      <c r="G1441" s="33"/>
      <c r="H1441" s="3">
        <f t="shared" si="660"/>
        <v>-1.6811594202898551E-2</v>
      </c>
      <c r="I1441" s="3">
        <f t="shared" si="661"/>
        <v>5.2910052910052907E-3</v>
      </c>
      <c r="J1441" s="3">
        <f t="shared" si="662"/>
        <v>9.9091659785301399E-3</v>
      </c>
      <c r="K1441" s="3">
        <f t="shared" si="663"/>
        <v>1.1961722488038277E-3</v>
      </c>
      <c r="L1441" s="3">
        <f t="shared" si="664"/>
        <v>1.7695983011856308E-4</v>
      </c>
      <c r="N1441" s="3">
        <f t="shared" si="665"/>
        <v>-3.6363636363636362E-2</v>
      </c>
      <c r="O1441" s="3">
        <f t="shared" si="666"/>
        <v>8.5714285714285715E-2</v>
      </c>
      <c r="P1441" s="3">
        <f t="shared" si="667"/>
        <v>-2.2382094324540368E-2</v>
      </c>
      <c r="Q1441" s="3">
        <f t="shared" si="668"/>
        <v>3.2059186189889025E-2</v>
      </c>
      <c r="R1441" s="3">
        <f t="shared" si="669"/>
        <v>-2.5517241379310347E-2</v>
      </c>
      <c r="T1441" s="3">
        <f t="shared" si="670"/>
        <v>2.6239066481315498E-4</v>
      </c>
      <c r="U1441" s="3">
        <f t="shared" si="671"/>
        <v>2.5591512618329461E-5</v>
      </c>
      <c r="V1441" s="3">
        <f t="shared" si="672"/>
        <v>9.373938697806391E-5</v>
      </c>
      <c r="W1441" s="3">
        <f t="shared" si="673"/>
        <v>5.6005117803011464E-7</v>
      </c>
      <c r="X1441" s="3">
        <f t="shared" si="674"/>
        <v>6.466817491903177E-8</v>
      </c>
      <c r="Z1441" s="3">
        <f t="shared" si="675"/>
        <v>-1.6198477237479917E-2</v>
      </c>
      <c r="AA1441" s="3">
        <f t="shared" si="676"/>
        <v>5.0588054536945242E-3</v>
      </c>
      <c r="AB1441" s="3">
        <f t="shared" si="677"/>
        <v>9.6819102959108186E-3</v>
      </c>
      <c r="AC1441" s="3">
        <f t="shared" si="678"/>
        <v>7.4836567133328255E-4</v>
      </c>
      <c r="AD1441" s="3">
        <f t="shared" si="679"/>
        <v>2.5429938049281947E-4</v>
      </c>
      <c r="AF1441" s="3">
        <f t="shared" si="680"/>
        <v>-8.1944944990510011E-5</v>
      </c>
      <c r="AG1441" s="3">
        <f t="shared" si="681"/>
        <v>-1.5683220354363383E-4</v>
      </c>
      <c r="AH1441" s="3">
        <f t="shared" si="682"/>
        <v>-1.2122384292403555E-5</v>
      </c>
      <c r="AI1441" s="3">
        <f t="shared" si="683"/>
        <v>-4.1192627264181804E-6</v>
      </c>
      <c r="AJ1441" s="3">
        <f t="shared" si="684"/>
        <v>4.8978900607134812E-5</v>
      </c>
      <c r="AK1441" s="3">
        <f t="shared" si="685"/>
        <v>3.7858363394985738E-6</v>
      </c>
      <c r="AL1441" s="3">
        <f t="shared" si="686"/>
        <v>1.2864510929082141E-6</v>
      </c>
      <c r="AM1441" s="3">
        <f t="shared" si="687"/>
        <v>7.2456092983879201E-6</v>
      </c>
      <c r="AN1441" s="3">
        <f t="shared" si="688"/>
        <v>2.4621037902371714E-6</v>
      </c>
      <c r="AO1441" s="3">
        <f t="shared" si="689"/>
        <v>1.9030892660214671E-7</v>
      </c>
    </row>
    <row r="1442" spans="1:41">
      <c r="A1442" s="32">
        <v>39598</v>
      </c>
      <c r="B1442" s="33">
        <v>1725</v>
      </c>
      <c r="C1442" s="33">
        <v>1323</v>
      </c>
      <c r="D1442" s="33">
        <v>1211</v>
      </c>
      <c r="E1442" s="33">
        <v>4180</v>
      </c>
      <c r="F1442" s="33">
        <v>5651</v>
      </c>
      <c r="G1442" s="33"/>
      <c r="H1442" s="3">
        <f t="shared" si="660"/>
        <v>2.8622540250447227E-2</v>
      </c>
      <c r="I1442" s="3">
        <f t="shared" si="661"/>
        <v>-2.2624434389140274E-3</v>
      </c>
      <c r="J1442" s="3">
        <f t="shared" si="662"/>
        <v>3.3140016570008283E-3</v>
      </c>
      <c r="K1442" s="3">
        <f t="shared" si="663"/>
        <v>1.5302404663589992E-2</v>
      </c>
      <c r="L1442" s="3">
        <f t="shared" si="664"/>
        <v>-4.3824027072758037E-2</v>
      </c>
      <c r="N1442" s="3">
        <f t="shared" si="665"/>
        <v>3.5414165666266505E-2</v>
      </c>
      <c r="O1442" s="3">
        <f t="shared" si="666"/>
        <v>0.10249999999999999</v>
      </c>
      <c r="P1442" s="3">
        <f t="shared" si="667"/>
        <v>2.1079258010118045E-2</v>
      </c>
      <c r="Q1442" s="3">
        <f t="shared" si="668"/>
        <v>5.5822177317504419E-2</v>
      </c>
      <c r="R1442" s="3">
        <f t="shared" si="669"/>
        <v>-4.2041023902356332E-2</v>
      </c>
      <c r="T1442" s="3">
        <f t="shared" si="670"/>
        <v>8.5472365284360963E-4</v>
      </c>
      <c r="U1442" s="3">
        <f t="shared" si="671"/>
        <v>6.223245075613573E-6</v>
      </c>
      <c r="V1442" s="3">
        <f t="shared" si="672"/>
        <v>9.528000710360445E-6</v>
      </c>
      <c r="W1442" s="3">
        <f t="shared" si="673"/>
        <v>2.2065908430014353E-4</v>
      </c>
      <c r="X1442" s="3">
        <f t="shared" si="674"/>
        <v>1.9137726691810888E-3</v>
      </c>
      <c r="Z1442" s="3">
        <f t="shared" si="675"/>
        <v>2.9235657215865862E-2</v>
      </c>
      <c r="AA1442" s="3">
        <f t="shared" si="676"/>
        <v>-2.4946432762247939E-3</v>
      </c>
      <c r="AB1442" s="3">
        <f t="shared" si="677"/>
        <v>3.0867459743815079E-3</v>
      </c>
      <c r="AC1442" s="3">
        <f t="shared" si="678"/>
        <v>1.4854598086119447E-2</v>
      </c>
      <c r="AD1442" s="3">
        <f t="shared" si="679"/>
        <v>-4.3746687522383781E-2</v>
      </c>
      <c r="AF1442" s="3">
        <f t="shared" si="680"/>
        <v>-7.2932535699572645E-5</v>
      </c>
      <c r="AG1442" s="3">
        <f t="shared" si="681"/>
        <v>9.0243047219471629E-5</v>
      </c>
      <c r="AH1442" s="3">
        <f t="shared" si="682"/>
        <v>4.3428393772524521E-4</v>
      </c>
      <c r="AI1442" s="3">
        <f t="shared" si="683"/>
        <v>-1.2789631607340085E-3</v>
      </c>
      <c r="AJ1442" s="3">
        <f t="shared" si="684"/>
        <v>-7.7003300904047787E-6</v>
      </c>
      <c r="AK1442" s="3">
        <f t="shared" si="685"/>
        <v>-3.7056923236559569E-5</v>
      </c>
      <c r="AL1442" s="3">
        <f t="shared" si="686"/>
        <v>1.0913237988482179E-4</v>
      </c>
      <c r="AM1442" s="3">
        <f t="shared" si="687"/>
        <v>4.5852370843384451E-5</v>
      </c>
      <c r="AN1442" s="3">
        <f t="shared" si="688"/>
        <v>-1.3503491160224388E-4</v>
      </c>
      <c r="AO1442" s="3">
        <f t="shared" si="689"/>
        <v>-6.4983946074406761E-4</v>
      </c>
    </row>
    <row r="1443" spans="1:41">
      <c r="A1443" s="32">
        <v>39597</v>
      </c>
      <c r="B1443" s="33">
        <v>1677</v>
      </c>
      <c r="C1443" s="33">
        <v>1326</v>
      </c>
      <c r="D1443" s="33">
        <v>1207</v>
      </c>
      <c r="E1443" s="33">
        <v>4117</v>
      </c>
      <c r="F1443" s="33">
        <v>5910</v>
      </c>
      <c r="G1443" s="33"/>
      <c r="H1443" s="3">
        <f t="shared" si="660"/>
        <v>5.3956834532374104E-3</v>
      </c>
      <c r="I1443" s="3">
        <f t="shared" si="661"/>
        <v>2.2359290670778721E-2</v>
      </c>
      <c r="J1443" s="3">
        <f t="shared" si="662"/>
        <v>-1.3082583810302535E-2</v>
      </c>
      <c r="K1443" s="3">
        <f t="shared" si="663"/>
        <v>-1.7422434367541765E-2</v>
      </c>
      <c r="L1443" s="3">
        <f t="shared" si="664"/>
        <v>2.3376623376623377E-2</v>
      </c>
      <c r="N1443" s="3">
        <f t="shared" si="665"/>
        <v>8.6139896373056996E-2</v>
      </c>
      <c r="O1443" s="3">
        <f t="shared" si="666"/>
        <v>8.9564502875924407E-2</v>
      </c>
      <c r="P1443" s="3">
        <f t="shared" si="667"/>
        <v>7.767857142857143E-2</v>
      </c>
      <c r="Q1443" s="3">
        <f t="shared" si="668"/>
        <v>3.8597376387487385E-2</v>
      </c>
      <c r="R1443" s="3">
        <f t="shared" si="669"/>
        <v>-1.1705685618729096E-2</v>
      </c>
      <c r="T1443" s="3">
        <f t="shared" si="670"/>
        <v>3.6105682471241047E-5</v>
      </c>
      <c r="U1443" s="3">
        <f t="shared" si="671"/>
        <v>4.8960814875254163E-4</v>
      </c>
      <c r="V1443" s="3">
        <f t="shared" si="672"/>
        <v>1.7715182732734233E-4</v>
      </c>
      <c r="W1443" s="3">
        <f t="shared" si="673"/>
        <v>3.1934551143279446E-4</v>
      </c>
      <c r="X1443" s="3">
        <f t="shared" si="674"/>
        <v>5.5008837698097943E-4</v>
      </c>
      <c r="Z1443" s="3">
        <f t="shared" si="675"/>
        <v>6.0088004186560438E-3</v>
      </c>
      <c r="AA1443" s="3">
        <f t="shared" si="676"/>
        <v>2.2127090833467956E-2</v>
      </c>
      <c r="AB1443" s="3">
        <f t="shared" si="677"/>
        <v>-1.3309839492921857E-2</v>
      </c>
      <c r="AC1443" s="3">
        <f t="shared" si="678"/>
        <v>-1.7870240945012311E-2</v>
      </c>
      <c r="AD1443" s="3">
        <f t="shared" si="679"/>
        <v>2.3453962926997633E-2</v>
      </c>
      <c r="AF1443" s="3">
        <f t="shared" si="680"/>
        <v>1.3295727266378256E-4</v>
      </c>
      <c r="AG1443" s="3">
        <f t="shared" si="681"/>
        <v>-7.9976169117313599E-5</v>
      </c>
      <c r="AH1443" s="3">
        <f t="shared" si="682"/>
        <v>-1.0737871127187435E-4</v>
      </c>
      <c r="AI1443" s="3">
        <f t="shared" si="683"/>
        <v>1.4093018225488671E-4</v>
      </c>
      <c r="AJ1443" s="3">
        <f t="shared" si="684"/>
        <v>-2.9450802743876103E-4</v>
      </c>
      <c r="AK1443" s="3">
        <f t="shared" si="685"/>
        <v>-3.9541644460624564E-4</v>
      </c>
      <c r="AL1443" s="3">
        <f t="shared" si="686"/>
        <v>5.1896796809046658E-4</v>
      </c>
      <c r="AM1443" s="3">
        <f t="shared" si="687"/>
        <v>2.3785003867795405E-4</v>
      </c>
      <c r="AN1443" s="3">
        <f t="shared" si="688"/>
        <v>-3.1216848203127821E-4</v>
      </c>
      <c r="AO1443" s="3">
        <f t="shared" si="689"/>
        <v>-4.1912796862083386E-4</v>
      </c>
    </row>
    <row r="1444" spans="1:41">
      <c r="A1444" s="32">
        <v>39596</v>
      </c>
      <c r="B1444" s="33">
        <v>1668</v>
      </c>
      <c r="C1444" s="33">
        <v>1297</v>
      </c>
      <c r="D1444" s="33">
        <v>1223</v>
      </c>
      <c r="E1444" s="33">
        <v>4190</v>
      </c>
      <c r="F1444" s="33">
        <v>5775</v>
      </c>
      <c r="G1444" s="33"/>
      <c r="H1444" s="3">
        <f t="shared" si="660"/>
        <v>2.4570024570024569E-2</v>
      </c>
      <c r="I1444" s="3">
        <f t="shared" si="661"/>
        <v>-2.3076923076923079E-3</v>
      </c>
      <c r="J1444" s="3">
        <f t="shared" si="662"/>
        <v>4.978540772532189E-2</v>
      </c>
      <c r="K1444" s="3">
        <f t="shared" si="663"/>
        <v>1.9464720194647202E-2</v>
      </c>
      <c r="L1444" s="3">
        <f t="shared" si="664"/>
        <v>-6.024096385542169E-3</v>
      </c>
      <c r="N1444" s="3">
        <f t="shared" si="665"/>
        <v>7.5435203094777567E-2</v>
      </c>
      <c r="O1444" s="3">
        <f t="shared" si="666"/>
        <v>6.3114754098360662E-2</v>
      </c>
      <c r="P1444" s="3">
        <f t="shared" si="667"/>
        <v>8.6145648312611012E-2</v>
      </c>
      <c r="Q1444" s="3">
        <f t="shared" si="668"/>
        <v>5.4088050314465411E-2</v>
      </c>
      <c r="R1444" s="3">
        <f t="shared" si="669"/>
        <v>-5.016447368421053E-2</v>
      </c>
      <c r="T1444" s="3">
        <f t="shared" si="670"/>
        <v>6.3419061759416458E-4</v>
      </c>
      <c r="U1444" s="3">
        <f t="shared" si="671"/>
        <v>6.4510521082483182E-6</v>
      </c>
      <c r="V1444" s="3">
        <f t="shared" si="672"/>
        <v>2.4560104338876253E-3</v>
      </c>
      <c r="W1444" s="3">
        <f t="shared" si="673"/>
        <v>3.6164300352315896E-4</v>
      </c>
      <c r="X1444" s="3">
        <f t="shared" si="674"/>
        <v>3.5363916856616284E-5</v>
      </c>
      <c r="Z1444" s="3">
        <f t="shared" si="675"/>
        <v>2.5183141535443203E-2</v>
      </c>
      <c r="AA1444" s="3">
        <f t="shared" si="676"/>
        <v>-2.5398921450030744E-3</v>
      </c>
      <c r="AB1444" s="3">
        <f t="shared" si="677"/>
        <v>4.9558152042702572E-2</v>
      </c>
      <c r="AC1444" s="3">
        <f t="shared" si="678"/>
        <v>1.9016913617176657E-2</v>
      </c>
      <c r="AD1444" s="3">
        <f t="shared" si="679"/>
        <v>-5.9467568351679123E-3</v>
      </c>
      <c r="AF1444" s="3">
        <f t="shared" si="680"/>
        <v>-6.3962463372372856E-5</v>
      </c>
      <c r="AG1444" s="3">
        <f t="shared" si="681"/>
        <v>1.2480299571263926E-3</v>
      </c>
      <c r="AH1444" s="3">
        <f t="shared" si="682"/>
        <v>4.7890562718865692E-4</v>
      </c>
      <c r="AI1444" s="3">
        <f t="shared" si="683"/>
        <v>-1.4975801905689782E-4</v>
      </c>
      <c r="AJ1444" s="3">
        <f t="shared" si="684"/>
        <v>-1.2587236109412833E-4</v>
      </c>
      <c r="AK1444" s="3">
        <f t="shared" si="685"/>
        <v>-4.8300909518468991E-5</v>
      </c>
      <c r="AL1444" s="3">
        <f t="shared" si="686"/>
        <v>1.5104120973886322E-5</v>
      </c>
      <c r="AM1444" s="3">
        <f t="shared" si="687"/>
        <v>9.4244309642298174E-4</v>
      </c>
      <c r="AN1444" s="3">
        <f t="shared" si="688"/>
        <v>-2.9471027939823215E-4</v>
      </c>
      <c r="AO1444" s="3">
        <f t="shared" si="689"/>
        <v>-1.1308896103674304E-4</v>
      </c>
    </row>
    <row r="1445" spans="1:41">
      <c r="A1445" s="32">
        <v>39595</v>
      </c>
      <c r="B1445" s="33">
        <v>1628</v>
      </c>
      <c r="C1445" s="33">
        <v>1300</v>
      </c>
      <c r="D1445" s="33">
        <v>1165</v>
      </c>
      <c r="E1445" s="33">
        <v>4110</v>
      </c>
      <c r="F1445" s="33">
        <v>5810</v>
      </c>
      <c r="G1445" s="33"/>
      <c r="H1445" s="3">
        <f t="shared" si="660"/>
        <v>1.1180124223602485E-2</v>
      </c>
      <c r="I1445" s="3">
        <f t="shared" si="661"/>
        <v>-1.8867924528301886E-2</v>
      </c>
      <c r="J1445" s="3">
        <f t="shared" si="662"/>
        <v>4.3103448275862068E-3</v>
      </c>
      <c r="K1445" s="3">
        <f t="shared" si="663"/>
        <v>-4.3518734000465444E-2</v>
      </c>
      <c r="L1445" s="3">
        <f t="shared" si="664"/>
        <v>1.3784679811551213E-2</v>
      </c>
      <c r="N1445" s="3">
        <f t="shared" si="665"/>
        <v>5.5771725032425425E-2</v>
      </c>
      <c r="O1445" s="3">
        <f t="shared" si="666"/>
        <v>6.4701064701064695E-2</v>
      </c>
      <c r="P1445" s="3">
        <f t="shared" si="667"/>
        <v>6.1020036429872498E-2</v>
      </c>
      <c r="Q1445" s="3">
        <f t="shared" si="668"/>
        <v>3.4222445898339206E-2</v>
      </c>
      <c r="R1445" s="3">
        <f t="shared" si="669"/>
        <v>-4.1254125412541254E-2</v>
      </c>
      <c r="T1445" s="3">
        <f t="shared" si="670"/>
        <v>1.3908053774242427E-4</v>
      </c>
      <c r="U1445" s="3">
        <f t="shared" si="671"/>
        <v>3.6481475078187008E-4</v>
      </c>
      <c r="V1445" s="3">
        <f t="shared" si="672"/>
        <v>1.6671616965746419E-5</v>
      </c>
      <c r="W1445" s="3">
        <f t="shared" si="673"/>
        <v>1.9330566903912919E-3</v>
      </c>
      <c r="X1445" s="3">
        <f t="shared" si="674"/>
        <v>1.9215558079039658E-4</v>
      </c>
      <c r="Z1445" s="3">
        <f t="shared" si="675"/>
        <v>1.1793241189021119E-2</v>
      </c>
      <c r="AA1445" s="3">
        <f t="shared" si="676"/>
        <v>-1.9100124365612651E-2</v>
      </c>
      <c r="AB1445" s="3">
        <f t="shared" si="677"/>
        <v>4.0830891449668864E-3</v>
      </c>
      <c r="AC1445" s="3">
        <f t="shared" si="678"/>
        <v>-4.3966540577935989E-2</v>
      </c>
      <c r="AD1445" s="3">
        <f t="shared" si="679"/>
        <v>1.3862019361925468E-2</v>
      </c>
      <c r="AF1445" s="3">
        <f t="shared" si="680"/>
        <v>-2.2525237338396898E-4</v>
      </c>
      <c r="AG1445" s="3">
        <f t="shared" si="681"/>
        <v>4.8152855082868507E-5</v>
      </c>
      <c r="AH1445" s="3">
        <f t="shared" si="682"/>
        <v>-5.1850801728248316E-4</v>
      </c>
      <c r="AI1445" s="3">
        <f t="shared" si="683"/>
        <v>1.6347813770206768E-4</v>
      </c>
      <c r="AJ1445" s="3">
        <f t="shared" si="684"/>
        <v>-7.7987510464750558E-5</v>
      </c>
      <c r="AK1445" s="3">
        <f t="shared" si="685"/>
        <v>8.3976639296433255E-4</v>
      </c>
      <c r="AL1445" s="3">
        <f t="shared" si="686"/>
        <v>-2.6476629377130697E-4</v>
      </c>
      <c r="AM1445" s="3">
        <f t="shared" si="687"/>
        <v>-1.7951930457551658E-4</v>
      </c>
      <c r="AN1445" s="3">
        <f t="shared" si="688"/>
        <v>5.6599860783998684E-5</v>
      </c>
      <c r="AO1445" s="3">
        <f t="shared" si="689"/>
        <v>-6.094650367682305E-4</v>
      </c>
    </row>
    <row r="1446" spans="1:41">
      <c r="A1446" s="32">
        <v>39594</v>
      </c>
      <c r="B1446" s="33">
        <v>1610</v>
      </c>
      <c r="C1446" s="33">
        <v>1325</v>
      </c>
      <c r="D1446" s="33">
        <v>1160</v>
      </c>
      <c r="E1446" s="33">
        <v>4297</v>
      </c>
      <c r="F1446" s="33">
        <v>5731</v>
      </c>
      <c r="G1446" s="33"/>
      <c r="H1446" s="3">
        <f t="shared" si="660"/>
        <v>-1.4687882496940025E-2</v>
      </c>
      <c r="I1446" s="3">
        <f t="shared" si="661"/>
        <v>-3.0097817908201654E-3</v>
      </c>
      <c r="J1446" s="3">
        <f t="shared" si="662"/>
        <v>-1.5280135823429542E-2</v>
      </c>
      <c r="K1446" s="3">
        <f t="shared" si="663"/>
        <v>9.3962884660559083E-3</v>
      </c>
      <c r="L1446" s="3">
        <f t="shared" si="664"/>
        <v>-2.6168224299065422E-2</v>
      </c>
      <c r="N1446" s="3">
        <f t="shared" si="665"/>
        <v>4.8859934853420196E-2</v>
      </c>
      <c r="O1446" s="3">
        <f t="shared" si="666"/>
        <v>7.7235772357723581E-2</v>
      </c>
      <c r="P1446" s="3">
        <f t="shared" si="667"/>
        <v>8.5126286248830688E-2</v>
      </c>
      <c r="Q1446" s="3">
        <f t="shared" si="668"/>
        <v>8.5375094720889111E-2</v>
      </c>
      <c r="R1446" s="3">
        <f t="shared" si="669"/>
        <v>-6.356209150326797E-2</v>
      </c>
      <c r="T1446" s="3">
        <f t="shared" si="670"/>
        <v>1.980990247673026E-4</v>
      </c>
      <c r="U1446" s="3">
        <f t="shared" si="671"/>
        <v>1.0510444877138488E-5</v>
      </c>
      <c r="V1446" s="3">
        <f t="shared" si="672"/>
        <v>2.4047919132187643E-4</v>
      </c>
      <c r="W1446" s="3">
        <f t="shared" si="673"/>
        <v>8.0075328110340257E-5</v>
      </c>
      <c r="X1446" s="3">
        <f t="shared" si="674"/>
        <v>6.8073426696948526E-4</v>
      </c>
      <c r="Z1446" s="3">
        <f t="shared" si="675"/>
        <v>-1.4074765531521391E-2</v>
      </c>
      <c r="AA1446" s="3">
        <f t="shared" si="676"/>
        <v>-3.2419816281309319E-3</v>
      </c>
      <c r="AB1446" s="3">
        <f t="shared" si="677"/>
        <v>-1.5507391506048863E-2</v>
      </c>
      <c r="AC1446" s="3">
        <f t="shared" si="678"/>
        <v>8.9484818885853627E-3</v>
      </c>
      <c r="AD1446" s="3">
        <f t="shared" si="679"/>
        <v>-2.6090884748691166E-2</v>
      </c>
      <c r="AF1446" s="3">
        <f t="shared" si="680"/>
        <v>4.5630131273442842E-5</v>
      </c>
      <c r="AG1446" s="3">
        <f t="shared" si="681"/>
        <v>2.1826289945314412E-4</v>
      </c>
      <c r="AH1446" s="3">
        <f t="shared" si="682"/>
        <v>-1.2594778444490471E-4</v>
      </c>
      <c r="AI1446" s="3">
        <f t="shared" si="683"/>
        <v>3.6722308534777558E-4</v>
      </c>
      <c r="AJ1446" s="3">
        <f t="shared" si="684"/>
        <v>5.0274678362844081E-5</v>
      </c>
      <c r="AK1446" s="3">
        <f t="shared" si="685"/>
        <v>-2.9010813882456132E-5</v>
      </c>
      <c r="AL1446" s="3">
        <f t="shared" si="686"/>
        <v>8.4586169016938282E-5</v>
      </c>
      <c r="AM1446" s="3">
        <f t="shared" si="687"/>
        <v>-1.3876761203108074E-4</v>
      </c>
      <c r="AN1446" s="3">
        <f t="shared" si="688"/>
        <v>4.0460156453715323E-4</v>
      </c>
      <c r="AO1446" s="3">
        <f t="shared" si="689"/>
        <v>-2.3347380963083096E-4</v>
      </c>
    </row>
    <row r="1447" spans="1:41">
      <c r="A1447" s="32">
        <v>39591</v>
      </c>
      <c r="B1447" s="33">
        <v>1634</v>
      </c>
      <c r="C1447" s="33">
        <v>1329</v>
      </c>
      <c r="D1447" s="33">
        <v>1178</v>
      </c>
      <c r="E1447" s="33">
        <v>4257</v>
      </c>
      <c r="F1447" s="33">
        <v>5885</v>
      </c>
      <c r="G1447" s="33"/>
      <c r="H1447" s="3">
        <f t="shared" si="660"/>
        <v>2.5737602008788451E-2</v>
      </c>
      <c r="I1447" s="3">
        <f t="shared" si="661"/>
        <v>-4.4943820224719105E-3</v>
      </c>
      <c r="J1447" s="3">
        <f t="shared" si="662"/>
        <v>-7.582139848357203E-3</v>
      </c>
      <c r="K1447" s="3">
        <f t="shared" si="663"/>
        <v>-5.3738317757009348E-3</v>
      </c>
      <c r="L1447" s="3">
        <f t="shared" si="664"/>
        <v>-4.0616009477068881E-3</v>
      </c>
      <c r="N1447" s="3">
        <f t="shared" si="665"/>
        <v>0.10405405405405406</v>
      </c>
      <c r="O1447" s="3">
        <f t="shared" si="666"/>
        <v>8.4897959183673474E-2</v>
      </c>
      <c r="P1447" s="3">
        <f t="shared" si="667"/>
        <v>0.10093457943925234</v>
      </c>
      <c r="Q1447" s="3">
        <f t="shared" si="668"/>
        <v>6.9866800703694401E-2</v>
      </c>
      <c r="R1447" s="3">
        <f t="shared" si="669"/>
        <v>-5.0806451612903224E-2</v>
      </c>
      <c r="T1447" s="3">
        <f t="shared" si="670"/>
        <v>6.9436039045763735E-4</v>
      </c>
      <c r="U1447" s="3">
        <f t="shared" si="671"/>
        <v>2.2340576077226669E-5</v>
      </c>
      <c r="V1447" s="3">
        <f t="shared" si="672"/>
        <v>6.0986658559236097E-5</v>
      </c>
      <c r="W1447" s="3">
        <f t="shared" si="673"/>
        <v>3.389147311511715E-5</v>
      </c>
      <c r="X1447" s="3">
        <f t="shared" si="674"/>
        <v>1.5874338882274971E-5</v>
      </c>
      <c r="Z1447" s="3">
        <f t="shared" si="675"/>
        <v>2.6350718974207085E-2</v>
      </c>
      <c r="AA1447" s="3">
        <f t="shared" si="676"/>
        <v>-4.726581859782677E-3</v>
      </c>
      <c r="AB1447" s="3">
        <f t="shared" si="677"/>
        <v>-7.8093955309765234E-3</v>
      </c>
      <c r="AC1447" s="3">
        <f t="shared" si="678"/>
        <v>-5.8216383531714804E-3</v>
      </c>
      <c r="AD1447" s="3">
        <f t="shared" si="679"/>
        <v>-3.9842613973326314E-3</v>
      </c>
      <c r="AF1447" s="3">
        <f t="shared" si="680"/>
        <v>-1.245488302957184E-4</v>
      </c>
      <c r="AG1447" s="3">
        <f t="shared" si="681"/>
        <v>-2.0578318699519108E-4</v>
      </c>
      <c r="AH1447" s="3">
        <f t="shared" si="682"/>
        <v>-1.534043562138874E-4</v>
      </c>
      <c r="AI1447" s="3">
        <f t="shared" si="683"/>
        <v>-1.049881524008938E-4</v>
      </c>
      <c r="AJ1447" s="3">
        <f t="shared" si="684"/>
        <v>3.6911747252581542E-5</v>
      </c>
      <c r="AK1447" s="3">
        <f t="shared" si="685"/>
        <v>2.7516450234315419E-5</v>
      </c>
      <c r="AL1447" s="3">
        <f t="shared" si="686"/>
        <v>1.8831937645264796E-5</v>
      </c>
      <c r="AM1447" s="3">
        <f t="shared" si="687"/>
        <v>4.5463476538218887E-5</v>
      </c>
      <c r="AN1447" s="3">
        <f t="shared" si="688"/>
        <v>3.1114673150571729E-5</v>
      </c>
      <c r="AO1447" s="3">
        <f t="shared" si="689"/>
        <v>2.3194928959772243E-5</v>
      </c>
    </row>
    <row r="1448" spans="1:41">
      <c r="A1448" s="32">
        <v>39590</v>
      </c>
      <c r="B1448" s="33">
        <v>1593</v>
      </c>
      <c r="C1448" s="33">
        <v>1335</v>
      </c>
      <c r="D1448" s="33">
        <v>1187</v>
      </c>
      <c r="E1448" s="33">
        <v>4280</v>
      </c>
      <c r="F1448" s="33">
        <v>5909</v>
      </c>
      <c r="G1448" s="33"/>
      <c r="H1448" s="3">
        <f t="shared" si="660"/>
        <v>3.1486146095717885E-3</v>
      </c>
      <c r="I1448" s="3">
        <f t="shared" si="661"/>
        <v>1.5209125475285171E-2</v>
      </c>
      <c r="J1448" s="3">
        <f t="shared" si="662"/>
        <v>1.0212765957446808E-2</v>
      </c>
      <c r="K1448" s="3">
        <f t="shared" si="663"/>
        <v>-3.4924330616996507E-3</v>
      </c>
      <c r="L1448" s="3">
        <f t="shared" si="664"/>
        <v>1.3550600343053174E-2</v>
      </c>
      <c r="N1448" s="3">
        <f t="shared" si="665"/>
        <v>9.8620689655172414E-2</v>
      </c>
      <c r="O1448" s="3">
        <f t="shared" si="666"/>
        <v>0.10057708161582853</v>
      </c>
      <c r="P1448" s="3">
        <f t="shared" si="667"/>
        <v>0.11038353601496725</v>
      </c>
      <c r="Q1448" s="3">
        <f t="shared" si="668"/>
        <v>8.8781480539302973E-2</v>
      </c>
      <c r="R1448" s="3">
        <f t="shared" si="669"/>
        <v>-3.1311475409836066E-2</v>
      </c>
      <c r="T1448" s="3">
        <f t="shared" si="670"/>
        <v>1.4150624442279921E-5</v>
      </c>
      <c r="U1448" s="3">
        <f t="shared" si="671"/>
        <v>2.2430830156541502E-4</v>
      </c>
      <c r="V1448" s="3">
        <f t="shared" si="672"/>
        <v>9.9710415448685307E-5</v>
      </c>
      <c r="W1448" s="3">
        <f t="shared" si="673"/>
        <v>1.5525488414088075E-5</v>
      </c>
      <c r="X1448" s="3">
        <f t="shared" si="674"/>
        <v>1.8572074573887083E-4</v>
      </c>
      <c r="Z1448" s="3">
        <f t="shared" si="675"/>
        <v>3.761731574990422E-3</v>
      </c>
      <c r="AA1448" s="3">
        <f t="shared" si="676"/>
        <v>1.4976925637974405E-2</v>
      </c>
      <c r="AB1448" s="3">
        <f t="shared" si="677"/>
        <v>9.9855102748274867E-3</v>
      </c>
      <c r="AC1448" s="3">
        <f t="shared" si="678"/>
        <v>-3.9402396391701958E-3</v>
      </c>
      <c r="AD1448" s="3">
        <f t="shared" si="679"/>
        <v>1.362793989342743E-2</v>
      </c>
      <c r="AF1448" s="3">
        <f t="shared" si="680"/>
        <v>5.6339174068651885E-5</v>
      </c>
      <c r="AG1448" s="3">
        <f t="shared" si="681"/>
        <v>3.7562809293209843E-5</v>
      </c>
      <c r="AH1448" s="3">
        <f t="shared" si="682"/>
        <v>-1.4822123863695393E-5</v>
      </c>
      <c r="AI1448" s="3">
        <f t="shared" si="683"/>
        <v>5.1264651799177568E-5</v>
      </c>
      <c r="AJ1448" s="3">
        <f t="shared" si="684"/>
        <v>1.4955224484332062E-4</v>
      </c>
      <c r="AK1448" s="3">
        <f t="shared" si="685"/>
        <v>-5.9012676071651119E-5</v>
      </c>
      <c r="AL1448" s="3">
        <f t="shared" si="686"/>
        <v>2.0410464238264744E-4</v>
      </c>
      <c r="AM1448" s="3">
        <f t="shared" si="687"/>
        <v>-3.9345303402216542E-5</v>
      </c>
      <c r="AN1448" s="3">
        <f t="shared" si="688"/>
        <v>1.36081933830551E-4</v>
      </c>
      <c r="AO1448" s="3">
        <f t="shared" si="689"/>
        <v>-5.3697348968311616E-5</v>
      </c>
    </row>
    <row r="1449" spans="1:41">
      <c r="A1449" s="32">
        <v>39589</v>
      </c>
      <c r="B1449" s="33">
        <v>1588</v>
      </c>
      <c r="C1449" s="33">
        <v>1315</v>
      </c>
      <c r="D1449" s="33">
        <v>1175</v>
      </c>
      <c r="E1449" s="33">
        <v>4295</v>
      </c>
      <c r="F1449" s="33">
        <v>5830</v>
      </c>
      <c r="G1449" s="33"/>
      <c r="H1449" s="3">
        <f t="shared" si="660"/>
        <v>5.699810006333122E-3</v>
      </c>
      <c r="I1449" s="3">
        <f t="shared" si="661"/>
        <v>-1.3503375843960989E-2</v>
      </c>
      <c r="J1449" s="3">
        <f t="shared" si="662"/>
        <v>-2.8925619834710745E-2</v>
      </c>
      <c r="K1449" s="3">
        <f t="shared" si="663"/>
        <v>-4.0223463687150837E-2</v>
      </c>
      <c r="L1449" s="3">
        <f t="shared" si="664"/>
        <v>5.1724137931034482E-3</v>
      </c>
      <c r="N1449" s="3">
        <f t="shared" si="665"/>
        <v>9.1408934707903775E-2</v>
      </c>
      <c r="O1449" s="3">
        <f t="shared" si="666"/>
        <v>6.910569105691057E-2</v>
      </c>
      <c r="P1449" s="3">
        <f t="shared" si="667"/>
        <v>8.595194085027727E-2</v>
      </c>
      <c r="Q1449" s="3">
        <f t="shared" si="668"/>
        <v>9.0378268596090383E-2</v>
      </c>
      <c r="R1449" s="3">
        <f t="shared" si="669"/>
        <v>-7.4603174603174602E-2</v>
      </c>
      <c r="T1449" s="3">
        <f t="shared" si="670"/>
        <v>3.9853046950670788E-5</v>
      </c>
      <c r="U1449" s="3">
        <f t="shared" si="671"/>
        <v>1.8866603929594406E-4</v>
      </c>
      <c r="V1449" s="3">
        <f t="shared" si="672"/>
        <v>8.498901509289428E-4</v>
      </c>
      <c r="W1449" s="3">
        <f t="shared" si="673"/>
        <v>1.6541522249378755E-3</v>
      </c>
      <c r="X1449" s="3">
        <f t="shared" si="674"/>
        <v>2.7559910167355341E-5</v>
      </c>
      <c r="Z1449" s="3">
        <f t="shared" si="675"/>
        <v>6.3129269717517554E-3</v>
      </c>
      <c r="AA1449" s="3">
        <f t="shared" si="676"/>
        <v>-1.3735575681271756E-2</v>
      </c>
      <c r="AB1449" s="3">
        <f t="shared" si="677"/>
        <v>-2.9152875517330066E-2</v>
      </c>
      <c r="AC1449" s="3">
        <f t="shared" si="678"/>
        <v>-4.0671270264621383E-2</v>
      </c>
      <c r="AD1449" s="3">
        <f t="shared" si="679"/>
        <v>5.2497533434777048E-3</v>
      </c>
      <c r="AF1449" s="3">
        <f t="shared" si="680"/>
        <v>-8.671168619083796E-5</v>
      </c>
      <c r="AG1449" s="3">
        <f t="shared" si="681"/>
        <v>-1.8403997415747438E-4</v>
      </c>
      <c r="AH1449" s="3">
        <f t="shared" si="682"/>
        <v>-2.567547590289335E-4</v>
      </c>
      <c r="AI1449" s="3">
        <f t="shared" si="683"/>
        <v>3.314130947708436E-5</v>
      </c>
      <c r="AJ1449" s="3">
        <f t="shared" si="684"/>
        <v>4.0043152799498159E-4</v>
      </c>
      <c r="AK1449" s="3">
        <f t="shared" si="685"/>
        <v>5.5864331077316452E-4</v>
      </c>
      <c r="AL1449" s="3">
        <f t="shared" si="686"/>
        <v>-7.2108384357347458E-5</v>
      </c>
      <c r="AM1449" s="3">
        <f t="shared" si="687"/>
        <v>1.185684479156195E-3</v>
      </c>
      <c r="AN1449" s="3">
        <f t="shared" si="688"/>
        <v>-1.5304540571909283E-4</v>
      </c>
      <c r="AO1449" s="3">
        <f t="shared" si="689"/>
        <v>-2.1351413705518146E-4</v>
      </c>
    </row>
    <row r="1450" spans="1:41">
      <c r="A1450" s="32">
        <v>39588</v>
      </c>
      <c r="B1450" s="33">
        <v>1579</v>
      </c>
      <c r="C1450" s="33">
        <v>1333</v>
      </c>
      <c r="D1450" s="33">
        <v>1210</v>
      </c>
      <c r="E1450" s="33">
        <v>4475</v>
      </c>
      <c r="F1450" s="33">
        <v>5800</v>
      </c>
      <c r="G1450" s="33"/>
      <c r="H1450" s="3">
        <f t="shared" si="660"/>
        <v>-6.918238993710692E-3</v>
      </c>
      <c r="I1450" s="3">
        <f t="shared" si="661"/>
        <v>-1.2592592592592593E-2</v>
      </c>
      <c r="J1450" s="3">
        <f t="shared" si="662"/>
        <v>-8.1967213114754103E-3</v>
      </c>
      <c r="K1450" s="3">
        <f t="shared" si="663"/>
        <v>1.2443438914027148E-2</v>
      </c>
      <c r="L1450" s="3">
        <f t="shared" si="664"/>
        <v>0</v>
      </c>
      <c r="N1450" s="3">
        <f t="shared" si="665"/>
        <v>9.576682859125607E-2</v>
      </c>
      <c r="O1450" s="3">
        <f t="shared" si="666"/>
        <v>9.7119341563786002E-2</v>
      </c>
      <c r="P1450" s="3">
        <f t="shared" si="667"/>
        <v>0.1152073732718894</v>
      </c>
      <c r="Q1450" s="3">
        <f t="shared" si="668"/>
        <v>0.13578680203045684</v>
      </c>
      <c r="R1450" s="3">
        <f t="shared" si="669"/>
        <v>-8.6614173228346455E-2</v>
      </c>
      <c r="T1450" s="3">
        <f t="shared" si="670"/>
        <v>3.9754563791653763E-5</v>
      </c>
      <c r="U1450" s="3">
        <f t="shared" si="671"/>
        <v>1.644753008701065E-4</v>
      </c>
      <c r="V1450" s="3">
        <f t="shared" si="672"/>
        <v>7.0963388397037315E-5</v>
      </c>
      <c r="W1450" s="3">
        <f t="shared" si="673"/>
        <v>1.4389519515384242E-4</v>
      </c>
      <c r="X1450" s="3">
        <f t="shared" si="674"/>
        <v>5.9814060520921444E-9</v>
      </c>
      <c r="Z1450" s="3">
        <f t="shared" si="675"/>
        <v>-6.3051220282920586E-3</v>
      </c>
      <c r="AA1450" s="3">
        <f t="shared" si="676"/>
        <v>-1.2824792429903359E-2</v>
      </c>
      <c r="AB1450" s="3">
        <f t="shared" si="677"/>
        <v>-8.4239769940947316E-3</v>
      </c>
      <c r="AC1450" s="3">
        <f t="shared" si="678"/>
        <v>1.1995632336556603E-2</v>
      </c>
      <c r="AD1450" s="3">
        <f t="shared" si="679"/>
        <v>7.7339550374256409E-5</v>
      </c>
      <c r="AF1450" s="3">
        <f t="shared" si="680"/>
        <v>8.0861881258056909E-5</v>
      </c>
      <c r="AG1450" s="3">
        <f t="shared" si="681"/>
        <v>5.3114202911292213E-5</v>
      </c>
      <c r="AH1450" s="3">
        <f t="shared" si="682"/>
        <v>-7.5633925688515572E-5</v>
      </c>
      <c r="AI1450" s="3">
        <f t="shared" si="683"/>
        <v>-4.8763530272292742E-7</v>
      </c>
      <c r="AJ1450" s="3">
        <f t="shared" si="684"/>
        <v>1.0803575638354617E-4</v>
      </c>
      <c r="AK1450" s="3">
        <f t="shared" si="685"/>
        <v>-1.5384149478177506E-4</v>
      </c>
      <c r="AL1450" s="3">
        <f t="shared" si="686"/>
        <v>-9.9186368017189321E-7</v>
      </c>
      <c r="AM1450" s="3">
        <f t="shared" si="687"/>
        <v>-1.0105093083277165E-4</v>
      </c>
      <c r="AN1450" s="3">
        <f t="shared" si="688"/>
        <v>-6.5150659308636657E-7</v>
      </c>
      <c r="AO1450" s="3">
        <f t="shared" si="689"/>
        <v>9.2773681136417847E-7</v>
      </c>
    </row>
    <row r="1451" spans="1:41">
      <c r="A1451" s="32">
        <v>39587</v>
      </c>
      <c r="B1451" s="33">
        <v>1590</v>
      </c>
      <c r="C1451" s="33">
        <v>1350</v>
      </c>
      <c r="D1451" s="33">
        <v>1220</v>
      </c>
      <c r="E1451" s="33">
        <v>4420</v>
      </c>
      <c r="F1451" s="33">
        <v>5800</v>
      </c>
      <c r="G1451" s="33"/>
      <c r="H1451" s="3">
        <f t="shared" si="660"/>
        <v>9.5238095238095247E-3</v>
      </c>
      <c r="I1451" s="3">
        <f t="shared" si="661"/>
        <v>1.0479041916167664E-2</v>
      </c>
      <c r="J1451" s="3">
        <f t="shared" si="662"/>
        <v>-1.6366612111292963E-3</v>
      </c>
      <c r="K1451" s="3">
        <f t="shared" si="663"/>
        <v>2.5522041763341066E-2</v>
      </c>
      <c r="L1451" s="3">
        <f t="shared" si="664"/>
        <v>1.7722407439901736E-2</v>
      </c>
      <c r="N1451" s="3">
        <f t="shared" si="665"/>
        <v>0.15217391304347827</v>
      </c>
      <c r="O1451" s="3">
        <f t="shared" si="666"/>
        <v>0.14020270270270271</v>
      </c>
      <c r="P1451" s="3">
        <f t="shared" si="667"/>
        <v>0.14553990610328638</v>
      </c>
      <c r="Q1451" s="3">
        <f t="shared" si="668"/>
        <v>0.1421188630490956</v>
      </c>
      <c r="R1451" s="3">
        <f t="shared" si="669"/>
        <v>-7.5107638335193752E-2</v>
      </c>
      <c r="T1451" s="3">
        <f t="shared" si="670"/>
        <v>1.0275727864801553E-4</v>
      </c>
      <c r="U1451" s="3">
        <f t="shared" si="671"/>
        <v>1.0499777258903234E-4</v>
      </c>
      <c r="V1451" s="3">
        <f t="shared" si="672"/>
        <v>3.4741861868014933E-6</v>
      </c>
      <c r="W1451" s="3">
        <f t="shared" si="673"/>
        <v>6.2871727015634726E-4</v>
      </c>
      <c r="X1451" s="3">
        <f t="shared" si="674"/>
        <v>3.1683099291783919E-4</v>
      </c>
      <c r="Z1451" s="3">
        <f t="shared" si="675"/>
        <v>1.0136926489228159E-2</v>
      </c>
      <c r="AA1451" s="3">
        <f t="shared" si="676"/>
        <v>1.0246842078856898E-2</v>
      </c>
      <c r="AB1451" s="3">
        <f t="shared" si="677"/>
        <v>-1.863916893748617E-3</v>
      </c>
      <c r="AC1451" s="3">
        <f t="shared" si="678"/>
        <v>2.5074235185870521E-2</v>
      </c>
      <c r="AD1451" s="3">
        <f t="shared" si="679"/>
        <v>1.7799746990275991E-2</v>
      </c>
      <c r="AF1451" s="3">
        <f t="shared" si="680"/>
        <v>1.0387148490010222E-4</v>
      </c>
      <c r="AG1451" s="3">
        <f t="shared" si="681"/>
        <v>-1.8894388533960222E-5</v>
      </c>
      <c r="AH1451" s="3">
        <f t="shared" si="682"/>
        <v>2.5417567885278761E-4</v>
      </c>
      <c r="AI1451" s="3">
        <f t="shared" si="683"/>
        <v>1.8043472676728789E-4</v>
      </c>
      <c r="AJ1451" s="3">
        <f t="shared" si="684"/>
        <v>-1.909926205835557E-5</v>
      </c>
      <c r="AK1451" s="3">
        <f t="shared" si="685"/>
        <v>2.5693172819773227E-4</v>
      </c>
      <c r="AL1451" s="3">
        <f t="shared" si="686"/>
        <v>1.8239119645296645E-4</v>
      </c>
      <c r="AM1451" s="3">
        <f t="shared" si="687"/>
        <v>-4.6736290560770059E-5</v>
      </c>
      <c r="AN1451" s="3">
        <f t="shared" si="688"/>
        <v>-3.3177249119626523E-5</v>
      </c>
      <c r="AO1451" s="3">
        <f t="shared" si="689"/>
        <v>4.4631504228317118E-4</v>
      </c>
    </row>
    <row r="1452" spans="1:41">
      <c r="A1452" s="32">
        <v>39584</v>
      </c>
      <c r="B1452" s="33">
        <v>1575</v>
      </c>
      <c r="C1452" s="33">
        <v>1336</v>
      </c>
      <c r="D1452" s="33">
        <v>1222</v>
      </c>
      <c r="E1452" s="33">
        <v>4310</v>
      </c>
      <c r="F1452" s="33">
        <v>5699</v>
      </c>
      <c r="G1452" s="33"/>
      <c r="H1452" s="3">
        <f t="shared" si="660"/>
        <v>-8.8105726872246704E-3</v>
      </c>
      <c r="I1452" s="3">
        <f t="shared" si="661"/>
        <v>2.375478927203065E-2</v>
      </c>
      <c r="J1452" s="3">
        <f t="shared" si="662"/>
        <v>2.1739130434782608E-2</v>
      </c>
      <c r="K1452" s="3">
        <f t="shared" si="663"/>
        <v>2.9622551361681796E-2</v>
      </c>
      <c r="L1452" s="3">
        <f t="shared" si="664"/>
        <v>1.2975471027372912E-2</v>
      </c>
      <c r="N1452" s="3">
        <f t="shared" si="665"/>
        <v>0.11464968152866242</v>
      </c>
      <c r="O1452" s="3">
        <f t="shared" si="666"/>
        <v>0.14090520922288644</v>
      </c>
      <c r="P1452" s="3">
        <f t="shared" si="667"/>
        <v>0.15829383886255924</v>
      </c>
      <c r="Q1452" s="3">
        <f t="shared" si="668"/>
        <v>9.9489795918367346E-2</v>
      </c>
      <c r="R1452" s="3">
        <f t="shared" si="669"/>
        <v>-0.19732394366197184</v>
      </c>
      <c r="T1452" s="3">
        <f t="shared" si="670"/>
        <v>6.7198280310970524E-5</v>
      </c>
      <c r="U1452" s="3">
        <f t="shared" si="671"/>
        <v>5.533122137143956E-4</v>
      </c>
      <c r="V1452" s="3">
        <f t="shared" si="672"/>
        <v>4.6276075535276026E-4</v>
      </c>
      <c r="W1452" s="3">
        <f t="shared" si="673"/>
        <v>8.5116573322386159E-4</v>
      </c>
      <c r="X1452" s="3">
        <f t="shared" si="674"/>
        <v>1.7037586397854835E-4</v>
      </c>
      <c r="Z1452" s="3">
        <f t="shared" si="675"/>
        <v>-8.1974557218060361E-3</v>
      </c>
      <c r="AA1452" s="3">
        <f t="shared" si="676"/>
        <v>2.3522589434719885E-2</v>
      </c>
      <c r="AB1452" s="3">
        <f t="shared" si="677"/>
        <v>2.1511874752163287E-2</v>
      </c>
      <c r="AC1452" s="3">
        <f t="shared" si="678"/>
        <v>2.917474478421125E-2</v>
      </c>
      <c r="AD1452" s="3">
        <f t="shared" si="679"/>
        <v>1.3052810577747168E-2</v>
      </c>
      <c r="AF1452" s="3">
        <f t="shared" si="680"/>
        <v>-1.9282538535333874E-4</v>
      </c>
      <c r="AG1452" s="3">
        <f t="shared" si="681"/>
        <v>-1.7634264077389574E-4</v>
      </c>
      <c r="AH1452" s="3">
        <f t="shared" si="682"/>
        <v>-2.3915867856356333E-4</v>
      </c>
      <c r="AI1452" s="3">
        <f t="shared" si="683"/>
        <v>-1.0699983675620387E-4</v>
      </c>
      <c r="AJ1452" s="3">
        <f t="shared" si="684"/>
        <v>5.0601499776625357E-4</v>
      </c>
      <c r="AK1452" s="3">
        <f t="shared" si="685"/>
        <v>6.8626554342173668E-4</v>
      </c>
      <c r="AL1452" s="3">
        <f t="shared" si="686"/>
        <v>3.0703590418951546E-4</v>
      </c>
      <c r="AM1452" s="3">
        <f t="shared" si="687"/>
        <v>6.2760345572428157E-4</v>
      </c>
      <c r="AN1452" s="3">
        <f t="shared" si="688"/>
        <v>2.8079042631220917E-4</v>
      </c>
      <c r="AO1452" s="3">
        <f t="shared" si="689"/>
        <v>3.8081241732242663E-4</v>
      </c>
    </row>
    <row r="1453" spans="1:41">
      <c r="A1453" s="32">
        <v>39583</v>
      </c>
      <c r="B1453" s="33">
        <v>1589</v>
      </c>
      <c r="C1453" s="33">
        <v>1305</v>
      </c>
      <c r="D1453" s="33">
        <v>1196</v>
      </c>
      <c r="E1453" s="33">
        <v>4186</v>
      </c>
      <c r="F1453" s="33">
        <v>5626</v>
      </c>
      <c r="G1453" s="33"/>
      <c r="H1453" s="3">
        <f t="shared" si="660"/>
        <v>-6.875E-3</v>
      </c>
      <c r="I1453" s="3">
        <f t="shared" si="661"/>
        <v>4.7351524879614769E-2</v>
      </c>
      <c r="J1453" s="3">
        <f t="shared" si="662"/>
        <v>5.0420168067226894E-3</v>
      </c>
      <c r="K1453" s="3">
        <f t="shared" si="663"/>
        <v>-1.5290519877675841E-2</v>
      </c>
      <c r="L1453" s="3">
        <f t="shared" si="664"/>
        <v>3.5561877667140827E-4</v>
      </c>
      <c r="N1453" s="3">
        <f t="shared" si="665"/>
        <v>0.14152298850574713</v>
      </c>
      <c r="O1453" s="3">
        <f t="shared" si="666"/>
        <v>9.2964824120603015E-2</v>
      </c>
      <c r="P1453" s="3">
        <f t="shared" si="667"/>
        <v>0.16455696202531644</v>
      </c>
      <c r="Q1453" s="3">
        <f t="shared" si="668"/>
        <v>7.3608617594254938E-2</v>
      </c>
      <c r="R1453" s="3">
        <f t="shared" si="669"/>
        <v>-0.20760563380281691</v>
      </c>
      <c r="T1453" s="3">
        <f t="shared" si="670"/>
        <v>3.9211179138777943E-5</v>
      </c>
      <c r="U1453" s="3">
        <f t="shared" si="671"/>
        <v>2.2202307924422972E-3</v>
      </c>
      <c r="V1453" s="3">
        <f t="shared" si="672"/>
        <v>2.3181924682177135E-5</v>
      </c>
      <c r="W1453" s="3">
        <f t="shared" si="673"/>
        <v>2.4769491960876063E-4</v>
      </c>
      <c r="X1453" s="3">
        <f t="shared" si="674"/>
        <v>1.8745291295818075E-7</v>
      </c>
      <c r="Z1453" s="3">
        <f t="shared" si="675"/>
        <v>-6.2618830345813666E-3</v>
      </c>
      <c r="AA1453" s="3">
        <f t="shared" si="676"/>
        <v>4.7119325042304004E-2</v>
      </c>
      <c r="AB1453" s="3">
        <f t="shared" si="677"/>
        <v>4.8147611241033689E-3</v>
      </c>
      <c r="AC1453" s="3">
        <f t="shared" si="678"/>
        <v>-1.5738326455146386E-2</v>
      </c>
      <c r="AD1453" s="3">
        <f t="shared" si="679"/>
        <v>4.3295832704566469E-4</v>
      </c>
      <c r="AF1453" s="3">
        <f t="shared" si="680"/>
        <v>-2.9505570208332839E-4</v>
      </c>
      <c r="AG1453" s="3">
        <f t="shared" si="681"/>
        <v>-3.0149470998584795E-5</v>
      </c>
      <c r="AH1453" s="3">
        <f t="shared" si="682"/>
        <v>9.8551559422184262E-5</v>
      </c>
      <c r="AI1453" s="3">
        <f t="shared" si="683"/>
        <v>-2.7111344028079786E-6</v>
      </c>
      <c r="AJ1453" s="3">
        <f t="shared" si="684"/>
        <v>2.2686829440767564E-4</v>
      </c>
      <c r="AK1453" s="3">
        <f t="shared" si="685"/>
        <v>-7.415793198619347E-4</v>
      </c>
      <c r="AL1453" s="3">
        <f t="shared" si="686"/>
        <v>2.0400704141836836E-5</v>
      </c>
      <c r="AM1453" s="3">
        <f t="shared" si="687"/>
        <v>-7.5776282374686406E-5</v>
      </c>
      <c r="AN1453" s="3">
        <f t="shared" si="688"/>
        <v>2.0845909214162984E-6</v>
      </c>
      <c r="AO1453" s="3">
        <f t="shared" si="689"/>
        <v>-6.814039492518706E-6</v>
      </c>
    </row>
    <row r="1454" spans="1:41">
      <c r="A1454" s="32">
        <v>39582</v>
      </c>
      <c r="B1454" s="33">
        <v>1600</v>
      </c>
      <c r="C1454" s="33">
        <v>1246</v>
      </c>
      <c r="D1454" s="33">
        <v>1190</v>
      </c>
      <c r="E1454" s="33">
        <v>4251</v>
      </c>
      <c r="F1454" s="33">
        <v>5624</v>
      </c>
      <c r="G1454" s="33"/>
      <c r="H1454" s="3">
        <f t="shared" si="660"/>
        <v>1.3299556681443952E-2</v>
      </c>
      <c r="I1454" s="3">
        <f t="shared" si="661"/>
        <v>1.7142857142857144E-2</v>
      </c>
      <c r="J1454" s="3">
        <f t="shared" si="662"/>
        <v>7.6206604572396277E-3</v>
      </c>
      <c r="K1454" s="3">
        <f t="shared" si="663"/>
        <v>-2.9452054794520548E-2</v>
      </c>
      <c r="L1454" s="3">
        <f t="shared" si="664"/>
        <v>4.2857142857142859E-3</v>
      </c>
      <c r="N1454" s="3">
        <f t="shared" si="665"/>
        <v>0.16110304789550073</v>
      </c>
      <c r="O1454" s="3">
        <f t="shared" si="666"/>
        <v>3.1456953642384107E-2</v>
      </c>
      <c r="P1454" s="3">
        <f t="shared" si="667"/>
        <v>0.17821782178217821</v>
      </c>
      <c r="Q1454" s="3">
        <f t="shared" si="668"/>
        <v>9.5618556701030921E-2</v>
      </c>
      <c r="R1454" s="3">
        <f t="shared" si="669"/>
        <v>-0.20204313280363223</v>
      </c>
      <c r="T1454" s="3">
        <f t="shared" si="670"/>
        <v>1.935624880041047E-4</v>
      </c>
      <c r="U1454" s="3">
        <f t="shared" si="671"/>
        <v>2.8597033050562913E-4</v>
      </c>
      <c r="V1454" s="3">
        <f t="shared" si="672"/>
        <v>5.4662434161378357E-5</v>
      </c>
      <c r="W1454" s="3">
        <f t="shared" si="673"/>
        <v>8.940017100642851E-4</v>
      </c>
      <c r="X1454" s="3">
        <f t="shared" si="674"/>
        <v>1.9036238776606948E-5</v>
      </c>
      <c r="Z1454" s="3">
        <f t="shared" si="675"/>
        <v>1.3912673646862586E-2</v>
      </c>
      <c r="AA1454" s="3">
        <f t="shared" si="676"/>
        <v>1.6910657305546379E-2</v>
      </c>
      <c r="AB1454" s="3">
        <f t="shared" si="677"/>
        <v>7.3934047746203073E-3</v>
      </c>
      <c r="AC1454" s="3">
        <f t="shared" si="678"/>
        <v>-2.9899861371991094E-2</v>
      </c>
      <c r="AD1454" s="3">
        <f t="shared" si="679"/>
        <v>4.3630538360885426E-3</v>
      </c>
      <c r="AF1454" s="3">
        <f t="shared" si="680"/>
        <v>2.3527245624599939E-4</v>
      </c>
      <c r="AG1454" s="3">
        <f t="shared" si="681"/>
        <v>1.0286202776844797E-4</v>
      </c>
      <c r="AH1454" s="3">
        <f t="shared" si="682"/>
        <v>-4.1598701335494512E-4</v>
      </c>
      <c r="AI1454" s="3">
        <f t="shared" si="683"/>
        <v>6.0701744125191784E-5</v>
      </c>
      <c r="AJ1454" s="3">
        <f t="shared" si="684"/>
        <v>1.2502733446479437E-4</v>
      </c>
      <c r="AK1454" s="3">
        <f t="shared" si="685"/>
        <v>-5.056263091450852E-4</v>
      </c>
      <c r="AL1454" s="3">
        <f t="shared" si="686"/>
        <v>7.3782108227742868E-5</v>
      </c>
      <c r="AM1454" s="3">
        <f t="shared" si="687"/>
        <v>-2.2106177782816425E-4</v>
      </c>
      <c r="AN1454" s="3">
        <f t="shared" si="688"/>
        <v>3.2257823063662479E-5</v>
      </c>
      <c r="AO1454" s="3">
        <f t="shared" si="689"/>
        <v>-1.3045470485758138E-4</v>
      </c>
    </row>
    <row r="1455" spans="1:41">
      <c r="A1455" s="32">
        <v>39581</v>
      </c>
      <c r="B1455" s="33">
        <v>1579</v>
      </c>
      <c r="C1455" s="33">
        <v>1225</v>
      </c>
      <c r="D1455" s="33">
        <v>1181</v>
      </c>
      <c r="E1455" s="33">
        <v>4380</v>
      </c>
      <c r="F1455" s="33">
        <v>5600</v>
      </c>
      <c r="G1455" s="33"/>
      <c r="H1455" s="3">
        <f t="shared" si="660"/>
        <v>-4.303030303030303E-2</v>
      </c>
      <c r="I1455" s="3">
        <f t="shared" si="661"/>
        <v>2.4549918166939444E-3</v>
      </c>
      <c r="J1455" s="3">
        <f t="shared" si="662"/>
        <v>4.2517006802721092E-3</v>
      </c>
      <c r="K1455" s="3">
        <f t="shared" si="663"/>
        <v>2.2836263987211693E-4</v>
      </c>
      <c r="L1455" s="3">
        <f t="shared" si="664"/>
        <v>0</v>
      </c>
      <c r="N1455" s="3">
        <f t="shared" si="665"/>
        <v>0.14089595375722544</v>
      </c>
      <c r="O1455" s="3">
        <f t="shared" si="666"/>
        <v>1.0726072607260726E-2</v>
      </c>
      <c r="P1455" s="3">
        <f t="shared" si="667"/>
        <v>0.15670910871694418</v>
      </c>
      <c r="Q1455" s="3">
        <f t="shared" si="668"/>
        <v>0.11054766734279919</v>
      </c>
      <c r="R1455" s="3">
        <f t="shared" si="669"/>
        <v>-0.20114122681883023</v>
      </c>
      <c r="T1455" s="3">
        <f t="shared" si="670"/>
        <v>1.7992176736630232E-3</v>
      </c>
      <c r="U1455" s="3">
        <f t="shared" si="671"/>
        <v>4.9408041836101854E-6</v>
      </c>
      <c r="V1455" s="3">
        <f t="shared" si="672"/>
        <v>1.6196157539132556E-5</v>
      </c>
      <c r="W1455" s="3">
        <f t="shared" si="673"/>
        <v>4.8155641748702864E-8</v>
      </c>
      <c r="X1455" s="3">
        <f t="shared" si="674"/>
        <v>5.9814060520921444E-9</v>
      </c>
      <c r="Z1455" s="3">
        <f t="shared" si="675"/>
        <v>-4.2417186064884399E-2</v>
      </c>
      <c r="AA1455" s="3">
        <f t="shared" si="676"/>
        <v>2.2227919793831779E-3</v>
      </c>
      <c r="AB1455" s="3">
        <f t="shared" si="677"/>
        <v>4.0244449976527888E-3</v>
      </c>
      <c r="AC1455" s="3">
        <f t="shared" si="678"/>
        <v>-2.1944393759842822E-4</v>
      </c>
      <c r="AD1455" s="3">
        <f t="shared" si="679"/>
        <v>7.7339550374256409E-5</v>
      </c>
      <c r="AF1455" s="3">
        <f t="shared" si="680"/>
        <v>-9.4284580973028943E-5</v>
      </c>
      <c r="AG1455" s="3">
        <f t="shared" si="681"/>
        <v>-1.7070563227333159E-4</v>
      </c>
      <c r="AH1455" s="3">
        <f t="shared" si="682"/>
        <v>9.3081943319234116E-6</v>
      </c>
      <c r="AI1455" s="3">
        <f t="shared" si="683"/>
        <v>-3.2805260983993339E-6</v>
      </c>
      <c r="AJ1455" s="3">
        <f t="shared" si="684"/>
        <v>8.9455040622513704E-6</v>
      </c>
      <c r="AK1455" s="3">
        <f t="shared" si="685"/>
        <v>-4.8777822441804888E-7</v>
      </c>
      <c r="AL1455" s="3">
        <f t="shared" si="686"/>
        <v>1.719097322609984E-7</v>
      </c>
      <c r="AM1455" s="3">
        <f t="shared" si="687"/>
        <v>-8.8314005693322522E-7</v>
      </c>
      <c r="AN1455" s="3">
        <f t="shared" si="688"/>
        <v>3.1124876662439209E-7</v>
      </c>
      <c r="AO1455" s="3">
        <f t="shared" si="689"/>
        <v>-1.6971695466218819E-8</v>
      </c>
    </row>
    <row r="1456" spans="1:41">
      <c r="A1456" s="32">
        <v>39580</v>
      </c>
      <c r="B1456" s="33">
        <v>1650</v>
      </c>
      <c r="C1456" s="33">
        <v>1222</v>
      </c>
      <c r="D1456" s="33">
        <v>1176</v>
      </c>
      <c r="E1456" s="33">
        <v>4379</v>
      </c>
      <c r="F1456" s="33">
        <v>5600</v>
      </c>
      <c r="G1456" s="33"/>
      <c r="H1456" s="3">
        <f t="shared" si="660"/>
        <v>-3.6231884057971015E-3</v>
      </c>
      <c r="I1456" s="3">
        <f t="shared" si="661"/>
        <v>-1.0526315789473684E-2</v>
      </c>
      <c r="J1456" s="3">
        <f t="shared" si="662"/>
        <v>3.4129692832764505E-3</v>
      </c>
      <c r="K1456" s="3">
        <f t="shared" si="663"/>
        <v>2.6729191090269635E-2</v>
      </c>
      <c r="L1456" s="3">
        <f t="shared" si="664"/>
        <v>-6.3875088715400997E-3</v>
      </c>
      <c r="N1456" s="3">
        <f t="shared" si="665"/>
        <v>0.15789473684210525</v>
      </c>
      <c r="O1456" s="3">
        <f t="shared" si="666"/>
        <v>1.2427506213753107E-2</v>
      </c>
      <c r="P1456" s="3">
        <f t="shared" si="667"/>
        <v>0.12968299711815562</v>
      </c>
      <c r="Q1456" s="3">
        <f t="shared" si="668"/>
        <v>8.5254027261462209E-2</v>
      </c>
      <c r="R1456" s="3">
        <f t="shared" si="669"/>
        <v>-0.22222222222222221</v>
      </c>
      <c r="T1456" s="3">
        <f t="shared" si="670"/>
        <v>9.0605300761821055E-6</v>
      </c>
      <c r="U1456" s="3">
        <f t="shared" si="671"/>
        <v>1.1574565849176522E-4</v>
      </c>
      <c r="V1456" s="3">
        <f t="shared" si="672"/>
        <v>1.0148771145411817E-5</v>
      </c>
      <c r="W1456" s="3">
        <f t="shared" si="673"/>
        <v>6.9071117190959582E-4</v>
      </c>
      <c r="X1456" s="3">
        <f t="shared" si="674"/>
        <v>3.9818236861782599E-5</v>
      </c>
      <c r="Z1456" s="3">
        <f t="shared" si="675"/>
        <v>-3.0100714403784681E-3</v>
      </c>
      <c r="AA1456" s="3">
        <f t="shared" si="676"/>
        <v>-1.075851562678445E-2</v>
      </c>
      <c r="AB1456" s="3">
        <f t="shared" si="677"/>
        <v>3.1857136006571301E-3</v>
      </c>
      <c r="AC1456" s="3">
        <f t="shared" si="678"/>
        <v>2.6281384512799089E-2</v>
      </c>
      <c r="AD1456" s="3">
        <f t="shared" si="679"/>
        <v>-6.3101693211658431E-3</v>
      </c>
      <c r="AF1456" s="3">
        <f t="shared" si="680"/>
        <v>3.238390062904933E-5</v>
      </c>
      <c r="AG1456" s="3">
        <f t="shared" si="681"/>
        <v>-9.5892255265632829E-6</v>
      </c>
      <c r="AH1456" s="3">
        <f t="shared" si="682"/>
        <v>-7.9108844935581518E-5</v>
      </c>
      <c r="AI1456" s="3">
        <f t="shared" si="683"/>
        <v>1.8994060457593689E-5</v>
      </c>
      <c r="AJ1456" s="3">
        <f t="shared" si="684"/>
        <v>-3.4273549555129494E-5</v>
      </c>
      <c r="AK1456" s="3">
        <f t="shared" si="685"/>
        <v>-2.8274868597447984E-4</v>
      </c>
      <c r="AL1456" s="3">
        <f t="shared" si="686"/>
        <v>6.788805524941855E-5</v>
      </c>
      <c r="AM1456" s="3">
        <f t="shared" si="687"/>
        <v>8.3724964086523721E-5</v>
      </c>
      <c r="AN1456" s="3">
        <f t="shared" si="688"/>
        <v>-2.0102392228887395E-5</v>
      </c>
      <c r="AO1456" s="3">
        <f t="shared" si="689"/>
        <v>-1.6583998627042794E-4</v>
      </c>
    </row>
    <row r="1457" spans="1:41">
      <c r="A1457" s="32">
        <v>39577</v>
      </c>
      <c r="B1457" s="33">
        <v>1656</v>
      </c>
      <c r="C1457" s="33">
        <v>1235</v>
      </c>
      <c r="D1457" s="33">
        <v>1172</v>
      </c>
      <c r="E1457" s="33">
        <v>4265</v>
      </c>
      <c r="F1457" s="33">
        <v>5636</v>
      </c>
      <c r="G1457" s="33"/>
      <c r="H1457" s="3">
        <f t="shared" si="660"/>
        <v>-2.0118343195266272E-2</v>
      </c>
      <c r="I1457" s="3">
        <f t="shared" si="661"/>
        <v>-1.7501988862370723E-2</v>
      </c>
      <c r="J1457" s="3">
        <f t="shared" si="662"/>
        <v>-3.539094650205761E-2</v>
      </c>
      <c r="K1457" s="3">
        <f t="shared" si="663"/>
        <v>-8.1395348837209301E-3</v>
      </c>
      <c r="L1457" s="3">
        <f t="shared" si="664"/>
        <v>-4.4421837911156323E-2</v>
      </c>
      <c r="N1457" s="3">
        <f t="shared" si="665"/>
        <v>0.13424657534246576</v>
      </c>
      <c r="O1457" s="3">
        <f t="shared" si="666"/>
        <v>1.3957307060755337E-2</v>
      </c>
      <c r="P1457" s="3">
        <f t="shared" si="667"/>
        <v>7.1297989031078604E-2</v>
      </c>
      <c r="Q1457" s="3">
        <f t="shared" si="668"/>
        <v>4.6625766871165646E-2</v>
      </c>
      <c r="R1457" s="3">
        <f t="shared" si="669"/>
        <v>-0.22262068965517243</v>
      </c>
      <c r="T1457" s="3">
        <f t="shared" si="670"/>
        <v>3.8045385027753631E-4</v>
      </c>
      <c r="U1457" s="3">
        <f t="shared" si="671"/>
        <v>3.1450144883591057E-4</v>
      </c>
      <c r="V1457" s="3">
        <f t="shared" si="672"/>
        <v>1.2686563268685244E-3</v>
      </c>
      <c r="W1457" s="3">
        <f t="shared" si="673"/>
        <v>7.3742433371098149E-5</v>
      </c>
      <c r="X1457" s="3">
        <f t="shared" si="674"/>
        <v>1.9664345348694035E-3</v>
      </c>
      <c r="Z1457" s="3">
        <f t="shared" si="675"/>
        <v>-1.9505226229847638E-2</v>
      </c>
      <c r="AA1457" s="3">
        <f t="shared" si="676"/>
        <v>-1.7734188699681488E-2</v>
      </c>
      <c r="AB1457" s="3">
        <f t="shared" si="677"/>
        <v>-3.5618202184676928E-2</v>
      </c>
      <c r="AC1457" s="3">
        <f t="shared" si="678"/>
        <v>-8.5873414611914757E-3</v>
      </c>
      <c r="AD1457" s="3">
        <f t="shared" si="679"/>
        <v>-4.4344498360782067E-2</v>
      </c>
      <c r="AF1457" s="3">
        <f t="shared" si="680"/>
        <v>3.4590936259009492E-4</v>
      </c>
      <c r="AG1457" s="3">
        <f t="shared" si="681"/>
        <v>6.9474109151257683E-4</v>
      </c>
      <c r="AH1457" s="3">
        <f t="shared" si="682"/>
        <v>1.6749803791349011E-4</v>
      </c>
      <c r="AI1457" s="3">
        <f t="shared" si="683"/>
        <v>8.6494947257616196E-4</v>
      </c>
      <c r="AJ1457" s="3">
        <f t="shared" si="684"/>
        <v>6.3165991868646806E-4</v>
      </c>
      <c r="AK1457" s="3">
        <f t="shared" si="685"/>
        <v>1.5228953390136819E-4</v>
      </c>
      <c r="AL1457" s="3">
        <f t="shared" si="686"/>
        <v>7.8641370172282559E-4</v>
      </c>
      <c r="AM1457" s="3">
        <f t="shared" si="687"/>
        <v>3.0586566439357699E-4</v>
      </c>
      <c r="AN1457" s="3">
        <f t="shared" si="688"/>
        <v>1.5794713083924102E-3</v>
      </c>
      <c r="AO1457" s="3">
        <f t="shared" si="689"/>
        <v>3.8080134934928128E-4</v>
      </c>
    </row>
    <row r="1458" spans="1:41">
      <c r="A1458" s="32">
        <v>39575</v>
      </c>
      <c r="B1458" s="33">
        <v>1690</v>
      </c>
      <c r="C1458" s="33">
        <v>1257</v>
      </c>
      <c r="D1458" s="33">
        <v>1215</v>
      </c>
      <c r="E1458" s="33">
        <v>4300</v>
      </c>
      <c r="F1458" s="33">
        <v>5898</v>
      </c>
      <c r="G1458" s="33"/>
      <c r="H1458" s="3">
        <f t="shared" si="660"/>
        <v>0</v>
      </c>
      <c r="I1458" s="3">
        <f t="shared" si="661"/>
        <v>1.2892828364222401E-2</v>
      </c>
      <c r="J1458" s="3">
        <f t="shared" si="662"/>
        <v>7.462686567164179E-3</v>
      </c>
      <c r="K1458" s="3">
        <f t="shared" si="663"/>
        <v>5.4438450220696419E-2</v>
      </c>
      <c r="L1458" s="3">
        <f t="shared" si="664"/>
        <v>-3.3795201081446434E-3</v>
      </c>
      <c r="N1458" s="3">
        <f t="shared" si="665"/>
        <v>0.16551724137931034</v>
      </c>
      <c r="O1458" s="3">
        <f t="shared" si="666"/>
        <v>2.1951219512195121E-2</v>
      </c>
      <c r="P1458" s="3">
        <f t="shared" si="667"/>
        <v>0.125</v>
      </c>
      <c r="Q1458" s="3">
        <f t="shared" si="668"/>
        <v>7.7694235588972427E-2</v>
      </c>
      <c r="R1458" s="3">
        <f t="shared" si="669"/>
        <v>-0.19426229508196721</v>
      </c>
      <c r="T1458" s="3">
        <f t="shared" si="670"/>
        <v>3.7591241328415388E-7</v>
      </c>
      <c r="U1458" s="3">
        <f t="shared" si="671"/>
        <v>1.6029151469644867E-4</v>
      </c>
      <c r="V1458" s="3">
        <f t="shared" si="672"/>
        <v>5.2351460085025593E-5</v>
      </c>
      <c r="W1458" s="3">
        <f t="shared" si="673"/>
        <v>2.9149896010098064E-3</v>
      </c>
      <c r="X1458" s="3">
        <f t="shared" si="674"/>
        <v>1.0904396436116745E-5</v>
      </c>
      <c r="Z1458" s="3">
        <f t="shared" si="675"/>
        <v>6.1311696541863352E-4</v>
      </c>
      <c r="AA1458" s="3">
        <f t="shared" si="676"/>
        <v>1.2660628526911634E-2</v>
      </c>
      <c r="AB1458" s="3">
        <f t="shared" si="677"/>
        <v>7.2354308845448585E-3</v>
      </c>
      <c r="AC1458" s="3">
        <f t="shared" si="678"/>
        <v>5.3990643643225873E-2</v>
      </c>
      <c r="AD1458" s="3">
        <f t="shared" si="679"/>
        <v>-3.3021805577703872E-3</v>
      </c>
      <c r="AF1458" s="3">
        <f t="shared" si="680"/>
        <v>7.7624461427126455E-6</v>
      </c>
      <c r="AG1458" s="3">
        <f t="shared" si="681"/>
        <v>4.436165427428403E-6</v>
      </c>
      <c r="AH1458" s="3">
        <f t="shared" si="682"/>
        <v>3.3102579591533482E-5</v>
      </c>
      <c r="AI1458" s="3">
        <f t="shared" si="683"/>
        <v>-2.0246229228445905E-6</v>
      </c>
      <c r="AJ1458" s="3">
        <f t="shared" si="684"/>
        <v>9.1605102661366117E-5</v>
      </c>
      <c r="AK1458" s="3">
        <f t="shared" si="685"/>
        <v>6.8355548309574578E-4</v>
      </c>
      <c r="AL1458" s="3">
        <f t="shared" si="686"/>
        <v>-4.1807681370720738E-5</v>
      </c>
      <c r="AM1458" s="3">
        <f t="shared" si="687"/>
        <v>3.9064557049265205E-4</v>
      </c>
      <c r="AN1458" s="3">
        <f t="shared" si="688"/>
        <v>-2.3892699194035427E-5</v>
      </c>
      <c r="AO1458" s="3">
        <f t="shared" si="689"/>
        <v>-1.7828685374016983E-4</v>
      </c>
    </row>
    <row r="1459" spans="1:41">
      <c r="A1459" s="32">
        <v>39574</v>
      </c>
      <c r="B1459" s="33">
        <v>1690</v>
      </c>
      <c r="C1459" s="33">
        <v>1241</v>
      </c>
      <c r="D1459" s="33">
        <v>1206</v>
      </c>
      <c r="E1459" s="33">
        <v>4078</v>
      </c>
      <c r="F1459" s="33">
        <v>5918</v>
      </c>
      <c r="G1459" s="33"/>
      <c r="H1459" s="3">
        <f t="shared" si="660"/>
        <v>-6.4667842445620223E-3</v>
      </c>
      <c r="I1459" s="3">
        <f t="shared" si="661"/>
        <v>5.6726094003241492E-3</v>
      </c>
      <c r="J1459" s="3">
        <f t="shared" si="662"/>
        <v>-9.0386195562859491E-3</v>
      </c>
      <c r="K1459" s="3">
        <f t="shared" si="663"/>
        <v>1.1910669975186104E-2</v>
      </c>
      <c r="L1459" s="3">
        <f t="shared" si="664"/>
        <v>1.509433962264151E-2</v>
      </c>
      <c r="N1459" s="3">
        <f t="shared" si="665"/>
        <v>0.135752688172043</v>
      </c>
      <c r="O1459" s="3">
        <f t="shared" si="666"/>
        <v>1.7213114754098362E-2</v>
      </c>
      <c r="P1459" s="3">
        <f t="shared" si="667"/>
        <v>0.10338517840805124</v>
      </c>
      <c r="Q1459" s="3">
        <f t="shared" si="668"/>
        <v>1.1157946937763452E-2</v>
      </c>
      <c r="R1459" s="3">
        <f t="shared" si="669"/>
        <v>-0.18372413793103448</v>
      </c>
      <c r="T1459" s="3">
        <f t="shared" si="670"/>
        <v>3.4265420614913963E-5</v>
      </c>
      <c r="U1459" s="3">
        <f t="shared" si="671"/>
        <v>2.9598056213327464E-5</v>
      </c>
      <c r="V1459" s="3">
        <f t="shared" si="672"/>
        <v>8.5856443942957807E-5</v>
      </c>
      <c r="W1459" s="3">
        <f t="shared" si="673"/>
        <v>1.3139723727468707E-4</v>
      </c>
      <c r="X1459" s="3">
        <f t="shared" si="674"/>
        <v>2.3017984892892033E-4</v>
      </c>
      <c r="Z1459" s="3">
        <f t="shared" si="675"/>
        <v>-5.8536672791433889E-3</v>
      </c>
      <c r="AA1459" s="3">
        <f t="shared" si="676"/>
        <v>5.4404095630133827E-3</v>
      </c>
      <c r="AB1459" s="3">
        <f t="shared" si="677"/>
        <v>-9.2658752389052704E-3</v>
      </c>
      <c r="AC1459" s="3">
        <f t="shared" si="678"/>
        <v>1.1462863397715559E-2</v>
      </c>
      <c r="AD1459" s="3">
        <f t="shared" si="679"/>
        <v>1.5171679173015765E-2</v>
      </c>
      <c r="AF1459" s="3">
        <f t="shared" si="680"/>
        <v>-3.1846347444150219E-5</v>
      </c>
      <c r="AG1459" s="3">
        <f t="shared" si="681"/>
        <v>5.4239350698604712E-5</v>
      </c>
      <c r="AH1459" s="3">
        <f t="shared" si="682"/>
        <v>-6.7099788396497977E-5</v>
      </c>
      <c r="AI1459" s="3">
        <f t="shared" si="683"/>
        <v>-8.880996194474361E-5</v>
      </c>
      <c r="AJ1459" s="3">
        <f t="shared" si="684"/>
        <v>-5.0410156259429143E-5</v>
      </c>
      <c r="AK1459" s="3">
        <f t="shared" si="685"/>
        <v>6.2362671648447807E-5</v>
      </c>
      <c r="AL1459" s="3">
        <f t="shared" si="686"/>
        <v>8.2540148459845944E-5</v>
      </c>
      <c r="AM1459" s="3">
        <f t="shared" si="687"/>
        <v>-1.0621346212384613E-4</v>
      </c>
      <c r="AN1459" s="3">
        <f t="shared" si="688"/>
        <v>-1.4057888638186158E-4</v>
      </c>
      <c r="AO1459" s="3">
        <f t="shared" si="689"/>
        <v>1.7391088587424586E-4</v>
      </c>
    </row>
    <row r="1460" spans="1:41">
      <c r="A1460" s="32">
        <v>39573</v>
      </c>
      <c r="B1460" s="33">
        <v>1701</v>
      </c>
      <c r="C1460" s="33">
        <v>1234</v>
      </c>
      <c r="D1460" s="33">
        <v>1217</v>
      </c>
      <c r="E1460" s="33">
        <v>4030</v>
      </c>
      <c r="F1460" s="33">
        <v>5830</v>
      </c>
      <c r="G1460" s="33"/>
      <c r="H1460" s="3">
        <f t="shared" si="660"/>
        <v>-3.3522727272727273E-2</v>
      </c>
      <c r="I1460" s="3">
        <f t="shared" si="661"/>
        <v>7.3469387755102037E-3</v>
      </c>
      <c r="J1460" s="3">
        <f t="shared" si="662"/>
        <v>-2.7178257394084731E-2</v>
      </c>
      <c r="K1460" s="3">
        <f t="shared" si="663"/>
        <v>-6.1652281134401974E-3</v>
      </c>
      <c r="L1460" s="3">
        <f t="shared" si="664"/>
        <v>5.1724137931034482E-3</v>
      </c>
      <c r="N1460" s="3">
        <f t="shared" si="665"/>
        <v>0.16666666666666666</v>
      </c>
      <c r="O1460" s="3">
        <f t="shared" si="666"/>
        <v>1.9834710743801654E-2</v>
      </c>
      <c r="P1460" s="3">
        <f t="shared" si="667"/>
        <v>0.14272300469483568</v>
      </c>
      <c r="Q1460" s="3">
        <f t="shared" si="668"/>
        <v>1.3071895424836602E-2</v>
      </c>
      <c r="R1460" s="3">
        <f t="shared" si="669"/>
        <v>-0.18358773281053073</v>
      </c>
      <c r="T1460" s="3">
        <f t="shared" si="670"/>
        <v>1.0830424505789153E-3</v>
      </c>
      <c r="U1460" s="3">
        <f t="shared" si="671"/>
        <v>5.0619510158731256E-5</v>
      </c>
      <c r="V1460" s="3">
        <f t="shared" si="672"/>
        <v>7.5106214699739683E-4</v>
      </c>
      <c r="W1460" s="3">
        <f t="shared" si="673"/>
        <v>4.3732227823188931E-5</v>
      </c>
      <c r="X1460" s="3">
        <f t="shared" si="674"/>
        <v>2.7559910167355341E-5</v>
      </c>
      <c r="Z1460" s="3">
        <f t="shared" si="675"/>
        <v>-3.2909610307308643E-2</v>
      </c>
      <c r="AA1460" s="3">
        <f t="shared" si="676"/>
        <v>7.1147389381994372E-3</v>
      </c>
      <c r="AB1460" s="3">
        <f t="shared" si="677"/>
        <v>-2.7405513076704052E-2</v>
      </c>
      <c r="AC1460" s="3">
        <f t="shared" si="678"/>
        <v>-6.6130346909107421E-3</v>
      </c>
      <c r="AD1460" s="3">
        <f t="shared" si="679"/>
        <v>5.2497533434777048E-3</v>
      </c>
      <c r="AF1460" s="3">
        <f t="shared" si="680"/>
        <v>-2.3414328589437835E-4</v>
      </c>
      <c r="AG1460" s="3">
        <f t="shared" si="681"/>
        <v>9.0190475562618145E-4</v>
      </c>
      <c r="AH1460" s="3">
        <f t="shared" si="682"/>
        <v>2.1763239462658577E-4</v>
      </c>
      <c r="AI1460" s="3">
        <f t="shared" si="683"/>
        <v>-1.7276733674334189E-4</v>
      </c>
      <c r="AJ1460" s="3">
        <f t="shared" si="684"/>
        <v>-1.9498307100816018E-4</v>
      </c>
      <c r="AK1460" s="3">
        <f t="shared" si="685"/>
        <v>-4.7050015415086334E-5</v>
      </c>
      <c r="AL1460" s="3">
        <f t="shared" si="686"/>
        <v>3.7350624528783513E-5</v>
      </c>
      <c r="AM1460" s="3">
        <f t="shared" si="687"/>
        <v>1.8123360869845188E-4</v>
      </c>
      <c r="AN1460" s="3">
        <f t="shared" si="688"/>
        <v>-1.4387218390414906E-4</v>
      </c>
      <c r="AO1460" s="3">
        <f t="shared" si="689"/>
        <v>-3.4716800979142717E-5</v>
      </c>
    </row>
    <row r="1461" spans="1:41">
      <c r="A1461" s="32">
        <v>39570</v>
      </c>
      <c r="B1461" s="33">
        <v>1760</v>
      </c>
      <c r="C1461" s="33">
        <v>1225</v>
      </c>
      <c r="D1461" s="33">
        <v>1251</v>
      </c>
      <c r="E1461" s="33">
        <v>4055</v>
      </c>
      <c r="F1461" s="33">
        <v>5800</v>
      </c>
      <c r="G1461" s="33"/>
      <c r="H1461" s="3">
        <f t="shared" si="660"/>
        <v>5.6422569027611044E-2</v>
      </c>
      <c r="I1461" s="3">
        <f t="shared" si="661"/>
        <v>2.0833333333333332E-2</v>
      </c>
      <c r="J1461" s="3">
        <f t="shared" si="662"/>
        <v>5.4806070826306917E-2</v>
      </c>
      <c r="K1461" s="3">
        <f t="shared" si="663"/>
        <v>2.4248547613033595E-2</v>
      </c>
      <c r="L1461" s="3">
        <f t="shared" si="664"/>
        <v>-1.6782505509408373E-2</v>
      </c>
      <c r="N1461" s="3">
        <f t="shared" si="665"/>
        <v>0.23076923076923078</v>
      </c>
      <c r="O1461" s="3">
        <f t="shared" si="666"/>
        <v>1.0726072607260726E-2</v>
      </c>
      <c r="P1461" s="3">
        <f t="shared" si="667"/>
        <v>0.17134831460674158</v>
      </c>
      <c r="Q1461" s="3">
        <f t="shared" si="668"/>
        <v>7.4534161490683228E-3</v>
      </c>
      <c r="R1461" s="3">
        <f t="shared" si="669"/>
        <v>-0.1888111888111888</v>
      </c>
      <c r="T1461" s="3">
        <f t="shared" si="670"/>
        <v>3.2530694766954816E-3</v>
      </c>
      <c r="U1461" s="3">
        <f t="shared" si="671"/>
        <v>4.24406701320943E-4</v>
      </c>
      <c r="V1461" s="3">
        <f t="shared" si="672"/>
        <v>2.9788470624888229E-3</v>
      </c>
      <c r="W1461" s="3">
        <f t="shared" si="673"/>
        <v>5.664752738419349E-4</v>
      </c>
      <c r="X1461" s="3">
        <f t="shared" si="674"/>
        <v>2.7906256971887224E-4</v>
      </c>
      <c r="Z1461" s="3">
        <f t="shared" si="675"/>
        <v>5.7035685993029675E-2</v>
      </c>
      <c r="AA1461" s="3">
        <f t="shared" si="676"/>
        <v>2.0601133496022567E-2</v>
      </c>
      <c r="AB1461" s="3">
        <f t="shared" si="677"/>
        <v>5.4578815143687599E-2</v>
      </c>
      <c r="AC1461" s="3">
        <f t="shared" si="678"/>
        <v>2.3800741035563049E-2</v>
      </c>
      <c r="AD1461" s="3">
        <f t="shared" si="679"/>
        <v>-1.6705165959034117E-2</v>
      </c>
      <c r="AF1461" s="3">
        <f t="shared" si="680"/>
        <v>1.1749997811796287E-3</v>
      </c>
      <c r="AG1461" s="3">
        <f t="shared" si="681"/>
        <v>3.1129401624069787E-3</v>
      </c>
      <c r="AH1461" s="3">
        <f t="shared" si="682"/>
        <v>1.3574915921057899E-3</v>
      </c>
      <c r="AI1461" s="3">
        <f t="shared" si="683"/>
        <v>-9.527906001009183E-4</v>
      </c>
      <c r="AJ1461" s="3">
        <f t="shared" si="684"/>
        <v>1.1243854568298464E-3</v>
      </c>
      <c r="AK1461" s="3">
        <f t="shared" si="685"/>
        <v>4.9032224337789679E-4</v>
      </c>
      <c r="AL1461" s="3">
        <f t="shared" si="686"/>
        <v>-3.4414535399527371E-4</v>
      </c>
      <c r="AM1461" s="3">
        <f t="shared" si="687"/>
        <v>1.2990162452627754E-3</v>
      </c>
      <c r="AN1461" s="3">
        <f t="shared" si="688"/>
        <v>-9.1174816482274582E-4</v>
      </c>
      <c r="AO1461" s="3">
        <f t="shared" si="689"/>
        <v>-3.9759532894707427E-4</v>
      </c>
    </row>
    <row r="1462" spans="1:41">
      <c r="A1462" s="32">
        <v>39568</v>
      </c>
      <c r="B1462" s="33">
        <v>1666</v>
      </c>
      <c r="C1462" s="33">
        <v>1200</v>
      </c>
      <c r="D1462" s="33">
        <v>1186</v>
      </c>
      <c r="E1462" s="33">
        <v>3959</v>
      </c>
      <c r="F1462" s="33">
        <v>5899</v>
      </c>
      <c r="G1462" s="33"/>
      <c r="H1462" s="3">
        <f t="shared" si="660"/>
        <v>7.901554404145078E-2</v>
      </c>
      <c r="I1462" s="3">
        <f t="shared" si="661"/>
        <v>-1.3968775677896467E-2</v>
      </c>
      <c r="J1462" s="3">
        <f t="shared" si="662"/>
        <v>5.8928571428571427E-2</v>
      </c>
      <c r="K1462" s="3">
        <f t="shared" si="663"/>
        <v>-1.2613521695257316E-3</v>
      </c>
      <c r="L1462" s="3">
        <f t="shared" si="664"/>
        <v>-1.3545150501672241E-2</v>
      </c>
      <c r="N1462" s="3">
        <f t="shared" si="665"/>
        <v>0.18156028368794327</v>
      </c>
      <c r="O1462" s="3">
        <f t="shared" si="666"/>
        <v>-1.2345679012345678E-2</v>
      </c>
      <c r="P1462" s="3">
        <f t="shared" si="667"/>
        <v>8.4095063985374766E-2</v>
      </c>
      <c r="Q1462" s="3">
        <f t="shared" si="668"/>
        <v>-1.025E-2</v>
      </c>
      <c r="R1462" s="3">
        <f t="shared" si="669"/>
        <v>-0.1738095238095238</v>
      </c>
      <c r="T1462" s="3">
        <f t="shared" si="670"/>
        <v>6.340723653746925E-3</v>
      </c>
      <c r="U1462" s="3">
        <f t="shared" si="671"/>
        <v>2.0166770558351535E-4</v>
      </c>
      <c r="V1462" s="3">
        <f t="shared" si="672"/>
        <v>3.4458444703059652E-3</v>
      </c>
      <c r="W1462" s="3">
        <f t="shared" si="673"/>
        <v>2.9212236224338829E-6</v>
      </c>
      <c r="X1462" s="3">
        <f t="shared" si="674"/>
        <v>1.8138193181990194E-4</v>
      </c>
      <c r="Z1462" s="3">
        <f t="shared" si="675"/>
        <v>7.9628661006869411E-2</v>
      </c>
      <c r="AA1462" s="3">
        <f t="shared" si="676"/>
        <v>-1.4200975515207234E-2</v>
      </c>
      <c r="AB1462" s="3">
        <f t="shared" si="677"/>
        <v>5.870131574595211E-2</v>
      </c>
      <c r="AC1462" s="3">
        <f t="shared" si="678"/>
        <v>-1.7091587469962768E-3</v>
      </c>
      <c r="AD1462" s="3">
        <f t="shared" si="679"/>
        <v>-1.3467810951297985E-2</v>
      </c>
      <c r="AF1462" s="3">
        <f t="shared" si="680"/>
        <v>-1.1308046652672896E-3</v>
      </c>
      <c r="AG1462" s="3">
        <f t="shared" si="681"/>
        <v>4.6743071721916264E-3</v>
      </c>
      <c r="AH1462" s="3">
        <f t="shared" si="682"/>
        <v>-1.3609802247149222E-4</v>
      </c>
      <c r="AI1462" s="3">
        <f t="shared" si="683"/>
        <v>-1.0724237527455108E-3</v>
      </c>
      <c r="AJ1462" s="3">
        <f t="shared" si="684"/>
        <v>-8.3361594761871473E-4</v>
      </c>
      <c r="AK1462" s="3">
        <f t="shared" si="685"/>
        <v>2.4271721517696401E-5</v>
      </c>
      <c r="AL1462" s="3">
        <f t="shared" si="686"/>
        <v>1.9125605356282253E-4</v>
      </c>
      <c r="AM1462" s="3">
        <f t="shared" si="687"/>
        <v>-1.0032986726738433E-4</v>
      </c>
      <c r="AN1462" s="3">
        <f t="shared" si="688"/>
        <v>-7.9057822305893472E-4</v>
      </c>
      <c r="AO1462" s="3">
        <f t="shared" si="689"/>
        <v>2.30186268903032E-5</v>
      </c>
    </row>
    <row r="1463" spans="1:41">
      <c r="A1463" s="32">
        <v>39567</v>
      </c>
      <c r="B1463" s="33">
        <v>1544</v>
      </c>
      <c r="C1463" s="33">
        <v>1217</v>
      </c>
      <c r="D1463" s="33">
        <v>1120</v>
      </c>
      <c r="E1463" s="33">
        <v>3964</v>
      </c>
      <c r="F1463" s="33">
        <v>5980</v>
      </c>
      <c r="G1463" s="33"/>
      <c r="H1463" s="3">
        <f t="shared" si="660"/>
        <v>-4.5132172791747258E-3</v>
      </c>
      <c r="I1463" s="3">
        <f t="shared" si="661"/>
        <v>-2.4590163934426232E-3</v>
      </c>
      <c r="J1463" s="3">
        <f t="shared" si="662"/>
        <v>-5.3285968028419185E-3</v>
      </c>
      <c r="K1463" s="3">
        <f t="shared" si="663"/>
        <v>-2.7672955974842768E-3</v>
      </c>
      <c r="L1463" s="3">
        <f t="shared" si="664"/>
        <v>-1.6447368421052631E-2</v>
      </c>
      <c r="N1463" s="3">
        <f t="shared" si="665"/>
        <v>9.4259390503189225E-2</v>
      </c>
      <c r="O1463" s="3">
        <f t="shared" si="666"/>
        <v>-1.2175324675324676E-2</v>
      </c>
      <c r="P1463" s="3">
        <f t="shared" si="667"/>
        <v>6.8702290076335881E-2</v>
      </c>
      <c r="Q1463" s="3">
        <f t="shared" si="668"/>
        <v>6.0913705583756344E-3</v>
      </c>
      <c r="R1463" s="3">
        <f t="shared" si="669"/>
        <v>-0.16363636363636364</v>
      </c>
      <c r="T1463" s="3">
        <f t="shared" si="670"/>
        <v>1.521078245736037E-5</v>
      </c>
      <c r="U1463" s="3">
        <f t="shared" si="671"/>
        <v>7.2426448006704823E-6</v>
      </c>
      <c r="V1463" s="3">
        <f t="shared" si="672"/>
        <v>3.0867496840205826E-5</v>
      </c>
      <c r="W1463" s="3">
        <f t="shared" si="673"/>
        <v>1.0336881995399227E-5</v>
      </c>
      <c r="X1463" s="3">
        <f t="shared" si="674"/>
        <v>2.6797784522684351E-4</v>
      </c>
      <c r="Z1463" s="3">
        <f t="shared" si="675"/>
        <v>-3.9001003137560924E-3</v>
      </c>
      <c r="AA1463" s="3">
        <f t="shared" si="676"/>
        <v>-2.6912162307533897E-3</v>
      </c>
      <c r="AB1463" s="3">
        <f t="shared" si="677"/>
        <v>-5.5558524854612389E-3</v>
      </c>
      <c r="AC1463" s="3">
        <f t="shared" si="678"/>
        <v>-3.215102174954822E-3</v>
      </c>
      <c r="AD1463" s="3">
        <f t="shared" si="679"/>
        <v>-1.6370028870678375E-2</v>
      </c>
      <c r="AF1463" s="3">
        <f t="shared" si="680"/>
        <v>1.0496013265946783E-5</v>
      </c>
      <c r="AG1463" s="3">
        <f t="shared" si="681"/>
        <v>2.1668382021729944E-5</v>
      </c>
      <c r="AH1463" s="3">
        <f t="shared" si="682"/>
        <v>1.2539221001299195E-5</v>
      </c>
      <c r="AI1463" s="3">
        <f t="shared" si="683"/>
        <v>6.3844754734729026E-5</v>
      </c>
      <c r="AJ1463" s="3">
        <f t="shared" si="684"/>
        <v>1.4952000384544847E-5</v>
      </c>
      <c r="AK1463" s="3">
        <f t="shared" si="685"/>
        <v>8.6525351567689405E-6</v>
      </c>
      <c r="AL1463" s="3">
        <f t="shared" si="686"/>
        <v>4.4055287394671223E-5</v>
      </c>
      <c r="AM1463" s="3">
        <f t="shared" si="687"/>
        <v>1.7862633409734581E-5</v>
      </c>
      <c r="AN1463" s="3">
        <f t="shared" si="688"/>
        <v>9.0949465588230688E-5</v>
      </c>
      <c r="AO1463" s="3">
        <f t="shared" si="689"/>
        <v>5.2631315426191268E-5</v>
      </c>
    </row>
    <row r="1464" spans="1:41">
      <c r="A1464" s="32">
        <v>39566</v>
      </c>
      <c r="B1464" s="33">
        <v>1551</v>
      </c>
      <c r="C1464" s="33">
        <v>1220</v>
      </c>
      <c r="D1464" s="33">
        <v>1126</v>
      </c>
      <c r="E1464" s="33">
        <v>3975</v>
      </c>
      <c r="F1464" s="33">
        <v>6080</v>
      </c>
      <c r="G1464" s="33"/>
      <c r="H1464" s="3">
        <f t="shared" si="660"/>
        <v>5.8365758754863814E-3</v>
      </c>
      <c r="I1464" s="3">
        <f t="shared" si="661"/>
        <v>-8.1900081900081905E-4</v>
      </c>
      <c r="J1464" s="3">
        <f t="shared" si="662"/>
        <v>2.5500910746812388E-2</v>
      </c>
      <c r="K1464" s="3">
        <f t="shared" si="663"/>
        <v>2.5163563160543532E-4</v>
      </c>
      <c r="L1464" s="3">
        <f t="shared" si="664"/>
        <v>3.3003300330033004E-3</v>
      </c>
      <c r="N1464" s="3">
        <f t="shared" si="665"/>
        <v>0.13543191800878476</v>
      </c>
      <c r="O1464" s="3">
        <f t="shared" si="666"/>
        <v>1.6420361247947454E-3</v>
      </c>
      <c r="P1464" s="3">
        <f t="shared" si="667"/>
        <v>7.2380952380952379E-2</v>
      </c>
      <c r="Q1464" s="3">
        <f t="shared" si="668"/>
        <v>4.1939711664482307E-2</v>
      </c>
      <c r="R1464" s="3">
        <f t="shared" si="669"/>
        <v>-0.15555555555555556</v>
      </c>
      <c r="T1464" s="3">
        <f t="shared" si="670"/>
        <v>4.15985377420214E-5</v>
      </c>
      <c r="U1464" s="3">
        <f t="shared" si="671"/>
        <v>1.1050228198299077E-6</v>
      </c>
      <c r="V1464" s="3">
        <f t="shared" si="672"/>
        <v>6.3875764030381181E-4</v>
      </c>
      <c r="W1464" s="3">
        <f t="shared" si="673"/>
        <v>3.8483040001611851E-8</v>
      </c>
      <c r="X1464" s="3">
        <f t="shared" si="674"/>
        <v>1.1408651814473916E-5</v>
      </c>
      <c r="Z1464" s="3">
        <f t="shared" si="675"/>
        <v>6.4496928409050148E-3</v>
      </c>
      <c r="AA1464" s="3">
        <f t="shared" si="676"/>
        <v>-1.0512006563115853E-3</v>
      </c>
      <c r="AB1464" s="3">
        <f t="shared" si="677"/>
        <v>2.5273655064193067E-2</v>
      </c>
      <c r="AC1464" s="3">
        <f t="shared" si="678"/>
        <v>-1.9617094586510983E-4</v>
      </c>
      <c r="AD1464" s="3">
        <f t="shared" si="679"/>
        <v>3.3776695833775566E-3</v>
      </c>
      <c r="AF1464" s="3">
        <f t="shared" si="680"/>
        <v>-6.7799213473674849E-6</v>
      </c>
      <c r="AG1464" s="3">
        <f t="shared" si="681"/>
        <v>1.6300731213102879E-4</v>
      </c>
      <c r="AH1464" s="3">
        <f t="shared" si="682"/>
        <v>-1.265242345139764E-6</v>
      </c>
      <c r="AI1464" s="3">
        <f t="shared" si="683"/>
        <v>2.1784931330852852E-5</v>
      </c>
      <c r="AJ1464" s="3">
        <f t="shared" si="684"/>
        <v>-2.6567682790872373E-5</v>
      </c>
      <c r="AK1464" s="3">
        <f t="shared" si="685"/>
        <v>2.0621502704266792E-7</v>
      </c>
      <c r="AL1464" s="3">
        <f t="shared" si="686"/>
        <v>-3.5506084828501665E-6</v>
      </c>
      <c r="AM1464" s="3">
        <f t="shared" si="687"/>
        <v>-4.9579568194112768E-6</v>
      </c>
      <c r="AN1464" s="3">
        <f t="shared" si="688"/>
        <v>8.5366055971101068E-5</v>
      </c>
      <c r="AO1464" s="3">
        <f t="shared" si="689"/>
        <v>-6.6260063699098672E-7</v>
      </c>
    </row>
    <row r="1465" spans="1:41">
      <c r="A1465" s="32">
        <v>39563</v>
      </c>
      <c r="B1465" s="33">
        <v>1542</v>
      </c>
      <c r="C1465" s="33">
        <v>1221</v>
      </c>
      <c r="D1465" s="33">
        <v>1098</v>
      </c>
      <c r="E1465" s="33">
        <v>3974</v>
      </c>
      <c r="F1465" s="33">
        <v>6060</v>
      </c>
      <c r="G1465" s="33"/>
      <c r="H1465" s="3">
        <f t="shared" si="660"/>
        <v>4.560260586319218E-3</v>
      </c>
      <c r="I1465" s="3">
        <f t="shared" si="661"/>
        <v>-7.3170731707317077E-3</v>
      </c>
      <c r="J1465" s="3">
        <f t="shared" si="662"/>
        <v>2.7128157156220765E-2</v>
      </c>
      <c r="K1465" s="3">
        <f t="shared" si="663"/>
        <v>3.7888355645364991E-3</v>
      </c>
      <c r="L1465" s="3">
        <f t="shared" si="664"/>
        <v>-9.8039215686274508E-3</v>
      </c>
      <c r="N1465" s="3">
        <f t="shared" si="665"/>
        <v>0.15074626865671642</v>
      </c>
      <c r="O1465" s="3">
        <f t="shared" si="666"/>
        <v>-5.7003257328990227E-3</v>
      </c>
      <c r="P1465" s="3">
        <f t="shared" si="667"/>
        <v>3.6827195467422094E-2</v>
      </c>
      <c r="Q1465" s="3">
        <f t="shared" si="668"/>
        <v>1.9235701461913311E-2</v>
      </c>
      <c r="R1465" s="3">
        <f t="shared" si="669"/>
        <v>-0.14647887323943662</v>
      </c>
      <c r="T1465" s="3">
        <f t="shared" si="670"/>
        <v>2.6763835292825126E-5</v>
      </c>
      <c r="U1465" s="3">
        <f t="shared" si="671"/>
        <v>5.699152294995867E-5</v>
      </c>
      <c r="V1465" s="3">
        <f t="shared" si="672"/>
        <v>7.2365850009241232E-4</v>
      </c>
      <c r="W1465" s="3">
        <f t="shared" si="673"/>
        <v>1.1162474692414954E-5</v>
      </c>
      <c r="X1465" s="3">
        <f t="shared" si="674"/>
        <v>9.4606397757806396E-5</v>
      </c>
      <c r="Z1465" s="3">
        <f t="shared" si="675"/>
        <v>5.1733775517378514E-3</v>
      </c>
      <c r="AA1465" s="3">
        <f t="shared" si="676"/>
        <v>-7.5492730080424742E-3</v>
      </c>
      <c r="AB1465" s="3">
        <f t="shared" si="677"/>
        <v>2.6900901473601444E-2</v>
      </c>
      <c r="AC1465" s="3">
        <f t="shared" si="678"/>
        <v>3.3410289870659539E-3</v>
      </c>
      <c r="AD1465" s="3">
        <f t="shared" si="679"/>
        <v>-9.7265820182531951E-3</v>
      </c>
      <c r="AF1465" s="3">
        <f t="shared" si="680"/>
        <v>-3.9055239511747422E-5</v>
      </c>
      <c r="AG1465" s="3">
        <f t="shared" si="681"/>
        <v>1.3916851980504141E-4</v>
      </c>
      <c r="AH1465" s="3">
        <f t="shared" si="682"/>
        <v>1.7284404361392459E-5</v>
      </c>
      <c r="AI1465" s="3">
        <f t="shared" si="683"/>
        <v>-5.0319281068368121E-5</v>
      </c>
      <c r="AJ1465" s="3">
        <f t="shared" si="684"/>
        <v>-2.030822493866694E-4</v>
      </c>
      <c r="AK1465" s="3">
        <f t="shared" si="685"/>
        <v>-2.5222339951144495E-5</v>
      </c>
      <c r="AL1465" s="3">
        <f t="shared" si="686"/>
        <v>7.3428623090910142E-5</v>
      </c>
      <c r="AM1465" s="3">
        <f t="shared" si="687"/>
        <v>8.9876691601507662E-5</v>
      </c>
      <c r="AN1465" s="3">
        <f t="shared" si="688"/>
        <v>-2.6165382454793268E-4</v>
      </c>
      <c r="AO1465" s="3">
        <f t="shared" si="689"/>
        <v>-3.2496792468058394E-5</v>
      </c>
    </row>
    <row r="1466" spans="1:41">
      <c r="A1466" s="32">
        <v>39562</v>
      </c>
      <c r="B1466" s="33">
        <v>1535</v>
      </c>
      <c r="C1466" s="33">
        <v>1230</v>
      </c>
      <c r="D1466" s="33">
        <v>1069</v>
      </c>
      <c r="E1466" s="33">
        <v>3959</v>
      </c>
      <c r="F1466" s="33">
        <v>6120</v>
      </c>
      <c r="G1466" s="33"/>
      <c r="H1466" s="3">
        <f t="shared" si="660"/>
        <v>3.7162162162162164E-2</v>
      </c>
      <c r="I1466" s="3">
        <f t="shared" si="661"/>
        <v>4.0816326530612249E-3</v>
      </c>
      <c r="J1466" s="3">
        <f t="shared" si="662"/>
        <v>-9.3457943925233649E-4</v>
      </c>
      <c r="K1466" s="3">
        <f t="shared" si="663"/>
        <v>-5.0263885398341293E-3</v>
      </c>
      <c r="L1466" s="3">
        <f t="shared" si="664"/>
        <v>-1.2903225806451613E-2</v>
      </c>
      <c r="N1466" s="3">
        <f t="shared" si="665"/>
        <v>0.12867647058823528</v>
      </c>
      <c r="O1466" s="3">
        <f t="shared" si="666"/>
        <v>1.3179571663920923E-2</v>
      </c>
      <c r="P1466" s="3">
        <f t="shared" si="667"/>
        <v>5.8415841584158419E-2</v>
      </c>
      <c r="Q1466" s="3">
        <f t="shared" si="668"/>
        <v>2.4851151954439554E-2</v>
      </c>
      <c r="R1466" s="3">
        <f t="shared" si="669"/>
        <v>-4.6728971962616821E-2</v>
      </c>
      <c r="T1466" s="3">
        <f t="shared" si="670"/>
        <v>1.4269717131666414E-3</v>
      </c>
      <c r="U1466" s="3">
        <f t="shared" si="671"/>
        <v>1.4818133002976502E-5</v>
      </c>
      <c r="V1466" s="3">
        <f t="shared" si="672"/>
        <v>1.3498608504145282E-6</v>
      </c>
      <c r="W1466" s="3">
        <f t="shared" si="673"/>
        <v>2.9966812182322333E-5</v>
      </c>
      <c r="X1466" s="3">
        <f t="shared" si="674"/>
        <v>1.6450335825383405E-4</v>
      </c>
      <c r="Z1466" s="3">
        <f t="shared" si="675"/>
        <v>3.7775279127580795E-2</v>
      </c>
      <c r="AA1466" s="3">
        <f t="shared" si="676"/>
        <v>3.8494328157504584E-3</v>
      </c>
      <c r="AB1466" s="3">
        <f t="shared" si="677"/>
        <v>-1.161835121871657E-3</v>
      </c>
      <c r="AC1466" s="3">
        <f t="shared" si="678"/>
        <v>-5.4741951173046741E-3</v>
      </c>
      <c r="AD1466" s="3">
        <f t="shared" si="679"/>
        <v>-1.2825886256077357E-2</v>
      </c>
      <c r="AF1466" s="3">
        <f t="shared" si="680"/>
        <v>1.4541339909784285E-4</v>
      </c>
      <c r="AG1466" s="3">
        <f t="shared" si="681"/>
        <v>-4.3888646028928694E-5</v>
      </c>
      <c r="AH1466" s="3">
        <f t="shared" si="682"/>
        <v>-2.0678924855502395E-4</v>
      </c>
      <c r="AI1466" s="3">
        <f t="shared" si="683"/>
        <v>-4.845014333819244E-4</v>
      </c>
      <c r="AJ1466" s="3">
        <f t="shared" si="684"/>
        <v>-4.4724062446241895E-6</v>
      </c>
      <c r="AK1466" s="3">
        <f t="shared" si="685"/>
        <v>-2.1072546324373542E-5</v>
      </c>
      <c r="AL1466" s="3">
        <f t="shared" si="686"/>
        <v>-4.9372387445226964E-5</v>
      </c>
      <c r="AM1466" s="3">
        <f t="shared" si="687"/>
        <v>6.3601121512629055E-6</v>
      </c>
      <c r="AN1466" s="3">
        <f t="shared" si="688"/>
        <v>1.4901565121441647E-5</v>
      </c>
      <c r="AO1466" s="3">
        <f t="shared" si="689"/>
        <v>7.0211403918123797E-5</v>
      </c>
    </row>
    <row r="1467" spans="1:41">
      <c r="A1467" s="32">
        <v>39561</v>
      </c>
      <c r="B1467" s="33">
        <v>1480</v>
      </c>
      <c r="C1467" s="33">
        <v>1225</v>
      </c>
      <c r="D1467" s="33">
        <v>1070</v>
      </c>
      <c r="E1467" s="33">
        <v>3979</v>
      </c>
      <c r="F1467" s="33">
        <v>6200</v>
      </c>
      <c r="G1467" s="33"/>
      <c r="H1467" s="3">
        <f t="shared" si="660"/>
        <v>2.0689655172413793E-2</v>
      </c>
      <c r="I1467" s="3">
        <f t="shared" si="661"/>
        <v>9.8928276999175595E-3</v>
      </c>
      <c r="J1467" s="3">
        <f t="shared" si="662"/>
        <v>9.3545369504209543E-4</v>
      </c>
      <c r="K1467" s="3">
        <f t="shared" si="663"/>
        <v>1.2210633426609005E-2</v>
      </c>
      <c r="L1467" s="3">
        <f t="shared" si="664"/>
        <v>1.6393442622950821E-2</v>
      </c>
      <c r="N1467" s="3">
        <f t="shared" si="665"/>
        <v>7.8717201166180764E-2</v>
      </c>
      <c r="O1467" s="3">
        <f t="shared" si="666"/>
        <v>1.4072847682119206E-2</v>
      </c>
      <c r="P1467" s="3">
        <f t="shared" si="667"/>
        <v>0.12159329140461216</v>
      </c>
      <c r="Q1467" s="3">
        <f t="shared" si="668"/>
        <v>3.0829015544041452E-2</v>
      </c>
      <c r="R1467" s="3">
        <f t="shared" si="669"/>
        <v>-4.6153846153846156E-2</v>
      </c>
      <c r="T1467" s="3">
        <f t="shared" si="670"/>
        <v>4.5380810075640955E-4</v>
      </c>
      <c r="U1467" s="3">
        <f t="shared" si="671"/>
        <v>9.332773069977469E-5</v>
      </c>
      <c r="V1467" s="3">
        <f t="shared" si="672"/>
        <v>5.015444247995688E-7</v>
      </c>
      <c r="W1467" s="3">
        <f t="shared" si="673"/>
        <v>1.3836409548281263E-4</v>
      </c>
      <c r="X1467" s="3">
        <f t="shared" si="674"/>
        <v>2.7128666540112312E-4</v>
      </c>
      <c r="Z1467" s="3">
        <f t="shared" si="675"/>
        <v>2.1302772137832427E-2</v>
      </c>
      <c r="AA1467" s="3">
        <f t="shared" si="676"/>
        <v>9.660627862606793E-3</v>
      </c>
      <c r="AB1467" s="3">
        <f t="shared" si="677"/>
        <v>7.0819801242277488E-4</v>
      </c>
      <c r="AC1467" s="3">
        <f t="shared" si="678"/>
        <v>1.176282684913846E-2</v>
      </c>
      <c r="AD1467" s="3">
        <f t="shared" si="679"/>
        <v>1.6470782173325076E-2</v>
      </c>
      <c r="AF1467" s="3">
        <f t="shared" si="680"/>
        <v>2.0579815406550762E-4</v>
      </c>
      <c r="AG1467" s="3">
        <f t="shared" si="681"/>
        <v>1.5086580887108193E-5</v>
      </c>
      <c r="AH1467" s="3">
        <f t="shared" si="682"/>
        <v>2.5058082006397395E-4</v>
      </c>
      <c r="AI1467" s="3">
        <f t="shared" si="683"/>
        <v>3.5087331957021645E-4</v>
      </c>
      <c r="AJ1467" s="3">
        <f t="shared" si="684"/>
        <v>6.8416374510542104E-6</v>
      </c>
      <c r="AK1467" s="3">
        <f t="shared" si="685"/>
        <v>1.1363629280180627E-4</v>
      </c>
      <c r="AL1467" s="3">
        <f t="shared" si="686"/>
        <v>1.5911809718255151E-4</v>
      </c>
      <c r="AM1467" s="3">
        <f t="shared" si="687"/>
        <v>8.3304105950331083E-6</v>
      </c>
      <c r="AN1467" s="3">
        <f t="shared" si="688"/>
        <v>1.1664575198197292E-5</v>
      </c>
      <c r="AO1467" s="3">
        <f t="shared" si="689"/>
        <v>1.9374295877469931E-4</v>
      </c>
    </row>
    <row r="1468" spans="1:41">
      <c r="A1468" s="32">
        <v>39560</v>
      </c>
      <c r="B1468" s="33">
        <v>1450</v>
      </c>
      <c r="C1468" s="33">
        <v>1213</v>
      </c>
      <c r="D1468" s="33">
        <v>1069</v>
      </c>
      <c r="E1468" s="33">
        <v>3931</v>
      </c>
      <c r="F1468" s="33">
        <v>6100</v>
      </c>
      <c r="G1468" s="33"/>
      <c r="H1468" s="3">
        <f t="shared" si="660"/>
        <v>-3.4364261168384879E-3</v>
      </c>
      <c r="I1468" s="3">
        <f t="shared" si="661"/>
        <v>-1.3821138211382113E-2</v>
      </c>
      <c r="J1468" s="3">
        <f t="shared" si="662"/>
        <v>-1.2014787430683918E-2</v>
      </c>
      <c r="K1468" s="3">
        <f t="shared" si="663"/>
        <v>-2.0309723280020312E-3</v>
      </c>
      <c r="L1468" s="3">
        <f t="shared" si="664"/>
        <v>-3.1746031746031744E-2</v>
      </c>
      <c r="N1468" s="3">
        <f t="shared" si="665"/>
        <v>3.6454610436025735E-2</v>
      </c>
      <c r="O1468" s="3">
        <f t="shared" si="666"/>
        <v>-5.7377049180327867E-3</v>
      </c>
      <c r="P1468" s="3">
        <f t="shared" si="667"/>
        <v>0.11703239289446186</v>
      </c>
      <c r="Q1468" s="3">
        <f t="shared" si="668"/>
        <v>2.8061224489795917E-3</v>
      </c>
      <c r="R1468" s="3">
        <f t="shared" si="669"/>
        <v>-5.4263565891472867E-2</v>
      </c>
      <c r="T1468" s="3">
        <f t="shared" si="670"/>
        <v>7.971074564491099E-6</v>
      </c>
      <c r="U1468" s="3">
        <f t="shared" si="671"/>
        <v>1.97496310310839E-4</v>
      </c>
      <c r="V1468" s="3">
        <f t="shared" si="672"/>
        <v>1.4986761958797528E-4</v>
      </c>
      <c r="W1468" s="3">
        <f t="shared" si="673"/>
        <v>6.1443448622158232E-6</v>
      </c>
      <c r="X1468" s="3">
        <f t="shared" si="674"/>
        <v>1.0029060653832975E-3</v>
      </c>
      <c r="Z1468" s="3">
        <f t="shared" si="675"/>
        <v>-2.8233091514198545E-3</v>
      </c>
      <c r="AA1468" s="3">
        <f t="shared" si="676"/>
        <v>-1.405333804869288E-2</v>
      </c>
      <c r="AB1468" s="3">
        <f t="shared" si="677"/>
        <v>-1.2242043113303239E-2</v>
      </c>
      <c r="AC1468" s="3">
        <f t="shared" si="678"/>
        <v>-2.4787789054725763E-3</v>
      </c>
      <c r="AD1468" s="3">
        <f t="shared" si="679"/>
        <v>-3.1668692195657488E-2</v>
      </c>
      <c r="AF1468" s="3">
        <f t="shared" si="680"/>
        <v>3.9676917920871451E-5</v>
      </c>
      <c r="AG1468" s="3">
        <f t="shared" si="681"/>
        <v>3.456307235386544E-5</v>
      </c>
      <c r="AH1468" s="3">
        <f t="shared" si="682"/>
        <v>6.9983591681672152E-6</v>
      </c>
      <c r="AI1468" s="3">
        <f t="shared" si="683"/>
        <v>8.941050848949831E-5</v>
      </c>
      <c r="AJ1468" s="3">
        <f t="shared" si="684"/>
        <v>1.7204157027792306E-4</v>
      </c>
      <c r="AK1468" s="3">
        <f t="shared" si="685"/>
        <v>3.4835117906575048E-5</v>
      </c>
      <c r="AL1468" s="3">
        <f t="shared" si="686"/>
        <v>4.4505083698557666E-4</v>
      </c>
      <c r="AM1468" s="3">
        <f t="shared" si="687"/>
        <v>3.0345318229141896E-5</v>
      </c>
      <c r="AN1468" s="3">
        <f t="shared" si="688"/>
        <v>3.8768949520116879E-4</v>
      </c>
      <c r="AO1468" s="3">
        <f t="shared" si="689"/>
        <v>7.8499686178499785E-5</v>
      </c>
    </row>
    <row r="1469" spans="1:41">
      <c r="A1469" s="32">
        <v>39559</v>
      </c>
      <c r="B1469" s="33">
        <v>1455</v>
      </c>
      <c r="C1469" s="33">
        <v>1230</v>
      </c>
      <c r="D1469" s="33">
        <v>1082</v>
      </c>
      <c r="E1469" s="33">
        <v>3939</v>
      </c>
      <c r="F1469" s="33">
        <v>6300</v>
      </c>
      <c r="G1469" s="33"/>
      <c r="H1469" s="3">
        <f t="shared" si="660"/>
        <v>9.7154753643303258E-3</v>
      </c>
      <c r="I1469" s="3">
        <f t="shared" si="661"/>
        <v>1.2345679012345678E-2</v>
      </c>
      <c r="J1469" s="3">
        <f t="shared" si="662"/>
        <v>-2.7649769585253456E-3</v>
      </c>
      <c r="K1469" s="3">
        <f t="shared" si="663"/>
        <v>-2.5380710659898478E-4</v>
      </c>
      <c r="L1469" s="3">
        <f t="shared" si="664"/>
        <v>-7.874015748031496E-3</v>
      </c>
      <c r="N1469" s="3">
        <f t="shared" si="665"/>
        <v>3.7063435495367072E-2</v>
      </c>
      <c r="O1469" s="3">
        <f t="shared" si="666"/>
        <v>-8.1234768480909826E-4</v>
      </c>
      <c r="P1469" s="3">
        <f t="shared" si="667"/>
        <v>0.15106382978723404</v>
      </c>
      <c r="Q1469" s="3">
        <f t="shared" si="668"/>
        <v>1.3899613899613899E-2</v>
      </c>
      <c r="R1469" s="3">
        <f t="shared" si="669"/>
        <v>-3.8167938931297711E-2</v>
      </c>
      <c r="T1469" s="3">
        <f t="shared" si="670"/>
        <v>1.0667981951414905E-4</v>
      </c>
      <c r="U1469" s="3">
        <f t="shared" si="671"/>
        <v>1.4673637772400449E-4</v>
      </c>
      <c r="V1469" s="3">
        <f t="shared" si="672"/>
        <v>8.9534561787315832E-6</v>
      </c>
      <c r="W1469" s="3">
        <f t="shared" si="673"/>
        <v>4.9226176167361822E-7</v>
      </c>
      <c r="X1469" s="3">
        <f t="shared" si="674"/>
        <v>6.0788159731114946E-5</v>
      </c>
      <c r="Z1469" s="3">
        <f t="shared" si="675"/>
        <v>1.032859232974896E-2</v>
      </c>
      <c r="AA1469" s="3">
        <f t="shared" si="676"/>
        <v>1.2113479175034912E-2</v>
      </c>
      <c r="AB1469" s="3">
        <f t="shared" si="677"/>
        <v>-2.9922326411446661E-3</v>
      </c>
      <c r="AC1469" s="3">
        <f t="shared" si="678"/>
        <v>-7.0161368406952999E-4</v>
      </c>
      <c r="AD1469" s="3">
        <f t="shared" si="679"/>
        <v>-7.7966761976572393E-3</v>
      </c>
      <c r="AF1469" s="3">
        <f t="shared" si="680"/>
        <v>1.2511518809383936E-4</v>
      </c>
      <c r="AG1469" s="3">
        <f t="shared" si="681"/>
        <v>-3.090555110615127E-5</v>
      </c>
      <c r="AH1469" s="3">
        <f t="shared" si="682"/>
        <v>-7.2466817157274576E-6</v>
      </c>
      <c r="AI1469" s="3">
        <f t="shared" si="683"/>
        <v>-8.0528689972658854E-5</v>
      </c>
      <c r="AJ1469" s="3">
        <f t="shared" si="684"/>
        <v>-3.6246347785365622E-5</v>
      </c>
      <c r="AK1469" s="3">
        <f t="shared" si="685"/>
        <v>-8.4989827508957752E-6</v>
      </c>
      <c r="AL1469" s="3">
        <f t="shared" si="686"/>
        <v>-9.4444874754811344E-5</v>
      </c>
      <c r="AM1469" s="3">
        <f t="shared" si="687"/>
        <v>2.0993913669466089E-6</v>
      </c>
      <c r="AN1469" s="3">
        <f t="shared" si="688"/>
        <v>2.3329469011065675E-5</v>
      </c>
      <c r="AO1469" s="3">
        <f t="shared" si="689"/>
        <v>5.4702547105355105E-6</v>
      </c>
    </row>
    <row r="1470" spans="1:41">
      <c r="A1470" s="32">
        <v>39556</v>
      </c>
      <c r="B1470" s="33">
        <v>1441</v>
      </c>
      <c r="C1470" s="33">
        <v>1215</v>
      </c>
      <c r="D1470" s="33">
        <v>1085</v>
      </c>
      <c r="E1470" s="33">
        <v>3940</v>
      </c>
      <c r="F1470" s="33">
        <v>6350</v>
      </c>
      <c r="G1470" s="33"/>
      <c r="H1470" s="3">
        <f t="shared" si="660"/>
        <v>4.4202898550724637E-2</v>
      </c>
      <c r="I1470" s="3">
        <f t="shared" si="661"/>
        <v>2.6182432432432432E-2</v>
      </c>
      <c r="J1470" s="3">
        <f t="shared" si="662"/>
        <v>1.8779342723004695E-2</v>
      </c>
      <c r="K1470" s="3">
        <f t="shared" si="663"/>
        <v>1.8087855297157621E-2</v>
      </c>
      <c r="L1470" s="3">
        <f t="shared" si="664"/>
        <v>1.2597671822675809E-2</v>
      </c>
      <c r="N1470" s="3">
        <f t="shared" si="665"/>
        <v>4.87627365356623E-2</v>
      </c>
      <c r="O1470" s="3">
        <f t="shared" si="666"/>
        <v>-8.1632653061224497E-3</v>
      </c>
      <c r="P1470" s="3">
        <f t="shared" si="667"/>
        <v>0.16867729426971137</v>
      </c>
      <c r="Q1470" s="3">
        <f t="shared" si="668"/>
        <v>2.8720626631853787E-2</v>
      </c>
      <c r="R1470" s="3">
        <f t="shared" si="669"/>
        <v>-7.8125E-3</v>
      </c>
      <c r="T1470" s="3">
        <f t="shared" si="670"/>
        <v>2.008475246743194E-3</v>
      </c>
      <c r="U1470" s="3">
        <f t="shared" si="671"/>
        <v>6.7341457174091503E-4</v>
      </c>
      <c r="V1470" s="3">
        <f t="shared" si="672"/>
        <v>3.4417993355403492E-4</v>
      </c>
      <c r="W1470" s="3">
        <f t="shared" si="673"/>
        <v>3.1117131883293364E-4</v>
      </c>
      <c r="X1470" s="3">
        <f t="shared" si="674"/>
        <v>1.6065591330694849E-4</v>
      </c>
      <c r="Z1470" s="3">
        <f t="shared" si="675"/>
        <v>4.4816015516143268E-2</v>
      </c>
      <c r="AA1470" s="3">
        <f t="shared" si="676"/>
        <v>2.5950232595121667E-2</v>
      </c>
      <c r="AB1470" s="3">
        <f t="shared" si="677"/>
        <v>1.8552087040385374E-2</v>
      </c>
      <c r="AC1470" s="3">
        <f t="shared" si="678"/>
        <v>1.7640048719687076E-2</v>
      </c>
      <c r="AD1470" s="3">
        <f t="shared" si="679"/>
        <v>1.2675011373050065E-2</v>
      </c>
      <c r="AF1470" s="3">
        <f t="shared" si="680"/>
        <v>1.1629860266304994E-3</v>
      </c>
      <c r="AG1470" s="3">
        <f t="shared" si="681"/>
        <v>8.3143062065875136E-4</v>
      </c>
      <c r="AH1470" s="3">
        <f t="shared" si="682"/>
        <v>7.9055669712701918E-4</v>
      </c>
      <c r="AI1470" s="3">
        <f t="shared" si="683"/>
        <v>5.6804350636190408E-4</v>
      </c>
      <c r="AJ1470" s="3">
        <f t="shared" si="684"/>
        <v>4.8143097382294278E-4</v>
      </c>
      <c r="AK1470" s="3">
        <f t="shared" si="685"/>
        <v>4.5776336726515777E-4</v>
      </c>
      <c r="AL1470" s="3">
        <f t="shared" si="686"/>
        <v>3.2891949327646161E-4</v>
      </c>
      <c r="AM1470" s="3">
        <f t="shared" si="687"/>
        <v>3.2725971924427318E-4</v>
      </c>
      <c r="AN1470" s="3">
        <f t="shared" si="688"/>
        <v>2.3514791423069934E-4</v>
      </c>
      <c r="AO1470" s="3">
        <f t="shared" si="689"/>
        <v>2.2358781814319092E-4</v>
      </c>
    </row>
    <row r="1471" spans="1:41">
      <c r="A1471" s="32">
        <v>39555</v>
      </c>
      <c r="B1471" s="33">
        <v>1380</v>
      </c>
      <c r="C1471" s="33">
        <v>1184</v>
      </c>
      <c r="D1471" s="33">
        <v>1065</v>
      </c>
      <c r="E1471" s="33">
        <v>3870</v>
      </c>
      <c r="F1471" s="33">
        <v>6271</v>
      </c>
      <c r="G1471" s="33"/>
      <c r="H1471" s="3">
        <f t="shared" si="660"/>
        <v>-2.3354564755838639E-2</v>
      </c>
      <c r="I1471" s="3">
        <f t="shared" si="661"/>
        <v>1.1101622544833475E-2</v>
      </c>
      <c r="J1471" s="3">
        <f t="shared" si="662"/>
        <v>9.4786729857819912E-3</v>
      </c>
      <c r="K1471" s="3">
        <f t="shared" si="663"/>
        <v>-1.2755102040816327E-2</v>
      </c>
      <c r="L1471" s="3">
        <f t="shared" si="664"/>
        <v>-0.11676056338028169</v>
      </c>
      <c r="N1471" s="3">
        <f t="shared" si="665"/>
        <v>-2.1691973969631237E-3</v>
      </c>
      <c r="O1471" s="3">
        <f t="shared" si="666"/>
        <v>-4.5161290322580643E-2</v>
      </c>
      <c r="P1471" s="3">
        <f t="shared" si="667"/>
        <v>0.12949411390391349</v>
      </c>
      <c r="Q1471" s="3">
        <f t="shared" si="668"/>
        <v>-2.2727272727272728E-2</v>
      </c>
      <c r="R1471" s="3">
        <f t="shared" si="669"/>
        <v>-3.0607512753130315E-2</v>
      </c>
      <c r="T1471" s="3">
        <f t="shared" si="670"/>
        <v>5.1717344760439897E-4</v>
      </c>
      <c r="U1471" s="3">
        <f t="shared" si="671"/>
        <v>1.181443499948103E-4</v>
      </c>
      <c r="V1471" s="3">
        <f t="shared" si="672"/>
        <v>8.5588722117257654E-5</v>
      </c>
      <c r="W1471" s="3">
        <f t="shared" si="673"/>
        <v>1.7431679598283378E-4</v>
      </c>
      <c r="X1471" s="3">
        <f t="shared" si="674"/>
        <v>1.3614974723340278E-2</v>
      </c>
      <c r="Z1471" s="3">
        <f t="shared" si="675"/>
        <v>-2.2741447790420005E-2</v>
      </c>
      <c r="AA1471" s="3">
        <f t="shared" si="676"/>
        <v>1.0869422707522709E-2</v>
      </c>
      <c r="AB1471" s="3">
        <f t="shared" si="677"/>
        <v>9.2514173031626699E-3</v>
      </c>
      <c r="AC1471" s="3">
        <f t="shared" si="678"/>
        <v>-1.3202908618286872E-2</v>
      </c>
      <c r="AD1471" s="3">
        <f t="shared" si="679"/>
        <v>-0.11668322382990744</v>
      </c>
      <c r="AF1471" s="3">
        <f t="shared" si="680"/>
        <v>-2.4718640901513333E-4</v>
      </c>
      <c r="AG1471" s="3">
        <f t="shared" si="681"/>
        <v>-2.1039062358726209E-4</v>
      </c>
      <c r="AH1471" s="3">
        <f t="shared" si="682"/>
        <v>3.0025325702445722E-4</v>
      </c>
      <c r="AI1471" s="3">
        <f t="shared" si="683"/>
        <v>2.6535454427457313E-3</v>
      </c>
      <c r="AJ1471" s="3">
        <f t="shared" si="684"/>
        <v>1.0055756531176483E-4</v>
      </c>
      <c r="AK1471" s="3">
        <f t="shared" si="685"/>
        <v>-1.4350799474095461E-4</v>
      </c>
      <c r="AL1471" s="3">
        <f t="shared" si="686"/>
        <v>-1.2682792826837507E-3</v>
      </c>
      <c r="AM1471" s="3">
        <f t="shared" si="687"/>
        <v>-1.2214561724329471E-4</v>
      </c>
      <c r="AN1471" s="3">
        <f t="shared" si="688"/>
        <v>-1.0794851959288084E-3</v>
      </c>
      <c r="AO1471" s="3">
        <f t="shared" si="689"/>
        <v>1.5405579415133811E-3</v>
      </c>
    </row>
    <row r="1472" spans="1:41">
      <c r="A1472" s="32">
        <v>39554</v>
      </c>
      <c r="B1472" s="33">
        <v>1413</v>
      </c>
      <c r="C1472" s="33">
        <v>1171</v>
      </c>
      <c r="D1472" s="33">
        <v>1055</v>
      </c>
      <c r="E1472" s="33">
        <v>3920</v>
      </c>
      <c r="F1472" s="33">
        <v>7100</v>
      </c>
      <c r="G1472" s="33"/>
      <c r="H1472" s="3">
        <f t="shared" si="660"/>
        <v>1.5086206896551725E-2</v>
      </c>
      <c r="I1472" s="3">
        <f t="shared" si="661"/>
        <v>-1.9262981574539362E-2</v>
      </c>
      <c r="J1472" s="3">
        <f t="shared" si="662"/>
        <v>2.7263875365141188E-2</v>
      </c>
      <c r="K1472" s="3">
        <f t="shared" si="663"/>
        <v>5.3859964093357273E-3</v>
      </c>
      <c r="L1472" s="3">
        <f t="shared" si="664"/>
        <v>0</v>
      </c>
      <c r="N1472" s="3">
        <f t="shared" si="665"/>
        <v>6.7220543806646521E-2</v>
      </c>
      <c r="O1472" s="3">
        <f t="shared" si="666"/>
        <v>-4.7192839707078924E-2</v>
      </c>
      <c r="P1472" s="3">
        <f t="shared" si="667"/>
        <v>0.14798694232861806</v>
      </c>
      <c r="Q1472" s="3">
        <f t="shared" si="668"/>
        <v>-1.2594458438287154E-2</v>
      </c>
      <c r="R1472" s="3">
        <f t="shared" si="669"/>
        <v>9.2307692307692313E-2</v>
      </c>
      <c r="T1472" s="3">
        <f t="shared" si="670"/>
        <v>2.4646876972303185E-4</v>
      </c>
      <c r="U1472" s="3">
        <f t="shared" si="671"/>
        <v>3.8006209828094672E-4</v>
      </c>
      <c r="V1472" s="3">
        <f t="shared" si="672"/>
        <v>7.3097880385732876E-4</v>
      </c>
      <c r="W1472" s="3">
        <f t="shared" si="673"/>
        <v>2.4385718815536673E-5</v>
      </c>
      <c r="X1472" s="3">
        <f t="shared" si="674"/>
        <v>5.9814060520921444E-9</v>
      </c>
      <c r="Z1472" s="3">
        <f t="shared" si="675"/>
        <v>1.5699323861970357E-2</v>
      </c>
      <c r="AA1472" s="3">
        <f t="shared" si="676"/>
        <v>-1.9495181411850127E-2</v>
      </c>
      <c r="AB1472" s="3">
        <f t="shared" si="677"/>
        <v>2.7036619682521867E-2</v>
      </c>
      <c r="AC1472" s="3">
        <f t="shared" si="678"/>
        <v>4.9381898318651817E-3</v>
      </c>
      <c r="AD1472" s="3">
        <f t="shared" si="679"/>
        <v>7.7339550374256409E-5</v>
      </c>
      <c r="AF1472" s="3">
        <f t="shared" si="680"/>
        <v>-3.0606116673249966E-4</v>
      </c>
      <c r="AG1472" s="3">
        <f t="shared" si="681"/>
        <v>4.2445664852883299E-4</v>
      </c>
      <c r="AH1472" s="3">
        <f t="shared" si="682"/>
        <v>7.7526241462340441E-5</v>
      </c>
      <c r="AI1472" s="3">
        <f t="shared" si="683"/>
        <v>1.2141786486646221E-6</v>
      </c>
      <c r="AJ1472" s="3">
        <f t="shared" si="684"/>
        <v>-5.2708380547396153E-4</v>
      </c>
      <c r="AK1472" s="3">
        <f t="shared" si="685"/>
        <v>-9.6270906618365395E-5</v>
      </c>
      <c r="AL1472" s="3">
        <f t="shared" si="686"/>
        <v>-1.5077485648570501E-6</v>
      </c>
      <c r="AM1472" s="3">
        <f t="shared" si="687"/>
        <v>1.3351196040423553E-4</v>
      </c>
      <c r="AN1472" s="3">
        <f t="shared" si="688"/>
        <v>2.091000009886012E-6</v>
      </c>
      <c r="AO1472" s="3">
        <f t="shared" si="689"/>
        <v>3.81917381259178E-7</v>
      </c>
    </row>
    <row r="1473" spans="1:41">
      <c r="A1473" s="32">
        <v>39553</v>
      </c>
      <c r="B1473" s="33">
        <v>1392</v>
      </c>
      <c r="C1473" s="33">
        <v>1194</v>
      </c>
      <c r="D1473" s="33">
        <v>1027</v>
      </c>
      <c r="E1473" s="33">
        <v>3899</v>
      </c>
      <c r="F1473" s="33">
        <v>7100</v>
      </c>
      <c r="G1473" s="33"/>
      <c r="H1473" s="3">
        <f t="shared" si="660"/>
        <v>1.0159651669085631E-2</v>
      </c>
      <c r="I1473" s="3">
        <f t="shared" si="661"/>
        <v>-1.1589403973509934E-2</v>
      </c>
      <c r="J1473" s="3">
        <f t="shared" si="662"/>
        <v>1.6831683168316833E-2</v>
      </c>
      <c r="K1473" s="3">
        <f t="shared" si="663"/>
        <v>4.8969072164948453E-3</v>
      </c>
      <c r="L1473" s="3">
        <f t="shared" si="664"/>
        <v>7.3779795686719635E-3</v>
      </c>
      <c r="N1473" s="3">
        <f t="shared" si="665"/>
        <v>6.4220183486238536E-2</v>
      </c>
      <c r="O1473" s="3">
        <f t="shared" si="666"/>
        <v>-5.0000000000000001E-3</v>
      </c>
      <c r="P1473" s="3">
        <f t="shared" si="667"/>
        <v>0.14276176699677307</v>
      </c>
      <c r="Q1473" s="3">
        <f t="shared" si="668"/>
        <v>2.0680628272251308E-2</v>
      </c>
      <c r="R1473" s="3">
        <f t="shared" si="669"/>
        <v>0.12698412698412698</v>
      </c>
      <c r="T1473" s="3">
        <f t="shared" si="670"/>
        <v>1.160525440525589E-4</v>
      </c>
      <c r="U1473" s="3">
        <f t="shared" si="671"/>
        <v>1.397503166600105E-4</v>
      </c>
      <c r="V1473" s="3">
        <f t="shared" si="672"/>
        <v>2.7570701212778698E-4</v>
      </c>
      <c r="W1473" s="3">
        <f t="shared" si="673"/>
        <v>1.9794496496166433E-5</v>
      </c>
      <c r="X1473" s="3">
        <f t="shared" si="674"/>
        <v>5.5581783166816109E-5</v>
      </c>
      <c r="Z1473" s="3">
        <f t="shared" si="675"/>
        <v>1.0772768634504265E-2</v>
      </c>
      <c r="AA1473" s="3">
        <f t="shared" si="676"/>
        <v>-1.18216038108207E-2</v>
      </c>
      <c r="AB1473" s="3">
        <f t="shared" si="677"/>
        <v>1.6604427485697511E-2</v>
      </c>
      <c r="AC1473" s="3">
        <f t="shared" si="678"/>
        <v>4.4491006390242997E-3</v>
      </c>
      <c r="AD1473" s="3">
        <f t="shared" si="679"/>
        <v>7.4553191190462201E-3</v>
      </c>
      <c r="AF1473" s="3">
        <f t="shared" si="680"/>
        <v>-1.2735140274274534E-4</v>
      </c>
      <c r="AG1473" s="3">
        <f t="shared" si="681"/>
        <v>1.7887565561182267E-4</v>
      </c>
      <c r="AH1473" s="3">
        <f t="shared" si="682"/>
        <v>4.7929131815833857E-5</v>
      </c>
      <c r="AI1473" s="3">
        <f t="shared" si="683"/>
        <v>8.0314427965881094E-5</v>
      </c>
      <c r="AJ1473" s="3">
        <f t="shared" si="684"/>
        <v>-1.9629096324141768E-4</v>
      </c>
      <c r="AK1473" s="3">
        <f t="shared" si="685"/>
        <v>-5.2595505069014478E-5</v>
      </c>
      <c r="AL1473" s="3">
        <f t="shared" si="686"/>
        <v>-8.8133828908601227E-5</v>
      </c>
      <c r="AM1473" s="3">
        <f t="shared" si="687"/>
        <v>7.3874768937249449E-5</v>
      </c>
      <c r="AN1473" s="3">
        <f t="shared" si="688"/>
        <v>1.2379130569493721E-4</v>
      </c>
      <c r="AO1473" s="3">
        <f t="shared" si="689"/>
        <v>3.3169465056678619E-5</v>
      </c>
    </row>
    <row r="1474" spans="1:41">
      <c r="A1474" s="32">
        <v>39552</v>
      </c>
      <c r="B1474" s="33">
        <v>1378</v>
      </c>
      <c r="C1474" s="33">
        <v>1208</v>
      </c>
      <c r="D1474" s="33">
        <v>1010</v>
      </c>
      <c r="E1474" s="33">
        <v>3880</v>
      </c>
      <c r="F1474" s="33">
        <v>7048</v>
      </c>
      <c r="G1474" s="33"/>
      <c r="H1474" s="3">
        <f t="shared" si="660"/>
        <v>-4.335260115606936E-3</v>
      </c>
      <c r="I1474" s="3">
        <f t="shared" si="661"/>
        <v>-3.3003300330033004E-3</v>
      </c>
      <c r="J1474" s="3">
        <f t="shared" si="662"/>
        <v>-1.0773751224289911E-2</v>
      </c>
      <c r="K1474" s="3">
        <f t="shared" si="663"/>
        <v>-1.6227180527383367E-2</v>
      </c>
      <c r="L1474" s="3">
        <f t="shared" si="664"/>
        <v>5.4208273894436523E-3</v>
      </c>
      <c r="N1474" s="3">
        <f t="shared" si="665"/>
        <v>1.9985196150999258E-2</v>
      </c>
      <c r="O1474" s="3">
        <f t="shared" si="666"/>
        <v>-8.2101806239737278E-3</v>
      </c>
      <c r="P1474" s="3">
        <f t="shared" si="667"/>
        <v>8.0213903743315509E-2</v>
      </c>
      <c r="Q1474" s="3">
        <f t="shared" si="668"/>
        <v>-1.5228426395939087E-2</v>
      </c>
      <c r="R1474" s="3">
        <f t="shared" si="669"/>
        <v>7.7675840978593272E-2</v>
      </c>
      <c r="T1474" s="3">
        <f t="shared" si="670"/>
        <v>1.38543496304937E-5</v>
      </c>
      <c r="U1474" s="3">
        <f t="shared" si="671"/>
        <v>1.2478767284661119E-5</v>
      </c>
      <c r="V1474" s="3">
        <f t="shared" si="672"/>
        <v>1.2102215296586463E-4</v>
      </c>
      <c r="W1474" s="3">
        <f t="shared" si="673"/>
        <v>2.7805519494704427E-4</v>
      </c>
      <c r="X1474" s="3">
        <f t="shared" si="674"/>
        <v>3.0229839698106628E-5</v>
      </c>
      <c r="Z1474" s="3">
        <f t="shared" si="675"/>
        <v>-3.7221431501883026E-3</v>
      </c>
      <c r="AA1474" s="3">
        <f t="shared" si="676"/>
        <v>-3.5325298703140669E-3</v>
      </c>
      <c r="AB1474" s="3">
        <f t="shared" si="677"/>
        <v>-1.1001006906909232E-2</v>
      </c>
      <c r="AC1474" s="3">
        <f t="shared" si="678"/>
        <v>-1.6674987104853913E-2</v>
      </c>
      <c r="AD1474" s="3">
        <f t="shared" si="679"/>
        <v>5.4981669398179089E-3</v>
      </c>
      <c r="AF1474" s="3">
        <f t="shared" si="680"/>
        <v>1.3148581859625077E-5</v>
      </c>
      <c r="AG1474" s="3">
        <f t="shared" si="681"/>
        <v>4.0947322503726408E-5</v>
      </c>
      <c r="AH1474" s="3">
        <f t="shared" si="682"/>
        <v>6.2066689031810271E-5</v>
      </c>
      <c r="AI1474" s="3">
        <f t="shared" si="683"/>
        <v>-2.0464964413635011E-5</v>
      </c>
      <c r="AJ1474" s="3">
        <f t="shared" si="684"/>
        <v>3.8861385502188222E-5</v>
      </c>
      <c r="AK1474" s="3">
        <f t="shared" si="685"/>
        <v>5.8904890034998329E-5</v>
      </c>
      <c r="AL1474" s="3">
        <f t="shared" si="686"/>
        <v>-1.9422438946880049E-5</v>
      </c>
      <c r="AM1474" s="3">
        <f t="shared" si="687"/>
        <v>1.8344164831312026E-4</v>
      </c>
      <c r="AN1474" s="3">
        <f t="shared" si="688"/>
        <v>-6.0485372480276814E-5</v>
      </c>
      <c r="AO1474" s="3">
        <f t="shared" si="689"/>
        <v>-9.1681862821797725E-5</v>
      </c>
    </row>
    <row r="1475" spans="1:41">
      <c r="A1475" s="32">
        <v>39549</v>
      </c>
      <c r="B1475" s="33">
        <v>1384</v>
      </c>
      <c r="C1475" s="33">
        <v>1212</v>
      </c>
      <c r="D1475" s="33">
        <v>1021</v>
      </c>
      <c r="E1475" s="33">
        <v>3944</v>
      </c>
      <c r="F1475" s="33">
        <v>7010</v>
      </c>
      <c r="G1475" s="33"/>
      <c r="H1475" s="3">
        <f t="shared" ref="H1475:H1538" si="690">(B1475-B1476)/B1476</f>
        <v>-2.8771929824561403E-2</v>
      </c>
      <c r="I1475" s="3">
        <f t="shared" ref="I1475:I1538" si="691">(C1475-C1476)/C1476</f>
        <v>4.1425020712510356E-3</v>
      </c>
      <c r="J1475" s="3">
        <f t="shared" ref="J1475:J1538" si="692">(D1475-D1476)/D1476</f>
        <v>-1.921229586935639E-2</v>
      </c>
      <c r="K1475" s="3">
        <f t="shared" ref="K1475:K1538" si="693">(E1475-E1476)/E1476</f>
        <v>-2.2552664188351921E-2</v>
      </c>
      <c r="L1475" s="3">
        <f t="shared" ref="L1475:L1538" si="694">(F1475-F1476)/F1476</f>
        <v>-2.6388888888888889E-2</v>
      </c>
      <c r="N1475" s="3">
        <f t="shared" ref="N1475:N1538" si="695">(B1475-B1495)/B1495</f>
        <v>5.6488549618320609E-2</v>
      </c>
      <c r="O1475" s="3">
        <f t="shared" ref="O1475:O1538" si="696">(C1475-C1495)/C1495</f>
        <v>8.2576383154417832E-4</v>
      </c>
      <c r="P1475" s="3">
        <f t="shared" ref="P1475:P1538" si="697">(D1475-D1495)/D1495</f>
        <v>9.7259537882858682E-2</v>
      </c>
      <c r="Q1475" s="3">
        <f t="shared" ref="Q1475:Q1538" si="698">(E1475-E1495)/E1495</f>
        <v>-4.5431600201918223E-3</v>
      </c>
      <c r="R1475" s="3">
        <f t="shared" ref="R1475:R1538" si="699">(F1475-F1495)/F1495</f>
        <v>5.7315233785822019E-2</v>
      </c>
      <c r="T1475" s="3">
        <f t="shared" ref="T1475:T1538" si="700">(H1475-H$2168)^2</f>
        <v>7.9291874163622421E-4</v>
      </c>
      <c r="U1475" s="3">
        <f t="shared" ref="U1475:U1538" si="701">(I1475-I$2168)^2</f>
        <v>1.5290463560758258E-5</v>
      </c>
      <c r="V1475" s="3">
        <f t="shared" ref="V1475:V1538" si="702">(J1475-J$2168)^2</f>
        <v>3.7789616454192128E-4</v>
      </c>
      <c r="W1475" s="3">
        <f t="shared" ref="W1475:W1538" si="703">(K1475-K$2168)^2</f>
        <v>5.290216554494539E-4</v>
      </c>
      <c r="X1475" s="3">
        <f t="shared" ref="X1475:X1538" si="704">(L1475-L$2168)^2</f>
        <v>6.9229762859308983E-4</v>
      </c>
      <c r="Z1475" s="3">
        <f t="shared" ref="Z1475:Z1538" si="705">(H1475-H$2168)</f>
        <v>-2.8158812859142769E-2</v>
      </c>
      <c r="AA1475" s="3">
        <f t="shared" ref="AA1475:AA1538" si="706">(I1475-I$2168)</f>
        <v>3.9103022339402691E-3</v>
      </c>
      <c r="AB1475" s="3">
        <f t="shared" ref="AB1475:AB1538" si="707">(J1475-J$2168)</f>
        <v>-1.9439551551975711E-2</v>
      </c>
      <c r="AC1475" s="3">
        <f t="shared" ref="AC1475:AC1538" si="708">(K1475-K$2168)</f>
        <v>-2.3000470765822466E-2</v>
      </c>
      <c r="AD1475" s="3">
        <f t="shared" ref="AD1475:AD1538" si="709">(L1475-L$2168)</f>
        <v>-2.6311549338514633E-2</v>
      </c>
      <c r="AF1475" s="3">
        <f t="shared" ref="AF1475:AF1538" si="710">$Z1475*AA1475</f>
        <v>-1.1010946882821194E-4</v>
      </c>
      <c r="AG1475" s="3">
        <f t="shared" ref="AG1475:AG1538" si="711">$Z1475*AB1475</f>
        <v>5.4739469421774241E-4</v>
      </c>
      <c r="AH1475" s="3">
        <f t="shared" ref="AH1475:AH1538" si="712">$Z1475*AC1475</f>
        <v>6.4766595196697906E-4</v>
      </c>
      <c r="AI1475" s="3">
        <f t="shared" ref="AI1475:AI1538" si="713">$Z1475*AD1475</f>
        <v>7.4090199385733527E-4</v>
      </c>
      <c r="AJ1475" s="3">
        <f t="shared" ref="AJ1475:AJ1538" si="714">$AA1475*AB1475</f>
        <v>-7.6014521860487652E-5</v>
      </c>
      <c r="AK1475" s="3">
        <f t="shared" ref="AK1475:AK1538" si="715">$AA1475*AC1475</f>
        <v>-8.993879221727345E-5</v>
      </c>
      <c r="AL1475" s="3">
        <f t="shared" ref="AL1475:AL1538" si="716">$AA1475*AD1475</f>
        <v>-1.0288611015682338E-4</v>
      </c>
      <c r="AM1475" s="3">
        <f t="shared" ref="AM1475:AM1538" si="717">$AB1475*AC1475</f>
        <v>4.4711883717191608E-4</v>
      </c>
      <c r="AN1475" s="3">
        <f t="shared" ref="AN1475:AN1538" si="718">$AB1475*AD1475</f>
        <v>5.1148471977840765E-4</v>
      </c>
      <c r="AO1475" s="3">
        <f t="shared" ref="AO1475:AO1538" si="719">$AC1475*AD1475</f>
        <v>6.0517802136400122E-4</v>
      </c>
    </row>
    <row r="1476" spans="1:41">
      <c r="A1476" s="32">
        <v>39548</v>
      </c>
      <c r="B1476" s="33">
        <v>1425</v>
      </c>
      <c r="C1476" s="33">
        <v>1207</v>
      </c>
      <c r="D1476" s="33">
        <v>1041</v>
      </c>
      <c r="E1476" s="33">
        <v>4035</v>
      </c>
      <c r="F1476" s="33">
        <v>7200</v>
      </c>
      <c r="G1476" s="33"/>
      <c r="H1476" s="3">
        <f t="shared" si="690"/>
        <v>-2.3972602739726026E-2</v>
      </c>
      <c r="I1476" s="3">
        <f t="shared" si="691"/>
        <v>-9.0311986863710995E-3</v>
      </c>
      <c r="J1476" s="3">
        <f t="shared" si="692"/>
        <v>-4.8446069469835464E-2</v>
      </c>
      <c r="K1476" s="3">
        <f t="shared" si="693"/>
        <v>-9.8159509202453993E-3</v>
      </c>
      <c r="L1476" s="3">
        <f t="shared" si="694"/>
        <v>-6.8965517241379309E-3</v>
      </c>
      <c r="N1476" s="3">
        <f t="shared" si="695"/>
        <v>5.1660516605166053E-2</v>
      </c>
      <c r="O1476" s="3">
        <f t="shared" si="696"/>
        <v>-1.8699186991869919E-2</v>
      </c>
      <c r="P1476" s="3">
        <f t="shared" si="697"/>
        <v>9.1194968553459113E-2</v>
      </c>
      <c r="Q1476" s="3">
        <f t="shared" si="698"/>
        <v>2.2813688212927757E-2</v>
      </c>
      <c r="R1476" s="3">
        <f t="shared" si="699"/>
        <v>9.0909090909090912E-2</v>
      </c>
      <c r="T1476" s="3">
        <f t="shared" si="700"/>
        <v>5.4566557564006944E-4</v>
      </c>
      <c r="U1476" s="3">
        <f t="shared" si="701"/>
        <v>8.581055220855138E-5</v>
      </c>
      <c r="V1476" s="3">
        <f t="shared" si="702"/>
        <v>2.3690925813965873E-3</v>
      </c>
      <c r="W1476" s="3">
        <f t="shared" si="703"/>
        <v>1.0534471797192028E-4</v>
      </c>
      <c r="X1476" s="3">
        <f t="shared" si="704"/>
        <v>4.6501654670806695E-5</v>
      </c>
      <c r="Z1476" s="3">
        <f t="shared" si="705"/>
        <v>-2.3359485774307392E-2</v>
      </c>
      <c r="AA1476" s="3">
        <f t="shared" si="706"/>
        <v>-9.263398523681866E-3</v>
      </c>
      <c r="AB1476" s="3">
        <f t="shared" si="707"/>
        <v>-4.8673325152454781E-2</v>
      </c>
      <c r="AC1476" s="3">
        <f t="shared" si="708"/>
        <v>-1.0263757497715945E-2</v>
      </c>
      <c r="AD1476" s="3">
        <f t="shared" si="709"/>
        <v>-6.8192121737636743E-3</v>
      </c>
      <c r="AF1476" s="3">
        <f t="shared" si="710"/>
        <v>2.1638822603568664E-4</v>
      </c>
      <c r="AG1476" s="3">
        <f t="shared" si="711"/>
        <v>1.1369838464870055E-3</v>
      </c>
      <c r="AH1476" s="3">
        <f t="shared" si="712"/>
        <v>2.3975609725883644E-4</v>
      </c>
      <c r="AI1476" s="3">
        <f t="shared" si="713"/>
        <v>1.5929328976501634E-4</v>
      </c>
      <c r="AJ1476" s="3">
        <f t="shared" si="714"/>
        <v>4.5088040835993709E-4</v>
      </c>
      <c r="AK1476" s="3">
        <f t="shared" si="715"/>
        <v>9.5077276051770565E-5</v>
      </c>
      <c r="AL1476" s="3">
        <f t="shared" si="716"/>
        <v>6.3169079983115825E-5</v>
      </c>
      <c r="AM1476" s="3">
        <f t="shared" si="717"/>
        <v>4.9957120597227383E-4</v>
      </c>
      <c r="AN1476" s="3">
        <f t="shared" si="718"/>
        <v>3.3191373141717729E-4</v>
      </c>
      <c r="AO1476" s="3">
        <f t="shared" si="719"/>
        <v>6.9990740076982755E-5</v>
      </c>
    </row>
    <row r="1477" spans="1:41">
      <c r="A1477" s="32">
        <v>39547</v>
      </c>
      <c r="B1477" s="33">
        <v>1460</v>
      </c>
      <c r="C1477" s="33">
        <v>1218</v>
      </c>
      <c r="D1477" s="33">
        <v>1094</v>
      </c>
      <c r="E1477" s="33">
        <v>4075</v>
      </c>
      <c r="F1477" s="33">
        <v>7250</v>
      </c>
      <c r="G1477" s="33"/>
      <c r="H1477" s="3">
        <f t="shared" si="690"/>
        <v>6.8965517241379309E-3</v>
      </c>
      <c r="I1477" s="3">
        <f t="shared" si="691"/>
        <v>-9.7560975609756097E-3</v>
      </c>
      <c r="J1477" s="3">
        <f t="shared" si="692"/>
        <v>1.2962962962962963E-2</v>
      </c>
      <c r="K1477" s="3">
        <f t="shared" si="693"/>
        <v>2.1303258145363407E-2</v>
      </c>
      <c r="L1477" s="3">
        <f t="shared" si="694"/>
        <v>-9.562841530054645E-3</v>
      </c>
      <c r="N1477" s="3">
        <f t="shared" si="695"/>
        <v>7.7490774907749083E-2</v>
      </c>
      <c r="O1477" s="3">
        <f t="shared" si="696"/>
        <v>4.9504950495049506E-3</v>
      </c>
      <c r="P1477" s="3">
        <f t="shared" si="697"/>
        <v>0.17005347593582887</v>
      </c>
      <c r="Q1477" s="3">
        <f t="shared" si="698"/>
        <v>2.4899396378269618E-2</v>
      </c>
      <c r="R1477" s="3">
        <f t="shared" si="699"/>
        <v>0.13298952961400218</v>
      </c>
      <c r="T1477" s="3">
        <f t="shared" si="700"/>
        <v>5.6395123826906205E-5</v>
      </c>
      <c r="U1477" s="3">
        <f t="shared" si="701"/>
        <v>9.9766084916614396E-5</v>
      </c>
      <c r="V1477" s="3">
        <f t="shared" si="702"/>
        <v>1.6219823993059802E-4</v>
      </c>
      <c r="W1477" s="3">
        <f t="shared" si="703"/>
        <v>4.3494986010072481E-4</v>
      </c>
      <c r="X1477" s="3">
        <f t="shared" si="704"/>
        <v>8.9974747806520581E-5</v>
      </c>
      <c r="Z1477" s="3">
        <f t="shared" si="705"/>
        <v>7.5096686895565644E-3</v>
      </c>
      <c r="AA1477" s="3">
        <f t="shared" si="706"/>
        <v>-9.9882973982863762E-3</v>
      </c>
      <c r="AB1477" s="3">
        <f t="shared" si="707"/>
        <v>1.2735707280343641E-2</v>
      </c>
      <c r="AC1477" s="3">
        <f t="shared" si="708"/>
        <v>2.0855451567892862E-2</v>
      </c>
      <c r="AD1477" s="3">
        <f t="shared" si="709"/>
        <v>-9.4855019796803892E-3</v>
      </c>
      <c r="AF1477" s="3">
        <f t="shared" si="710"/>
        <v>-7.5008804233890486E-5</v>
      </c>
      <c r="AG1477" s="3">
        <f t="shared" si="711"/>
        <v>9.564094220255423E-5</v>
      </c>
      <c r="AH1477" s="3">
        <f t="shared" si="712"/>
        <v>1.5661753164596839E-4</v>
      </c>
      <c r="AI1477" s="3">
        <f t="shared" si="713"/>
        <v>-7.1232977221532629E-5</v>
      </c>
      <c r="AJ1477" s="3">
        <f t="shared" si="714"/>
        <v>-1.2720803189359325E-4</v>
      </c>
      <c r="AK1477" s="3">
        <f t="shared" si="715"/>
        <v>-2.083104526356718E-4</v>
      </c>
      <c r="AL1477" s="3">
        <f t="shared" si="716"/>
        <v>9.4744014745081905E-5</v>
      </c>
      <c r="AM1477" s="3">
        <f t="shared" si="717"/>
        <v>2.6560892636806735E-4</v>
      </c>
      <c r="AN1477" s="3">
        <f t="shared" si="718"/>
        <v>-1.2080457662032956E-4</v>
      </c>
      <c r="AO1477" s="3">
        <f t="shared" si="719"/>
        <v>-1.9782442713437622E-4</v>
      </c>
    </row>
    <row r="1478" spans="1:41">
      <c r="A1478" s="32">
        <v>39546</v>
      </c>
      <c r="B1478" s="33">
        <v>1450</v>
      </c>
      <c r="C1478" s="33">
        <v>1230</v>
      </c>
      <c r="D1478" s="33">
        <v>1080</v>
      </c>
      <c r="E1478" s="33">
        <v>3990</v>
      </c>
      <c r="F1478" s="33">
        <v>7320</v>
      </c>
      <c r="G1478" s="33"/>
      <c r="H1478" s="3">
        <f t="shared" si="690"/>
        <v>-2.5537634408602152E-2</v>
      </c>
      <c r="I1478" s="3">
        <f t="shared" si="691"/>
        <v>8.1967213114754103E-3</v>
      </c>
      <c r="J1478" s="3">
        <f t="shared" si="692"/>
        <v>-1.1893870082342177E-2</v>
      </c>
      <c r="K1478" s="3">
        <f t="shared" si="693"/>
        <v>-1.0662038184973965E-2</v>
      </c>
      <c r="L1478" s="3">
        <f t="shared" si="694"/>
        <v>9.655172413793104E-3</v>
      </c>
      <c r="N1478" s="3">
        <f t="shared" si="695"/>
        <v>9.9317664897649732E-2</v>
      </c>
      <c r="O1478" s="3">
        <f t="shared" si="696"/>
        <v>5.4888507718696397E-2</v>
      </c>
      <c r="P1478" s="3">
        <f t="shared" si="697"/>
        <v>0.19310649580203265</v>
      </c>
      <c r="Q1478" s="3">
        <f t="shared" si="698"/>
        <v>5.2770448548812667E-2</v>
      </c>
      <c r="R1478" s="3">
        <f t="shared" si="699"/>
        <v>9.2537313432835819E-2</v>
      </c>
      <c r="T1478" s="3">
        <f t="shared" si="700"/>
        <v>6.212315697755595E-4</v>
      </c>
      <c r="U1478" s="3">
        <f t="shared" si="701"/>
        <v>6.343360231242975E-5</v>
      </c>
      <c r="V1478" s="3">
        <f t="shared" si="702"/>
        <v>1.4692168981001347E-4</v>
      </c>
      <c r="W1478" s="3">
        <f t="shared" si="703"/>
        <v>1.2342865064561573E-4</v>
      </c>
      <c r="X1478" s="3">
        <f t="shared" si="704"/>
        <v>9.4721789132660804E-5</v>
      </c>
      <c r="Z1478" s="3">
        <f t="shared" si="705"/>
        <v>-2.4924517443183518E-2</v>
      </c>
      <c r="AA1478" s="3">
        <f t="shared" si="706"/>
        <v>7.9645214741646438E-3</v>
      </c>
      <c r="AB1478" s="3">
        <f t="shared" si="707"/>
        <v>-1.2121125764961499E-2</v>
      </c>
      <c r="AC1478" s="3">
        <f t="shared" si="708"/>
        <v>-1.1109844762444511E-2</v>
      </c>
      <c r="AD1478" s="3">
        <f t="shared" si="709"/>
        <v>9.7325119641673598E-3</v>
      </c>
      <c r="AF1478" s="3">
        <f t="shared" si="710"/>
        <v>-1.9851185440942636E-4</v>
      </c>
      <c r="AG1478" s="3">
        <f t="shared" si="711"/>
        <v>3.0211321055980403E-4</v>
      </c>
      <c r="AH1478" s="3">
        <f t="shared" si="712"/>
        <v>2.7690751957260929E-4</v>
      </c>
      <c r="AI1478" s="3">
        <f t="shared" si="713"/>
        <v>-2.4257816421688165E-4</v>
      </c>
      <c r="AJ1478" s="3">
        <f t="shared" si="714"/>
        <v>-9.6538966446086194E-5</v>
      </c>
      <c r="AK1478" s="3">
        <f t="shared" si="715"/>
        <v>-8.8484597185124907E-5</v>
      </c>
      <c r="AL1478" s="3">
        <f t="shared" si="716"/>
        <v>7.7514800536175249E-5</v>
      </c>
      <c r="AM1478" s="3">
        <f t="shared" si="717"/>
        <v>1.3466382559478872E-4</v>
      </c>
      <c r="AN1478" s="3">
        <f t="shared" si="718"/>
        <v>-1.1796900152666502E-4</v>
      </c>
      <c r="AO1478" s="3">
        <f t="shared" si="719"/>
        <v>-1.0812669707053328E-4</v>
      </c>
    </row>
    <row r="1479" spans="1:41">
      <c r="A1479" s="32">
        <v>39545</v>
      </c>
      <c r="B1479" s="33">
        <v>1488</v>
      </c>
      <c r="C1479" s="33">
        <v>1220</v>
      </c>
      <c r="D1479" s="33">
        <v>1093</v>
      </c>
      <c r="E1479" s="33">
        <v>4033</v>
      </c>
      <c r="F1479" s="33">
        <v>7250</v>
      </c>
      <c r="G1479" s="33"/>
      <c r="H1479" s="3">
        <f t="shared" si="690"/>
        <v>2.0576131687242798E-2</v>
      </c>
      <c r="I1479" s="3">
        <f t="shared" si="691"/>
        <v>8.2644628099173556E-3</v>
      </c>
      <c r="J1479" s="3">
        <f t="shared" si="692"/>
        <v>2.6291079812206571E-2</v>
      </c>
      <c r="K1479" s="3">
        <f t="shared" si="693"/>
        <v>1.3826043237807943E-2</v>
      </c>
      <c r="L1479" s="3">
        <f t="shared" si="694"/>
        <v>1.5263968631844279E-2</v>
      </c>
      <c r="N1479" s="3">
        <f t="shared" si="695"/>
        <v>0.13674560733384264</v>
      </c>
      <c r="O1479" s="3">
        <f t="shared" si="696"/>
        <v>5.1724137931034482E-2</v>
      </c>
      <c r="P1479" s="3">
        <f t="shared" si="697"/>
        <v>0.19715224534501644</v>
      </c>
      <c r="Q1479" s="3">
        <f t="shared" si="698"/>
        <v>4.753246753246753E-2</v>
      </c>
      <c r="R1479" s="3">
        <f t="shared" si="699"/>
        <v>6.6176470588235295E-2</v>
      </c>
      <c r="T1479" s="3">
        <f t="shared" si="700"/>
        <v>4.4898425846431433E-4</v>
      </c>
      <c r="U1479" s="3">
        <f t="shared" si="701"/>
        <v>6.4517248461106838E-5</v>
      </c>
      <c r="V1479" s="3">
        <f t="shared" si="702"/>
        <v>6.7932292825805462E-4</v>
      </c>
      <c r="W1479" s="3">
        <f t="shared" si="703"/>
        <v>1.7897721613999553E-4</v>
      </c>
      <c r="X1479" s="3">
        <f t="shared" si="704"/>
        <v>2.3535573674180537E-4</v>
      </c>
      <c r="Z1479" s="3">
        <f t="shared" si="705"/>
        <v>2.1189248652661433E-2</v>
      </c>
      <c r="AA1479" s="3">
        <f t="shared" si="706"/>
        <v>8.0322629726065891E-3</v>
      </c>
      <c r="AB1479" s="3">
        <f t="shared" si="707"/>
        <v>2.606382412958725E-2</v>
      </c>
      <c r="AC1479" s="3">
        <f t="shared" si="708"/>
        <v>1.3378236660337398E-2</v>
      </c>
      <c r="AD1479" s="3">
        <f t="shared" si="709"/>
        <v>1.5341308182218535E-2</v>
      </c>
      <c r="AF1479" s="3">
        <f t="shared" si="710"/>
        <v>1.7019761737012648E-4</v>
      </c>
      <c r="AG1479" s="3">
        <f t="shared" si="711"/>
        <v>5.522728503210612E-4</v>
      </c>
      <c r="AH1479" s="3">
        <f t="shared" si="712"/>
        <v>2.8347478313003996E-4</v>
      </c>
      <c r="AI1479" s="3">
        <f t="shared" si="713"/>
        <v>3.2507079373013793E-4</v>
      </c>
      <c r="AJ1479" s="3">
        <f t="shared" si="714"/>
        <v>2.0935148948061382E-4</v>
      </c>
      <c r="AK1479" s="3">
        <f t="shared" si="715"/>
        <v>1.0745751496559611E-4</v>
      </c>
      <c r="AL1479" s="3">
        <f t="shared" si="716"/>
        <v>1.2322542166338043E-4</v>
      </c>
      <c r="AM1479" s="3">
        <f t="shared" si="717"/>
        <v>3.4868800747903063E-4</v>
      </c>
      <c r="AN1479" s="3">
        <f t="shared" si="718"/>
        <v>3.9985315837914176E-4</v>
      </c>
      <c r="AO1479" s="3">
        <f t="shared" si="719"/>
        <v>2.0523965154089008E-4</v>
      </c>
    </row>
    <row r="1480" spans="1:41">
      <c r="A1480" s="32">
        <v>39542</v>
      </c>
      <c r="B1480" s="33">
        <v>1458</v>
      </c>
      <c r="C1480" s="33">
        <v>1210</v>
      </c>
      <c r="D1480" s="33">
        <v>1065</v>
      </c>
      <c r="E1480" s="33">
        <v>3978</v>
      </c>
      <c r="F1480" s="33">
        <v>7141</v>
      </c>
      <c r="G1480" s="33"/>
      <c r="H1480" s="3">
        <f t="shared" si="690"/>
        <v>1.9580419580419582E-2</v>
      </c>
      <c r="I1480" s="3">
        <f t="shared" si="691"/>
        <v>-1.6501650165016502E-3</v>
      </c>
      <c r="J1480" s="3">
        <f t="shared" si="692"/>
        <v>-2.8089887640449437E-3</v>
      </c>
      <c r="K1480" s="3">
        <f t="shared" si="693"/>
        <v>-1.1677018633540372E-2</v>
      </c>
      <c r="L1480" s="3">
        <f t="shared" si="694"/>
        <v>-1.2587412587412587E-3</v>
      </c>
      <c r="N1480" s="3">
        <f t="shared" si="695"/>
        <v>6.0363636363636362E-2</v>
      </c>
      <c r="O1480" s="3">
        <f t="shared" si="696"/>
        <v>2.5423728813559324E-2</v>
      </c>
      <c r="P1480" s="3">
        <f t="shared" si="697"/>
        <v>0.14639397201291712</v>
      </c>
      <c r="Q1480" s="3">
        <f t="shared" si="698"/>
        <v>1.6091954022988506E-2</v>
      </c>
      <c r="R1480" s="3">
        <f t="shared" si="699"/>
        <v>5.7746478873239434E-3</v>
      </c>
      <c r="T1480" s="3">
        <f t="shared" si="700"/>
        <v>4.0777891822810366E-4</v>
      </c>
      <c r="U1480" s="3">
        <f t="shared" si="701"/>
        <v>3.54329744286824E-6</v>
      </c>
      <c r="V1480" s="3">
        <f t="shared" si="702"/>
        <v>9.2187803398995842E-6</v>
      </c>
      <c r="W1480" s="3">
        <f t="shared" si="703"/>
        <v>1.4701138639756594E-4</v>
      </c>
      <c r="X1480" s="3">
        <f t="shared" si="704"/>
        <v>1.3957099965324717E-6</v>
      </c>
      <c r="Z1480" s="3">
        <f t="shared" si="705"/>
        <v>2.0193536545838216E-2</v>
      </c>
      <c r="AA1480" s="3">
        <f t="shared" si="706"/>
        <v>-1.8823648538124165E-3</v>
      </c>
      <c r="AB1480" s="3">
        <f t="shared" si="707"/>
        <v>-3.0362444466642642E-3</v>
      </c>
      <c r="AC1480" s="3">
        <f t="shared" si="708"/>
        <v>-1.2124825211010918E-2</v>
      </c>
      <c r="AD1480" s="3">
        <f t="shared" si="709"/>
        <v>-1.1814017083670023E-3</v>
      </c>
      <c r="AF1480" s="3">
        <f t="shared" si="710"/>
        <v>-3.8011603468062447E-5</v>
      </c>
      <c r="AG1480" s="3">
        <f t="shared" si="711"/>
        <v>-6.1312513195813155E-5</v>
      </c>
      <c r="AH1480" s="3">
        <f t="shared" si="712"/>
        <v>-2.4484310101044953E-4</v>
      </c>
      <c r="AI1480" s="3">
        <f t="shared" si="713"/>
        <v>-2.3856678573224764E-5</v>
      </c>
      <c r="AJ1480" s="3">
        <f t="shared" si="714"/>
        <v>5.7153198339839393E-6</v>
      </c>
      <c r="AK1480" s="3">
        <f t="shared" si="715"/>
        <v>2.2823344835825667E-5</v>
      </c>
      <c r="AL1480" s="3">
        <f t="shared" si="716"/>
        <v>2.2238290540639916E-6</v>
      </c>
      <c r="AM1480" s="3">
        <f t="shared" si="717"/>
        <v>3.6813933213706765E-5</v>
      </c>
      <c r="AN1480" s="3">
        <f t="shared" si="718"/>
        <v>3.5870243763089854E-6</v>
      </c>
      <c r="AO1480" s="3">
        <f t="shared" si="719"/>
        <v>1.4324289217939598E-5</v>
      </c>
    </row>
    <row r="1481" spans="1:41">
      <c r="A1481" s="32">
        <v>39541</v>
      </c>
      <c r="B1481" s="33">
        <v>1430</v>
      </c>
      <c r="C1481" s="33">
        <v>1212</v>
      </c>
      <c r="D1481" s="33">
        <v>1068</v>
      </c>
      <c r="E1481" s="33">
        <v>4025</v>
      </c>
      <c r="F1481" s="33">
        <v>7150</v>
      </c>
      <c r="G1481" s="33"/>
      <c r="H1481" s="3">
        <f t="shared" si="690"/>
        <v>1.4184397163120567E-2</v>
      </c>
      <c r="I1481" s="3">
        <f t="shared" si="691"/>
        <v>-2.4691358024691358E-3</v>
      </c>
      <c r="J1481" s="3">
        <f t="shared" si="692"/>
        <v>-2.376599634369287E-2</v>
      </c>
      <c r="K1481" s="3">
        <f t="shared" si="693"/>
        <v>6.2500000000000003E-3</v>
      </c>
      <c r="L1481" s="3">
        <f t="shared" si="694"/>
        <v>1.4005602240896359E-3</v>
      </c>
      <c r="N1481" s="3">
        <f t="shared" si="695"/>
        <v>4.7619047619047616E-2</v>
      </c>
      <c r="O1481" s="3">
        <f t="shared" si="696"/>
        <v>1.0842368640533779E-2</v>
      </c>
      <c r="P1481" s="3">
        <f t="shared" si="697"/>
        <v>0.14224598930481283</v>
      </c>
      <c r="Q1481" s="3">
        <f t="shared" si="698"/>
        <v>2.4173027989821884E-2</v>
      </c>
      <c r="R1481" s="3">
        <f t="shared" si="699"/>
        <v>-6.8065009029031811E-3</v>
      </c>
      <c r="T1481" s="3">
        <f t="shared" si="700"/>
        <v>2.1896642438431728E-4</v>
      </c>
      <c r="U1481" s="3">
        <f t="shared" si="701"/>
        <v>7.2972142387450938E-6</v>
      </c>
      <c r="V1481" s="3">
        <f t="shared" si="702"/>
        <v>5.7567614279813411E-4</v>
      </c>
      <c r="W1481" s="3">
        <f t="shared" si="703"/>
        <v>3.3665448512444067E-5</v>
      </c>
      <c r="X1481" s="3">
        <f t="shared" si="704"/>
        <v>2.1841877433604238E-6</v>
      </c>
      <c r="Z1481" s="3">
        <f t="shared" si="705"/>
        <v>1.4797514128539201E-2</v>
      </c>
      <c r="AA1481" s="3">
        <f t="shared" si="706"/>
        <v>-2.7013356397799023E-3</v>
      </c>
      <c r="AB1481" s="3">
        <f t="shared" si="707"/>
        <v>-2.3993252026312192E-2</v>
      </c>
      <c r="AC1481" s="3">
        <f t="shared" si="708"/>
        <v>5.8021934225294548E-3</v>
      </c>
      <c r="AD1481" s="3">
        <f t="shared" si="709"/>
        <v>1.4778997744638923E-3</v>
      </c>
      <c r="AF1481" s="3">
        <f t="shared" si="710"/>
        <v>-3.9973052295569586E-5</v>
      </c>
      <c r="AG1481" s="3">
        <f t="shared" si="711"/>
        <v>-3.5504048584895649E-4</v>
      </c>
      <c r="AH1481" s="3">
        <f t="shared" si="712"/>
        <v>8.5858039146396835E-5</v>
      </c>
      <c r="AI1481" s="3">
        <f t="shared" si="713"/>
        <v>2.1869242793194346E-5</v>
      </c>
      <c r="AJ1481" s="3">
        <f t="shared" si="714"/>
        <v>6.4813826812898479E-5</v>
      </c>
      <c r="AK1481" s="3">
        <f t="shared" si="715"/>
        <v>-1.5673671881175344E-5</v>
      </c>
      <c r="AL1481" s="3">
        <f t="shared" si="716"/>
        <v>-3.9923033327819915E-6</v>
      </c>
      <c r="AM1481" s="3">
        <f t="shared" si="717"/>
        <v>-1.3921348909216012E-4</v>
      </c>
      <c r="AN1481" s="3">
        <f t="shared" si="718"/>
        <v>-3.5459621758342112E-5</v>
      </c>
      <c r="AO1481" s="3">
        <f t="shared" si="719"/>
        <v>8.5750603505521603E-6</v>
      </c>
    </row>
    <row r="1482" spans="1:41">
      <c r="A1482" s="32">
        <v>39540</v>
      </c>
      <c r="B1482" s="33">
        <v>1410</v>
      </c>
      <c r="C1482" s="33">
        <v>1215</v>
      </c>
      <c r="D1482" s="33">
        <v>1094</v>
      </c>
      <c r="E1482" s="33">
        <v>4000</v>
      </c>
      <c r="F1482" s="33">
        <v>7140</v>
      </c>
      <c r="G1482" s="33"/>
      <c r="H1482" s="3">
        <f t="shared" si="690"/>
        <v>-7.0871722182849046E-4</v>
      </c>
      <c r="I1482" s="3">
        <f t="shared" si="691"/>
        <v>-1.3798701298701298E-2</v>
      </c>
      <c r="J1482" s="3">
        <f t="shared" si="692"/>
        <v>4.3893129770992363E-2</v>
      </c>
      <c r="K1482" s="3">
        <f t="shared" si="693"/>
        <v>1.5228426395939087E-2</v>
      </c>
      <c r="L1482" s="3">
        <f t="shared" si="694"/>
        <v>-1.3986013986013986E-3</v>
      </c>
      <c r="N1482" s="3">
        <f t="shared" si="695"/>
        <v>1.0752688172043012E-2</v>
      </c>
      <c r="O1482" s="3">
        <f t="shared" si="696"/>
        <v>2.4451939291736932E-2</v>
      </c>
      <c r="P1482" s="3">
        <f t="shared" si="697"/>
        <v>0.21555555555555556</v>
      </c>
      <c r="Q1482" s="3">
        <f t="shared" si="698"/>
        <v>3.0927835051546393E-2</v>
      </c>
      <c r="R1482" s="3">
        <f t="shared" si="699"/>
        <v>-8.3333333333333332E-3</v>
      </c>
      <c r="T1482" s="3">
        <f t="shared" si="700"/>
        <v>9.1394090256303928E-9</v>
      </c>
      <c r="U1482" s="3">
        <f t="shared" si="701"/>
        <v>1.9686618668854464E-4</v>
      </c>
      <c r="V1482" s="3">
        <f t="shared" si="702"/>
        <v>1.9067085599016485E-3</v>
      </c>
      <c r="W1482" s="3">
        <f t="shared" si="703"/>
        <v>2.1846672221810501E-4</v>
      </c>
      <c r="X1482" s="3">
        <f t="shared" si="704"/>
        <v>1.7457328715806036E-6</v>
      </c>
      <c r="Z1482" s="3">
        <f t="shared" si="705"/>
        <v>-9.5600256409856935E-5</v>
      </c>
      <c r="AA1482" s="3">
        <f t="shared" si="706"/>
        <v>-1.4030901136012065E-2</v>
      </c>
      <c r="AB1482" s="3">
        <f t="shared" si="707"/>
        <v>4.3665874088373045E-2</v>
      </c>
      <c r="AC1482" s="3">
        <f t="shared" si="708"/>
        <v>1.4780619818468541E-2</v>
      </c>
      <c r="AD1482" s="3">
        <f t="shared" si="709"/>
        <v>-1.3212618482271422E-3</v>
      </c>
      <c r="AF1482" s="3">
        <f t="shared" si="710"/>
        <v>1.3413577462641064E-6</v>
      </c>
      <c r="AG1482" s="3">
        <f t="shared" si="711"/>
        <v>-4.1744687592089913E-6</v>
      </c>
      <c r="AH1482" s="3">
        <f t="shared" si="712"/>
        <v>-1.4130310445422057E-6</v>
      </c>
      <c r="AI1482" s="3">
        <f t="shared" si="713"/>
        <v>1.2631297147507627E-7</v>
      </c>
      <c r="AJ1482" s="3">
        <f t="shared" si="714"/>
        <v>-6.1267156235151319E-4</v>
      </c>
      <c r="AK1482" s="3">
        <f t="shared" si="715"/>
        <v>-2.0738541540191269E-4</v>
      </c>
      <c r="AL1482" s="3">
        <f t="shared" si="716"/>
        <v>1.8538494367259611E-5</v>
      </c>
      <c r="AM1482" s="3">
        <f t="shared" si="717"/>
        <v>6.4540868394135861E-4</v>
      </c>
      <c r="AN1482" s="3">
        <f t="shared" si="718"/>
        <v>-5.7694053502457449E-5</v>
      </c>
      <c r="AO1482" s="3">
        <f t="shared" si="719"/>
        <v>-1.952906905929247E-5</v>
      </c>
    </row>
    <row r="1483" spans="1:41">
      <c r="A1483" s="32">
        <v>39539</v>
      </c>
      <c r="B1483" s="33">
        <v>1411</v>
      </c>
      <c r="C1483" s="33">
        <v>1232</v>
      </c>
      <c r="D1483" s="33">
        <v>1048</v>
      </c>
      <c r="E1483" s="33">
        <v>3940</v>
      </c>
      <c r="F1483" s="33">
        <v>7150</v>
      </c>
      <c r="G1483" s="33"/>
      <c r="H1483" s="3">
        <f t="shared" si="690"/>
        <v>3.2942898975109811E-2</v>
      </c>
      <c r="I1483" s="3">
        <f t="shared" si="691"/>
        <v>1.1494252873563218E-2</v>
      </c>
      <c r="J1483" s="3">
        <f t="shared" si="692"/>
        <v>-1.9047619047619048E-3</v>
      </c>
      <c r="K1483" s="3">
        <f t="shared" si="693"/>
        <v>3.2765399737876802E-2</v>
      </c>
      <c r="L1483" s="3">
        <f t="shared" si="694"/>
        <v>-6.9444444444444441E-3</v>
      </c>
      <c r="N1483" s="3">
        <f t="shared" si="695"/>
        <v>-6.6798941798941802E-2</v>
      </c>
      <c r="O1483" s="3">
        <f t="shared" si="696"/>
        <v>1.8181818181818181E-2</v>
      </c>
      <c r="P1483" s="3">
        <f t="shared" si="697"/>
        <v>0.13089457213769284</v>
      </c>
      <c r="Q1483" s="3">
        <f t="shared" si="698"/>
        <v>-2.7160493827160494E-2</v>
      </c>
      <c r="R1483" s="3">
        <f t="shared" si="699"/>
        <v>-1.3966480446927375E-3</v>
      </c>
      <c r="T1483" s="3">
        <f t="shared" si="700"/>
        <v>1.1260062058009988E-3</v>
      </c>
      <c r="U1483" s="3">
        <f t="shared" si="701"/>
        <v>1.2683383859136307E-4</v>
      </c>
      <c r="V1483" s="3">
        <f t="shared" si="702"/>
        <v>4.5454989929028606E-6</v>
      </c>
      <c r="W1483" s="3">
        <f t="shared" si="703"/>
        <v>1.0444268276815372E-3</v>
      </c>
      <c r="X1483" s="3">
        <f t="shared" si="704"/>
        <v>4.7157129626162718E-5</v>
      </c>
      <c r="Z1483" s="3">
        <f t="shared" si="705"/>
        <v>3.3556015940528441E-2</v>
      </c>
      <c r="AA1483" s="3">
        <f t="shared" si="706"/>
        <v>1.1262053036252452E-2</v>
      </c>
      <c r="AB1483" s="3">
        <f t="shared" si="707"/>
        <v>-2.1320175873812252E-3</v>
      </c>
      <c r="AC1483" s="3">
        <f t="shared" si="708"/>
        <v>3.2317593160406256E-2</v>
      </c>
      <c r="AD1483" s="3">
        <f t="shared" si="709"/>
        <v>-6.8671048940701874E-3</v>
      </c>
      <c r="AF1483" s="3">
        <f t="shared" si="710"/>
        <v>3.7790963120756398E-4</v>
      </c>
      <c r="AG1483" s="3">
        <f t="shared" si="711"/>
        <v>-7.1542016147651386E-5</v>
      </c>
      <c r="AH1483" s="3">
        <f t="shared" si="712"/>
        <v>1.0844496712501053E-3</v>
      </c>
      <c r="AI1483" s="3">
        <f t="shared" si="713"/>
        <v>-2.3043268129070008E-4</v>
      </c>
      <c r="AJ1483" s="3">
        <f t="shared" si="714"/>
        <v>-2.4010895143310355E-5</v>
      </c>
      <c r="AK1483" s="3">
        <f t="shared" si="715"/>
        <v>3.6396244817652476E-4</v>
      </c>
      <c r="AL1483" s="3">
        <f t="shared" si="716"/>
        <v>-7.7337699522527219E-5</v>
      </c>
      <c r="AM1483" s="3">
        <f t="shared" si="717"/>
        <v>-6.8901676999817327E-5</v>
      </c>
      <c r="AN1483" s="3">
        <f t="shared" si="718"/>
        <v>1.4640788408549325E-5</v>
      </c>
      <c r="AO1483" s="3">
        <f t="shared" si="719"/>
        <v>-2.2192830215639502E-4</v>
      </c>
    </row>
    <row r="1484" spans="1:41">
      <c r="A1484" s="32">
        <v>39538</v>
      </c>
      <c r="B1484" s="33">
        <v>1366</v>
      </c>
      <c r="C1484" s="33">
        <v>1218</v>
      </c>
      <c r="D1484" s="33">
        <v>1050</v>
      </c>
      <c r="E1484" s="33">
        <v>3815</v>
      </c>
      <c r="F1484" s="33">
        <v>7200</v>
      </c>
      <c r="G1484" s="33"/>
      <c r="H1484" s="3">
        <f t="shared" si="690"/>
        <v>1.9402985074626865E-2</v>
      </c>
      <c r="I1484" s="3">
        <f t="shared" si="691"/>
        <v>-8.1433224755700327E-3</v>
      </c>
      <c r="J1484" s="3">
        <f t="shared" si="692"/>
        <v>-8.4985835694051E-3</v>
      </c>
      <c r="K1484" s="3">
        <f t="shared" si="693"/>
        <v>-2.1543985637342909E-2</v>
      </c>
      <c r="L1484" s="3">
        <f t="shared" si="694"/>
        <v>1.4084507042253521E-2</v>
      </c>
      <c r="N1484" s="3">
        <f t="shared" si="695"/>
        <v>-0.14571607254534083</v>
      </c>
      <c r="O1484" s="3">
        <f t="shared" si="696"/>
        <v>-5.7142857142857143E-3</v>
      </c>
      <c r="P1484" s="3">
        <f t="shared" si="697"/>
        <v>8.0246913580246909E-2</v>
      </c>
      <c r="Q1484" s="3">
        <f t="shared" si="698"/>
        <v>-5.6860321384425219E-2</v>
      </c>
      <c r="R1484" s="3">
        <f t="shared" si="699"/>
        <v>2.7855153203342618E-3</v>
      </c>
      <c r="T1484" s="3">
        <f t="shared" si="700"/>
        <v>4.0064434087751358E-4</v>
      </c>
      <c r="U1484" s="3">
        <f t="shared" si="701"/>
        <v>7.0149374013564133E-5</v>
      </c>
      <c r="V1484" s="3">
        <f t="shared" si="702"/>
        <v>7.6140270652170109E-5</v>
      </c>
      <c r="W1484" s="3">
        <f t="shared" si="703"/>
        <v>4.8363892481952971E-4</v>
      </c>
      <c r="X1484" s="3">
        <f t="shared" si="704"/>
        <v>2.0055789891312297E-4</v>
      </c>
      <c r="Z1484" s="3">
        <f t="shared" si="705"/>
        <v>2.0016102040045499E-2</v>
      </c>
      <c r="AA1484" s="3">
        <f t="shared" si="706"/>
        <v>-8.3755223128807992E-3</v>
      </c>
      <c r="AB1484" s="3">
        <f t="shared" si="707"/>
        <v>-8.7258392520244213E-3</v>
      </c>
      <c r="AC1484" s="3">
        <f t="shared" si="708"/>
        <v>-2.1991792214813455E-2</v>
      </c>
      <c r="AD1484" s="3">
        <f t="shared" si="709"/>
        <v>1.4161846592627777E-2</v>
      </c>
      <c r="AF1484" s="3">
        <f t="shared" si="710"/>
        <v>-1.6764530925329995E-4</v>
      </c>
      <c r="AG1484" s="3">
        <f t="shared" si="711"/>
        <v>-1.7465728885355511E-4</v>
      </c>
      <c r="AH1484" s="3">
        <f t="shared" si="712"/>
        <v>-4.4018995701518434E-4</v>
      </c>
      <c r="AI1484" s="3">
        <f t="shared" si="713"/>
        <v>2.8346496647350825E-4</v>
      </c>
      <c r="AJ1484" s="3">
        <f t="shared" si="714"/>
        <v>7.308346135394164E-5</v>
      </c>
      <c r="AK1484" s="3">
        <f t="shared" si="715"/>
        <v>1.8419274639540833E-4</v>
      </c>
      <c r="AL1484" s="3">
        <f t="shared" si="716"/>
        <v>-1.1861286212814887E-4</v>
      </c>
      <c r="AM1484" s="3">
        <f t="shared" si="717"/>
        <v>1.9189684373038433E-4</v>
      </c>
      <c r="AN1484" s="3">
        <f t="shared" si="718"/>
        <v>-1.2357399687909975E-4</v>
      </c>
      <c r="AO1484" s="3">
        <f t="shared" si="719"/>
        <v>-3.1144438764313398E-4</v>
      </c>
    </row>
    <row r="1485" spans="1:41">
      <c r="A1485" s="32">
        <v>39535</v>
      </c>
      <c r="B1485" s="33">
        <v>1340</v>
      </c>
      <c r="C1485" s="33">
        <v>1228</v>
      </c>
      <c r="D1485" s="33">
        <v>1059</v>
      </c>
      <c r="E1485" s="33">
        <v>3899</v>
      </c>
      <c r="F1485" s="33">
        <v>7100</v>
      </c>
      <c r="G1485" s="33"/>
      <c r="H1485" s="3">
        <f t="shared" si="690"/>
        <v>-1.4705882352941176E-2</v>
      </c>
      <c r="I1485" s="3">
        <f t="shared" si="691"/>
        <v>1.1532125205930808E-2</v>
      </c>
      <c r="J1485" s="3">
        <f t="shared" si="692"/>
        <v>4.8514851485148516E-2</v>
      </c>
      <c r="K1485" s="3">
        <f t="shared" si="693"/>
        <v>9.3191819829148339E-3</v>
      </c>
      <c r="L1485" s="3">
        <f t="shared" si="694"/>
        <v>0.1059190031152648</v>
      </c>
      <c r="N1485" s="3">
        <f t="shared" si="695"/>
        <v>-0.17791411042944785</v>
      </c>
      <c r="O1485" s="3">
        <f t="shared" si="696"/>
        <v>-8.1366965012205042E-4</v>
      </c>
      <c r="P1485" s="3">
        <f t="shared" si="697"/>
        <v>6.7540322580645157E-2</v>
      </c>
      <c r="Q1485" s="3">
        <f t="shared" si="698"/>
        <v>-2.3296593186372744E-2</v>
      </c>
      <c r="R1485" s="3">
        <f t="shared" si="699"/>
        <v>-1.3888888888888888E-2</v>
      </c>
      <c r="T1485" s="3">
        <f t="shared" si="700"/>
        <v>1.9860603626775338E-4</v>
      </c>
      <c r="U1485" s="3">
        <f t="shared" si="701"/>
        <v>1.2768831333638279E-4</v>
      </c>
      <c r="V1485" s="3">
        <f t="shared" si="702"/>
        <v>2.3316919083884355E-3</v>
      </c>
      <c r="W1485" s="3">
        <f t="shared" si="703"/>
        <v>7.870130158432181E-5</v>
      </c>
      <c r="X1485" s="3">
        <f t="shared" si="704"/>
        <v>1.1235224658491574E-2</v>
      </c>
      <c r="Z1485" s="3">
        <f t="shared" si="705"/>
        <v>-1.4092765387522542E-2</v>
      </c>
      <c r="AA1485" s="3">
        <f t="shared" si="706"/>
        <v>1.1299925368620041E-2</v>
      </c>
      <c r="AB1485" s="3">
        <f t="shared" si="707"/>
        <v>4.8287595802529198E-2</v>
      </c>
      <c r="AC1485" s="3">
        <f t="shared" si="708"/>
        <v>8.8713754054442883E-3</v>
      </c>
      <c r="AD1485" s="3">
        <f t="shared" si="709"/>
        <v>0.10599634266563905</v>
      </c>
      <c r="AF1485" s="3">
        <f t="shared" si="710"/>
        <v>-1.5924719711647641E-4</v>
      </c>
      <c r="AG1485" s="3">
        <f t="shared" si="711"/>
        <v>-6.8050575877256223E-4</v>
      </c>
      <c r="AH1485" s="3">
        <f t="shared" si="712"/>
        <v>-1.2502221225356403E-4</v>
      </c>
      <c r="AI1485" s="3">
        <f t="shared" si="713"/>
        <v>-1.493781589122297E-3</v>
      </c>
      <c r="AJ1485" s="3">
        <f t="shared" si="714"/>
        <v>5.4564622879867033E-4</v>
      </c>
      <c r="AK1485" s="3">
        <f t="shared" si="715"/>
        <v>1.0024587999853182E-4</v>
      </c>
      <c r="AL1485" s="3">
        <f t="shared" si="716"/>
        <v>1.1977507614683975E-3</v>
      </c>
      <c r="AM1485" s="3">
        <f t="shared" si="717"/>
        <v>4.283773897905924E-4</v>
      </c>
      <c r="AN1485" s="3">
        <f t="shared" si="718"/>
        <v>5.1183085511847587E-3</v>
      </c>
      <c r="AO1485" s="3">
        <f t="shared" si="719"/>
        <v>9.4033334739099532E-4</v>
      </c>
    </row>
    <row r="1486" spans="1:41">
      <c r="A1486" s="32">
        <v>39534</v>
      </c>
      <c r="B1486" s="33">
        <v>1360</v>
      </c>
      <c r="C1486" s="33">
        <v>1214</v>
      </c>
      <c r="D1486" s="33">
        <v>1010</v>
      </c>
      <c r="E1486" s="33">
        <v>3863</v>
      </c>
      <c r="F1486" s="33">
        <v>6420</v>
      </c>
      <c r="G1486" s="33"/>
      <c r="H1486" s="3">
        <f t="shared" si="690"/>
        <v>-8.7463556851311956E-3</v>
      </c>
      <c r="I1486" s="3">
        <f t="shared" si="691"/>
        <v>4.9668874172185433E-3</v>
      </c>
      <c r="J1486" s="3">
        <f t="shared" si="692"/>
        <v>5.8700209643605873E-2</v>
      </c>
      <c r="K1486" s="3">
        <f t="shared" si="693"/>
        <v>7.7720207253886007E-4</v>
      </c>
      <c r="L1486" s="3">
        <f t="shared" si="694"/>
        <v>-1.2307692307692308E-2</v>
      </c>
      <c r="N1486" s="3">
        <f t="shared" si="695"/>
        <v>-0.15527950310559005</v>
      </c>
      <c r="O1486" s="3">
        <f t="shared" si="696"/>
        <v>-1.3008130081300813E-2</v>
      </c>
      <c r="P1486" s="3">
        <f t="shared" si="697"/>
        <v>1.7119838872104734E-2</v>
      </c>
      <c r="Q1486" s="3">
        <f t="shared" si="698"/>
        <v>-1.4540816326530611E-2</v>
      </c>
      <c r="R1486" s="3">
        <f t="shared" si="699"/>
        <v>-0.12054794520547946</v>
      </c>
      <c r="T1486" s="3">
        <f t="shared" si="700"/>
        <v>6.6149572071831631E-5</v>
      </c>
      <c r="U1486" s="3">
        <f t="shared" si="701"/>
        <v>2.241726647933296E-5</v>
      </c>
      <c r="V1486" s="3">
        <f t="shared" si="702"/>
        <v>3.4190863449236534E-3</v>
      </c>
      <c r="W1486" s="3">
        <f t="shared" si="703"/>
        <v>1.0850139217130027E-7</v>
      </c>
      <c r="X1486" s="3">
        <f t="shared" si="704"/>
        <v>1.4958152856843729E-4</v>
      </c>
      <c r="Z1486" s="3">
        <f t="shared" si="705"/>
        <v>-8.1332387197125613E-3</v>
      </c>
      <c r="AA1486" s="3">
        <f t="shared" si="706"/>
        <v>4.7346875799077768E-3</v>
      </c>
      <c r="AB1486" s="3">
        <f t="shared" si="707"/>
        <v>5.8472953960986555E-2</v>
      </c>
      <c r="AC1486" s="3">
        <f t="shared" si="708"/>
        <v>3.2939549506831492E-4</v>
      </c>
      <c r="AD1486" s="3">
        <f t="shared" si="709"/>
        <v>-1.2230352757318052E-2</v>
      </c>
      <c r="AF1486" s="3">
        <f t="shared" si="710"/>
        <v>-3.8508344350648092E-5</v>
      </c>
      <c r="AG1486" s="3">
        <f t="shared" si="711"/>
        <v>-4.7557449321146585E-4</v>
      </c>
      <c r="AH1486" s="3">
        <f t="shared" si="712"/>
        <v>-2.679052194588507E-6</v>
      </c>
      <c r="AI1486" s="3">
        <f t="shared" si="713"/>
        <v>9.9472378601562467E-5</v>
      </c>
      <c r="AJ1486" s="3">
        <f t="shared" si="714"/>
        <v>2.768511688796023E-4</v>
      </c>
      <c r="AK1486" s="3">
        <f t="shared" si="715"/>
        <v>1.559584759377524E-6</v>
      </c>
      <c r="AL1486" s="3">
        <f t="shared" si="716"/>
        <v>-5.7906899297964612E-5</v>
      </c>
      <c r="AM1486" s="3">
        <f t="shared" si="717"/>
        <v>1.9260727618085953E-5</v>
      </c>
      <c r="AN1486" s="3">
        <f t="shared" si="718"/>
        <v>-7.1514485370528346E-4</v>
      </c>
      <c r="AO1486" s="3">
        <f t="shared" si="719"/>
        <v>-4.0286231013569097E-6</v>
      </c>
    </row>
    <row r="1487" spans="1:41">
      <c r="A1487" s="32">
        <v>39533</v>
      </c>
      <c r="B1487" s="33">
        <v>1372</v>
      </c>
      <c r="C1487" s="33">
        <v>1208</v>
      </c>
      <c r="D1487" s="33">
        <v>954</v>
      </c>
      <c r="E1487" s="33">
        <v>3860</v>
      </c>
      <c r="F1487" s="33">
        <v>6500</v>
      </c>
      <c r="G1487" s="33"/>
      <c r="H1487" s="3">
        <f t="shared" si="690"/>
        <v>-1.9299499642601858E-2</v>
      </c>
      <c r="I1487" s="3">
        <f t="shared" si="691"/>
        <v>-9.8360655737704927E-3</v>
      </c>
      <c r="J1487" s="3">
        <f t="shared" si="692"/>
        <v>-3.134796238244514E-3</v>
      </c>
      <c r="K1487" s="3">
        <f t="shared" si="693"/>
        <v>-1.5306122448979591E-2</v>
      </c>
      <c r="L1487" s="3">
        <f t="shared" si="694"/>
        <v>7.7519379844961239E-3</v>
      </c>
      <c r="N1487" s="3">
        <f t="shared" si="695"/>
        <v>-0.15879828326180256</v>
      </c>
      <c r="O1487" s="3">
        <f t="shared" si="696"/>
        <v>-3.7450199203187248E-2</v>
      </c>
      <c r="P1487" s="3">
        <f t="shared" si="697"/>
        <v>-4.5045045045045043E-2</v>
      </c>
      <c r="Q1487" s="3">
        <f t="shared" si="698"/>
        <v>-1.3544594939943777E-2</v>
      </c>
      <c r="R1487" s="3">
        <f t="shared" si="699"/>
        <v>-9.7973910630030525E-2</v>
      </c>
      <c r="T1487" s="3">
        <f t="shared" si="700"/>
        <v>3.4918089755813327E-4</v>
      </c>
      <c r="U1487" s="3">
        <f t="shared" si="701"/>
        <v>1.0136996838797528E-4</v>
      </c>
      <c r="V1487" s="3">
        <f t="shared" si="702"/>
        <v>1.1303393118584199E-5</v>
      </c>
      <c r="W1487" s="3">
        <f t="shared" si="703"/>
        <v>2.4818627977042819E-4</v>
      </c>
      <c r="X1487" s="3">
        <f t="shared" si="704"/>
        <v>6.1297586718026003E-5</v>
      </c>
      <c r="Z1487" s="3">
        <f t="shared" si="705"/>
        <v>-1.8686382677183224E-2</v>
      </c>
      <c r="AA1487" s="3">
        <f t="shared" si="706"/>
        <v>-1.0068265411081259E-2</v>
      </c>
      <c r="AB1487" s="3">
        <f t="shared" si="707"/>
        <v>-3.3620519208638344E-3</v>
      </c>
      <c r="AC1487" s="3">
        <f t="shared" si="708"/>
        <v>-1.5753929026450137E-2</v>
      </c>
      <c r="AD1487" s="3">
        <f t="shared" si="709"/>
        <v>7.8292775348703797E-3</v>
      </c>
      <c r="AF1487" s="3">
        <f t="shared" si="710"/>
        <v>1.8813946036691186E-4</v>
      </c>
      <c r="AG1487" s="3">
        <f t="shared" si="711"/>
        <v>6.2824588773820544E-5</v>
      </c>
      <c r="AH1487" s="3">
        <f t="shared" si="712"/>
        <v>2.943839464574318E-4</v>
      </c>
      <c r="AI1487" s="3">
        <f t="shared" si="713"/>
        <v>-1.4630087610246163E-4</v>
      </c>
      <c r="AJ1487" s="3">
        <f t="shared" si="714"/>
        <v>3.3850031065092653E-5</v>
      </c>
      <c r="AK1487" s="3">
        <f t="shared" si="715"/>
        <v>1.5861473870563698E-4</v>
      </c>
      <c r="AL1487" s="3">
        <f t="shared" si="716"/>
        <v>-7.8827244198090984E-5</v>
      </c>
      <c r="AM1487" s="3">
        <f t="shared" si="717"/>
        <v>5.2965527344529201E-5</v>
      </c>
      <c r="AN1487" s="3">
        <f t="shared" si="718"/>
        <v>-2.6322437575087028E-5</v>
      </c>
      <c r="AO1487" s="3">
        <f t="shared" si="719"/>
        <v>-1.2334188261272844E-4</v>
      </c>
    </row>
    <row r="1488" spans="1:41">
      <c r="A1488" s="32">
        <v>39532</v>
      </c>
      <c r="B1488" s="33">
        <v>1399</v>
      </c>
      <c r="C1488" s="33">
        <v>1220</v>
      </c>
      <c r="D1488" s="33">
        <v>957</v>
      </c>
      <c r="E1488" s="33">
        <v>3920</v>
      </c>
      <c r="F1488" s="33">
        <v>6450</v>
      </c>
      <c r="G1488" s="33"/>
      <c r="H1488" s="3">
        <f t="shared" si="690"/>
        <v>-2.851033499643621E-3</v>
      </c>
      <c r="I1488" s="3">
        <f t="shared" si="691"/>
        <v>-8.9358245329000819E-3</v>
      </c>
      <c r="J1488" s="3">
        <f t="shared" si="692"/>
        <v>1.8085106382978722E-2</v>
      </c>
      <c r="K1488" s="3">
        <f t="shared" si="693"/>
        <v>9.0090090090090089E-3</v>
      </c>
      <c r="L1488" s="3">
        <f t="shared" si="694"/>
        <v>-1.5267175572519083E-2</v>
      </c>
      <c r="N1488" s="3">
        <f t="shared" si="695"/>
        <v>-0.12780548628428928</v>
      </c>
      <c r="O1488" s="3">
        <f t="shared" si="696"/>
        <v>-2.0080321285140562E-2</v>
      </c>
      <c r="P1488" s="3">
        <f t="shared" si="697"/>
        <v>-1.2893243940175348E-2</v>
      </c>
      <c r="Q1488" s="3">
        <f t="shared" si="698"/>
        <v>-7.5949367088607592E-3</v>
      </c>
      <c r="R1488" s="3">
        <f t="shared" si="699"/>
        <v>-0.10664819944598337</v>
      </c>
      <c r="T1488" s="3">
        <f t="shared" si="700"/>
        <v>5.0082704141575799E-6</v>
      </c>
      <c r="U1488" s="3">
        <f t="shared" si="701"/>
        <v>8.4052670852780026E-5</v>
      </c>
      <c r="V1488" s="3">
        <f t="shared" si="702"/>
        <v>3.1890283163632673E-4</v>
      </c>
      <c r="W1488" s="3">
        <f t="shared" si="703"/>
        <v>7.3294187073780098E-5</v>
      </c>
      <c r="X1488" s="3">
        <f t="shared" si="704"/>
        <v>2.3073111837964861E-4</v>
      </c>
      <c r="Z1488" s="3">
        <f t="shared" si="705"/>
        <v>-2.2379165342249875E-3</v>
      </c>
      <c r="AA1488" s="3">
        <f t="shared" si="706"/>
        <v>-9.1680243702108484E-3</v>
      </c>
      <c r="AB1488" s="3">
        <f t="shared" si="707"/>
        <v>1.78578507003594E-2</v>
      </c>
      <c r="AC1488" s="3">
        <f t="shared" si="708"/>
        <v>8.5612024315384633E-3</v>
      </c>
      <c r="AD1488" s="3">
        <f t="shared" si="709"/>
        <v>-1.5189836022144828E-2</v>
      </c>
      <c r="AF1488" s="3">
        <f t="shared" si="710"/>
        <v>2.0517273324272487E-5</v>
      </c>
      <c r="AG1488" s="3">
        <f t="shared" si="711"/>
        <v>-3.9964379348055578E-5</v>
      </c>
      <c r="AH1488" s="3">
        <f t="shared" si="712"/>
        <v>-1.9159256474387095E-5</v>
      </c>
      <c r="AI1488" s="3">
        <f t="shared" si="713"/>
        <v>3.3993585186124226E-5</v>
      </c>
      <c r="AJ1488" s="3">
        <f t="shared" si="714"/>
        <v>-1.6372121042048185E-4</v>
      </c>
      <c r="AK1488" s="3">
        <f t="shared" si="715"/>
        <v>-7.8489312530653009E-5</v>
      </c>
      <c r="AL1488" s="3">
        <f t="shared" si="716"/>
        <v>1.3926078683053038E-4</v>
      </c>
      <c r="AM1488" s="3">
        <f t="shared" si="717"/>
        <v>1.5288467483796776E-4</v>
      </c>
      <c r="AN1488" s="3">
        <f t="shared" si="718"/>
        <v>-2.7125782384640343E-4</v>
      </c>
      <c r="AO1488" s="3">
        <f t="shared" si="719"/>
        <v>-1.3004326108745685E-4</v>
      </c>
    </row>
    <row r="1489" spans="1:41">
      <c r="A1489" s="32">
        <v>39528</v>
      </c>
      <c r="B1489" s="33">
        <v>1403</v>
      </c>
      <c r="C1489" s="33">
        <v>1231</v>
      </c>
      <c r="D1489" s="33">
        <v>940</v>
      </c>
      <c r="E1489" s="33">
        <v>3885</v>
      </c>
      <c r="F1489" s="33">
        <v>6550</v>
      </c>
      <c r="G1489" s="33"/>
      <c r="H1489" s="3">
        <f t="shared" si="690"/>
        <v>2.1106259097525473E-2</v>
      </c>
      <c r="I1489" s="3">
        <f t="shared" si="691"/>
        <v>4.8979591836734691E-3</v>
      </c>
      <c r="J1489" s="3">
        <f t="shared" si="692"/>
        <v>1.2494614390349013E-2</v>
      </c>
      <c r="K1489" s="3">
        <f t="shared" si="693"/>
        <v>1.4360313315926894E-2</v>
      </c>
      <c r="L1489" s="3">
        <f t="shared" si="694"/>
        <v>2.34375E-2</v>
      </c>
      <c r="N1489" s="3">
        <f t="shared" si="695"/>
        <v>-0.11482649842271293</v>
      </c>
      <c r="O1489" s="3">
        <f t="shared" si="696"/>
        <v>5.7189542483660127E-3</v>
      </c>
      <c r="P1489" s="3">
        <f t="shared" si="697"/>
        <v>-1.6736401673640166E-2</v>
      </c>
      <c r="Q1489" s="3">
        <f t="shared" si="698"/>
        <v>6.4766839378238338E-3</v>
      </c>
      <c r="R1489" s="3">
        <f t="shared" si="699"/>
        <v>-7.2237960339943341E-2</v>
      </c>
      <c r="T1489" s="3">
        <f t="shared" si="700"/>
        <v>4.7173129656358947E-4</v>
      </c>
      <c r="U1489" s="3">
        <f t="shared" si="701"/>
        <v>2.1769310278170915E-5</v>
      </c>
      <c r="V1489" s="3">
        <f t="shared" si="702"/>
        <v>1.5048808966411148E-4</v>
      </c>
      <c r="W1489" s="3">
        <f t="shared" si="703"/>
        <v>1.9355784374759329E-4</v>
      </c>
      <c r="X1489" s="3">
        <f t="shared" si="704"/>
        <v>5.5294767907984534E-4</v>
      </c>
      <c r="Z1489" s="3">
        <f t="shared" si="705"/>
        <v>2.1719376062944107E-2</v>
      </c>
      <c r="AA1489" s="3">
        <f t="shared" si="706"/>
        <v>4.6657593463627026E-3</v>
      </c>
      <c r="AB1489" s="3">
        <f t="shared" si="707"/>
        <v>1.2267358707729692E-2</v>
      </c>
      <c r="AC1489" s="3">
        <f t="shared" si="708"/>
        <v>1.3912506738456348E-2</v>
      </c>
      <c r="AD1489" s="3">
        <f t="shared" si="709"/>
        <v>2.3514839550374256E-2</v>
      </c>
      <c r="AF1489" s="3">
        <f t="shared" si="710"/>
        <v>1.0133738186284783E-4</v>
      </c>
      <c r="AG1489" s="3">
        <f t="shared" si="711"/>
        <v>2.6643937707221323E-4</v>
      </c>
      <c r="AH1489" s="3">
        <f t="shared" si="712"/>
        <v>3.0217096583077738E-4</v>
      </c>
      <c r="AI1489" s="3">
        <f t="shared" si="713"/>
        <v>5.1072764325437001E-4</v>
      </c>
      <c r="AJ1489" s="3">
        <f t="shared" si="714"/>
        <v>5.7236543545773697E-5</v>
      </c>
      <c r="AK1489" s="3">
        <f t="shared" si="715"/>
        <v>6.4912408346286788E-5</v>
      </c>
      <c r="AL1489" s="3">
        <f t="shared" si="716"/>
        <v>1.0971458241037802E-4</v>
      </c>
      <c r="AM1489" s="3">
        <f t="shared" si="717"/>
        <v>1.7066971068435048E-4</v>
      </c>
      <c r="AN1489" s="3">
        <f t="shared" si="718"/>
        <v>2.8846497171915018E-4</v>
      </c>
      <c r="AO1489" s="3">
        <f t="shared" si="719"/>
        <v>3.2715036369830168E-4</v>
      </c>
    </row>
    <row r="1490" spans="1:41">
      <c r="A1490" s="32">
        <v>39527</v>
      </c>
      <c r="B1490" s="33">
        <v>1374</v>
      </c>
      <c r="C1490" s="33">
        <v>1225</v>
      </c>
      <c r="D1490" s="33">
        <v>928.4</v>
      </c>
      <c r="E1490" s="33">
        <v>3830</v>
      </c>
      <c r="F1490" s="33">
        <v>6400</v>
      </c>
      <c r="G1490" s="33"/>
      <c r="H1490" s="3">
        <f t="shared" si="690"/>
        <v>-6.5075921908893707E-3</v>
      </c>
      <c r="I1490" s="3">
        <f t="shared" si="691"/>
        <v>-1.2096774193548387E-2</v>
      </c>
      <c r="J1490" s="3">
        <f t="shared" si="692"/>
        <v>-1.5378088874748118E-2</v>
      </c>
      <c r="K1490" s="3">
        <f t="shared" si="693"/>
        <v>-3.2828282828282832E-2</v>
      </c>
      <c r="L1490" s="3">
        <f t="shared" si="694"/>
        <v>-1.0666254444272685E-2</v>
      </c>
      <c r="N1490" s="3">
        <f t="shared" si="695"/>
        <v>-0.14869888475836432</v>
      </c>
      <c r="O1490" s="3">
        <f t="shared" si="696"/>
        <v>-1.5273311897106109E-2</v>
      </c>
      <c r="P1490" s="3">
        <f t="shared" si="697"/>
        <v>-4.1898864809081553E-2</v>
      </c>
      <c r="Q1490" s="3">
        <f t="shared" si="698"/>
        <v>-1.7948717948717947E-2</v>
      </c>
      <c r="R1490" s="3">
        <f t="shared" si="699"/>
        <v>-9.8591549295774641E-2</v>
      </c>
      <c r="T1490" s="3">
        <f t="shared" si="700"/>
        <v>3.4744838183688301E-5</v>
      </c>
      <c r="U1490" s="3">
        <f t="shared" si="701"/>
        <v>1.520036006535994E-4</v>
      </c>
      <c r="V1490" s="3">
        <f t="shared" si="702"/>
        <v>2.4352677875415755E-4</v>
      </c>
      <c r="W1490" s="3">
        <f t="shared" si="703"/>
        <v>1.1072981261396921E-3</v>
      </c>
      <c r="X1490" s="3">
        <f t="shared" si="704"/>
        <v>1.1212511863022397E-4</v>
      </c>
      <c r="Z1490" s="3">
        <f t="shared" si="705"/>
        <v>-5.8944752254707373E-3</v>
      </c>
      <c r="AA1490" s="3">
        <f t="shared" si="706"/>
        <v>-1.2328974030859153E-2</v>
      </c>
      <c r="AB1490" s="3">
        <f t="shared" si="707"/>
        <v>-1.5605344557367439E-2</v>
      </c>
      <c r="AC1490" s="3">
        <f t="shared" si="708"/>
        <v>-3.3276089405753377E-2</v>
      </c>
      <c r="AD1490" s="3">
        <f t="shared" si="709"/>
        <v>-1.0588914893898429E-2</v>
      </c>
      <c r="AF1490" s="3">
        <f t="shared" si="710"/>
        <v>7.2672831980371367E-5</v>
      </c>
      <c r="AG1490" s="3">
        <f t="shared" si="711"/>
        <v>9.1985316878336973E-5</v>
      </c>
      <c r="AH1490" s="3">
        <f t="shared" si="712"/>
        <v>1.9614508460276254E-4</v>
      </c>
      <c r="AI1490" s="3">
        <f t="shared" si="713"/>
        <v>6.2416096506702389E-5</v>
      </c>
      <c r="AJ1490" s="3">
        <f t="shared" si="714"/>
        <v>1.9239788779039238E-4</v>
      </c>
      <c r="AK1490" s="3">
        <f t="shared" si="715"/>
        <v>4.1026004213208078E-4</v>
      </c>
      <c r="AL1490" s="3">
        <f t="shared" si="716"/>
        <v>1.3055045674185143E-4</v>
      </c>
      <c r="AM1490" s="3">
        <f t="shared" si="717"/>
        <v>5.1928484069854578E-4</v>
      </c>
      <c r="AN1490" s="3">
        <f t="shared" si="718"/>
        <v>1.6524366540792486E-4</v>
      </c>
      <c r="AO1490" s="3">
        <f t="shared" si="719"/>
        <v>3.5235767871927764E-4</v>
      </c>
    </row>
    <row r="1491" spans="1:41">
      <c r="A1491" s="32">
        <v>39526</v>
      </c>
      <c r="B1491" s="33">
        <v>1383</v>
      </c>
      <c r="C1491" s="33">
        <v>1240</v>
      </c>
      <c r="D1491" s="33">
        <v>942.9</v>
      </c>
      <c r="E1491" s="33">
        <v>3960</v>
      </c>
      <c r="F1491" s="33">
        <v>6469</v>
      </c>
      <c r="G1491" s="33"/>
      <c r="H1491" s="3">
        <f t="shared" si="690"/>
        <v>4.4561933534743199E-2</v>
      </c>
      <c r="I1491" s="3">
        <f t="shared" si="691"/>
        <v>8.9503661513425543E-3</v>
      </c>
      <c r="J1491" s="3">
        <f t="shared" si="692"/>
        <v>2.6006528835690945E-2</v>
      </c>
      <c r="K1491" s="3">
        <f t="shared" si="693"/>
        <v>-2.5188916876574307E-3</v>
      </c>
      <c r="L1491" s="3">
        <f t="shared" si="694"/>
        <v>-4.7692307692307695E-3</v>
      </c>
      <c r="N1491" s="3">
        <f t="shared" si="695"/>
        <v>-0.1478743068391867</v>
      </c>
      <c r="O1491" s="3">
        <f t="shared" si="696"/>
        <v>0</v>
      </c>
      <c r="P1491" s="3">
        <f t="shared" si="697"/>
        <v>-3.8837920489296657E-2</v>
      </c>
      <c r="Q1491" s="3">
        <f t="shared" si="698"/>
        <v>2.8571428571428571E-2</v>
      </c>
      <c r="R1491" s="3">
        <f t="shared" si="699"/>
        <v>-0.10351995565410199</v>
      </c>
      <c r="T1491" s="3">
        <f t="shared" si="700"/>
        <v>2.0407851876921715E-3</v>
      </c>
      <c r="U1491" s="3">
        <f t="shared" si="701"/>
        <v>7.6006423879118604E-5</v>
      </c>
      <c r="V1491" s="3">
        <f t="shared" si="702"/>
        <v>6.6457092430067936E-4</v>
      </c>
      <c r="W1491" s="3">
        <f t="shared" si="703"/>
        <v>8.8012985963133407E-6</v>
      </c>
      <c r="X1491" s="3">
        <f t="shared" si="704"/>
        <v>2.2013843209582853E-5</v>
      </c>
      <c r="Z1491" s="3">
        <f t="shared" si="705"/>
        <v>4.517505050016183E-2</v>
      </c>
      <c r="AA1491" s="3">
        <f t="shared" si="706"/>
        <v>8.7181663140317878E-3</v>
      </c>
      <c r="AB1491" s="3">
        <f t="shared" si="707"/>
        <v>2.5779273153071623E-2</v>
      </c>
      <c r="AC1491" s="3">
        <f t="shared" si="708"/>
        <v>-2.9666982651279758E-3</v>
      </c>
      <c r="AD1491" s="3">
        <f t="shared" si="709"/>
        <v>-4.6918912188565129E-3</v>
      </c>
      <c r="AF1491" s="3">
        <f t="shared" si="710"/>
        <v>3.9384360350519575E-4</v>
      </c>
      <c r="AG1491" s="3">
        <f t="shared" si="711"/>
        <v>1.1645799665474766E-3</v>
      </c>
      <c r="AH1491" s="3">
        <f t="shared" si="712"/>
        <v>-1.340207439458988E-4</v>
      </c>
      <c r="AI1491" s="3">
        <f t="shared" si="713"/>
        <v>-2.1195642275310882E-4</v>
      </c>
      <c r="AJ1491" s="3">
        <f t="shared" si="714"/>
        <v>2.2474799080333306E-4</v>
      </c>
      <c r="AK1491" s="3">
        <f t="shared" si="715"/>
        <v>-2.5864168878935265E-5</v>
      </c>
      <c r="AL1491" s="3">
        <f t="shared" si="716"/>
        <v>-4.0904687973336394E-5</v>
      </c>
      <c r="AM1491" s="3">
        <f t="shared" si="717"/>
        <v>-7.6479324939477788E-5</v>
      </c>
      <c r="AN1491" s="3">
        <f t="shared" si="718"/>
        <v>-1.209535453354002E-4</v>
      </c>
      <c r="AO1491" s="3">
        <f t="shared" si="719"/>
        <v>1.39194255391508E-5</v>
      </c>
    </row>
    <row r="1492" spans="1:41">
      <c r="A1492" s="32">
        <v>39525</v>
      </c>
      <c r="B1492" s="33">
        <v>1324</v>
      </c>
      <c r="C1492" s="33">
        <v>1229</v>
      </c>
      <c r="D1492" s="33">
        <v>919</v>
      </c>
      <c r="E1492" s="33">
        <v>3970</v>
      </c>
      <c r="F1492" s="33">
        <v>6500</v>
      </c>
      <c r="G1492" s="33"/>
      <c r="H1492" s="3">
        <f t="shared" si="690"/>
        <v>1.2232415902140673E-2</v>
      </c>
      <c r="I1492" s="3">
        <f t="shared" si="691"/>
        <v>2.4166666666666666E-2</v>
      </c>
      <c r="J1492" s="3">
        <f t="shared" si="692"/>
        <v>2.2588182930900137E-2</v>
      </c>
      <c r="K1492" s="3">
        <f t="shared" si="693"/>
        <v>3.9267015706806283E-2</v>
      </c>
      <c r="L1492" s="3">
        <f t="shared" si="694"/>
        <v>3.1746031746031744E-2</v>
      </c>
      <c r="N1492" s="3">
        <f t="shared" si="695"/>
        <v>-0.20766008378216635</v>
      </c>
      <c r="O1492" s="3">
        <f t="shared" si="696"/>
        <v>-2.4603174603174603E-2</v>
      </c>
      <c r="P1492" s="3">
        <f t="shared" si="697"/>
        <v>-6.7951318458417856E-2</v>
      </c>
      <c r="Q1492" s="3">
        <f t="shared" si="698"/>
        <v>3.7908496732026141E-2</v>
      </c>
      <c r="R1492" s="3">
        <f t="shared" si="699"/>
        <v>-9.0909090909090912E-2</v>
      </c>
      <c r="T1492" s="3">
        <f t="shared" si="700"/>
        <v>1.6500771465154644E-4</v>
      </c>
      <c r="U1492" s="3">
        <f t="shared" si="701"/>
        <v>5.728587024055379E-4</v>
      </c>
      <c r="V1492" s="3">
        <f t="shared" si="702"/>
        <v>5.0001106740290744E-4</v>
      </c>
      <c r="W1492" s="3">
        <f t="shared" si="703"/>
        <v>1.506930997427103E-3</v>
      </c>
      <c r="X1492" s="3">
        <f t="shared" si="704"/>
        <v>1.0127269606689173E-3</v>
      </c>
      <c r="Z1492" s="3">
        <f t="shared" si="705"/>
        <v>1.2845532867559307E-2</v>
      </c>
      <c r="AA1492" s="3">
        <f t="shared" si="706"/>
        <v>2.3934466829355901E-2</v>
      </c>
      <c r="AB1492" s="3">
        <f t="shared" si="707"/>
        <v>2.2360927248280815E-2</v>
      </c>
      <c r="AC1492" s="3">
        <f t="shared" si="708"/>
        <v>3.8819209129335737E-2</v>
      </c>
      <c r="AD1492" s="3">
        <f t="shared" si="709"/>
        <v>3.1823371296406E-2</v>
      </c>
      <c r="AF1492" s="3">
        <f t="shared" si="710"/>
        <v>3.0745098032399924E-4</v>
      </c>
      <c r="AG1492" s="3">
        <f t="shared" si="711"/>
        <v>2.8723802591689373E-4</v>
      </c>
      <c r="AH1492" s="3">
        <f t="shared" si="712"/>
        <v>4.9865342676354057E-4</v>
      </c>
      <c r="AI1492" s="3">
        <f t="shared" si="713"/>
        <v>4.0878816194452673E-4</v>
      </c>
      <c r="AJ1492" s="3">
        <f t="shared" si="714"/>
        <v>5.3519687149761771E-4</v>
      </c>
      <c r="AK1492" s="3">
        <f t="shared" si="715"/>
        <v>9.2911707324791601E-4</v>
      </c>
      <c r="AL1492" s="3">
        <f t="shared" si="716"/>
        <v>7.616754246921061E-4</v>
      </c>
      <c r="AM1492" s="3">
        <f t="shared" si="717"/>
        <v>8.6803351117687485E-4</v>
      </c>
      <c r="AN1492" s="3">
        <f t="shared" si="718"/>
        <v>7.1160009035396254E-4</v>
      </c>
      <c r="AO1492" s="3">
        <f t="shared" si="719"/>
        <v>1.2353581055556846E-3</v>
      </c>
    </row>
    <row r="1493" spans="1:41">
      <c r="A1493" s="32">
        <v>39524</v>
      </c>
      <c r="B1493" s="33">
        <v>1308</v>
      </c>
      <c r="C1493" s="33">
        <v>1200</v>
      </c>
      <c r="D1493" s="33">
        <v>898.7</v>
      </c>
      <c r="E1493" s="33">
        <v>3820</v>
      </c>
      <c r="F1493" s="33">
        <v>6300</v>
      </c>
      <c r="G1493" s="33"/>
      <c r="H1493" s="3">
        <f t="shared" si="690"/>
        <v>-3.1828275351591412E-2</v>
      </c>
      <c r="I1493" s="3">
        <f t="shared" si="691"/>
        <v>-1.4778325123152709E-2</v>
      </c>
      <c r="J1493" s="3">
        <f t="shared" si="692"/>
        <v>-3.882352941176466E-2</v>
      </c>
      <c r="K1493" s="3">
        <f t="shared" si="693"/>
        <v>-3.0456852791878174E-2</v>
      </c>
      <c r="L1493" s="3">
        <f t="shared" si="694"/>
        <v>-3.669724770642202E-2</v>
      </c>
      <c r="N1493" s="3">
        <f t="shared" si="695"/>
        <v>-0.22603550295857988</v>
      </c>
      <c r="O1493" s="3">
        <f t="shared" si="696"/>
        <v>-5.1383399209486168E-2</v>
      </c>
      <c r="P1493" s="3">
        <f t="shared" si="697"/>
        <v>-6.9668737060041355E-2</v>
      </c>
      <c r="Q1493" s="3">
        <f t="shared" si="698"/>
        <v>0</v>
      </c>
      <c r="R1493" s="3">
        <f t="shared" si="699"/>
        <v>-0.125</v>
      </c>
      <c r="T1493" s="3">
        <f t="shared" si="700"/>
        <v>9.7438611307385274E-4</v>
      </c>
      <c r="U1493" s="3">
        <f t="shared" si="701"/>
        <v>2.2531585958869701E-4</v>
      </c>
      <c r="V1493" s="3">
        <f t="shared" si="702"/>
        <v>1.5249638164877618E-3</v>
      </c>
      <c r="W1493" s="3">
        <f t="shared" si="703"/>
        <v>9.5509797073547358E-4</v>
      </c>
      <c r="X1493" s="3">
        <f t="shared" si="704"/>
        <v>1.3410176733573737E-3</v>
      </c>
      <c r="Z1493" s="3">
        <f t="shared" si="705"/>
        <v>-3.1215158386172778E-2</v>
      </c>
      <c r="AA1493" s="3">
        <f t="shared" si="706"/>
        <v>-1.5010524960463475E-2</v>
      </c>
      <c r="AB1493" s="3">
        <f t="shared" si="707"/>
        <v>-3.9050785094383977E-2</v>
      </c>
      <c r="AC1493" s="3">
        <f t="shared" si="708"/>
        <v>-3.0904659369348719E-2</v>
      </c>
      <c r="AD1493" s="3">
        <f t="shared" si="709"/>
        <v>-3.6619908156047765E-2</v>
      </c>
      <c r="AF1493" s="3">
        <f t="shared" si="710"/>
        <v>4.6855591410046725E-4</v>
      </c>
      <c r="AG1493" s="3">
        <f t="shared" si="711"/>
        <v>1.218976441825591E-3</v>
      </c>
      <c r="AH1493" s="3">
        <f t="shared" si="712"/>
        <v>9.6469383708493877E-4</v>
      </c>
      <c r="AI1493" s="3">
        <f t="shared" si="713"/>
        <v>1.1430962331781312E-3</v>
      </c>
      <c r="AJ1493" s="3">
        <f t="shared" si="714"/>
        <v>5.8617278438494571E-4</v>
      </c>
      <c r="AK1493" s="3">
        <f t="shared" si="715"/>
        <v>4.6389516085823036E-4</v>
      </c>
      <c r="AL1493" s="3">
        <f t="shared" si="716"/>
        <v>5.4968404542623498E-4</v>
      </c>
      <c r="AM1493" s="3">
        <f t="shared" si="717"/>
        <v>1.206851211447577E-3</v>
      </c>
      <c r="AN1493" s="3">
        <f t="shared" si="718"/>
        <v>1.4300361635779003E-3</v>
      </c>
      <c r="AO1493" s="3">
        <f t="shared" si="719"/>
        <v>1.1317257876994912E-3</v>
      </c>
    </row>
    <row r="1494" spans="1:41">
      <c r="A1494" s="32">
        <v>39521</v>
      </c>
      <c r="B1494" s="33">
        <v>1351</v>
      </c>
      <c r="C1494" s="33">
        <v>1218</v>
      </c>
      <c r="D1494" s="33">
        <v>935</v>
      </c>
      <c r="E1494" s="33">
        <v>3940</v>
      </c>
      <c r="F1494" s="33">
        <v>6540</v>
      </c>
      <c r="G1494" s="33"/>
      <c r="H1494" s="3">
        <f t="shared" si="690"/>
        <v>3.1297709923664124E-2</v>
      </c>
      <c r="I1494" s="3">
        <f t="shared" si="691"/>
        <v>5.7803468208092483E-3</v>
      </c>
      <c r="J1494" s="3">
        <f t="shared" si="692"/>
        <v>4.8361096184846852E-3</v>
      </c>
      <c r="K1494" s="3">
        <f t="shared" si="693"/>
        <v>-5.552751135790005E-3</v>
      </c>
      <c r="L1494" s="3">
        <f t="shared" si="694"/>
        <v>-1.3574660633484163E-2</v>
      </c>
      <c r="N1494" s="3">
        <f t="shared" si="695"/>
        <v>-0.16912669126691268</v>
      </c>
      <c r="O1494" s="3">
        <f t="shared" si="696"/>
        <v>-3.2565528196981733E-2</v>
      </c>
      <c r="P1494" s="3">
        <f t="shared" si="697"/>
        <v>-2.2988505747126436E-2</v>
      </c>
      <c r="Q1494" s="3">
        <f t="shared" si="698"/>
        <v>4.7872340425531915E-2</v>
      </c>
      <c r="R1494" s="3">
        <f t="shared" si="699"/>
        <v>-7.5879610004239081E-2</v>
      </c>
      <c r="T1494" s="3">
        <f t="shared" si="700"/>
        <v>1.0183008727450069E-3</v>
      </c>
      <c r="U1494" s="3">
        <f t="shared" si="701"/>
        <v>3.0781934950503304E-5</v>
      </c>
      <c r="V1494" s="3">
        <f t="shared" si="702"/>
        <v>2.1241534602141664E-5</v>
      </c>
      <c r="W1494" s="3">
        <f t="shared" si="703"/>
        <v>3.6006692870170676E-5</v>
      </c>
      <c r="X1494" s="3">
        <f t="shared" si="704"/>
        <v>1.821776764205632E-4</v>
      </c>
      <c r="Z1494" s="3">
        <f t="shared" si="705"/>
        <v>3.1910826889082755E-2</v>
      </c>
      <c r="AA1494" s="3">
        <f t="shared" si="706"/>
        <v>5.5481469834984818E-3</v>
      </c>
      <c r="AB1494" s="3">
        <f t="shared" si="707"/>
        <v>4.6088539358653648E-3</v>
      </c>
      <c r="AC1494" s="3">
        <f t="shared" si="708"/>
        <v>-6.0005577132605497E-3</v>
      </c>
      <c r="AD1494" s="3">
        <f t="shared" si="709"/>
        <v>-1.3497321083109907E-2</v>
      </c>
      <c r="AF1494" s="3">
        <f t="shared" si="710"/>
        <v>1.7704595794560673E-4</v>
      </c>
      <c r="AG1494" s="3">
        <f t="shared" si="711"/>
        <v>1.4707234010446737E-4</v>
      </c>
      <c r="AH1494" s="3">
        <f t="shared" si="712"/>
        <v>-1.9148275842580768E-4</v>
      </c>
      <c r="AI1494" s="3">
        <f t="shared" si="713"/>
        <v>-4.3071067654948722E-4</v>
      </c>
      <c r="AJ1494" s="3">
        <f t="shared" si="714"/>
        <v>2.557059906165653E-5</v>
      </c>
      <c r="AK1494" s="3">
        <f t="shared" si="715"/>
        <v>-3.3291976176135067E-5</v>
      </c>
      <c r="AL1494" s="3">
        <f t="shared" si="716"/>
        <v>-7.4885121252566688E-5</v>
      </c>
      <c r="AM1494" s="3">
        <f t="shared" si="717"/>
        <v>-2.7655694034148157E-5</v>
      </c>
      <c r="AN1494" s="3">
        <f t="shared" si="718"/>
        <v>-6.220718139752967E-5</v>
      </c>
      <c r="AO1494" s="3">
        <f t="shared" si="719"/>
        <v>8.0991454133609391E-5</v>
      </c>
    </row>
    <row r="1495" spans="1:41">
      <c r="A1495" s="32">
        <v>39520</v>
      </c>
      <c r="B1495" s="33">
        <v>1310</v>
      </c>
      <c r="C1495" s="33">
        <v>1211</v>
      </c>
      <c r="D1495" s="33">
        <v>930.5</v>
      </c>
      <c r="E1495" s="33">
        <v>3962</v>
      </c>
      <c r="F1495" s="33">
        <v>6630</v>
      </c>
      <c r="G1495" s="33"/>
      <c r="H1495" s="3">
        <f t="shared" si="690"/>
        <v>-3.3210332103321034E-2</v>
      </c>
      <c r="I1495" s="3">
        <f t="shared" si="691"/>
        <v>-1.5447154471544716E-2</v>
      </c>
      <c r="J1495" s="3">
        <f t="shared" si="692"/>
        <v>-2.4633123689727462E-2</v>
      </c>
      <c r="K1495" s="3">
        <f t="shared" si="693"/>
        <v>4.3092522179974651E-3</v>
      </c>
      <c r="L1495" s="3">
        <f t="shared" si="694"/>
        <v>4.5454545454545452E-3</v>
      </c>
      <c r="N1495" s="3">
        <f t="shared" si="695"/>
        <v>-0.20606060606060606</v>
      </c>
      <c r="O1495" s="3">
        <f t="shared" si="696"/>
        <v>-5.0196078431372547E-2</v>
      </c>
      <c r="P1495" s="3">
        <f t="shared" si="697"/>
        <v>-4.0820533965570581E-2</v>
      </c>
      <c r="Q1495" s="3">
        <f t="shared" si="698"/>
        <v>4.2631578947368423E-2</v>
      </c>
      <c r="R1495" s="3">
        <f t="shared" si="699"/>
        <v>-7.2727272727272724E-2</v>
      </c>
      <c r="T1495" s="3">
        <f t="shared" si="700"/>
        <v>1.0625784347466935E-3</v>
      </c>
      <c r="U1495" s="3">
        <f t="shared" si="701"/>
        <v>2.4584215154262499E-4</v>
      </c>
      <c r="V1495" s="3">
        <f t="shared" si="702"/>
        <v>6.1803846253700545E-4</v>
      </c>
      <c r="W1495" s="3">
        <f t="shared" si="703"/>
        <v>1.4910762434744355E-5</v>
      </c>
      <c r="X1495" s="3">
        <f t="shared" si="704"/>
        <v>2.1370225252429631E-5</v>
      </c>
      <c r="Z1495" s="3">
        <f t="shared" si="705"/>
        <v>-3.2597215137902404E-2</v>
      </c>
      <c r="AA1495" s="3">
        <f t="shared" si="706"/>
        <v>-1.5679354308855482E-2</v>
      </c>
      <c r="AB1495" s="3">
        <f t="shared" si="707"/>
        <v>-2.4860379372346784E-2</v>
      </c>
      <c r="AC1495" s="3">
        <f t="shared" si="708"/>
        <v>3.8614456405269199E-3</v>
      </c>
      <c r="AD1495" s="3">
        <f t="shared" si="709"/>
        <v>4.6227940958288019E-3</v>
      </c>
      <c r="AF1495" s="3">
        <f t="shared" si="710"/>
        <v>5.1110328562915916E-4</v>
      </c>
      <c r="AG1495" s="3">
        <f t="shared" si="711"/>
        <v>8.1037913481025927E-4</v>
      </c>
      <c r="AH1495" s="3">
        <f t="shared" si="712"/>
        <v>-1.2587237428757136E-4</v>
      </c>
      <c r="AI1495" s="3">
        <f t="shared" si="713"/>
        <v>-1.5069021367995647E-4</v>
      </c>
      <c r="AJ1495" s="3">
        <f t="shared" si="714"/>
        <v>3.8979469643158748E-4</v>
      </c>
      <c r="AK1495" s="3">
        <f t="shared" si="715"/>
        <v>-6.0544974342206982E-5</v>
      </c>
      <c r="AL1495" s="3">
        <f t="shared" si="716"/>
        <v>-7.2482426525385013E-5</v>
      </c>
      <c r="AM1495" s="3">
        <f t="shared" si="717"/>
        <v>-9.5997003549193853E-5</v>
      </c>
      <c r="AN1495" s="3">
        <f t="shared" si="718"/>
        <v>-1.1492441498254885E-4</v>
      </c>
      <c r="AO1495" s="3">
        <f t="shared" si="719"/>
        <v>1.785066810839171E-5</v>
      </c>
    </row>
    <row r="1496" spans="1:41">
      <c r="A1496" s="32">
        <v>39519</v>
      </c>
      <c r="B1496" s="33">
        <v>1355</v>
      </c>
      <c r="C1496" s="33">
        <v>1230</v>
      </c>
      <c r="D1496" s="33">
        <v>954</v>
      </c>
      <c r="E1496" s="33">
        <v>3945</v>
      </c>
      <c r="F1496" s="33">
        <v>6600</v>
      </c>
      <c r="G1496" s="33"/>
      <c r="H1496" s="3">
        <f t="shared" si="690"/>
        <v>0</v>
      </c>
      <c r="I1496" s="3">
        <f t="shared" si="691"/>
        <v>1.4851485148514851E-2</v>
      </c>
      <c r="J1496" s="3">
        <f t="shared" si="692"/>
        <v>2.0320855614973262E-2</v>
      </c>
      <c r="K1496" s="3">
        <f t="shared" si="693"/>
        <v>-7.7967806841046277E-3</v>
      </c>
      <c r="L1496" s="3">
        <f t="shared" si="694"/>
        <v>3.1411157993436474E-2</v>
      </c>
      <c r="N1496" s="3">
        <f t="shared" si="695"/>
        <v>-0.19104477611940299</v>
      </c>
      <c r="O1496" s="3">
        <f t="shared" si="696"/>
        <v>-3.453689167974882E-2</v>
      </c>
      <c r="P1496" s="3">
        <f t="shared" si="697"/>
        <v>-1.6494845360824743E-2</v>
      </c>
      <c r="Q1496" s="3">
        <f t="shared" si="698"/>
        <v>2.7076282218172352E-2</v>
      </c>
      <c r="R1496" s="3">
        <f t="shared" si="699"/>
        <v>-8.0779944289693595E-2</v>
      </c>
      <c r="T1496" s="3">
        <f t="shared" si="700"/>
        <v>3.7591241328415388E-7</v>
      </c>
      <c r="U1496" s="3">
        <f t="shared" si="701"/>
        <v>2.1372350301038749E-4</v>
      </c>
      <c r="V1496" s="3">
        <f t="shared" si="702"/>
        <v>4.0375275824149428E-4</v>
      </c>
      <c r="W1496" s="3">
        <f t="shared" si="703"/>
        <v>6.7973219113727604E-5</v>
      </c>
      <c r="X1496" s="3">
        <f t="shared" si="704"/>
        <v>9.9152547756657444E-4</v>
      </c>
      <c r="Z1496" s="3">
        <f t="shared" si="705"/>
        <v>6.1311696541863352E-4</v>
      </c>
      <c r="AA1496" s="3">
        <f t="shared" si="706"/>
        <v>1.4619285311204084E-2</v>
      </c>
      <c r="AB1496" s="3">
        <f t="shared" si="707"/>
        <v>2.0093599932353941E-2</v>
      </c>
      <c r="AC1496" s="3">
        <f t="shared" si="708"/>
        <v>-8.2445872615751724E-3</v>
      </c>
      <c r="AD1496" s="3">
        <f t="shared" si="709"/>
        <v>3.148849754381073E-2</v>
      </c>
      <c r="AF1496" s="3">
        <f t="shared" si="710"/>
        <v>8.9633318465946509E-6</v>
      </c>
      <c r="AG1496" s="3">
        <f t="shared" si="711"/>
        <v>1.2319727014860907E-5</v>
      </c>
      <c r="AH1496" s="3">
        <f t="shared" si="712"/>
        <v>-5.0548963229460914E-6</v>
      </c>
      <c r="AI1496" s="3">
        <f t="shared" si="713"/>
        <v>1.9306132059653331E-5</v>
      </c>
      <c r="AJ1496" s="3">
        <f t="shared" si="714"/>
        <v>2.9375407034027334E-4</v>
      </c>
      <c r="AK1496" s="3">
        <f t="shared" si="715"/>
        <v>-1.2052997345008623E-4</v>
      </c>
      <c r="AL1496" s="3">
        <f t="shared" si="716"/>
        <v>4.603393296141181E-4</v>
      </c>
      <c r="AM1496" s="3">
        <f t="shared" si="717"/>
        <v>-1.6566343804147305E-4</v>
      </c>
      <c r="AN1496" s="3">
        <f t="shared" si="718"/>
        <v>6.327172721162425E-4</v>
      </c>
      <c r="AO1496" s="3">
        <f t="shared" si="719"/>
        <v>-2.5960966573584303E-4</v>
      </c>
    </row>
    <row r="1497" spans="1:41">
      <c r="A1497" s="32">
        <v>39518</v>
      </c>
      <c r="B1497" s="33">
        <v>1355</v>
      </c>
      <c r="C1497" s="33">
        <v>1212</v>
      </c>
      <c r="D1497" s="33">
        <v>935</v>
      </c>
      <c r="E1497" s="33">
        <v>3976</v>
      </c>
      <c r="F1497" s="33">
        <v>6399</v>
      </c>
      <c r="G1497" s="33"/>
      <c r="H1497" s="3">
        <f t="shared" si="690"/>
        <v>2.7293404094010616E-2</v>
      </c>
      <c r="I1497" s="3">
        <f t="shared" si="691"/>
        <v>3.9451114922813037E-2</v>
      </c>
      <c r="J1497" s="3">
        <f t="shared" si="692"/>
        <v>3.2920901458241218E-2</v>
      </c>
      <c r="K1497" s="3">
        <f t="shared" si="693"/>
        <v>4.9076517150395779E-2</v>
      </c>
      <c r="L1497" s="3">
        <f t="shared" si="694"/>
        <v>-4.4925373134328359E-2</v>
      </c>
      <c r="N1497" s="3">
        <f t="shared" si="695"/>
        <v>-0.18862275449101795</v>
      </c>
      <c r="O1497" s="3">
        <f t="shared" si="696"/>
        <v>-1.9417475728155338E-2</v>
      </c>
      <c r="P1497" s="3">
        <f t="shared" si="697"/>
        <v>1.1904761904761904E-2</v>
      </c>
      <c r="Q1497" s="3">
        <f t="shared" si="698"/>
        <v>8.6635692812243786E-2</v>
      </c>
      <c r="R1497" s="3">
        <f t="shared" si="699"/>
        <v>-0.11125</v>
      </c>
      <c r="T1497" s="3">
        <f t="shared" si="700"/>
        <v>7.7877391764036817E-4</v>
      </c>
      <c r="U1497" s="3">
        <f t="shared" si="701"/>
        <v>1.5381233004838376E-3</v>
      </c>
      <c r="V1497" s="3">
        <f t="shared" si="702"/>
        <v>1.0688744741018396E-3</v>
      </c>
      <c r="W1497" s="3">
        <f t="shared" si="703"/>
        <v>2.3647514919853305E-3</v>
      </c>
      <c r="X1497" s="3">
        <f t="shared" si="704"/>
        <v>2.0113461163474753E-3</v>
      </c>
      <c r="Z1497" s="3">
        <f t="shared" si="705"/>
        <v>2.790652105942925E-2</v>
      </c>
      <c r="AA1497" s="3">
        <f t="shared" si="706"/>
        <v>3.9218915085502272E-2</v>
      </c>
      <c r="AB1497" s="3">
        <f t="shared" si="707"/>
        <v>3.26936457756219E-2</v>
      </c>
      <c r="AC1497" s="3">
        <f t="shared" si="708"/>
        <v>4.8628710572925234E-2</v>
      </c>
      <c r="AD1497" s="3">
        <f t="shared" si="709"/>
        <v>-4.4848033583954103E-2</v>
      </c>
      <c r="AF1497" s="3">
        <f t="shared" si="710"/>
        <v>1.0944634797615367E-3</v>
      </c>
      <c r="AG1497" s="3">
        <f t="shared" si="711"/>
        <v>9.1236591434691269E-4</v>
      </c>
      <c r="AH1497" s="3">
        <f t="shared" si="712"/>
        <v>1.3570581356962279E-3</v>
      </c>
      <c r="AI1497" s="3">
        <f t="shared" si="713"/>
        <v>-1.2515525936846053E-3</v>
      </c>
      <c r="AJ1497" s="3">
        <f t="shared" si="714"/>
        <v>1.2822093175096053E-3</v>
      </c>
      <c r="AK1497" s="3">
        <f t="shared" si="715"/>
        <v>1.9071652706770213E-3</v>
      </c>
      <c r="AL1497" s="3">
        <f t="shared" si="716"/>
        <v>-1.7588912208808501E-3</v>
      </c>
      <c r="AM1497" s="3">
        <f t="shared" si="717"/>
        <v>1.5898498379964571E-3</v>
      </c>
      <c r="AN1497" s="3">
        <f t="shared" si="718"/>
        <v>-1.4662457237269901E-3</v>
      </c>
      <c r="AO1497" s="3">
        <f t="shared" si="719"/>
        <v>-2.1809020449189346E-3</v>
      </c>
    </row>
    <row r="1498" spans="1:41">
      <c r="A1498" s="32">
        <v>39517</v>
      </c>
      <c r="B1498" s="33">
        <v>1319</v>
      </c>
      <c r="C1498" s="33">
        <v>1166</v>
      </c>
      <c r="D1498" s="33">
        <v>905.2</v>
      </c>
      <c r="E1498" s="33">
        <v>3790</v>
      </c>
      <c r="F1498" s="33">
        <v>6700</v>
      </c>
      <c r="G1498" s="33"/>
      <c r="H1498" s="3">
        <f t="shared" si="690"/>
        <v>7.6394194041252868E-3</v>
      </c>
      <c r="I1498" s="3">
        <f t="shared" si="691"/>
        <v>5.1724137931034482E-3</v>
      </c>
      <c r="J1498" s="3">
        <f t="shared" si="692"/>
        <v>-8.5432639649506616E-3</v>
      </c>
      <c r="K1498" s="3">
        <f t="shared" si="693"/>
        <v>-1.5584415584415584E-2</v>
      </c>
      <c r="L1498" s="3">
        <f t="shared" si="694"/>
        <v>-1.4705882352941176E-2</v>
      </c>
      <c r="N1498" s="3">
        <f t="shared" si="695"/>
        <v>-0.19178921568627452</v>
      </c>
      <c r="O1498" s="3">
        <f t="shared" si="696"/>
        <v>-4.0329218106995884E-2</v>
      </c>
      <c r="P1498" s="3">
        <f t="shared" si="697"/>
        <v>1.3094571908226127E-2</v>
      </c>
      <c r="Q1498" s="3">
        <f t="shared" si="698"/>
        <v>2.4324324324324326E-2</v>
      </c>
      <c r="R1498" s="3">
        <f t="shared" si="699"/>
        <v>-6.9444444444444448E-2</v>
      </c>
      <c r="T1498" s="3">
        <f t="shared" si="700"/>
        <v>6.810435653064516E-5</v>
      </c>
      <c r="U1498" s="3">
        <f t="shared" si="701"/>
        <v>2.4405713929008777E-5</v>
      </c>
      <c r="V1498" s="3">
        <f t="shared" si="702"/>
        <v>7.6922014888411094E-5</v>
      </c>
      <c r="W1498" s="3">
        <f t="shared" si="703"/>
        <v>2.5703214744807271E-4</v>
      </c>
      <c r="X1498" s="3">
        <f t="shared" si="704"/>
        <v>2.1399426452653244E-4</v>
      </c>
      <c r="Z1498" s="3">
        <f t="shared" si="705"/>
        <v>8.2525363695439211E-3</v>
      </c>
      <c r="AA1498" s="3">
        <f t="shared" si="706"/>
        <v>4.9402139557926817E-3</v>
      </c>
      <c r="AB1498" s="3">
        <f t="shared" si="707"/>
        <v>-8.7705196475699829E-3</v>
      </c>
      <c r="AC1498" s="3">
        <f t="shared" si="708"/>
        <v>-1.6032222161886128E-2</v>
      </c>
      <c r="AD1498" s="3">
        <f t="shared" si="709"/>
        <v>-1.462854280256692E-2</v>
      </c>
      <c r="AF1498" s="3">
        <f t="shared" si="710"/>
        <v>4.0769295343507553E-5</v>
      </c>
      <c r="AG1498" s="3">
        <f t="shared" si="711"/>
        <v>-7.2379032371370822E-5</v>
      </c>
      <c r="AH1498" s="3">
        <f t="shared" si="712"/>
        <v>-1.3230649647557333E-4</v>
      </c>
      <c r="AI1498" s="3">
        <f t="shared" si="713"/>
        <v>-1.2072258151161347E-4</v>
      </c>
      <c r="AJ1498" s="3">
        <f t="shared" si="714"/>
        <v>-4.3328243562479141E-5</v>
      </c>
      <c r="AK1498" s="3">
        <f t="shared" si="715"/>
        <v>-7.9202607666518563E-5</v>
      </c>
      <c r="AL1498" s="3">
        <f t="shared" si="716"/>
        <v>-7.2268131306151695E-5</v>
      </c>
      <c r="AM1498" s="3">
        <f t="shared" si="717"/>
        <v>1.406109194650292E-4</v>
      </c>
      <c r="AN1498" s="3">
        <f t="shared" si="718"/>
        <v>1.2829992206523164E-4</v>
      </c>
      <c r="AO1498" s="3">
        <f t="shared" si="719"/>
        <v>2.345280481154132E-4</v>
      </c>
    </row>
    <row r="1499" spans="1:41">
      <c r="A1499" s="32">
        <v>39514</v>
      </c>
      <c r="B1499" s="33">
        <v>1309</v>
      </c>
      <c r="C1499" s="33">
        <v>1160</v>
      </c>
      <c r="D1499" s="33">
        <v>913</v>
      </c>
      <c r="E1499" s="33">
        <v>3850</v>
      </c>
      <c r="F1499" s="33">
        <v>6800</v>
      </c>
      <c r="G1499" s="33"/>
      <c r="H1499" s="3">
        <f t="shared" si="690"/>
        <v>-4.8000000000000001E-2</v>
      </c>
      <c r="I1499" s="3">
        <f t="shared" si="691"/>
        <v>-1.6949152542372881E-2</v>
      </c>
      <c r="J1499" s="3">
        <f t="shared" si="692"/>
        <v>-1.7222820236813777E-2</v>
      </c>
      <c r="K1499" s="3">
        <f t="shared" si="693"/>
        <v>-1.6602809706257982E-2</v>
      </c>
      <c r="L1499" s="3">
        <f t="shared" si="694"/>
        <v>-4.2253521126760563E-2</v>
      </c>
      <c r="N1499" s="3">
        <f t="shared" si="695"/>
        <v>-0.19197530864197532</v>
      </c>
      <c r="O1499" s="3">
        <f t="shared" si="696"/>
        <v>-4.1322314049586778E-2</v>
      </c>
      <c r="P1499" s="3">
        <f t="shared" si="697"/>
        <v>3.1638418079096044E-2</v>
      </c>
      <c r="Q1499" s="3">
        <f t="shared" si="698"/>
        <v>3.6060279870828847E-2</v>
      </c>
      <c r="R1499" s="3">
        <f t="shared" si="699"/>
        <v>-8.0956886065684547E-2</v>
      </c>
      <c r="T1499" s="3">
        <f t="shared" si="700"/>
        <v>2.2455166837330957E-3</v>
      </c>
      <c r="U1499" s="3">
        <f t="shared" si="701"/>
        <v>2.951988695948609E-4</v>
      </c>
      <c r="V1499" s="3">
        <f t="shared" si="702"/>
        <v>3.0450514959397886E-4</v>
      </c>
      <c r="W1499" s="3">
        <f t="shared" si="703"/>
        <v>2.9072351565494843E-4</v>
      </c>
      <c r="X1499" s="3">
        <f t="shared" si="704"/>
        <v>1.7788302923643078E-3</v>
      </c>
      <c r="Z1499" s="3">
        <f t="shared" si="705"/>
        <v>-4.738688303458137E-2</v>
      </c>
      <c r="AA1499" s="3">
        <f t="shared" si="706"/>
        <v>-1.7181352379683646E-2</v>
      </c>
      <c r="AB1499" s="3">
        <f t="shared" si="707"/>
        <v>-1.7450075919433098E-2</v>
      </c>
      <c r="AC1499" s="3">
        <f t="shared" si="708"/>
        <v>-1.7050616283728528E-2</v>
      </c>
      <c r="AD1499" s="3">
        <f t="shared" si="709"/>
        <v>-4.2176181576386307E-2</v>
      </c>
      <c r="AF1499" s="3">
        <f t="shared" si="710"/>
        <v>8.1417073559199521E-4</v>
      </c>
      <c r="AG1499" s="3">
        <f t="shared" si="711"/>
        <v>8.2690470653874119E-4</v>
      </c>
      <c r="AH1499" s="3">
        <f t="shared" si="712"/>
        <v>8.0797555950457218E-4</v>
      </c>
      <c r="AI1499" s="3">
        <f t="shared" si="713"/>
        <v>1.9985977832054835E-3</v>
      </c>
      <c r="AJ1499" s="3">
        <f t="shared" si="714"/>
        <v>2.9981590342401213E-4</v>
      </c>
      <c r="AK1499" s="3">
        <f t="shared" si="715"/>
        <v>2.9295264666151185E-4</v>
      </c>
      <c r="AL1499" s="3">
        <f t="shared" si="716"/>
        <v>7.2464383769341438E-4</v>
      </c>
      <c r="AM1499" s="3">
        <f t="shared" si="717"/>
        <v>2.9753454862418505E-4</v>
      </c>
      <c r="AN1499" s="3">
        <f t="shared" si="718"/>
        <v>7.3597757049973661E-4</v>
      </c>
      <c r="AO1499" s="3">
        <f t="shared" si="719"/>
        <v>7.1912988837182347E-4</v>
      </c>
    </row>
    <row r="1500" spans="1:41">
      <c r="A1500" s="32">
        <v>39513</v>
      </c>
      <c r="B1500" s="33">
        <v>1375</v>
      </c>
      <c r="C1500" s="33">
        <v>1180</v>
      </c>
      <c r="D1500" s="33">
        <v>929</v>
      </c>
      <c r="E1500" s="33">
        <v>3915</v>
      </c>
      <c r="F1500" s="33">
        <v>7100</v>
      </c>
      <c r="G1500" s="33"/>
      <c r="H1500" s="3">
        <f t="shared" si="690"/>
        <v>7.326007326007326E-3</v>
      </c>
      <c r="I1500" s="3">
        <f t="shared" si="691"/>
        <v>-1.5846538782318599E-2</v>
      </c>
      <c r="J1500" s="3">
        <f t="shared" si="692"/>
        <v>-6.4171122994652408E-3</v>
      </c>
      <c r="K1500" s="3">
        <f t="shared" si="693"/>
        <v>-3.8167938931297708E-3</v>
      </c>
      <c r="L1500" s="3">
        <f t="shared" si="694"/>
        <v>-1.3751909987498263E-2</v>
      </c>
      <c r="N1500" s="3">
        <f t="shared" si="695"/>
        <v>-0.16107382550335569</v>
      </c>
      <c r="O1500" s="3">
        <f t="shared" si="696"/>
        <v>-2.4793388429752067E-2</v>
      </c>
      <c r="P1500" s="3">
        <f t="shared" si="697"/>
        <v>2.4820739106453393E-2</v>
      </c>
      <c r="Q1500" s="3">
        <f t="shared" si="698"/>
        <v>4.1223404255319146E-2</v>
      </c>
      <c r="R1500" s="3">
        <f t="shared" si="699"/>
        <v>-7.1318696685778215E-3</v>
      </c>
      <c r="T1500" s="3">
        <f t="shared" si="700"/>
        <v>6.3029694514709749E-5</v>
      </c>
      <c r="U1500" s="3">
        <f t="shared" si="701"/>
        <v>2.585258355983608E-4</v>
      </c>
      <c r="V1500" s="3">
        <f t="shared" si="702"/>
        <v>4.4147625881350466E-5</v>
      </c>
      <c r="W1500" s="3">
        <f t="shared" si="703"/>
        <v>1.8186817173844436E-5</v>
      </c>
      <c r="X1500" s="3">
        <f t="shared" si="704"/>
        <v>1.8699387663986586E-4</v>
      </c>
      <c r="Z1500" s="3">
        <f t="shared" si="705"/>
        <v>7.9391242914259603E-3</v>
      </c>
      <c r="AA1500" s="3">
        <f t="shared" si="706"/>
        <v>-1.6078738619629364E-2</v>
      </c>
      <c r="AB1500" s="3">
        <f t="shared" si="707"/>
        <v>-6.6443679820845612E-3</v>
      </c>
      <c r="AC1500" s="3">
        <f t="shared" si="708"/>
        <v>-4.264600470600316E-3</v>
      </c>
      <c r="AD1500" s="3">
        <f t="shared" si="709"/>
        <v>-1.3674570437124008E-2</v>
      </c>
      <c r="AF1500" s="3">
        <f t="shared" si="710"/>
        <v>-1.276511043505882E-4</v>
      </c>
      <c r="AG1500" s="3">
        <f t="shared" si="711"/>
        <v>-5.2750463247740428E-5</v>
      </c>
      <c r="AH1500" s="3">
        <f t="shared" si="712"/>
        <v>-3.3857193189369549E-5</v>
      </c>
      <c r="AI1500" s="3">
        <f t="shared" si="713"/>
        <v>-1.0856411433218653E-4</v>
      </c>
      <c r="AJ1500" s="3">
        <f t="shared" si="714"/>
        <v>1.0683305607657186E-4</v>
      </c>
      <c r="AK1500" s="3">
        <f t="shared" si="715"/>
        <v>6.8569396283930855E-5</v>
      </c>
      <c r="AL1500" s="3">
        <f t="shared" si="716"/>
        <v>2.1986984379422777E-4</v>
      </c>
      <c r="AM1500" s="3">
        <f t="shared" si="717"/>
        <v>2.8335574823239493E-5</v>
      </c>
      <c r="AN1500" s="3">
        <f t="shared" si="718"/>
        <v>9.0858877981186834E-5</v>
      </c>
      <c r="AO1500" s="3">
        <f t="shared" si="719"/>
        <v>5.8316579521416209E-5</v>
      </c>
    </row>
    <row r="1501" spans="1:41">
      <c r="A1501" s="32">
        <v>39512</v>
      </c>
      <c r="B1501" s="33">
        <v>1365</v>
      </c>
      <c r="C1501" s="33">
        <v>1199</v>
      </c>
      <c r="D1501" s="33">
        <v>935</v>
      </c>
      <c r="E1501" s="33">
        <v>3930</v>
      </c>
      <c r="F1501" s="33">
        <v>7199</v>
      </c>
      <c r="G1501" s="33"/>
      <c r="H1501" s="3">
        <f t="shared" si="690"/>
        <v>-2.1505376344086023E-2</v>
      </c>
      <c r="I1501" s="3">
        <f t="shared" si="691"/>
        <v>1.0961214165261383E-2</v>
      </c>
      <c r="J1501" s="3">
        <f t="shared" si="692"/>
        <v>3.888888888888889E-2</v>
      </c>
      <c r="K1501" s="3">
        <f t="shared" si="693"/>
        <v>1.2886597938144329E-2</v>
      </c>
      <c r="L1501" s="3">
        <f t="shared" si="694"/>
        <v>-1.3888888888888889E-4</v>
      </c>
      <c r="N1501" s="3">
        <f t="shared" si="695"/>
        <v>-0.17671893848009651</v>
      </c>
      <c r="O1501" s="3">
        <f t="shared" si="696"/>
        <v>-1.8018018018018018E-2</v>
      </c>
      <c r="P1501" s="3">
        <f t="shared" si="697"/>
        <v>8.6299892125134836E-3</v>
      </c>
      <c r="Q1501" s="3">
        <f t="shared" si="698"/>
        <v>1.0282776349614395E-2</v>
      </c>
      <c r="R1501" s="3">
        <f t="shared" si="699"/>
        <v>-2.676760848992835E-2</v>
      </c>
      <c r="T1501" s="3">
        <f t="shared" si="700"/>
        <v>4.3648650194551546E-4</v>
      </c>
      <c r="U1501" s="3">
        <f t="shared" si="701"/>
        <v>1.1511174844936962E-4</v>
      </c>
      <c r="V1501" s="3">
        <f t="shared" si="702"/>
        <v>1.4947218821761261E-3</v>
      </c>
      <c r="W1501" s="3">
        <f t="shared" si="703"/>
        <v>1.5472353051437275E-4</v>
      </c>
      <c r="X1501" s="3">
        <f t="shared" si="704"/>
        <v>3.7883210715888212E-9</v>
      </c>
      <c r="Z1501" s="3">
        <f t="shared" si="705"/>
        <v>-2.0892259378667389E-2</v>
      </c>
      <c r="AA1501" s="3">
        <f t="shared" si="706"/>
        <v>1.0729014327950617E-2</v>
      </c>
      <c r="AB1501" s="3">
        <f t="shared" si="707"/>
        <v>3.8661633206269572E-2</v>
      </c>
      <c r="AC1501" s="3">
        <f t="shared" si="708"/>
        <v>1.2438791360673784E-2</v>
      </c>
      <c r="AD1501" s="3">
        <f t="shared" si="709"/>
        <v>-6.154933851463248E-5</v>
      </c>
      <c r="AF1501" s="3">
        <f t="shared" si="710"/>
        <v>-2.2415335021698307E-4</v>
      </c>
      <c r="AG1501" s="3">
        <f t="shared" si="711"/>
        <v>-8.0772886894828406E-4</v>
      </c>
      <c r="AH1501" s="3">
        <f t="shared" si="712"/>
        <v>-2.5987445546432375E-4</v>
      </c>
      <c r="AI1501" s="3">
        <f t="shared" si="713"/>
        <v>1.2859047448331044E-6</v>
      </c>
      <c r="AJ1501" s="3">
        <f t="shared" si="714"/>
        <v>4.1480121661203757E-4</v>
      </c>
      <c r="AK1501" s="3">
        <f t="shared" si="715"/>
        <v>1.3345597073105737E-4</v>
      </c>
      <c r="AL1501" s="3">
        <f t="shared" si="716"/>
        <v>-6.6036373479937454E-7</v>
      </c>
      <c r="AM1501" s="3">
        <f t="shared" si="717"/>
        <v>4.8090398911568462E-4</v>
      </c>
      <c r="AN1501" s="3">
        <f t="shared" si="718"/>
        <v>-2.3795979497412416E-6</v>
      </c>
      <c r="AO1501" s="3">
        <f t="shared" si="719"/>
        <v>-7.6559938017099668E-7</v>
      </c>
    </row>
    <row r="1502" spans="1:41">
      <c r="A1502" s="32">
        <v>39511</v>
      </c>
      <c r="B1502" s="33">
        <v>1395</v>
      </c>
      <c r="C1502" s="33">
        <v>1186</v>
      </c>
      <c r="D1502" s="33">
        <v>900</v>
      </c>
      <c r="E1502" s="33">
        <v>3880</v>
      </c>
      <c r="F1502" s="33">
        <v>7200</v>
      </c>
      <c r="G1502" s="33"/>
      <c r="H1502" s="3">
        <f t="shared" si="690"/>
        <v>-7.7380952380952384E-2</v>
      </c>
      <c r="I1502" s="3">
        <f t="shared" si="691"/>
        <v>-1.9834710743801654E-2</v>
      </c>
      <c r="J1502" s="3">
        <f t="shared" si="692"/>
        <v>-2.8811913240530965E-2</v>
      </c>
      <c r="K1502" s="3">
        <f t="shared" si="693"/>
        <v>-4.1975308641975309E-2</v>
      </c>
      <c r="L1502" s="3">
        <f t="shared" si="694"/>
        <v>5.5865921787709499E-3</v>
      </c>
      <c r="N1502" s="3">
        <f t="shared" si="695"/>
        <v>-0.20376712328767124</v>
      </c>
      <c r="O1502" s="3">
        <f t="shared" si="696"/>
        <v>-3.8118410381184104E-2</v>
      </c>
      <c r="P1502" s="3">
        <f t="shared" si="697"/>
        <v>-3.4334763948497854E-2</v>
      </c>
      <c r="Q1502" s="3">
        <f t="shared" si="698"/>
        <v>2.3746701846965697E-2</v>
      </c>
      <c r="R1502" s="3">
        <f t="shared" si="699"/>
        <v>-3.3816425120772944E-2</v>
      </c>
      <c r="T1502" s="3">
        <f t="shared" si="700"/>
        <v>5.8933005543864783E-3</v>
      </c>
      <c r="U1502" s="3">
        <f t="shared" si="701"/>
        <v>4.0268090027036156E-4</v>
      </c>
      <c r="V1502" s="3">
        <f t="shared" si="702"/>
        <v>8.4327333174725734E-4</v>
      </c>
      <c r="W1502" s="3">
        <f t="shared" si="703"/>
        <v>1.7997207049223786E-3</v>
      </c>
      <c r="X1502" s="3">
        <f t="shared" si="704"/>
        <v>3.2080122632417809E-5</v>
      </c>
      <c r="Z1502" s="3">
        <f t="shared" si="705"/>
        <v>-7.6767835415533753E-2</v>
      </c>
      <c r="AA1502" s="3">
        <f t="shared" si="706"/>
        <v>-2.0066910581112419E-2</v>
      </c>
      <c r="AB1502" s="3">
        <f t="shared" si="707"/>
        <v>-2.9039168923150286E-2</v>
      </c>
      <c r="AC1502" s="3">
        <f t="shared" si="708"/>
        <v>-4.2423115219445855E-2</v>
      </c>
      <c r="AD1502" s="3">
        <f t="shared" si="709"/>
        <v>5.6639317291452065E-3</v>
      </c>
      <c r="AF1502" s="3">
        <f t="shared" si="710"/>
        <v>1.540493288789071E-3</v>
      </c>
      <c r="AG1502" s="3">
        <f t="shared" si="711"/>
        <v>2.2292741404962837E-3</v>
      </c>
      <c r="AH1502" s="3">
        <f t="shared" si="712"/>
        <v>3.2567307269806443E-3</v>
      </c>
      <c r="AI1502" s="3">
        <f t="shared" si="713"/>
        <v>-4.3480777878783869E-4</v>
      </c>
      <c r="AJ1502" s="3">
        <f t="shared" si="714"/>
        <v>5.8272640613067541E-4</v>
      </c>
      <c r="AK1502" s="3">
        <f t="shared" si="715"/>
        <v>8.5130085968084933E-4</v>
      </c>
      <c r="AL1502" s="3">
        <f t="shared" si="716"/>
        <v>-1.1365761154628231E-4</v>
      </c>
      <c r="AM1502" s="3">
        <f t="shared" si="717"/>
        <v>1.231932009103756E-3</v>
      </c>
      <c r="AN1502" s="3">
        <f t="shared" si="718"/>
        <v>-1.6447587025183834E-4</v>
      </c>
      <c r="AO1502" s="3">
        <f t="shared" si="719"/>
        <v>-2.402816283406023E-4</v>
      </c>
    </row>
    <row r="1503" spans="1:41">
      <c r="A1503" s="32">
        <v>39510</v>
      </c>
      <c r="B1503" s="33">
        <v>1512</v>
      </c>
      <c r="C1503" s="33">
        <v>1210</v>
      </c>
      <c r="D1503" s="33">
        <v>926.7</v>
      </c>
      <c r="E1503" s="33">
        <v>4050</v>
      </c>
      <c r="F1503" s="33">
        <v>7160</v>
      </c>
      <c r="G1503" s="33"/>
      <c r="H1503" s="3">
        <f t="shared" si="690"/>
        <v>-5.4409005628517824E-2</v>
      </c>
      <c r="I1503" s="3">
        <f t="shared" si="691"/>
        <v>-1.2244897959183673E-2</v>
      </c>
      <c r="J1503" s="3">
        <f t="shared" si="692"/>
        <v>-4.660493827160489E-2</v>
      </c>
      <c r="K1503" s="3">
        <f t="shared" si="693"/>
        <v>1.2360939431396785E-3</v>
      </c>
      <c r="L1503" s="3">
        <f t="shared" si="694"/>
        <v>-2.7855153203342618E-3</v>
      </c>
      <c r="N1503" s="3">
        <f t="shared" si="695"/>
        <v>-0.13302752293577982</v>
      </c>
      <c r="O1503" s="3">
        <f t="shared" si="696"/>
        <v>-3.0448717948717948E-2</v>
      </c>
      <c r="P1503" s="3">
        <f t="shared" si="697"/>
        <v>-3.1661442006269545E-2</v>
      </c>
      <c r="Q1503" s="3">
        <f t="shared" si="698"/>
        <v>3.8727878943318798E-2</v>
      </c>
      <c r="R1503" s="3">
        <f t="shared" si="699"/>
        <v>-5.7894736842105263E-2</v>
      </c>
      <c r="T1503" s="3">
        <f t="shared" si="700"/>
        <v>2.8939976370525645E-3</v>
      </c>
      <c r="U1503" s="3">
        <f t="shared" si="701"/>
        <v>1.5567796942328639E-4</v>
      </c>
      <c r="V1503" s="3">
        <f t="shared" si="702"/>
        <v>2.1932543905660742E-3</v>
      </c>
      <c r="W1503" s="3">
        <f t="shared" si="703"/>
        <v>6.2139697087358194E-7</v>
      </c>
      <c r="X1503" s="3">
        <f t="shared" si="704"/>
        <v>7.3342160009984693E-6</v>
      </c>
      <c r="Z1503" s="3">
        <f t="shared" si="705"/>
        <v>-5.3795888663099194E-2</v>
      </c>
      <c r="AA1503" s="3">
        <f t="shared" si="706"/>
        <v>-1.2477097796494439E-2</v>
      </c>
      <c r="AB1503" s="3">
        <f t="shared" si="707"/>
        <v>-4.6832193954224208E-2</v>
      </c>
      <c r="AC1503" s="3">
        <f t="shared" si="708"/>
        <v>7.8828736566913336E-4</v>
      </c>
      <c r="AD1503" s="3">
        <f t="shared" si="709"/>
        <v>-2.7081757699600056E-3</v>
      </c>
      <c r="AF1503" s="3">
        <f t="shared" si="710"/>
        <v>6.712165638988151E-4</v>
      </c>
      <c r="AG1503" s="3">
        <f t="shared" si="711"/>
        <v>2.5193794918101126E-3</v>
      </c>
      <c r="AH1503" s="3">
        <f t="shared" si="712"/>
        <v>-4.2406619358064463E-5</v>
      </c>
      <c r="AI1503" s="3">
        <f t="shared" si="713"/>
        <v>1.4568872220087139E-4</v>
      </c>
      <c r="AJ1503" s="3">
        <f t="shared" si="714"/>
        <v>5.8432986399125102E-4</v>
      </c>
      <c r="AK1503" s="3">
        <f t="shared" si="715"/>
        <v>-9.8355385531947495E-6</v>
      </c>
      <c r="AL1503" s="3">
        <f t="shared" si="716"/>
        <v>3.3790173931887617E-5</v>
      </c>
      <c r="AM1503" s="3">
        <f t="shared" si="717"/>
        <v>-3.6917226800681316E-5</v>
      </c>
      <c r="AN1503" s="3">
        <f t="shared" si="718"/>
        <v>1.2682981292089747E-4</v>
      </c>
      <c r="AO1503" s="3">
        <f t="shared" si="719"/>
        <v>-2.1348207434707498E-6</v>
      </c>
    </row>
    <row r="1504" spans="1:41">
      <c r="A1504" s="32">
        <v>39507</v>
      </c>
      <c r="B1504" s="33">
        <v>1599</v>
      </c>
      <c r="C1504" s="33">
        <v>1225</v>
      </c>
      <c r="D1504" s="33">
        <v>972</v>
      </c>
      <c r="E1504" s="33">
        <v>4045</v>
      </c>
      <c r="F1504" s="33">
        <v>7180</v>
      </c>
      <c r="G1504" s="33"/>
      <c r="H1504" s="3">
        <f t="shared" si="690"/>
        <v>-1.9018404907975461E-2</v>
      </c>
      <c r="I1504" s="3">
        <f t="shared" si="691"/>
        <v>-3.2546786004882017E-3</v>
      </c>
      <c r="J1504" s="3">
        <f t="shared" si="692"/>
        <v>-2.0161290322580645E-2</v>
      </c>
      <c r="K1504" s="3">
        <f t="shared" si="693"/>
        <v>1.3276553106212424E-2</v>
      </c>
      <c r="L1504" s="3">
        <f t="shared" si="694"/>
        <v>-2.7777777777777779E-3</v>
      </c>
      <c r="N1504" s="3">
        <f t="shared" si="695"/>
        <v>-3.6166365280289332E-2</v>
      </c>
      <c r="O1504" s="3">
        <f t="shared" si="696"/>
        <v>1.6597510373443983E-2</v>
      </c>
      <c r="P1504" s="3">
        <f t="shared" si="697"/>
        <v>2.100840336134454E-2</v>
      </c>
      <c r="Q1504" s="3">
        <f t="shared" si="698"/>
        <v>3.9311408016443991E-2</v>
      </c>
      <c r="R1504" s="3">
        <f t="shared" si="699"/>
        <v>-4.900662251655629E-2</v>
      </c>
      <c r="T1504" s="3">
        <f t="shared" si="700"/>
        <v>3.3875462424842772E-4</v>
      </c>
      <c r="U1504" s="3">
        <f t="shared" si="701"/>
        <v>1.2158321239987373E-5</v>
      </c>
      <c r="V1504" s="3">
        <f t="shared" si="702"/>
        <v>4.1569280820615549E-4</v>
      </c>
      <c r="W1504" s="3">
        <f t="shared" si="703"/>
        <v>1.6457673749870679E-4</v>
      </c>
      <c r="X1504" s="3">
        <f t="shared" si="704"/>
        <v>7.2923666200222739E-6</v>
      </c>
      <c r="Z1504" s="3">
        <f t="shared" si="705"/>
        <v>-1.8405287942556827E-2</v>
      </c>
      <c r="AA1504" s="3">
        <f t="shared" si="706"/>
        <v>-3.4868784377989682E-3</v>
      </c>
      <c r="AB1504" s="3">
        <f t="shared" si="707"/>
        <v>-2.0388546005199966E-2</v>
      </c>
      <c r="AC1504" s="3">
        <f t="shared" si="708"/>
        <v>1.2828746528741879E-2</v>
      </c>
      <c r="AD1504" s="3">
        <f t="shared" si="709"/>
        <v>-2.7004382274035217E-3</v>
      </c>
      <c r="AF1504" s="3">
        <f t="shared" si="710"/>
        <v>6.4177001668382736E-5</v>
      </c>
      <c r="AG1504" s="3">
        <f t="shared" si="711"/>
        <v>3.7525705995577211E-4</v>
      </c>
      <c r="AH1504" s="3">
        <f t="shared" si="712"/>
        <v>-2.3611677380357064E-4</v>
      </c>
      <c r="AI1504" s="3">
        <f t="shared" si="713"/>
        <v>4.9702343146449568E-5</v>
      </c>
      <c r="AJ1504" s="3">
        <f t="shared" si="714"/>
        <v>7.1092381443604055E-5</v>
      </c>
      <c r="AK1504" s="3">
        <f t="shared" si="715"/>
        <v>-4.473227965505842E-5</v>
      </c>
      <c r="AL1504" s="3">
        <f t="shared" si="716"/>
        <v>9.4160998277414061E-6</v>
      </c>
      <c r="AM1504" s="3">
        <f t="shared" si="717"/>
        <v>-2.6155948879030318E-4</v>
      </c>
      <c r="AN1504" s="3">
        <f t="shared" si="718"/>
        <v>5.5058009033617347E-5</v>
      </c>
      <c r="AO1504" s="3">
        <f t="shared" si="719"/>
        <v>-3.4643237535884801E-5</v>
      </c>
    </row>
    <row r="1505" spans="1:41">
      <c r="A1505" s="32">
        <v>39506</v>
      </c>
      <c r="B1505" s="33">
        <v>1630</v>
      </c>
      <c r="C1505" s="33">
        <v>1229</v>
      </c>
      <c r="D1505" s="33">
        <v>992</v>
      </c>
      <c r="E1505" s="33">
        <v>3992</v>
      </c>
      <c r="F1505" s="33">
        <v>7200</v>
      </c>
      <c r="G1505" s="33"/>
      <c r="H1505" s="3">
        <f t="shared" si="690"/>
        <v>1.2422360248447204E-2</v>
      </c>
      <c r="I1505" s="3">
        <f t="shared" si="691"/>
        <v>-8.1300813008130081E-4</v>
      </c>
      <c r="J1505" s="3">
        <f t="shared" si="692"/>
        <v>-1.0070493454179255E-3</v>
      </c>
      <c r="K1505" s="3">
        <f t="shared" si="693"/>
        <v>1.8367346938775512E-2</v>
      </c>
      <c r="L1505" s="3">
        <f t="shared" si="694"/>
        <v>-1.3698630136986301E-2</v>
      </c>
      <c r="N1505" s="3">
        <f t="shared" si="695"/>
        <v>6.7943174799258805E-3</v>
      </c>
      <c r="O1505" s="3">
        <f t="shared" si="696"/>
        <v>4.5957446808510639E-2</v>
      </c>
      <c r="P1505" s="3">
        <f t="shared" si="697"/>
        <v>9.3715545755237051E-2</v>
      </c>
      <c r="Q1505" s="3">
        <f t="shared" si="698"/>
        <v>8.7738419618528615E-2</v>
      </c>
      <c r="R1505" s="3">
        <f t="shared" si="699"/>
        <v>-2.7027027027027029E-2</v>
      </c>
      <c r="T1505" s="3">
        <f t="shared" si="700"/>
        <v>1.6992366619321549E-4</v>
      </c>
      <c r="U1505" s="3">
        <f t="shared" si="701"/>
        <v>1.0924596950998564E-6</v>
      </c>
      <c r="V1505" s="3">
        <f t="shared" si="702"/>
        <v>1.5235089022380271E-6</v>
      </c>
      <c r="W1505" s="3">
        <f t="shared" si="703"/>
        <v>3.2110992676043774E-4</v>
      </c>
      <c r="X1505" s="3">
        <f t="shared" si="704"/>
        <v>1.855395572449259E-4</v>
      </c>
      <c r="Z1505" s="3">
        <f t="shared" si="705"/>
        <v>1.3035477213865838E-2</v>
      </c>
      <c r="AA1505" s="3">
        <f t="shared" si="706"/>
        <v>-1.0452079673920671E-3</v>
      </c>
      <c r="AB1505" s="3">
        <f t="shared" si="707"/>
        <v>-1.2343050280372461E-3</v>
      </c>
      <c r="AC1505" s="3">
        <f t="shared" si="708"/>
        <v>1.7919540361304966E-2</v>
      </c>
      <c r="AD1505" s="3">
        <f t="shared" si="709"/>
        <v>-1.3621290586612045E-2</v>
      </c>
      <c r="AF1505" s="3">
        <f t="shared" si="710"/>
        <v>-1.362478464269032E-5</v>
      </c>
      <c r="AG1505" s="3">
        <f t="shared" si="711"/>
        <v>-1.6089755067939557E-5</v>
      </c>
      <c r="AH1505" s="3">
        <f t="shared" si="712"/>
        <v>2.335897600627401E-4</v>
      </c>
      <c r="AI1505" s="3">
        <f t="shared" si="713"/>
        <v>-1.7756002306522654E-4</v>
      </c>
      <c r="AJ1505" s="3">
        <f t="shared" si="714"/>
        <v>1.2901054494966185E-6</v>
      </c>
      <c r="AK1505" s="3">
        <f t="shared" si="715"/>
        <v>-1.8729646357639672E-5</v>
      </c>
      <c r="AL1505" s="3">
        <f t="shared" si="716"/>
        <v>1.4237081447289472E-5</v>
      </c>
      <c r="AM1505" s="3">
        <f t="shared" si="717"/>
        <v>-2.2118178768075091E-5</v>
      </c>
      <c r="AN1505" s="3">
        <f t="shared" si="718"/>
        <v>1.6812827459411656E-5</v>
      </c>
      <c r="AO1505" s="3">
        <f t="shared" si="719"/>
        <v>-2.4408726643985792E-4</v>
      </c>
    </row>
    <row r="1506" spans="1:41">
      <c r="A1506" s="32">
        <v>39505</v>
      </c>
      <c r="B1506" s="33">
        <v>1610</v>
      </c>
      <c r="C1506" s="33">
        <v>1230</v>
      </c>
      <c r="D1506" s="33">
        <v>993</v>
      </c>
      <c r="E1506" s="33">
        <v>3920</v>
      </c>
      <c r="F1506" s="33">
        <v>7300</v>
      </c>
      <c r="G1506" s="33"/>
      <c r="H1506" s="3">
        <f t="shared" si="690"/>
        <v>-1.2875536480686695E-2</v>
      </c>
      <c r="I1506" s="3">
        <f t="shared" si="691"/>
        <v>-1.9920318725099601E-2</v>
      </c>
      <c r="J1506" s="3">
        <f t="shared" si="692"/>
        <v>-6.006006006006006E-3</v>
      </c>
      <c r="K1506" s="3">
        <f t="shared" si="693"/>
        <v>1.7889087656529517E-3</v>
      </c>
      <c r="L1506" s="3">
        <f t="shared" si="694"/>
        <v>1.3044684984734944E-2</v>
      </c>
      <c r="N1506" s="3">
        <f t="shared" si="695"/>
        <v>-1.8292682926829267E-2</v>
      </c>
      <c r="O1506" s="3">
        <f t="shared" si="696"/>
        <v>8.1967213114754103E-3</v>
      </c>
      <c r="P1506" s="3">
        <f t="shared" si="697"/>
        <v>5.4140127388535034E-2</v>
      </c>
      <c r="Q1506" s="3">
        <f t="shared" si="698"/>
        <v>6.695699510070767E-2</v>
      </c>
      <c r="R1506" s="3">
        <f t="shared" si="699"/>
        <v>-1.3513513513513514E-2</v>
      </c>
      <c r="T1506" s="3">
        <f t="shared" si="700"/>
        <v>1.5036693236842699E-4</v>
      </c>
      <c r="U1506" s="3">
        <f t="shared" si="701"/>
        <v>4.0612400440829437E-4</v>
      </c>
      <c r="V1506" s="3">
        <f t="shared" si="702"/>
        <v>3.8853551278884252E-5</v>
      </c>
      <c r="W1506" s="3">
        <f t="shared" si="703"/>
        <v>1.7985550791476389E-6</v>
      </c>
      <c r="X1506" s="3">
        <f t="shared" si="704"/>
        <v>1.721875279000078E-4</v>
      </c>
      <c r="Z1506" s="3">
        <f t="shared" si="705"/>
        <v>-1.2262419515268061E-2</v>
      </c>
      <c r="AA1506" s="3">
        <f t="shared" si="706"/>
        <v>-2.0152518562410366E-2</v>
      </c>
      <c r="AB1506" s="3">
        <f t="shared" si="707"/>
        <v>-6.2332616886253264E-3</v>
      </c>
      <c r="AC1506" s="3">
        <f t="shared" si="708"/>
        <v>1.3411021881824066E-3</v>
      </c>
      <c r="AD1506" s="3">
        <f t="shared" si="709"/>
        <v>1.31220245351092E-2</v>
      </c>
      <c r="AF1506" s="3">
        <f t="shared" si="710"/>
        <v>2.4711863690150273E-4</v>
      </c>
      <c r="AG1506" s="3">
        <f t="shared" si="711"/>
        <v>7.6434869774371945E-5</v>
      </c>
      <c r="AH1506" s="3">
        <f t="shared" si="712"/>
        <v>-1.644515764433664E-5</v>
      </c>
      <c r="AI1506" s="3">
        <f t="shared" si="713"/>
        <v>-1.6090776973914936E-4</v>
      </c>
      <c r="AJ1506" s="3">
        <f t="shared" si="714"/>
        <v>1.2561592188438327E-4</v>
      </c>
      <c r="AK1506" s="3">
        <f t="shared" si="715"/>
        <v>-2.702658674143511E-5</v>
      </c>
      <c r="AL1506" s="3">
        <f t="shared" si="716"/>
        <v>-2.6444184302019242E-4</v>
      </c>
      <c r="AM1506" s="3">
        <f t="shared" si="717"/>
        <v>-8.3594408901289886E-6</v>
      </c>
      <c r="AN1506" s="3">
        <f t="shared" si="718"/>
        <v>-8.1793012811897737E-5</v>
      </c>
      <c r="AO1506" s="3">
        <f t="shared" si="719"/>
        <v>1.7597975817418173E-5</v>
      </c>
    </row>
    <row r="1507" spans="1:41">
      <c r="A1507" s="32">
        <v>39504</v>
      </c>
      <c r="B1507" s="33">
        <v>1631</v>
      </c>
      <c r="C1507" s="33">
        <v>1255</v>
      </c>
      <c r="D1507" s="33">
        <v>999</v>
      </c>
      <c r="E1507" s="33">
        <v>3913</v>
      </c>
      <c r="F1507" s="33">
        <v>7206</v>
      </c>
      <c r="G1507" s="33"/>
      <c r="H1507" s="3">
        <f t="shared" si="690"/>
        <v>1.683291770573566E-2</v>
      </c>
      <c r="I1507" s="3">
        <f t="shared" si="691"/>
        <v>8.0321285140562242E-3</v>
      </c>
      <c r="J1507" s="3">
        <f t="shared" si="692"/>
        <v>3.0428055698813822E-2</v>
      </c>
      <c r="K1507" s="3">
        <f t="shared" si="693"/>
        <v>-9.367088607594937E-3</v>
      </c>
      <c r="L1507" s="3">
        <f t="shared" si="694"/>
        <v>-1.9390581717451524E-3</v>
      </c>
      <c r="N1507" s="3">
        <f t="shared" si="695"/>
        <v>2.578616352201258E-2</v>
      </c>
      <c r="O1507" s="3">
        <f t="shared" si="696"/>
        <v>4.583333333333333E-2</v>
      </c>
      <c r="P1507" s="3">
        <f t="shared" si="697"/>
        <v>7.3039742212674549E-2</v>
      </c>
      <c r="Q1507" s="3">
        <f t="shared" si="698"/>
        <v>1.7685305591677504E-2</v>
      </c>
      <c r="R1507" s="3">
        <f t="shared" si="699"/>
        <v>-3.2881492417125222E-2</v>
      </c>
      <c r="T1507" s="3">
        <f t="shared" si="700"/>
        <v>3.0436412574711774E-4</v>
      </c>
      <c r="U1507" s="3">
        <f t="shared" si="701"/>
        <v>6.0838887362316143E-5</v>
      </c>
      <c r="V1507" s="3">
        <f t="shared" si="702"/>
        <v>9.1208832161817374E-4</v>
      </c>
      <c r="W1507" s="3">
        <f t="shared" si="703"/>
        <v>9.63321674938216E-5</v>
      </c>
      <c r="X1507" s="3">
        <f t="shared" si="704"/>
        <v>3.4659962251591496E-6</v>
      </c>
      <c r="Z1507" s="3">
        <f t="shared" si="705"/>
        <v>1.7446034671154294E-2</v>
      </c>
      <c r="AA1507" s="3">
        <f t="shared" si="706"/>
        <v>7.7999286767454577E-3</v>
      </c>
      <c r="AB1507" s="3">
        <f t="shared" si="707"/>
        <v>3.02008000161945E-2</v>
      </c>
      <c r="AC1507" s="3">
        <f t="shared" si="708"/>
        <v>-9.8148951850654826E-3</v>
      </c>
      <c r="AD1507" s="3">
        <f t="shared" si="709"/>
        <v>-1.861718621370896E-3</v>
      </c>
      <c r="AF1507" s="3">
        <f t="shared" si="710"/>
        <v>1.360778261270319E-4</v>
      </c>
      <c r="AG1507" s="3">
        <f t="shared" si="711"/>
        <v>5.2688420417912644E-4</v>
      </c>
      <c r="AH1507" s="3">
        <f t="shared" si="712"/>
        <v>-1.7123100169239776E-4</v>
      </c>
      <c r="AI1507" s="3">
        <f t="shared" si="713"/>
        <v>-3.2479607616370228E-5</v>
      </c>
      <c r="AJ1507" s="3">
        <f t="shared" si="714"/>
        <v>2.3556408610697017E-4</v>
      </c>
      <c r="AK1507" s="3">
        <f t="shared" si="715"/>
        <v>-7.655548241324317E-5</v>
      </c>
      <c r="AL1507" s="3">
        <f t="shared" si="716"/>
        <v>-1.452127246286187E-5</v>
      </c>
      <c r="AM1507" s="3">
        <f t="shared" si="717"/>
        <v>-2.9641768666407298E-4</v>
      </c>
      <c r="AN1507" s="3">
        <f t="shared" si="718"/>
        <v>-5.6225391770447759E-5</v>
      </c>
      <c r="AO1507" s="3">
        <f t="shared" si="719"/>
        <v>1.8272573132839955E-5</v>
      </c>
    </row>
    <row r="1508" spans="1:41">
      <c r="A1508" s="32">
        <v>39503</v>
      </c>
      <c r="B1508" s="33">
        <v>1604</v>
      </c>
      <c r="C1508" s="33">
        <v>1245</v>
      </c>
      <c r="D1508" s="33">
        <v>969.5</v>
      </c>
      <c r="E1508" s="33">
        <v>3950</v>
      </c>
      <c r="F1508" s="33">
        <v>7220</v>
      </c>
      <c r="G1508" s="33"/>
      <c r="H1508" s="3">
        <f t="shared" si="690"/>
        <v>1.1987381703470032E-2</v>
      </c>
      <c r="I1508" s="3">
        <f t="shared" si="691"/>
        <v>1.7156862745098041E-2</v>
      </c>
      <c r="J1508" s="3">
        <f t="shared" si="692"/>
        <v>1.4121338912133892E-2</v>
      </c>
      <c r="K1508" s="3">
        <f t="shared" si="693"/>
        <v>2.3316062176165803E-2</v>
      </c>
      <c r="L1508" s="3">
        <f t="shared" si="694"/>
        <v>2.2662889518413599E-2</v>
      </c>
      <c r="N1508" s="3">
        <f t="shared" si="695"/>
        <v>1.7121116043119847E-2</v>
      </c>
      <c r="O1508" s="3">
        <f t="shared" si="696"/>
        <v>4.4463087248322146E-2</v>
      </c>
      <c r="P1508" s="3">
        <f t="shared" si="697"/>
        <v>3.4795602518945486E-2</v>
      </c>
      <c r="Q1508" s="3">
        <f t="shared" si="698"/>
        <v>6.9012178619756434E-2</v>
      </c>
      <c r="R1508" s="3">
        <f t="shared" si="699"/>
        <v>-1.4469014469014468E-2</v>
      </c>
      <c r="T1508" s="3">
        <f t="shared" si="700"/>
        <v>1.5877256670466505E-4</v>
      </c>
      <c r="U1508" s="3">
        <f t="shared" si="701"/>
        <v>2.8644421454223045E-4</v>
      </c>
      <c r="V1508" s="3">
        <f t="shared" si="702"/>
        <v>1.9304554878867803E-4</v>
      </c>
      <c r="W1508" s="3">
        <f t="shared" si="703"/>
        <v>5.2295711412725702E-4</v>
      </c>
      <c r="X1508" s="3">
        <f t="shared" si="704"/>
        <v>5.1711801810094414E-4</v>
      </c>
      <c r="Z1508" s="3">
        <f t="shared" si="705"/>
        <v>1.2600498668888667E-2</v>
      </c>
      <c r="AA1508" s="3">
        <f t="shared" si="706"/>
        <v>1.6924662907787276E-2</v>
      </c>
      <c r="AB1508" s="3">
        <f t="shared" si="707"/>
        <v>1.389408322951457E-2</v>
      </c>
      <c r="AC1508" s="3">
        <f t="shared" si="708"/>
        <v>2.2868255598695257E-2</v>
      </c>
      <c r="AD1508" s="3">
        <f t="shared" si="709"/>
        <v>2.2740229068787855E-2</v>
      </c>
      <c r="AF1508" s="3">
        <f t="shared" si="710"/>
        <v>2.1325919244096297E-4</v>
      </c>
      <c r="AG1508" s="3">
        <f t="shared" si="711"/>
        <v>1.7507237723892669E-4</v>
      </c>
      <c r="AH1508" s="3">
        <f t="shared" si="712"/>
        <v>2.8815142423116539E-4</v>
      </c>
      <c r="AI1508" s="3">
        <f t="shared" si="713"/>
        <v>2.8653822611148471E-4</v>
      </c>
      <c r="AJ1508" s="3">
        <f t="shared" si="714"/>
        <v>2.351526750722745E-4</v>
      </c>
      <c r="AK1508" s="3">
        <f t="shared" si="715"/>
        <v>3.8703751729703633E-4</v>
      </c>
      <c r="AL1508" s="3">
        <f t="shared" si="716"/>
        <v>3.8487071143509979E-4</v>
      </c>
      <c r="AM1508" s="3">
        <f t="shared" si="717"/>
        <v>3.1773344660208447E-4</v>
      </c>
      <c r="AN1508" s="3">
        <f t="shared" si="718"/>
        <v>3.1595463533996506E-4</v>
      </c>
      <c r="AO1508" s="3">
        <f t="shared" si="719"/>
        <v>5.2002937071792053E-4</v>
      </c>
    </row>
    <row r="1509" spans="1:41">
      <c r="A1509" s="32">
        <v>39500</v>
      </c>
      <c r="B1509" s="33">
        <v>1585</v>
      </c>
      <c r="C1509" s="33">
        <v>1224</v>
      </c>
      <c r="D1509" s="33">
        <v>956</v>
      </c>
      <c r="E1509" s="33">
        <v>3860</v>
      </c>
      <c r="F1509" s="33">
        <v>7060</v>
      </c>
      <c r="G1509" s="33"/>
      <c r="H1509" s="3">
        <f t="shared" si="690"/>
        <v>-1.7967781908302356E-2</v>
      </c>
      <c r="I1509" s="3">
        <f t="shared" si="691"/>
        <v>-1.607717041800643E-2</v>
      </c>
      <c r="J1509" s="3">
        <f t="shared" si="692"/>
        <v>-1.3415892672858616E-2</v>
      </c>
      <c r="K1509" s="3">
        <f t="shared" si="693"/>
        <v>-1.0256410256410256E-2</v>
      </c>
      <c r="L1509" s="3">
        <f t="shared" si="694"/>
        <v>-5.6338028169014088E-3</v>
      </c>
      <c r="N1509" s="3">
        <f t="shared" si="695"/>
        <v>-3.9975772259236826E-2</v>
      </c>
      <c r="O1509" s="3">
        <f t="shared" si="696"/>
        <v>-3.2573289902280132E-3</v>
      </c>
      <c r="P1509" s="3">
        <f t="shared" si="697"/>
        <v>-5.7199211045364892E-2</v>
      </c>
      <c r="Q1509" s="3">
        <f t="shared" si="698"/>
        <v>7.0438158624514705E-2</v>
      </c>
      <c r="R1509" s="3">
        <f t="shared" si="699"/>
        <v>-2.5803780874844764E-2</v>
      </c>
      <c r="T1509" s="3">
        <f t="shared" si="700"/>
        <v>3.0118439527975724E-4</v>
      </c>
      <c r="U1509" s="3">
        <f t="shared" si="701"/>
        <v>2.6599555812502524E-4</v>
      </c>
      <c r="V1509" s="3">
        <f t="shared" si="702"/>
        <v>1.8613549704958035E-4</v>
      </c>
      <c r="W1509" s="3">
        <f t="shared" si="703"/>
        <v>1.1458025802673715E-4</v>
      </c>
      <c r="X1509" s="3">
        <f t="shared" si="704"/>
        <v>3.0874284032265592E-5</v>
      </c>
      <c r="Z1509" s="3">
        <f t="shared" si="705"/>
        <v>-1.7354664942883721E-2</v>
      </c>
      <c r="AA1509" s="3">
        <f t="shared" si="706"/>
        <v>-1.6309370255317195E-2</v>
      </c>
      <c r="AB1509" s="3">
        <f t="shared" si="707"/>
        <v>-1.3643148355477938E-2</v>
      </c>
      <c r="AC1509" s="3">
        <f t="shared" si="708"/>
        <v>-1.0704216833880802E-2</v>
      </c>
      <c r="AD1509" s="3">
        <f t="shared" si="709"/>
        <v>-5.5564632665271521E-3</v>
      </c>
      <c r="AF1509" s="3">
        <f t="shared" si="710"/>
        <v>2.8304365621046386E-4</v>
      </c>
      <c r="AG1509" s="3">
        <f t="shared" si="711"/>
        <v>2.3677226847537467E-4</v>
      </c>
      <c r="AH1509" s="3">
        <f t="shared" si="712"/>
        <v>1.8576809662797694E-4</v>
      </c>
      <c r="AI1509" s="3">
        <f t="shared" si="713"/>
        <v>9.643055825801994E-5</v>
      </c>
      <c r="AJ1509" s="3">
        <f t="shared" si="714"/>
        <v>2.2251115797771159E-4</v>
      </c>
      <c r="AK1509" s="3">
        <f t="shared" si="715"/>
        <v>1.7457903563696114E-4</v>
      </c>
      <c r="AL1509" s="3">
        <f t="shared" si="716"/>
        <v>9.0622416723860552E-5</v>
      </c>
      <c r="AM1509" s="3">
        <f t="shared" si="717"/>
        <v>1.4603921829384013E-4</v>
      </c>
      <c r="AN1509" s="3">
        <f t="shared" si="718"/>
        <v>7.580765267699348E-5</v>
      </c>
      <c r="AO1509" s="3">
        <f t="shared" si="719"/>
        <v>5.9477587634400253E-5</v>
      </c>
    </row>
    <row r="1510" spans="1:41">
      <c r="A1510" s="32">
        <v>39499</v>
      </c>
      <c r="B1510" s="33">
        <v>1614</v>
      </c>
      <c r="C1510" s="33">
        <v>1244</v>
      </c>
      <c r="D1510" s="33">
        <v>969</v>
      </c>
      <c r="E1510" s="33">
        <v>3900</v>
      </c>
      <c r="F1510" s="33">
        <v>7100</v>
      </c>
      <c r="G1510" s="33"/>
      <c r="H1510" s="3">
        <f t="shared" si="690"/>
        <v>-5.5452865064695009E-3</v>
      </c>
      <c r="I1510" s="3">
        <f t="shared" si="691"/>
        <v>3.2258064516129032E-3</v>
      </c>
      <c r="J1510" s="3">
        <f t="shared" si="692"/>
        <v>-1.2232415902140673E-2</v>
      </c>
      <c r="K1510" s="3">
        <f t="shared" si="693"/>
        <v>1.2987012987012988E-2</v>
      </c>
      <c r="L1510" s="3">
        <f t="shared" si="694"/>
        <v>-1.6075388026607539E-2</v>
      </c>
      <c r="N1510" s="3">
        <f t="shared" si="695"/>
        <v>-6.7692307692307696E-3</v>
      </c>
      <c r="O1510" s="3">
        <f t="shared" si="696"/>
        <v>4.9789029535864976E-2</v>
      </c>
      <c r="P1510" s="3">
        <f t="shared" si="697"/>
        <v>-7.2727272727272724E-2</v>
      </c>
      <c r="Q1510" s="3">
        <f t="shared" si="698"/>
        <v>0.1239193083573487</v>
      </c>
      <c r="R1510" s="3">
        <f t="shared" si="699"/>
        <v>1.2838801711840228E-2</v>
      </c>
      <c r="T1510" s="3">
        <f t="shared" si="700"/>
        <v>2.4326296381669926E-5</v>
      </c>
      <c r="U1510" s="3">
        <f t="shared" si="701"/>
        <v>8.9616805611935015E-6</v>
      </c>
      <c r="V1510" s="3">
        <f t="shared" si="702"/>
        <v>1.5524341600007562E-4</v>
      </c>
      <c r="W1510" s="3">
        <f t="shared" si="703"/>
        <v>1.5723169738111027E-4</v>
      </c>
      <c r="X1510" s="3">
        <f t="shared" si="704"/>
        <v>2.5593755504791006E-4</v>
      </c>
      <c r="Z1510" s="3">
        <f t="shared" si="705"/>
        <v>-4.9321695410508674E-3</v>
      </c>
      <c r="AA1510" s="3">
        <f t="shared" si="706"/>
        <v>2.9936066143021367E-3</v>
      </c>
      <c r="AB1510" s="3">
        <f t="shared" si="707"/>
        <v>-1.2459671584759994E-2</v>
      </c>
      <c r="AC1510" s="3">
        <f t="shared" si="708"/>
        <v>1.2539206409542442E-2</v>
      </c>
      <c r="AD1510" s="3">
        <f t="shared" si="709"/>
        <v>-1.5998048476233283E-2</v>
      </c>
      <c r="AF1510" s="3">
        <f t="shared" si="710"/>
        <v>-1.4764975360949411E-5</v>
      </c>
      <c r="AG1510" s="3">
        <f t="shared" si="711"/>
        <v>6.1453212681850236E-5</v>
      </c>
      <c r="AH1510" s="3">
        <f t="shared" si="712"/>
        <v>-6.1845491922095047E-5</v>
      </c>
      <c r="AI1510" s="3">
        <f t="shared" si="713"/>
        <v>7.8905087410733034E-5</v>
      </c>
      <c r="AJ1510" s="3">
        <f t="shared" si="714"/>
        <v>-3.7299355268169907E-5</v>
      </c>
      <c r="AK1510" s="3">
        <f t="shared" si="715"/>
        <v>3.7537451245706E-5</v>
      </c>
      <c r="AL1510" s="3">
        <f t="shared" si="716"/>
        <v>-4.7891863734378175E-5</v>
      </c>
      <c r="AM1510" s="3">
        <f t="shared" si="717"/>
        <v>-1.5623439379641637E-4</v>
      </c>
      <c r="AN1510" s="3">
        <f t="shared" si="718"/>
        <v>1.9933043001093675E-4</v>
      </c>
      <c r="AO1510" s="3">
        <f t="shared" si="719"/>
        <v>-2.0060283199335507E-4</v>
      </c>
    </row>
    <row r="1511" spans="1:41">
      <c r="A1511" s="32">
        <v>39498</v>
      </c>
      <c r="B1511" s="33">
        <v>1623</v>
      </c>
      <c r="C1511" s="33">
        <v>1240</v>
      </c>
      <c r="D1511" s="33">
        <v>981</v>
      </c>
      <c r="E1511" s="33">
        <v>3850</v>
      </c>
      <c r="F1511" s="33">
        <v>7216</v>
      </c>
      <c r="G1511" s="33"/>
      <c r="H1511" s="3">
        <f t="shared" si="690"/>
        <v>-2.8725314183123879E-2</v>
      </c>
      <c r="I1511" s="3">
        <f t="shared" si="691"/>
        <v>-1.5873015873015872E-2</v>
      </c>
      <c r="J1511" s="3">
        <f t="shared" si="692"/>
        <v>-5.0709939148073022E-3</v>
      </c>
      <c r="K1511" s="3">
        <f t="shared" si="693"/>
        <v>6.5359477124183009E-3</v>
      </c>
      <c r="L1511" s="3">
        <f t="shared" si="694"/>
        <v>9.2307692307692316E-3</v>
      </c>
      <c r="N1511" s="3">
        <f t="shared" si="695"/>
        <v>5.7328990228013028E-2</v>
      </c>
      <c r="O1511" s="3">
        <f t="shared" si="696"/>
        <v>0.14921223354958293</v>
      </c>
      <c r="P1511" s="3">
        <f t="shared" si="697"/>
        <v>7.1868583162217657E-3</v>
      </c>
      <c r="Q1511" s="3">
        <f t="shared" si="698"/>
        <v>0.20049890863735578</v>
      </c>
      <c r="R1511" s="3">
        <f t="shared" si="699"/>
        <v>6.8878684639312696E-2</v>
      </c>
      <c r="T1511" s="3">
        <f t="shared" si="700"/>
        <v>7.9029563240715453E-4</v>
      </c>
      <c r="U1511" s="3">
        <f t="shared" si="701"/>
        <v>2.5937797307615192E-4</v>
      </c>
      <c r="V1511" s="3">
        <f t="shared" si="702"/>
        <v>2.8071448796631368E-5</v>
      </c>
      <c r="W1511" s="3">
        <f t="shared" si="703"/>
        <v>3.7065462479042955E-5</v>
      </c>
      <c r="X1511" s="3">
        <f t="shared" si="704"/>
        <v>8.6640889081600494E-5</v>
      </c>
      <c r="Z1511" s="3">
        <f t="shared" si="705"/>
        <v>-2.8112197217705245E-2</v>
      </c>
      <c r="AA1511" s="3">
        <f t="shared" si="706"/>
        <v>-1.6105215710326637E-2</v>
      </c>
      <c r="AB1511" s="3">
        <f t="shared" si="707"/>
        <v>-5.2982495974266226E-3</v>
      </c>
      <c r="AC1511" s="3">
        <f t="shared" si="708"/>
        <v>6.0881411349477561E-3</v>
      </c>
      <c r="AD1511" s="3">
        <f t="shared" si="709"/>
        <v>9.3081087811434874E-3</v>
      </c>
      <c r="AF1511" s="3">
        <f t="shared" si="710"/>
        <v>4.5275300028238725E-4</v>
      </c>
      <c r="AG1511" s="3">
        <f t="shared" si="711"/>
        <v>1.4894543759148463E-4</v>
      </c>
      <c r="AH1511" s="3">
        <f t="shared" si="712"/>
        <v>-1.7115102427487516E-4</v>
      </c>
      <c r="AI1511" s="3">
        <f t="shared" si="713"/>
        <v>-2.6167138977935972E-4</v>
      </c>
      <c r="AJ1511" s="3">
        <f t="shared" si="714"/>
        <v>8.532945265370702E-5</v>
      </c>
      <c r="AK1511" s="3">
        <f t="shared" si="715"/>
        <v>-9.8050826253246443E-5</v>
      </c>
      <c r="AL1511" s="3">
        <f t="shared" si="716"/>
        <v>-1.4990909977550141E-4</v>
      </c>
      <c r="AM1511" s="3">
        <f t="shared" si="717"/>
        <v>-3.225649131731341E-5</v>
      </c>
      <c r="AN1511" s="3">
        <f t="shared" si="718"/>
        <v>-4.9316683602496692E-5</v>
      </c>
      <c r="AO1511" s="3">
        <f t="shared" si="719"/>
        <v>5.6669079959048086E-5</v>
      </c>
    </row>
    <row r="1512" spans="1:41">
      <c r="A1512" s="32">
        <v>39497</v>
      </c>
      <c r="B1512" s="33">
        <v>1671</v>
      </c>
      <c r="C1512" s="33">
        <v>1260</v>
      </c>
      <c r="D1512" s="33">
        <v>986</v>
      </c>
      <c r="E1512" s="33">
        <v>3825</v>
      </c>
      <c r="F1512" s="33">
        <v>7150</v>
      </c>
      <c r="G1512" s="33"/>
      <c r="H1512" s="3">
        <f t="shared" si="690"/>
        <v>-1.1242603550295858E-2</v>
      </c>
      <c r="I1512" s="3">
        <f t="shared" si="691"/>
        <v>-3.952569169960474E-3</v>
      </c>
      <c r="J1512" s="3">
        <f t="shared" si="692"/>
        <v>2.0703933747412008E-2</v>
      </c>
      <c r="K1512" s="3">
        <f t="shared" si="693"/>
        <v>1.3089005235602095E-3</v>
      </c>
      <c r="L1512" s="3">
        <f t="shared" si="694"/>
        <v>-6.9444444444444441E-3</v>
      </c>
      <c r="N1512" s="3">
        <f t="shared" si="695"/>
        <v>5.7594936708860761E-2</v>
      </c>
      <c r="O1512" s="3">
        <f t="shared" si="696"/>
        <v>9.4700260642919198E-2</v>
      </c>
      <c r="P1512" s="3">
        <f t="shared" si="697"/>
        <v>-5.0454086781029266E-3</v>
      </c>
      <c r="Q1512" s="3">
        <f t="shared" si="698"/>
        <v>0.12831858407079647</v>
      </c>
      <c r="R1512" s="3">
        <f t="shared" si="699"/>
        <v>8.153078202995008E-2</v>
      </c>
      <c r="T1512" s="3">
        <f t="shared" si="700"/>
        <v>1.1298598505808486E-4</v>
      </c>
      <c r="U1512" s="3">
        <f t="shared" si="701"/>
        <v>1.7512291644217925E-5</v>
      </c>
      <c r="V1512" s="3">
        <f t="shared" si="702"/>
        <v>4.1929434456916195E-4</v>
      </c>
      <c r="W1512" s="3">
        <f t="shared" si="703"/>
        <v>7.414827839922698E-7</v>
      </c>
      <c r="X1512" s="3">
        <f t="shared" si="704"/>
        <v>4.7157129626162718E-5</v>
      </c>
      <c r="Z1512" s="3">
        <f t="shared" si="705"/>
        <v>-1.0629486584877224E-2</v>
      </c>
      <c r="AA1512" s="3">
        <f t="shared" si="706"/>
        <v>-4.1847690072712405E-3</v>
      </c>
      <c r="AB1512" s="3">
        <f t="shared" si="707"/>
        <v>2.0476678064792687E-2</v>
      </c>
      <c r="AC1512" s="3">
        <f t="shared" si="708"/>
        <v>8.6109394608966435E-4</v>
      </c>
      <c r="AD1512" s="3">
        <f t="shared" si="709"/>
        <v>-6.8671048940701874E-3</v>
      </c>
      <c r="AF1512" s="3">
        <f t="shared" si="710"/>
        <v>4.448194602359963E-5</v>
      </c>
      <c r="AG1512" s="3">
        <f t="shared" si="711"/>
        <v>-2.1765657479256358E-4</v>
      </c>
      <c r="AH1512" s="3">
        <f t="shared" si="712"/>
        <v>-9.1529865482790789E-6</v>
      </c>
      <c r="AI1512" s="3">
        <f t="shared" si="713"/>
        <v>7.2993799348463787E-5</v>
      </c>
      <c r="AJ1512" s="3">
        <f t="shared" si="714"/>
        <v>-8.5690167737415281E-5</v>
      </c>
      <c r="AK1512" s="3">
        <f t="shared" si="715"/>
        <v>-3.6034792579449198E-6</v>
      </c>
      <c r="AL1512" s="3">
        <f t="shared" si="716"/>
        <v>2.8737247730385575E-5</v>
      </c>
      <c r="AM1512" s="3">
        <f t="shared" si="717"/>
        <v>1.7632343517620006E-5</v>
      </c>
      <c r="AN1512" s="3">
        <f t="shared" si="718"/>
        <v>-1.4061549615303751E-4</v>
      </c>
      <c r="AO1512" s="3">
        <f t="shared" si="719"/>
        <v>-5.9132224514465445E-6</v>
      </c>
    </row>
    <row r="1513" spans="1:41">
      <c r="A1513" s="32">
        <v>39496</v>
      </c>
      <c r="B1513" s="33">
        <v>1690</v>
      </c>
      <c r="C1513" s="33">
        <v>1265</v>
      </c>
      <c r="D1513" s="33">
        <v>966</v>
      </c>
      <c r="E1513" s="33">
        <v>3820</v>
      </c>
      <c r="F1513" s="33">
        <v>7200</v>
      </c>
      <c r="G1513" s="33"/>
      <c r="H1513" s="3">
        <f t="shared" si="690"/>
        <v>3.9360393603936041E-2</v>
      </c>
      <c r="I1513" s="3">
        <f t="shared" si="691"/>
        <v>4.7656870532168391E-3</v>
      </c>
      <c r="J1513" s="3">
        <f t="shared" si="692"/>
        <v>9.4043887147335428E-3</v>
      </c>
      <c r="K1513" s="3">
        <f t="shared" si="693"/>
        <v>1.5957446808510637E-2</v>
      </c>
      <c r="L1513" s="3">
        <f t="shared" si="694"/>
        <v>1.7380245866892751E-2</v>
      </c>
      <c r="N1513" s="3">
        <f t="shared" si="695"/>
        <v>3.3639143730886847E-2</v>
      </c>
      <c r="O1513" s="3">
        <f t="shared" si="696"/>
        <v>8.3047945205479451E-2</v>
      </c>
      <c r="P1513" s="3">
        <f t="shared" si="697"/>
        <v>-5.1080550098231828E-2</v>
      </c>
      <c r="Q1513" s="3">
        <f t="shared" si="698"/>
        <v>0.10118189680023061</v>
      </c>
      <c r="R1513" s="3">
        <f t="shared" si="699"/>
        <v>6.6666666666666666E-2</v>
      </c>
      <c r="T1513" s="3">
        <f t="shared" si="700"/>
        <v>1.5978815472383096E-3</v>
      </c>
      <c r="U1513" s="3">
        <f t="shared" si="701"/>
        <v>2.0552506336783793E-5</v>
      </c>
      <c r="V1513" s="3">
        <f t="shared" si="702"/>
        <v>8.4219770689121965E-5</v>
      </c>
      <c r="W1513" s="3">
        <f t="shared" si="703"/>
        <v>2.4054894009629735E-4</v>
      </c>
      <c r="X1513" s="3">
        <f t="shared" si="704"/>
        <v>3.0476728860117367E-4</v>
      </c>
      <c r="Z1513" s="3">
        <f t="shared" si="705"/>
        <v>3.9973510569354671E-2</v>
      </c>
      <c r="AA1513" s="3">
        <f t="shared" si="706"/>
        <v>4.5334872159060726E-3</v>
      </c>
      <c r="AB1513" s="3">
        <f t="shared" si="707"/>
        <v>9.1771330321142215E-3</v>
      </c>
      <c r="AC1513" s="3">
        <f t="shared" si="708"/>
        <v>1.5509640231040091E-2</v>
      </c>
      <c r="AD1513" s="3">
        <f t="shared" si="709"/>
        <v>1.7457585417267007E-2</v>
      </c>
      <c r="AF1513" s="3">
        <f t="shared" si="710"/>
        <v>1.8121939914105567E-4</v>
      </c>
      <c r="AG1513" s="3">
        <f t="shared" si="711"/>
        <v>3.6684222425559173E-4</v>
      </c>
      <c r="AH1513" s="3">
        <f t="shared" si="712"/>
        <v>6.1997476770236947E-4</v>
      </c>
      <c r="AI1513" s="3">
        <f t="shared" si="713"/>
        <v>6.9784097519253472E-4</v>
      </c>
      <c r="AJ1513" s="3">
        <f t="shared" si="714"/>
        <v>4.1604415279759159E-5</v>
      </c>
      <c r="AK1513" s="3">
        <f t="shared" si="715"/>
        <v>7.031275571072276E-5</v>
      </c>
      <c r="AL1513" s="3">
        <f t="shared" si="716"/>
        <v>7.9143740309768252E-5</v>
      </c>
      <c r="AM1513" s="3">
        <f t="shared" si="717"/>
        <v>1.4233403168048566E-4</v>
      </c>
      <c r="AN1513" s="3">
        <f t="shared" si="718"/>
        <v>1.6021058379375659E-4</v>
      </c>
      <c r="AO1513" s="3">
        <f t="shared" si="719"/>
        <v>2.707608691244632E-4</v>
      </c>
    </row>
    <row r="1514" spans="1:41">
      <c r="A1514" s="32">
        <v>39493</v>
      </c>
      <c r="B1514" s="33">
        <v>1626</v>
      </c>
      <c r="C1514" s="33">
        <v>1259</v>
      </c>
      <c r="D1514" s="33">
        <v>957</v>
      </c>
      <c r="E1514" s="33">
        <v>3760</v>
      </c>
      <c r="F1514" s="33">
        <v>7077</v>
      </c>
      <c r="G1514" s="33"/>
      <c r="H1514" s="3">
        <f t="shared" si="690"/>
        <v>-1.4545454545454545E-2</v>
      </c>
      <c r="I1514" s="3">
        <f t="shared" si="691"/>
        <v>-1.2549019607843137E-2</v>
      </c>
      <c r="J1514" s="3">
        <f t="shared" si="692"/>
        <v>-1.3503762498711496E-2</v>
      </c>
      <c r="K1514" s="3">
        <f t="shared" si="693"/>
        <v>-1.0526315789473684E-2</v>
      </c>
      <c r="L1514" s="3">
        <f t="shared" si="694"/>
        <v>-1.0209790209790209E-2</v>
      </c>
      <c r="N1514" s="3">
        <f t="shared" si="695"/>
        <v>-8.2910321489001695E-2</v>
      </c>
      <c r="O1514" s="3">
        <f t="shared" si="696"/>
        <v>2.1915584415584416E-2</v>
      </c>
      <c r="P1514" s="3">
        <f t="shared" si="697"/>
        <v>-9.7169811320754723E-2</v>
      </c>
      <c r="Q1514" s="3">
        <f t="shared" si="698"/>
        <v>4.4734648513475965E-2</v>
      </c>
      <c r="R1514" s="3">
        <f t="shared" si="699"/>
        <v>-4.641350210970464E-3</v>
      </c>
      <c r="T1514" s="3">
        <f t="shared" si="700"/>
        <v>1.941100304440809E-4</v>
      </c>
      <c r="U1514" s="3">
        <f t="shared" si="701"/>
        <v>1.6335957050518025E-4</v>
      </c>
      <c r="V1514" s="3">
        <f t="shared" si="702"/>
        <v>1.8854086029603749E-4</v>
      </c>
      <c r="W1514" s="3">
        <f t="shared" si="703"/>
        <v>1.2043136172466561E-4</v>
      </c>
      <c r="X1514" s="3">
        <f t="shared" si="704"/>
        <v>1.0266655636549879E-4</v>
      </c>
      <c r="Z1514" s="3">
        <f t="shared" si="705"/>
        <v>-1.3932337580035911E-2</v>
      </c>
      <c r="AA1514" s="3">
        <f t="shared" si="706"/>
        <v>-1.2781219445153903E-2</v>
      </c>
      <c r="AB1514" s="3">
        <f t="shared" si="707"/>
        <v>-1.3731018181330818E-2</v>
      </c>
      <c r="AC1514" s="3">
        <f t="shared" si="708"/>
        <v>-1.097412236694423E-2</v>
      </c>
      <c r="AD1514" s="3">
        <f t="shared" si="709"/>
        <v>-1.0132450659415954E-2</v>
      </c>
      <c r="AF1514" s="3">
        <f t="shared" si="710"/>
        <v>1.7807226399440347E-4</v>
      </c>
      <c r="AG1514" s="3">
        <f t="shared" si="711"/>
        <v>1.913051806199117E-4</v>
      </c>
      <c r="AH1514" s="3">
        <f t="shared" si="712"/>
        <v>1.5289517746088974E-4</v>
      </c>
      <c r="AI1514" s="3">
        <f t="shared" si="713"/>
        <v>1.4116872310004054E-4</v>
      </c>
      <c r="AJ1514" s="3">
        <f t="shared" si="714"/>
        <v>1.7549915658098724E-4</v>
      </c>
      <c r="AK1514" s="3">
        <f t="shared" si="715"/>
        <v>1.4026266618988596E-4</v>
      </c>
      <c r="AL1514" s="3">
        <f t="shared" si="716"/>
        <v>1.2950507539518969E-4</v>
      </c>
      <c r="AM1514" s="3">
        <f t="shared" si="717"/>
        <v>1.506858737446604E-4</v>
      </c>
      <c r="AN1514" s="3">
        <f t="shared" si="718"/>
        <v>1.391288642258779E-4</v>
      </c>
      <c r="AO1514" s="3">
        <f t="shared" si="719"/>
        <v>1.1119475341345542E-4</v>
      </c>
    </row>
    <row r="1515" spans="1:41">
      <c r="A1515" s="32">
        <v>39492</v>
      </c>
      <c r="B1515" s="33">
        <v>1650</v>
      </c>
      <c r="C1515" s="33">
        <v>1275</v>
      </c>
      <c r="D1515" s="33">
        <v>970.1</v>
      </c>
      <c r="E1515" s="33">
        <v>3800</v>
      </c>
      <c r="F1515" s="33">
        <v>7150</v>
      </c>
      <c r="G1515" s="33"/>
      <c r="H1515" s="3">
        <f t="shared" si="690"/>
        <v>-1.4925373134328358E-2</v>
      </c>
      <c r="I1515" s="3">
        <f t="shared" si="691"/>
        <v>7.8492935635792783E-4</v>
      </c>
      <c r="J1515" s="3">
        <f t="shared" si="692"/>
        <v>1.0309278350517808E-4</v>
      </c>
      <c r="K1515" s="3">
        <f t="shared" si="693"/>
        <v>-1.0674303566779484E-2</v>
      </c>
      <c r="L1515" s="3">
        <f t="shared" si="694"/>
        <v>-4.178272980501393E-3</v>
      </c>
      <c r="N1515" s="3">
        <f t="shared" si="695"/>
        <v>-3.6777583187390543E-2</v>
      </c>
      <c r="O1515" s="3">
        <f t="shared" si="696"/>
        <v>4.9382716049382713E-2</v>
      </c>
      <c r="P1515" s="3">
        <f t="shared" si="697"/>
        <v>-7.6974310180780187E-2</v>
      </c>
      <c r="Q1515" s="3">
        <f t="shared" si="698"/>
        <v>3.2608695652173912E-2</v>
      </c>
      <c r="R1515" s="3">
        <f t="shared" si="699"/>
        <v>5.1470588235294115E-2</v>
      </c>
      <c r="T1515" s="3">
        <f t="shared" si="700"/>
        <v>2.0484067664449445E-4</v>
      </c>
      <c r="U1515" s="3">
        <f t="shared" si="701"/>
        <v>3.0550992122610652E-7</v>
      </c>
      <c r="V1515" s="3">
        <f t="shared" si="702"/>
        <v>1.5416425516428726E-8</v>
      </c>
      <c r="W1515" s="3">
        <f t="shared" si="703"/>
        <v>1.2370133406082941E-4</v>
      </c>
      <c r="X1515" s="3">
        <f t="shared" si="704"/>
        <v>1.681765499833432E-5</v>
      </c>
      <c r="Z1515" s="3">
        <f t="shared" si="705"/>
        <v>-1.4312256168909724E-2</v>
      </c>
      <c r="AA1515" s="3">
        <f t="shared" si="706"/>
        <v>5.5272951904716155E-4</v>
      </c>
      <c r="AB1515" s="3">
        <f t="shared" si="707"/>
        <v>-1.2416289911414249E-4</v>
      </c>
      <c r="AC1515" s="3">
        <f t="shared" si="708"/>
        <v>-1.112211014425003E-2</v>
      </c>
      <c r="AD1515" s="3">
        <f t="shared" si="709"/>
        <v>-4.1009334301271363E-3</v>
      </c>
      <c r="AF1515" s="3">
        <f t="shared" si="710"/>
        <v>-7.9108064687212417E-6</v>
      </c>
      <c r="AG1515" s="3">
        <f t="shared" si="711"/>
        <v>1.7770512187961017E-6</v>
      </c>
      <c r="AH1515" s="3">
        <f t="shared" si="712"/>
        <v>1.5918248952333591E-4</v>
      </c>
      <c r="AI1515" s="3">
        <f t="shared" si="713"/>
        <v>5.8693609783625221E-5</v>
      </c>
      <c r="AJ1515" s="3">
        <f t="shared" si="714"/>
        <v>-6.8628499510861222E-8</v>
      </c>
      <c r="AK1515" s="3">
        <f t="shared" si="715"/>
        <v>-6.1475185908208756E-6</v>
      </c>
      <c r="AL1515" s="3">
        <f t="shared" si="716"/>
        <v>-2.2667069624785985E-6</v>
      </c>
      <c r="AM1515" s="3">
        <f t="shared" si="717"/>
        <v>1.3809534397768973E-6</v>
      </c>
      <c r="AN1515" s="3">
        <f t="shared" si="718"/>
        <v>5.0918378375868992E-7</v>
      </c>
      <c r="AO1515" s="3">
        <f t="shared" si="719"/>
        <v>4.5611033304111091E-5</v>
      </c>
    </row>
    <row r="1516" spans="1:41">
      <c r="A1516" s="32">
        <v>39491</v>
      </c>
      <c r="B1516" s="33">
        <v>1675</v>
      </c>
      <c r="C1516" s="33">
        <v>1274</v>
      </c>
      <c r="D1516" s="33">
        <v>970</v>
      </c>
      <c r="E1516" s="33">
        <v>3841</v>
      </c>
      <c r="F1516" s="33">
        <v>7180</v>
      </c>
      <c r="G1516" s="33"/>
      <c r="H1516" s="3">
        <f t="shared" si="690"/>
        <v>2.9940119760479044E-3</v>
      </c>
      <c r="I1516" s="3">
        <f t="shared" si="691"/>
        <v>3.0744336569579287E-2</v>
      </c>
      <c r="J1516" s="3">
        <f t="shared" si="692"/>
        <v>4.9783549783549784E-2</v>
      </c>
      <c r="K1516" s="3">
        <f t="shared" si="693"/>
        <v>4.9740366220278762E-2</v>
      </c>
      <c r="L1516" s="3">
        <f t="shared" si="694"/>
        <v>-2.7777777777777779E-3</v>
      </c>
      <c r="N1516" s="3">
        <f t="shared" si="695"/>
        <v>-6.0572069545709477E-2</v>
      </c>
      <c r="O1516" s="3">
        <f t="shared" si="696"/>
        <v>5.1155115511551157E-2</v>
      </c>
      <c r="P1516" s="3">
        <f t="shared" si="697"/>
        <v>-9.3457943925233641E-2</v>
      </c>
      <c r="Q1516" s="3">
        <f t="shared" si="698"/>
        <v>-2.5126903553299492E-2</v>
      </c>
      <c r="R1516" s="3">
        <f t="shared" si="699"/>
        <v>4.3604651162790699E-2</v>
      </c>
      <c r="T1516" s="3">
        <f t="shared" si="700"/>
        <v>1.3011379200365506E-5</v>
      </c>
      <c r="U1516" s="3">
        <f t="shared" si="701"/>
        <v>9.3099048796865E-4</v>
      </c>
      <c r="V1516" s="3">
        <f t="shared" si="702"/>
        <v>2.4558262850179159E-3</v>
      </c>
      <c r="W1516" s="3">
        <f t="shared" si="703"/>
        <v>2.4297564361398052E-3</v>
      </c>
      <c r="X1516" s="3">
        <f t="shared" si="704"/>
        <v>7.2923666200222739E-6</v>
      </c>
      <c r="Z1516" s="3">
        <f t="shared" si="705"/>
        <v>3.6071289414665378E-3</v>
      </c>
      <c r="AA1516" s="3">
        <f t="shared" si="706"/>
        <v>3.0512136732268522E-2</v>
      </c>
      <c r="AB1516" s="3">
        <f t="shared" si="707"/>
        <v>4.9556294100930466E-2</v>
      </c>
      <c r="AC1516" s="3">
        <f t="shared" si="708"/>
        <v>4.9292559642808216E-2</v>
      </c>
      <c r="AD1516" s="3">
        <f t="shared" si="709"/>
        <v>-2.7004382274035217E-3</v>
      </c>
      <c r="AF1516" s="3">
        <f t="shared" si="710"/>
        <v>1.1006121147295002E-4</v>
      </c>
      <c r="AG1516" s="3">
        <f t="shared" si="711"/>
        <v>1.7875594268329374E-4</v>
      </c>
      <c r="AH1516" s="3">
        <f t="shared" si="712"/>
        <v>1.7780461848653897E-4</v>
      </c>
      <c r="AI1516" s="3">
        <f t="shared" si="713"/>
        <v>-9.7408288847098383E-6</v>
      </c>
      <c r="AJ1516" s="3">
        <f t="shared" si="714"/>
        <v>1.5120684215521023E-3</v>
      </c>
      <c r="AK1516" s="3">
        <f t="shared" si="715"/>
        <v>1.5040213197048656E-3</v>
      </c>
      <c r="AL1516" s="3">
        <f t="shared" si="716"/>
        <v>-8.2396140431581093E-5</v>
      </c>
      <c r="AM1516" s="3">
        <f t="shared" si="717"/>
        <v>2.44275658264666E-3</v>
      </c>
      <c r="AN1516" s="3">
        <f t="shared" si="718"/>
        <v>-1.3382371099860427E-4</v>
      </c>
      <c r="AO1516" s="3">
        <f t="shared" si="719"/>
        <v>-1.331115123860074E-4</v>
      </c>
    </row>
    <row r="1517" spans="1:41">
      <c r="A1517" s="32">
        <v>39490</v>
      </c>
      <c r="B1517" s="33">
        <v>1670</v>
      </c>
      <c r="C1517" s="33">
        <v>1236</v>
      </c>
      <c r="D1517" s="33">
        <v>924</v>
      </c>
      <c r="E1517" s="33">
        <v>3659</v>
      </c>
      <c r="F1517" s="33">
        <v>7200</v>
      </c>
      <c r="G1517" s="33"/>
      <c r="H1517" s="3">
        <f t="shared" si="690"/>
        <v>2.3284313725490197E-2</v>
      </c>
      <c r="I1517" s="3">
        <f t="shared" si="691"/>
        <v>1.7283950617283949E-2</v>
      </c>
      <c r="J1517" s="3">
        <f t="shared" si="692"/>
        <v>3.4135422495803022E-2</v>
      </c>
      <c r="K1517" s="3">
        <f t="shared" si="693"/>
        <v>-1.1081081081081081E-2</v>
      </c>
      <c r="L1517" s="3">
        <f t="shared" si="694"/>
        <v>0</v>
      </c>
      <c r="N1517" s="3">
        <f t="shared" si="695"/>
        <v>-9.827213822894168E-2</v>
      </c>
      <c r="O1517" s="3">
        <f t="shared" si="696"/>
        <v>2.6578073089700997E-2</v>
      </c>
      <c r="P1517" s="3">
        <f t="shared" si="697"/>
        <v>-0.14046511627906977</v>
      </c>
      <c r="Q1517" s="3">
        <f t="shared" si="698"/>
        <v>-0.1075609756097561</v>
      </c>
      <c r="R1517" s="3">
        <f t="shared" si="699"/>
        <v>1.4084507042253521E-2</v>
      </c>
      <c r="T1517" s="3">
        <f t="shared" si="700"/>
        <v>5.7108719362679132E-4</v>
      </c>
      <c r="U1517" s="3">
        <f t="shared" si="701"/>
        <v>2.9076220466231609E-4</v>
      </c>
      <c r="V1517" s="3">
        <f t="shared" si="702"/>
        <v>1.1497637766306927E-3</v>
      </c>
      <c r="W1517" s="3">
        <f t="shared" si="703"/>
        <v>1.32915250643504E-4</v>
      </c>
      <c r="X1517" s="3">
        <f t="shared" si="704"/>
        <v>5.9814060520921444E-9</v>
      </c>
      <c r="Z1517" s="3">
        <f t="shared" si="705"/>
        <v>2.3897430690908831E-2</v>
      </c>
      <c r="AA1517" s="3">
        <f t="shared" si="706"/>
        <v>1.7051750779973184E-2</v>
      </c>
      <c r="AB1517" s="3">
        <f t="shared" si="707"/>
        <v>3.3908166813183704E-2</v>
      </c>
      <c r="AC1517" s="3">
        <f t="shared" si="708"/>
        <v>-1.1528887658551626E-2</v>
      </c>
      <c r="AD1517" s="3">
        <f t="shared" si="709"/>
        <v>7.7339550374256409E-5</v>
      </c>
      <c r="AF1517" s="3">
        <f t="shared" si="710"/>
        <v>4.0749303242305977E-4</v>
      </c>
      <c r="AG1517" s="3">
        <f t="shared" si="711"/>
        <v>8.1031806627383253E-4</v>
      </c>
      <c r="AH1517" s="3">
        <f t="shared" si="712"/>
        <v>-2.755107937635117E-4</v>
      </c>
      <c r="AI1517" s="3">
        <f t="shared" si="713"/>
        <v>1.8482165447348447E-6</v>
      </c>
      <c r="AJ1517" s="3">
        <f t="shared" si="714"/>
        <v>5.7819360990416608E-4</v>
      </c>
      <c r="AK1517" s="3">
        <f t="shared" si="715"/>
        <v>-1.9658771912393092E-4</v>
      </c>
      <c r="AL1517" s="3">
        <f t="shared" si="716"/>
        <v>1.3187747384170022E-6</v>
      </c>
      <c r="AM1517" s="3">
        <f t="shared" si="717"/>
        <v>-3.9092344589662344E-4</v>
      </c>
      <c r="AN1517" s="3">
        <f t="shared" si="718"/>
        <v>2.6224423753469106E-6</v>
      </c>
      <c r="AO1517" s="3">
        <f t="shared" si="719"/>
        <v>-8.916389878276965E-7</v>
      </c>
    </row>
    <row r="1518" spans="1:41">
      <c r="A1518" s="32">
        <v>39489</v>
      </c>
      <c r="B1518" s="33">
        <v>1632</v>
      </c>
      <c r="C1518" s="33">
        <v>1215</v>
      </c>
      <c r="D1518" s="33">
        <v>893.5</v>
      </c>
      <c r="E1518" s="33">
        <v>3700</v>
      </c>
      <c r="F1518" s="33">
        <v>7200</v>
      </c>
      <c r="G1518" s="33"/>
      <c r="H1518" s="3">
        <f t="shared" si="690"/>
        <v>7.4074074074074077E-3</v>
      </c>
      <c r="I1518" s="3">
        <f t="shared" si="691"/>
        <v>4.1322314049586778E-3</v>
      </c>
      <c r="J1518" s="3">
        <f t="shared" si="692"/>
        <v>9.6045197740113001E-3</v>
      </c>
      <c r="K1518" s="3">
        <f t="shared" si="693"/>
        <v>-4.3057050592034442E-3</v>
      </c>
      <c r="L1518" s="3">
        <f t="shared" si="694"/>
        <v>-2.6895526422489525E-2</v>
      </c>
      <c r="N1518" s="3">
        <f t="shared" si="695"/>
        <v>-0.1206896551724138</v>
      </c>
      <c r="O1518" s="3">
        <f t="shared" si="696"/>
        <v>-1.6990291262135922E-2</v>
      </c>
      <c r="P1518" s="3">
        <f t="shared" si="697"/>
        <v>-0.20577777777777778</v>
      </c>
      <c r="Q1518" s="3">
        <f t="shared" si="698"/>
        <v>-0.10411622276029056</v>
      </c>
      <c r="R1518" s="3">
        <f t="shared" si="699"/>
        <v>6.993006993006993E-3</v>
      </c>
      <c r="T1518" s="3">
        <f t="shared" si="700"/>
        <v>6.4328811215096573E-5</v>
      </c>
      <c r="U1518" s="3">
        <f t="shared" si="701"/>
        <v>1.5210246228650225E-5</v>
      </c>
      <c r="V1518" s="3">
        <f t="shared" si="702"/>
        <v>8.7933081839709434E-5</v>
      </c>
      <c r="W1518" s="3">
        <f t="shared" si="703"/>
        <v>2.2595872879995033E-5</v>
      </c>
      <c r="X1518" s="3">
        <f t="shared" si="704"/>
        <v>7.1921514710769575E-4</v>
      </c>
      <c r="Z1518" s="3">
        <f t="shared" si="705"/>
        <v>8.020524372826042E-3</v>
      </c>
      <c r="AA1518" s="3">
        <f t="shared" si="706"/>
        <v>3.9000315676479113E-3</v>
      </c>
      <c r="AB1518" s="3">
        <f t="shared" si="707"/>
        <v>9.3772640913919788E-3</v>
      </c>
      <c r="AC1518" s="3">
        <f t="shared" si="708"/>
        <v>-4.7535116366739898E-3</v>
      </c>
      <c r="AD1518" s="3">
        <f t="shared" si="709"/>
        <v>-2.681818687211527E-2</v>
      </c>
      <c r="AF1518" s="3">
        <f t="shared" si="710"/>
        <v>3.1280298243111026E-5</v>
      </c>
      <c r="AG1518" s="3">
        <f t="shared" si="711"/>
        <v>7.5210575195435817E-5</v>
      </c>
      <c r="AH1518" s="3">
        <f t="shared" si="712"/>
        <v>-3.8125655938455941E-5</v>
      </c>
      <c r="AI1518" s="3">
        <f t="shared" si="713"/>
        <v>-2.1509592144280392E-4</v>
      </c>
      <c r="AJ1518" s="3">
        <f t="shared" si="714"/>
        <v>3.6571625974599927E-5</v>
      </c>
      <c r="AK1518" s="3">
        <f t="shared" si="715"/>
        <v>-1.8538845440210249E-5</v>
      </c>
      <c r="AL1518" s="3">
        <f t="shared" si="716"/>
        <v>-1.0459177538833035E-4</v>
      </c>
      <c r="AM1518" s="3">
        <f t="shared" si="717"/>
        <v>-4.4574933978596919E-5</v>
      </c>
      <c r="AN1518" s="3">
        <f t="shared" si="718"/>
        <v>-2.5148122075212628E-4</v>
      </c>
      <c r="AO1518" s="3">
        <f t="shared" si="719"/>
        <v>1.2748056337109757E-4</v>
      </c>
    </row>
    <row r="1519" spans="1:41">
      <c r="A1519" s="32">
        <v>39486</v>
      </c>
      <c r="B1519" s="33">
        <v>1620</v>
      </c>
      <c r="C1519" s="33">
        <v>1210</v>
      </c>
      <c r="D1519" s="33">
        <v>885</v>
      </c>
      <c r="E1519" s="33">
        <v>3716</v>
      </c>
      <c r="F1519" s="33">
        <v>7399</v>
      </c>
      <c r="G1519" s="33"/>
      <c r="H1519" s="3">
        <f t="shared" si="690"/>
        <v>-1.1592434411226357E-2</v>
      </c>
      <c r="I1519" s="3">
        <f t="shared" si="691"/>
        <v>0</v>
      </c>
      <c r="J1519" s="3">
        <f t="shared" si="692"/>
        <v>-2.3717595146166576E-2</v>
      </c>
      <c r="K1519" s="3">
        <f t="shared" si="693"/>
        <v>-1.1702127659574468E-2</v>
      </c>
      <c r="L1519" s="3">
        <f t="shared" si="694"/>
        <v>3.4680464270731369E-2</v>
      </c>
      <c r="N1519" s="3">
        <f t="shared" si="695"/>
        <v>-0.13875598086124402</v>
      </c>
      <c r="O1519" s="3">
        <f t="shared" si="696"/>
        <v>-4.7244094488188976E-2</v>
      </c>
      <c r="P1519" s="3">
        <f t="shared" si="697"/>
        <v>-0.19764279238440616</v>
      </c>
      <c r="Q1519" s="3">
        <f t="shared" si="698"/>
        <v>-0.10241545893719807</v>
      </c>
      <c r="R1519" s="3">
        <f t="shared" si="699"/>
        <v>2.8353022932592079E-2</v>
      </c>
      <c r="T1519" s="3">
        <f t="shared" si="700"/>
        <v>1.2054541157581783E-4</v>
      </c>
      <c r="U1519" s="3">
        <f t="shared" si="701"/>
        <v>5.391676444714634E-8</v>
      </c>
      <c r="V1519" s="3">
        <f t="shared" si="702"/>
        <v>5.7335588121280867E-4</v>
      </c>
      <c r="W1519" s="3">
        <f t="shared" si="703"/>
        <v>1.4762090196451859E-4</v>
      </c>
      <c r="X1519" s="3">
        <f t="shared" si="704"/>
        <v>1.2081049264664647E-3</v>
      </c>
      <c r="Z1519" s="3">
        <f t="shared" si="705"/>
        <v>-1.0979317445807723E-2</v>
      </c>
      <c r="AA1519" s="3">
        <f t="shared" si="706"/>
        <v>-2.3219983731076631E-4</v>
      </c>
      <c r="AB1519" s="3">
        <f t="shared" si="707"/>
        <v>-2.3944850828785898E-2</v>
      </c>
      <c r="AC1519" s="3">
        <f t="shared" si="708"/>
        <v>-1.2149934237045013E-2</v>
      </c>
      <c r="AD1519" s="3">
        <f t="shared" si="709"/>
        <v>3.4757803821105625E-2</v>
      </c>
      <c r="AF1519" s="3">
        <f t="shared" si="710"/>
        <v>2.5493957246998117E-6</v>
      </c>
      <c r="AG1519" s="3">
        <f t="shared" si="711"/>
        <v>2.6289811844175252E-4</v>
      </c>
      <c r="AH1519" s="3">
        <f t="shared" si="712"/>
        <v>1.3339798493420486E-4</v>
      </c>
      <c r="AI1519" s="3">
        <f t="shared" si="713"/>
        <v>-3.8161696187102731E-4</v>
      </c>
      <c r="AJ1519" s="3">
        <f t="shared" si="714"/>
        <v>5.5599904668746531E-6</v>
      </c>
      <c r="AK1519" s="3">
        <f t="shared" si="715"/>
        <v>2.8212127531783616E-6</v>
      </c>
      <c r="AL1519" s="3">
        <f t="shared" si="716"/>
        <v>-8.0707563925402572E-6</v>
      </c>
      <c r="AM1519" s="3">
        <f t="shared" si="717"/>
        <v>2.9092836288560143E-4</v>
      </c>
      <c r="AN1519" s="3">
        <f t="shared" si="718"/>
        <v>-8.3227042763257863E-4</v>
      </c>
      <c r="AO1519" s="3">
        <f t="shared" si="719"/>
        <v>-4.2230503065054519E-4</v>
      </c>
    </row>
    <row r="1520" spans="1:41">
      <c r="A1520" s="32">
        <v>39485</v>
      </c>
      <c r="B1520" s="33">
        <v>1639</v>
      </c>
      <c r="C1520" s="33">
        <v>1210</v>
      </c>
      <c r="D1520" s="33">
        <v>906.5</v>
      </c>
      <c r="E1520" s="33">
        <v>3760</v>
      </c>
      <c r="F1520" s="33">
        <v>7151</v>
      </c>
      <c r="G1520" s="33"/>
      <c r="H1520" s="3">
        <f t="shared" si="690"/>
        <v>-1.1459589867310011E-2</v>
      </c>
      <c r="I1520" s="3">
        <f t="shared" si="691"/>
        <v>-9.0090090090090089E-3</v>
      </c>
      <c r="J1520" s="3">
        <f t="shared" si="692"/>
        <v>-2.2114347357065803E-2</v>
      </c>
      <c r="K1520" s="3">
        <f t="shared" si="693"/>
        <v>-3.3419023136246784E-2</v>
      </c>
      <c r="L1520" s="3">
        <f t="shared" si="694"/>
        <v>-3.3256725699607949E-2</v>
      </c>
      <c r="N1520" s="3">
        <f t="shared" si="695"/>
        <v>-0.11165311653116532</v>
      </c>
      <c r="O1520" s="3">
        <f t="shared" si="696"/>
        <v>-5.1724137931034482E-2</v>
      </c>
      <c r="P1520" s="3">
        <f t="shared" si="697"/>
        <v>-0.15909090909090909</v>
      </c>
      <c r="Q1520" s="3">
        <f t="shared" si="698"/>
        <v>-8.1807081807081808E-2</v>
      </c>
      <c r="R1520" s="3">
        <f t="shared" si="699"/>
        <v>2.1571428571428571E-2</v>
      </c>
      <c r="T1520" s="3">
        <f t="shared" si="700"/>
        <v>1.1764597441146394E-4</v>
      </c>
      <c r="U1520" s="3">
        <f t="shared" si="701"/>
        <v>8.5399940941298876E-5</v>
      </c>
      <c r="V1520" s="3">
        <f t="shared" si="702"/>
        <v>4.9914722638286755E-4</v>
      </c>
      <c r="W1520" s="3">
        <f t="shared" si="703"/>
        <v>1.1469621548579269E-3</v>
      </c>
      <c r="X1520" s="3">
        <f t="shared" si="704"/>
        <v>1.1008716652399606E-3</v>
      </c>
      <c r="Z1520" s="3">
        <f t="shared" si="705"/>
        <v>-1.0846472901891377E-2</v>
      </c>
      <c r="AA1520" s="3">
        <f t="shared" si="706"/>
        <v>-9.2412088463197754E-3</v>
      </c>
      <c r="AB1520" s="3">
        <f t="shared" si="707"/>
        <v>-2.2341603039685125E-2</v>
      </c>
      <c r="AC1520" s="3">
        <f t="shared" si="708"/>
        <v>-3.3866829713717329E-2</v>
      </c>
      <c r="AD1520" s="3">
        <f t="shared" si="709"/>
        <v>-3.3179386149233693E-2</v>
      </c>
      <c r="AF1520" s="3">
        <f t="shared" si="710"/>
        <v>1.0023452133232632E-4</v>
      </c>
      <c r="AG1520" s="3">
        <f t="shared" si="711"/>
        <v>2.4232759195475873E-4</v>
      </c>
      <c r="AH1520" s="3">
        <f t="shared" si="712"/>
        <v>3.6733565076280469E-4</v>
      </c>
      <c r="AI1520" s="3">
        <f t="shared" si="713"/>
        <v>3.5987931276905335E-4</v>
      </c>
      <c r="AJ1520" s="3">
        <f t="shared" si="714"/>
        <v>2.0646341965130296E-4</v>
      </c>
      <c r="AK1520" s="3">
        <f t="shared" si="715"/>
        <v>3.1297044634720999E-4</v>
      </c>
      <c r="AL1520" s="3">
        <f t="shared" si="716"/>
        <v>3.0661763679775821E-4</v>
      </c>
      <c r="AM1520" s="3">
        <f t="shared" si="717"/>
        <v>7.5663926567648562E-4</v>
      </c>
      <c r="AN1520" s="3">
        <f t="shared" si="718"/>
        <v>7.4128067444660596E-4</v>
      </c>
      <c r="AO1520" s="3">
        <f t="shared" si="719"/>
        <v>1.1236806207217689E-3</v>
      </c>
    </row>
    <row r="1521" spans="1:41">
      <c r="A1521" s="32">
        <v>39484</v>
      </c>
      <c r="B1521" s="33">
        <v>1658</v>
      </c>
      <c r="C1521" s="33">
        <v>1221</v>
      </c>
      <c r="D1521" s="33">
        <v>927</v>
      </c>
      <c r="E1521" s="33">
        <v>3890</v>
      </c>
      <c r="F1521" s="33">
        <v>7397</v>
      </c>
      <c r="G1521" s="33"/>
      <c r="H1521" s="3">
        <f t="shared" si="690"/>
        <v>-5.3652968036529677E-2</v>
      </c>
      <c r="I1521" s="3">
        <f t="shared" si="691"/>
        <v>-9.7323600973236012E-3</v>
      </c>
      <c r="J1521" s="3">
        <f t="shared" si="692"/>
        <v>-5.3648068669527897E-3</v>
      </c>
      <c r="K1521" s="3">
        <f t="shared" si="693"/>
        <v>2.6385224274406333E-2</v>
      </c>
      <c r="L1521" s="3">
        <f t="shared" si="694"/>
        <v>-7.3805689747718731E-3</v>
      </c>
      <c r="N1521" s="3">
        <f t="shared" si="695"/>
        <v>-0.13420365535248041</v>
      </c>
      <c r="O1521" s="3">
        <f t="shared" si="696"/>
        <v>-7.8490566037735854E-2</v>
      </c>
      <c r="P1521" s="3">
        <f t="shared" si="697"/>
        <v>-0.14797794117647059</v>
      </c>
      <c r="Q1521" s="3">
        <f t="shared" si="698"/>
        <v>-7.3809523809523811E-2</v>
      </c>
      <c r="R1521" s="3">
        <f t="shared" si="699"/>
        <v>4.183098591549296E-2</v>
      </c>
      <c r="T1521" s="3">
        <f t="shared" si="700"/>
        <v>2.8132258016456396E-3</v>
      </c>
      <c r="U1521" s="3">
        <f t="shared" si="701"/>
        <v>9.9292454690920478E-5</v>
      </c>
      <c r="V1521" s="3">
        <f t="shared" si="702"/>
        <v>3.1271163558326929E-5</v>
      </c>
      <c r="W1521" s="3">
        <f t="shared" si="703"/>
        <v>6.7274963678531777E-4</v>
      </c>
      <c r="X1521" s="3">
        <f t="shared" si="704"/>
        <v>5.3337160025387141E-5</v>
      </c>
      <c r="Z1521" s="3">
        <f t="shared" si="705"/>
        <v>-5.3039851071111047E-2</v>
      </c>
      <c r="AA1521" s="3">
        <f t="shared" si="706"/>
        <v>-9.9645599346343677E-3</v>
      </c>
      <c r="AB1521" s="3">
        <f t="shared" si="707"/>
        <v>-5.5920625495721101E-3</v>
      </c>
      <c r="AC1521" s="3">
        <f t="shared" si="708"/>
        <v>2.5937417696935788E-2</v>
      </c>
      <c r="AD1521" s="3">
        <f t="shared" si="709"/>
        <v>-7.3032294243976165E-3</v>
      </c>
      <c r="AF1521" s="3">
        <f t="shared" si="710"/>
        <v>5.2851877492216686E-4</v>
      </c>
      <c r="AG1521" s="3">
        <f t="shared" si="711"/>
        <v>2.9660216480964226E-4</v>
      </c>
      <c r="AH1521" s="3">
        <f t="shared" si="712"/>
        <v>-1.3757167718146742E-3</v>
      </c>
      <c r="AI1521" s="3">
        <f t="shared" si="713"/>
        <v>3.8736220100820561E-4</v>
      </c>
      <c r="AJ1521" s="3">
        <f t="shared" si="714"/>
        <v>5.5722442433435563E-5</v>
      </c>
      <c r="AK1521" s="3">
        <f t="shared" si="715"/>
        <v>-2.5845495319076279E-4</v>
      </c>
      <c r="AL1521" s="3">
        <f t="shared" si="716"/>
        <v>7.2773467315795303E-5</v>
      </c>
      <c r="AM1521" s="3">
        <f t="shared" si="717"/>
        <v>-1.4504366213564352E-4</v>
      </c>
      <c r="AN1521" s="3">
        <f t="shared" si="718"/>
        <v>4.0840115755106992E-5</v>
      </c>
      <c r="AO1521" s="3">
        <f t="shared" si="719"/>
        <v>-1.8942691211715291E-4</v>
      </c>
    </row>
    <row r="1522" spans="1:41">
      <c r="A1522" s="32">
        <v>39483</v>
      </c>
      <c r="B1522" s="33">
        <v>1752</v>
      </c>
      <c r="C1522" s="33">
        <v>1233</v>
      </c>
      <c r="D1522" s="33">
        <v>932</v>
      </c>
      <c r="E1522" s="33">
        <v>3790</v>
      </c>
      <c r="F1522" s="33">
        <v>7452</v>
      </c>
      <c r="G1522" s="33"/>
      <c r="H1522" s="3">
        <f t="shared" si="690"/>
        <v>4.5871559633027525E-3</v>
      </c>
      <c r="I1522" s="3">
        <f t="shared" si="691"/>
        <v>-1.201923076923077E-2</v>
      </c>
      <c r="J1522" s="3">
        <f t="shared" si="692"/>
        <v>-2.612330198537095E-2</v>
      </c>
      <c r="K1522" s="3">
        <f t="shared" si="693"/>
        <v>-2.7955886124647344E-2</v>
      </c>
      <c r="L1522" s="3">
        <f t="shared" si="694"/>
        <v>-1.9473684210526317E-2</v>
      </c>
      <c r="N1522" s="3">
        <f t="shared" si="695"/>
        <v>-8.6548488008342028E-2</v>
      </c>
      <c r="O1522" s="3">
        <f t="shared" si="696"/>
        <v>-9.2715231788079472E-2</v>
      </c>
      <c r="P1522" s="3">
        <f t="shared" si="697"/>
        <v>-0.17885462555066078</v>
      </c>
      <c r="Q1522" s="3">
        <f t="shared" si="698"/>
        <v>-0.13272311212814644</v>
      </c>
      <c r="R1522" s="3">
        <f t="shared" si="699"/>
        <v>-3.7433155080213902E-3</v>
      </c>
      <c r="T1522" s="3">
        <f t="shared" si="700"/>
        <v>2.7042838533192501E-5</v>
      </c>
      <c r="U1522" s="3">
        <f t="shared" si="701"/>
        <v>1.5009755190690272E-4</v>
      </c>
      <c r="V1522" s="3">
        <f t="shared" si="702"/>
        <v>6.9435188941408086E-4</v>
      </c>
      <c r="W1522" s="3">
        <f t="shared" si="703"/>
        <v>8.0676975911634502E-4</v>
      </c>
      <c r="X1522" s="3">
        <f t="shared" si="704"/>
        <v>3.7621818617540934E-4</v>
      </c>
      <c r="Z1522" s="3">
        <f t="shared" si="705"/>
        <v>5.200272928721386E-3</v>
      </c>
      <c r="AA1522" s="3">
        <f t="shared" si="706"/>
        <v>-1.2251430606541536E-2</v>
      </c>
      <c r="AB1522" s="3">
        <f t="shared" si="707"/>
        <v>-2.6350557667990271E-2</v>
      </c>
      <c r="AC1522" s="3">
        <f t="shared" si="708"/>
        <v>-2.8403692702117889E-2</v>
      </c>
      <c r="AD1522" s="3">
        <f t="shared" si="709"/>
        <v>-1.9396344660152061E-2</v>
      </c>
      <c r="AF1522" s="3">
        <f t="shared" si="710"/>
        <v>-6.3710782921306587E-5</v>
      </c>
      <c r="AG1522" s="3">
        <f t="shared" si="711"/>
        <v>-1.3703009169756155E-4</v>
      </c>
      <c r="AH1522" s="3">
        <f t="shared" si="712"/>
        <v>-1.4770695423454484E-4</v>
      </c>
      <c r="AI1522" s="3">
        <f t="shared" si="713"/>
        <v>-1.0086628605233837E-4</v>
      </c>
      <c r="AJ1522" s="3">
        <f t="shared" si="714"/>
        <v>3.228320287130538E-4</v>
      </c>
      <c r="AK1522" s="3">
        <f t="shared" si="715"/>
        <v>3.479858701095276E-4</v>
      </c>
      <c r="AL1522" s="3">
        <f t="shared" si="716"/>
        <v>2.3763297062441544E-4</v>
      </c>
      <c r="AM1522" s="3">
        <f t="shared" si="717"/>
        <v>7.4845314253103184E-4</v>
      </c>
      <c r="AN1522" s="3">
        <f t="shared" si="718"/>
        <v>5.1110449851555204E-4</v>
      </c>
      <c r="AO1522" s="3">
        <f t="shared" si="719"/>
        <v>5.5092781327132441E-4</v>
      </c>
    </row>
    <row r="1523" spans="1:41">
      <c r="A1523" s="32">
        <v>39482</v>
      </c>
      <c r="B1523" s="33">
        <v>1744</v>
      </c>
      <c r="C1523" s="33">
        <v>1248</v>
      </c>
      <c r="D1523" s="33">
        <v>957</v>
      </c>
      <c r="E1523" s="33">
        <v>3899</v>
      </c>
      <c r="F1523" s="33">
        <v>7600</v>
      </c>
      <c r="G1523" s="33"/>
      <c r="H1523" s="3">
        <f t="shared" si="690"/>
        <v>5.1235684147076549E-2</v>
      </c>
      <c r="I1523" s="3">
        <f t="shared" si="691"/>
        <v>3.5684647302904562E-2</v>
      </c>
      <c r="J1523" s="3">
        <f t="shared" si="692"/>
        <v>5.2521008403361349E-3</v>
      </c>
      <c r="K1523" s="3">
        <f t="shared" si="693"/>
        <v>1.7985611510791368E-3</v>
      </c>
      <c r="L1523" s="3">
        <f t="shared" si="694"/>
        <v>6.6225165562913907E-3</v>
      </c>
      <c r="N1523" s="3">
        <f t="shared" si="695"/>
        <v>-9.8708010335917307E-2</v>
      </c>
      <c r="O1523" s="3">
        <f t="shared" si="696"/>
        <v>-7.6923076923076927E-2</v>
      </c>
      <c r="P1523" s="3">
        <f t="shared" si="697"/>
        <v>-0.15978928884986832</v>
      </c>
      <c r="Q1523" s="3">
        <f t="shared" si="698"/>
        <v>-7.9338842975206617E-2</v>
      </c>
      <c r="R1523" s="3">
        <f t="shared" si="699"/>
        <v>1.3468462461661555E-2</v>
      </c>
      <c r="T1523" s="3">
        <f t="shared" si="700"/>
        <v>2.6882981768030813E-3</v>
      </c>
      <c r="U1523" s="3">
        <f t="shared" si="701"/>
        <v>1.256876031300688E-3</v>
      </c>
      <c r="V1523" s="3">
        <f t="shared" si="702"/>
        <v>2.5249068859030116E-5</v>
      </c>
      <c r="W1523" s="3">
        <f t="shared" si="703"/>
        <v>1.8245379181245282E-6</v>
      </c>
      <c r="X1523" s="3">
        <f t="shared" si="704"/>
        <v>4.4888071850024968E-5</v>
      </c>
      <c r="Z1523" s="3">
        <f t="shared" si="705"/>
        <v>5.184880111249518E-2</v>
      </c>
      <c r="AA1523" s="3">
        <f t="shared" si="706"/>
        <v>3.5452447465593798E-2</v>
      </c>
      <c r="AB1523" s="3">
        <f t="shared" si="707"/>
        <v>5.0248451577168144E-3</v>
      </c>
      <c r="AC1523" s="3">
        <f t="shared" si="708"/>
        <v>1.3507545736085916E-3</v>
      </c>
      <c r="AD1523" s="3">
        <f t="shared" si="709"/>
        <v>6.6998561066656474E-3</v>
      </c>
      <c r="AF1523" s="3">
        <f t="shared" si="710"/>
        <v>1.8381668975947566E-3</v>
      </c>
      <c r="AG1523" s="3">
        <f t="shared" si="711"/>
        <v>2.6053219720354359E-4</v>
      </c>
      <c r="AH1523" s="3">
        <f t="shared" si="712"/>
        <v>7.0035005238825097E-5</v>
      </c>
      <c r="AI1523" s="3">
        <f t="shared" si="713"/>
        <v>3.4737950675684345E-4</v>
      </c>
      <c r="AJ1523" s="3">
        <f t="shared" si="714"/>
        <v>1.7814305897669873E-4</v>
      </c>
      <c r="AK1523" s="3">
        <f t="shared" si="715"/>
        <v>4.7887555559769146E-5</v>
      </c>
      <c r="AL1523" s="3">
        <f t="shared" si="716"/>
        <v>2.3752629664860165E-4</v>
      </c>
      <c r="AM1523" s="3">
        <f t="shared" si="717"/>
        <v>6.7873325784609719E-6</v>
      </c>
      <c r="AN1523" s="3">
        <f t="shared" si="718"/>
        <v>3.3665739514978304E-5</v>
      </c>
      <c r="AO1523" s="3">
        <f t="shared" si="719"/>
        <v>9.0498612785980754E-6</v>
      </c>
    </row>
    <row r="1524" spans="1:41">
      <c r="A1524" s="32">
        <v>39479</v>
      </c>
      <c r="B1524" s="33">
        <v>1659</v>
      </c>
      <c r="C1524" s="33">
        <v>1205</v>
      </c>
      <c r="D1524" s="33">
        <v>952</v>
      </c>
      <c r="E1524" s="33">
        <v>3892</v>
      </c>
      <c r="F1524" s="33">
        <v>7550</v>
      </c>
      <c r="G1524" s="33"/>
      <c r="H1524" s="3">
        <f t="shared" si="690"/>
        <v>2.4706609017912291E-2</v>
      </c>
      <c r="I1524" s="3">
        <f t="shared" si="691"/>
        <v>2.553191489361702E-2</v>
      </c>
      <c r="J1524" s="3">
        <f t="shared" si="692"/>
        <v>4.9614112458654908E-2</v>
      </c>
      <c r="K1524" s="3">
        <f t="shared" si="693"/>
        <v>6.0490463215258854E-2</v>
      </c>
      <c r="L1524" s="3">
        <f t="shared" si="694"/>
        <v>2.0270270270270271E-2</v>
      </c>
      <c r="N1524" s="3">
        <f t="shared" si="695"/>
        <v>-0.15097236438075742</v>
      </c>
      <c r="O1524" s="3">
        <f t="shared" si="696"/>
        <v>-0.13867047891350964</v>
      </c>
      <c r="P1524" s="3">
        <f t="shared" si="697"/>
        <v>-0.20666666666666667</v>
      </c>
      <c r="Q1524" s="3">
        <f t="shared" si="698"/>
        <v>-7.9252424887627154E-2</v>
      </c>
      <c r="R1524" s="3">
        <f t="shared" si="699"/>
        <v>6.6666666666666671E-3</v>
      </c>
      <c r="T1524" s="3">
        <f t="shared" si="700"/>
        <v>6.4108852387096316E-4</v>
      </c>
      <c r="U1524" s="3">
        <f t="shared" si="701"/>
        <v>6.4007558193028937E-4</v>
      </c>
      <c r="V1524" s="3">
        <f t="shared" si="702"/>
        <v>2.4390616222166525E-3</v>
      </c>
      <c r="W1524" s="3">
        <f t="shared" si="703"/>
        <v>3.6051206161233445E-3</v>
      </c>
      <c r="X1524" s="3">
        <f t="shared" si="704"/>
        <v>4.1402522541318963E-4</v>
      </c>
      <c r="Z1524" s="3">
        <f t="shared" si="705"/>
        <v>2.5319725983330925E-2</v>
      </c>
      <c r="AA1524" s="3">
        <f t="shared" si="706"/>
        <v>2.5299715056306255E-2</v>
      </c>
      <c r="AB1524" s="3">
        <f t="shared" si="707"/>
        <v>4.938685677603559E-2</v>
      </c>
      <c r="AC1524" s="3">
        <f t="shared" si="708"/>
        <v>6.0042656637788308E-2</v>
      </c>
      <c r="AD1524" s="3">
        <f t="shared" si="709"/>
        <v>2.0347609820644527E-2</v>
      </c>
      <c r="AF1524" s="3">
        <f t="shared" si="710"/>
        <v>6.405818526820261E-4</v>
      </c>
      <c r="AG1524" s="3">
        <f t="shared" si="711"/>
        <v>1.2504616807472312E-3</v>
      </c>
      <c r="AH1524" s="3">
        <f t="shared" si="712"/>
        <v>1.5202636133800256E-3</v>
      </c>
      <c r="AI1524" s="3">
        <f t="shared" si="713"/>
        <v>5.1519590507445275E-4</v>
      </c>
      <c r="AJ1524" s="3">
        <f t="shared" si="714"/>
        <v>1.2494734039603082E-3</v>
      </c>
      <c r="AK1524" s="3">
        <f t="shared" si="715"/>
        <v>1.5190621041596796E-3</v>
      </c>
      <c r="AL1524" s="3">
        <f t="shared" si="716"/>
        <v>5.1478873053920537E-4</v>
      </c>
      <c r="AM1524" s="3">
        <f t="shared" si="717"/>
        <v>2.965318083823134E-3</v>
      </c>
      <c r="AN1524" s="3">
        <f t="shared" si="718"/>
        <v>1.0049044919468264E-3</v>
      </c>
      <c r="AO1524" s="3">
        <f t="shared" si="719"/>
        <v>1.2217245498606488E-3</v>
      </c>
    </row>
    <row r="1525" spans="1:41">
      <c r="A1525" s="32">
        <v>39478</v>
      </c>
      <c r="B1525" s="33">
        <v>1619</v>
      </c>
      <c r="C1525" s="33">
        <v>1175</v>
      </c>
      <c r="D1525" s="33">
        <v>907</v>
      </c>
      <c r="E1525" s="33">
        <v>3670</v>
      </c>
      <c r="F1525" s="33">
        <v>7400</v>
      </c>
      <c r="G1525" s="33"/>
      <c r="H1525" s="3">
        <f t="shared" si="690"/>
        <v>-1.2804878048780487E-2</v>
      </c>
      <c r="I1525" s="3">
        <f t="shared" si="691"/>
        <v>-3.6885245901639344E-2</v>
      </c>
      <c r="J1525" s="3">
        <f t="shared" si="692"/>
        <v>-3.7154989384288746E-2</v>
      </c>
      <c r="K1525" s="3">
        <f t="shared" si="693"/>
        <v>-1.0887316276537834E-3</v>
      </c>
      <c r="L1525" s="3">
        <f t="shared" si="694"/>
        <v>0</v>
      </c>
      <c r="N1525" s="3">
        <f t="shared" si="695"/>
        <v>-0.19452736318407959</v>
      </c>
      <c r="O1525" s="3">
        <f t="shared" si="696"/>
        <v>-0.1552839683680805</v>
      </c>
      <c r="P1525" s="3">
        <f t="shared" si="697"/>
        <v>-0.25716625716625718</v>
      </c>
      <c r="Q1525" s="3">
        <f t="shared" si="698"/>
        <v>-0.14849187935034802</v>
      </c>
      <c r="R1525" s="3">
        <f t="shared" si="699"/>
        <v>-2.7595269382391589E-2</v>
      </c>
      <c r="T1525" s="3">
        <f t="shared" si="700"/>
        <v>1.4863903831377657E-4</v>
      </c>
      <c r="U1525" s="3">
        <f t="shared" si="701"/>
        <v>1.3777047781839055E-3</v>
      </c>
      <c r="V1525" s="3">
        <f t="shared" si="702"/>
        <v>1.3974322462423723E-3</v>
      </c>
      <c r="W1525" s="3">
        <f t="shared" si="703"/>
        <v>2.3609496558066934E-6</v>
      </c>
      <c r="X1525" s="3">
        <f t="shared" si="704"/>
        <v>5.9814060520921444E-9</v>
      </c>
      <c r="Z1525" s="3">
        <f t="shared" si="705"/>
        <v>-1.2191761083361853E-2</v>
      </c>
      <c r="AA1525" s="3">
        <f t="shared" si="706"/>
        <v>-3.7117445738950108E-2</v>
      </c>
      <c r="AB1525" s="3">
        <f t="shared" si="707"/>
        <v>-3.7382245066908064E-2</v>
      </c>
      <c r="AC1525" s="3">
        <f t="shared" si="708"/>
        <v>-1.5365382051243286E-3</v>
      </c>
      <c r="AD1525" s="3">
        <f t="shared" si="709"/>
        <v>7.7339550374256409E-5</v>
      </c>
      <c r="AF1525" s="3">
        <f t="shared" si="710"/>
        <v>4.5252703047392713E-4</v>
      </c>
      <c r="AG1525" s="3">
        <f t="shared" si="711"/>
        <v>4.5575540061542534E-4</v>
      </c>
      <c r="AH1525" s="3">
        <f t="shared" si="712"/>
        <v>1.873310669233346E-5</v>
      </c>
      <c r="AI1525" s="3">
        <f t="shared" si="713"/>
        <v>-9.4290532045756289E-7</v>
      </c>
      <c r="AJ1525" s="3">
        <f t="shared" si="714"/>
        <v>1.3875334528710955E-3</v>
      </c>
      <c r="AK1525" s="3">
        <f t="shared" si="715"/>
        <v>5.7032373454526058E-5</v>
      </c>
      <c r="AL1525" s="3">
        <f t="shared" si="716"/>
        <v>-2.8706465644912609E-6</v>
      </c>
      <c r="AM1525" s="3">
        <f t="shared" si="717"/>
        <v>5.7439247738624703E-5</v>
      </c>
      <c r="AN1525" s="3">
        <f t="shared" si="718"/>
        <v>-2.8911260254549342E-6</v>
      </c>
      <c r="AO1525" s="3">
        <f t="shared" si="719"/>
        <v>-1.1883517391718255E-7</v>
      </c>
    </row>
    <row r="1526" spans="1:41">
      <c r="A1526" s="32">
        <v>39477</v>
      </c>
      <c r="B1526" s="33">
        <v>1640</v>
      </c>
      <c r="C1526" s="33">
        <v>1220</v>
      </c>
      <c r="D1526" s="33">
        <v>942</v>
      </c>
      <c r="E1526" s="33">
        <v>3674</v>
      </c>
      <c r="F1526" s="33">
        <v>7400</v>
      </c>
      <c r="G1526" s="33"/>
      <c r="H1526" s="3">
        <f t="shared" si="690"/>
        <v>3.1446540880503145E-2</v>
      </c>
      <c r="I1526" s="3">
        <f t="shared" si="691"/>
        <v>1.6666666666666666E-2</v>
      </c>
      <c r="J1526" s="3">
        <f t="shared" si="692"/>
        <v>1.1815252416756176E-2</v>
      </c>
      <c r="K1526" s="3">
        <f t="shared" si="693"/>
        <v>-4.447334200260078E-2</v>
      </c>
      <c r="L1526" s="3">
        <f t="shared" si="694"/>
        <v>-6.8447188296872907E-3</v>
      </c>
      <c r="N1526" s="3">
        <f t="shared" si="695"/>
        <v>-0.2126740278444551</v>
      </c>
      <c r="O1526" s="3">
        <f t="shared" si="696"/>
        <v>-0.11465892597968069</v>
      </c>
      <c r="P1526" s="3">
        <f t="shared" si="697"/>
        <v>-0.26406249999999998</v>
      </c>
      <c r="Q1526" s="3">
        <f t="shared" si="698"/>
        <v>-0.15345622119815669</v>
      </c>
      <c r="R1526" s="3">
        <f t="shared" si="699"/>
        <v>-6.9182389937106917E-2</v>
      </c>
      <c r="T1526" s="3">
        <f t="shared" si="700"/>
        <v>1.0278216611975736E-3</v>
      </c>
      <c r="U1526" s="3">
        <f t="shared" si="701"/>
        <v>2.7009169996519944E-4</v>
      </c>
      <c r="V1526" s="3">
        <f t="shared" si="702"/>
        <v>1.3428166831036642E-4</v>
      </c>
      <c r="W1526" s="3">
        <f t="shared" si="703"/>
        <v>2.0179095897528442E-3</v>
      </c>
      <c r="X1526" s="3">
        <f t="shared" si="704"/>
        <v>4.5797422310075401E-5</v>
      </c>
      <c r="Z1526" s="3">
        <f t="shared" si="705"/>
        <v>3.2059657845921775E-2</v>
      </c>
      <c r="AA1526" s="3">
        <f t="shared" si="706"/>
        <v>1.6434466829355902E-2</v>
      </c>
      <c r="AB1526" s="3">
        <f t="shared" si="707"/>
        <v>1.1587996734136855E-2</v>
      </c>
      <c r="AC1526" s="3">
        <f t="shared" si="708"/>
        <v>-4.4921148580071325E-2</v>
      </c>
      <c r="AD1526" s="3">
        <f t="shared" si="709"/>
        <v>-6.7673792793130341E-3</v>
      </c>
      <c r="AF1526" s="3">
        <f t="shared" si="710"/>
        <v>5.2688338342930113E-4</v>
      </c>
      <c r="AG1526" s="3">
        <f t="shared" si="711"/>
        <v>3.7150721041608655E-4</v>
      </c>
      <c r="AH1526" s="3">
        <f t="shared" si="712"/>
        <v>-1.4401566535229015E-3</v>
      </c>
      <c r="AI1526" s="3">
        <f t="shared" si="713"/>
        <v>-2.1695986420835656E-4</v>
      </c>
      <c r="AJ1526" s="3">
        <f t="shared" si="714"/>
        <v>1.9044254794585666E-4</v>
      </c>
      <c r="AK1526" s="3">
        <f t="shared" si="715"/>
        <v>-7.3825512627575011E-4</v>
      </c>
      <c r="AL1526" s="3">
        <f t="shared" si="716"/>
        <v>-1.1121827028754051E-4</v>
      </c>
      <c r="AM1526" s="3">
        <f t="shared" si="717"/>
        <v>-5.2054612303954295E-4</v>
      </c>
      <c r="AN1526" s="3">
        <f t="shared" si="718"/>
        <v>-7.8420368987344868E-5</v>
      </c>
      <c r="AO1526" s="3">
        <f t="shared" si="719"/>
        <v>3.0399845010371682E-4</v>
      </c>
    </row>
    <row r="1527" spans="1:41">
      <c r="A1527" s="32">
        <v>39476</v>
      </c>
      <c r="B1527" s="33">
        <v>1590</v>
      </c>
      <c r="C1527" s="33">
        <v>1200</v>
      </c>
      <c r="D1527" s="33">
        <v>931</v>
      </c>
      <c r="E1527" s="33">
        <v>3845</v>
      </c>
      <c r="F1527" s="33">
        <v>7451</v>
      </c>
      <c r="G1527" s="33"/>
      <c r="H1527" s="3">
        <f t="shared" si="690"/>
        <v>8.2435003170577038E-3</v>
      </c>
      <c r="I1527" s="3">
        <f t="shared" si="691"/>
        <v>6.7114093959731542E-3</v>
      </c>
      <c r="J1527" s="3">
        <f t="shared" si="692"/>
        <v>-6.2973636460667923E-3</v>
      </c>
      <c r="K1527" s="3">
        <f t="shared" si="693"/>
        <v>4.0595399188092018E-2</v>
      </c>
      <c r="L1527" s="3">
        <f t="shared" si="694"/>
        <v>1.7062517062517064E-2</v>
      </c>
      <c r="N1527" s="3">
        <f t="shared" si="695"/>
        <v>-0.24285714285714285</v>
      </c>
      <c r="O1527" s="3">
        <f t="shared" si="696"/>
        <v>-0.12023460410557185</v>
      </c>
      <c r="P1527" s="3">
        <f t="shared" si="697"/>
        <v>-0.28384615384615386</v>
      </c>
      <c r="Q1527" s="3">
        <f t="shared" si="698"/>
        <v>-0.12134369287020109</v>
      </c>
      <c r="R1527" s="3">
        <f t="shared" si="699"/>
        <v>-4.6577095329494562E-2</v>
      </c>
      <c r="T1527" s="3">
        <f t="shared" si="700"/>
        <v>7.8439669688258555E-5</v>
      </c>
      <c r="U1527" s="3">
        <f t="shared" si="701"/>
        <v>4.1980156505062051E-5</v>
      </c>
      <c r="V1527" s="3">
        <f t="shared" si="702"/>
        <v>4.2570657384264423E-5</v>
      </c>
      <c r="W1527" s="3">
        <f t="shared" si="703"/>
        <v>1.611829192428428E-3</v>
      </c>
      <c r="X1527" s="3">
        <f t="shared" si="704"/>
        <v>2.9377468471047431E-4</v>
      </c>
      <c r="Z1527" s="3">
        <f t="shared" si="705"/>
        <v>8.8566172824763381E-3</v>
      </c>
      <c r="AA1527" s="3">
        <f t="shared" si="706"/>
        <v>6.4792095586623877E-3</v>
      </c>
      <c r="AB1527" s="3">
        <f t="shared" si="707"/>
        <v>-6.5246193286861128E-3</v>
      </c>
      <c r="AC1527" s="3">
        <f t="shared" si="708"/>
        <v>4.0147592610621473E-2</v>
      </c>
      <c r="AD1527" s="3">
        <f t="shared" si="709"/>
        <v>1.7139856612891319E-2</v>
      </c>
      <c r="AF1527" s="3">
        <f t="shared" si="710"/>
        <v>5.7383879354035188E-5</v>
      </c>
      <c r="AG1527" s="3">
        <f t="shared" si="711"/>
        <v>-5.7786056308020589E-5</v>
      </c>
      <c r="AH1527" s="3">
        <f t="shared" si="712"/>
        <v>3.5557186256504944E-4</v>
      </c>
      <c r="AI1527" s="3">
        <f t="shared" si="713"/>
        <v>1.5180115029689962E-4</v>
      </c>
      <c r="AJ1527" s="3">
        <f t="shared" si="714"/>
        <v>-4.2274375921056432E-5</v>
      </c>
      <c r="AK1527" s="3">
        <f t="shared" si="715"/>
        <v>2.6012466580002208E-4</v>
      </c>
      <c r="AL1527" s="3">
        <f t="shared" si="716"/>
        <v>1.1105272280034817E-4</v>
      </c>
      <c r="AM1527" s="3">
        <f t="shared" si="717"/>
        <v>-2.6194775874747664E-4</v>
      </c>
      <c r="AN1527" s="3">
        <f t="shared" si="718"/>
        <v>-1.118310397473792E-4</v>
      </c>
      <c r="AO1527" s="3">
        <f t="shared" si="719"/>
        <v>6.8812398069882717E-4</v>
      </c>
    </row>
    <row r="1528" spans="1:41">
      <c r="A1528" s="32">
        <v>39475</v>
      </c>
      <c r="B1528" s="33">
        <v>1577</v>
      </c>
      <c r="C1528" s="33">
        <v>1192</v>
      </c>
      <c r="D1528" s="33">
        <v>936.9</v>
      </c>
      <c r="E1528" s="33">
        <v>3695</v>
      </c>
      <c r="F1528" s="33">
        <v>7326</v>
      </c>
      <c r="G1528" s="33"/>
      <c r="H1528" s="3">
        <f t="shared" si="690"/>
        <v>-4.482132041187159E-2</v>
      </c>
      <c r="I1528" s="3">
        <f t="shared" si="691"/>
        <v>-2.9315960912052116E-2</v>
      </c>
      <c r="J1528" s="3">
        <f t="shared" si="692"/>
        <v>-7.6035502958579901E-2</v>
      </c>
      <c r="K1528" s="3">
        <f t="shared" si="693"/>
        <v>2.4681087077093732E-2</v>
      </c>
      <c r="L1528" s="3">
        <f t="shared" si="694"/>
        <v>1.0901062508624259E-2</v>
      </c>
      <c r="N1528" s="3">
        <f t="shared" si="695"/>
        <v>-0.25648279113625649</v>
      </c>
      <c r="O1528" s="3">
        <f t="shared" si="696"/>
        <v>-0.13182811361981064</v>
      </c>
      <c r="P1528" s="3">
        <f t="shared" si="697"/>
        <v>-0.27372093023255817</v>
      </c>
      <c r="Q1528" s="3">
        <f t="shared" si="698"/>
        <v>-0.13869463869463869</v>
      </c>
      <c r="R1528" s="3">
        <f t="shared" si="699"/>
        <v>-6.2571976967370435E-2</v>
      </c>
      <c r="T1528" s="3">
        <f t="shared" si="700"/>
        <v>1.9543652519629752E-3</v>
      </c>
      <c r="U1528" s="3">
        <f t="shared" si="701"/>
        <v>8.7309380367018923E-4</v>
      </c>
      <c r="V1528" s="3">
        <f t="shared" si="702"/>
        <v>5.8160083555658061E-3</v>
      </c>
      <c r="W1528" s="3">
        <f t="shared" si="703"/>
        <v>5.8725188377341741E-4</v>
      </c>
      <c r="X1528" s="3">
        <f t="shared" si="704"/>
        <v>1.2052531176902282E-4</v>
      </c>
      <c r="Z1528" s="3">
        <f t="shared" si="705"/>
        <v>-4.4208203446452959E-2</v>
      </c>
      <c r="AA1528" s="3">
        <f t="shared" si="706"/>
        <v>-2.9548160749362881E-2</v>
      </c>
      <c r="AB1528" s="3">
        <f t="shared" si="707"/>
        <v>-7.6262758641199219E-2</v>
      </c>
      <c r="AC1528" s="3">
        <f t="shared" si="708"/>
        <v>2.4233280499623186E-2</v>
      </c>
      <c r="AD1528" s="3">
        <f t="shared" si="709"/>
        <v>1.0978402058998514E-2</v>
      </c>
      <c r="AF1528" s="3">
        <f t="shared" si="710"/>
        <v>1.3062711018763302E-3</v>
      </c>
      <c r="AG1528" s="3">
        <f t="shared" si="711"/>
        <v>3.3714395493978735E-3</v>
      </c>
      <c r="AH1528" s="3">
        <f t="shared" si="712"/>
        <v>-1.071309794502303E-3</v>
      </c>
      <c r="AI1528" s="3">
        <f t="shared" si="713"/>
        <v>-4.853354317411644E-4</v>
      </c>
      <c r="AJ1528" s="3">
        <f t="shared" si="714"/>
        <v>2.2534242515200175E-3</v>
      </c>
      <c r="AK1528" s="3">
        <f t="shared" si="715"/>
        <v>-7.1604886768726671E-4</v>
      </c>
      <c r="AL1528" s="3">
        <f t="shared" si="716"/>
        <v>-3.2439158881042456E-4</v>
      </c>
      <c r="AM1528" s="3">
        <f t="shared" si="717"/>
        <v>-1.8480968218272426E-3</v>
      </c>
      <c r="AN1528" s="3">
        <f t="shared" si="718"/>
        <v>-8.372432264914482E-4</v>
      </c>
      <c r="AO1528" s="3">
        <f t="shared" si="719"/>
        <v>2.6604269653335175E-4</v>
      </c>
    </row>
    <row r="1529" spans="1:41">
      <c r="A1529" s="32">
        <v>39472</v>
      </c>
      <c r="B1529" s="33">
        <v>1651</v>
      </c>
      <c r="C1529" s="33">
        <v>1228</v>
      </c>
      <c r="D1529" s="33">
        <v>1014</v>
      </c>
      <c r="E1529" s="33">
        <v>3606</v>
      </c>
      <c r="F1529" s="33">
        <v>7247</v>
      </c>
      <c r="G1529" s="33"/>
      <c r="H1529" s="3">
        <f t="shared" si="690"/>
        <v>1.6E-2</v>
      </c>
      <c r="I1529" s="3">
        <f t="shared" si="691"/>
        <v>3.6286919831223625E-2</v>
      </c>
      <c r="J1529" s="3">
        <f t="shared" si="692"/>
        <v>-2.9665071770334929E-2</v>
      </c>
      <c r="K1529" s="3">
        <f t="shared" si="693"/>
        <v>3.9193083573487032E-2</v>
      </c>
      <c r="L1529" s="3">
        <f t="shared" si="694"/>
        <v>3.3808844507845937E-2</v>
      </c>
      <c r="N1529" s="3">
        <f t="shared" si="695"/>
        <v>-0.22196041470311029</v>
      </c>
      <c r="O1529" s="3">
        <f t="shared" si="696"/>
        <v>-6.9696969696969702E-2</v>
      </c>
      <c r="P1529" s="3">
        <f t="shared" si="697"/>
        <v>-0.19395866454689983</v>
      </c>
      <c r="Q1529" s="3">
        <f t="shared" si="698"/>
        <v>-0.14731615039016316</v>
      </c>
      <c r="R1529" s="3">
        <f t="shared" si="699"/>
        <v>-5.8831168831168831E-2</v>
      </c>
      <c r="T1529" s="3">
        <f t="shared" si="700"/>
        <v>2.7599565530668046E-4</v>
      </c>
      <c r="U1529" s="3">
        <f t="shared" si="701"/>
        <v>1.2999428338394598E-3</v>
      </c>
      <c r="V1529" s="3">
        <f t="shared" si="702"/>
        <v>8.9355124055464231E-4</v>
      </c>
      <c r="W1529" s="3">
        <f t="shared" si="703"/>
        <v>1.5011964894980443E-3</v>
      </c>
      <c r="X1529" s="3">
        <f t="shared" si="704"/>
        <v>1.1482734700275763E-3</v>
      </c>
      <c r="Z1529" s="3">
        <f t="shared" si="705"/>
        <v>1.6613116965418635E-2</v>
      </c>
      <c r="AA1529" s="3">
        <f t="shared" si="706"/>
        <v>3.6054719993912861E-2</v>
      </c>
      <c r="AB1529" s="3">
        <f t="shared" si="707"/>
        <v>-2.989232745295425E-2</v>
      </c>
      <c r="AC1529" s="3">
        <f t="shared" si="708"/>
        <v>3.8745276996016487E-2</v>
      </c>
      <c r="AD1529" s="3">
        <f t="shared" si="709"/>
        <v>3.3886184058220192E-2</v>
      </c>
      <c r="AF1529" s="3">
        <f t="shared" si="710"/>
        <v>5.9898128041429221E-4</v>
      </c>
      <c r="AG1529" s="3">
        <f t="shared" si="711"/>
        <v>-4.9660473234452345E-4</v>
      </c>
      <c r="AH1529" s="3">
        <f t="shared" si="712"/>
        <v>6.4367981859236585E-4</v>
      </c>
      <c r="AI1529" s="3">
        <f t="shared" si="713"/>
        <v>5.6295513927091638E-4</v>
      </c>
      <c r="AJ1529" s="3">
        <f t="shared" si="714"/>
        <v>-1.07775949628262E-3</v>
      </c>
      <c r="AK1529" s="3">
        <f t="shared" si="715"/>
        <v>1.3969501131779678E-3</v>
      </c>
      <c r="AL1529" s="3">
        <f t="shared" si="716"/>
        <v>1.2217568778813228E-3</v>
      </c>
      <c r="AM1529" s="3">
        <f t="shared" si="717"/>
        <v>-1.1581865072203404E-3</v>
      </c>
      <c r="AN1529" s="3">
        <f t="shared" si="718"/>
        <v>-1.012936909999396E-3</v>
      </c>
      <c r="AO1529" s="3">
        <f t="shared" si="719"/>
        <v>1.3129295876737393E-3</v>
      </c>
    </row>
    <row r="1530" spans="1:41">
      <c r="A1530" s="32">
        <v>39471</v>
      </c>
      <c r="B1530" s="33">
        <v>1625</v>
      </c>
      <c r="C1530" s="33">
        <v>1185</v>
      </c>
      <c r="D1530" s="33">
        <v>1045</v>
      </c>
      <c r="E1530" s="33">
        <v>3470</v>
      </c>
      <c r="F1530" s="33">
        <v>7010</v>
      </c>
      <c r="G1530" s="33"/>
      <c r="H1530" s="3">
        <f t="shared" si="690"/>
        <v>5.8631921824104233E-2</v>
      </c>
      <c r="I1530" s="3">
        <f t="shared" si="691"/>
        <v>9.8239110287303061E-2</v>
      </c>
      <c r="J1530" s="3">
        <f t="shared" si="692"/>
        <v>7.2895277207392195E-2</v>
      </c>
      <c r="K1530" s="3">
        <f t="shared" si="693"/>
        <v>8.2008107265357025E-2</v>
      </c>
      <c r="L1530" s="3">
        <f t="shared" si="694"/>
        <v>3.8364686713079542E-2</v>
      </c>
      <c r="N1530" s="3">
        <f t="shared" si="695"/>
        <v>-0.21116504854368931</v>
      </c>
      <c r="O1530" s="3">
        <f t="shared" si="696"/>
        <v>-0.14316702819956617</v>
      </c>
      <c r="P1530" s="3">
        <f t="shared" si="697"/>
        <v>-0.15725806451612903</v>
      </c>
      <c r="Q1530" s="3">
        <f t="shared" si="698"/>
        <v>-0.18179674605045978</v>
      </c>
      <c r="R1530" s="3">
        <f t="shared" si="699"/>
        <v>-8.2460732984293197E-2</v>
      </c>
      <c r="T1530" s="3">
        <f t="shared" si="700"/>
        <v>3.5099746211720685E-3</v>
      </c>
      <c r="U1530" s="3">
        <f t="shared" si="701"/>
        <v>9.6053544959528083E-3</v>
      </c>
      <c r="V1530" s="3">
        <f t="shared" si="702"/>
        <v>5.2806413523248542E-3</v>
      </c>
      <c r="W1530" s="3">
        <f t="shared" si="703"/>
        <v>6.6520826482984567E-3</v>
      </c>
      <c r="X1530" s="3">
        <f t="shared" si="704"/>
        <v>1.4777893832400716E-3</v>
      </c>
      <c r="Z1530" s="3">
        <f t="shared" si="705"/>
        <v>5.9245038789522864E-2</v>
      </c>
      <c r="AA1530" s="3">
        <f t="shared" si="706"/>
        <v>9.8006910449992296E-2</v>
      </c>
      <c r="AB1530" s="3">
        <f t="shared" si="707"/>
        <v>7.2668021524772877E-2</v>
      </c>
      <c r="AC1530" s="3">
        <f t="shared" si="708"/>
        <v>8.1560300687886486E-2</v>
      </c>
      <c r="AD1530" s="3">
        <f t="shared" si="709"/>
        <v>3.8442026263453798E-2</v>
      </c>
      <c r="AF1530" s="3">
        <f t="shared" si="710"/>
        <v>5.8064232112510876E-3</v>
      </c>
      <c r="AG1530" s="3">
        <f t="shared" si="711"/>
        <v>4.3052197539930519E-3</v>
      </c>
      <c r="AH1530" s="3">
        <f t="shared" si="712"/>
        <v>4.8320431779389833E-3</v>
      </c>
      <c r="AI1530" s="3">
        <f t="shared" si="713"/>
        <v>2.2774993371261769E-3</v>
      </c>
      <c r="AJ1530" s="3">
        <f t="shared" si="714"/>
        <v>7.1219682781565284E-3</v>
      </c>
      <c r="AK1530" s="3">
        <f t="shared" si="715"/>
        <v>7.9934730857921365E-3</v>
      </c>
      <c r="AL1530" s="3">
        <f t="shared" si="716"/>
        <v>3.7675842255185683E-3</v>
      </c>
      <c r="AM1530" s="3">
        <f t="shared" si="717"/>
        <v>5.9268256859542831E-3</v>
      </c>
      <c r="AN1530" s="3">
        <f t="shared" si="718"/>
        <v>2.793505991968545E-3</v>
      </c>
      <c r="AO1530" s="3">
        <f t="shared" si="719"/>
        <v>3.1353432210989209E-3</v>
      </c>
    </row>
    <row r="1531" spans="1:41">
      <c r="A1531" s="32">
        <v>39470</v>
      </c>
      <c r="B1531" s="33">
        <v>1535</v>
      </c>
      <c r="C1531" s="33">
        <v>1079</v>
      </c>
      <c r="D1531" s="33">
        <v>974</v>
      </c>
      <c r="E1531" s="33">
        <v>3207</v>
      </c>
      <c r="F1531" s="33">
        <v>6751</v>
      </c>
      <c r="G1531" s="33"/>
      <c r="H1531" s="3">
        <f t="shared" si="690"/>
        <v>-2.8481012658227847E-2</v>
      </c>
      <c r="I1531" s="3">
        <f t="shared" si="691"/>
        <v>-6.2554300608166816E-2</v>
      </c>
      <c r="J1531" s="3">
        <f t="shared" si="692"/>
        <v>-1.7154389505549948E-2</v>
      </c>
      <c r="K1531" s="3">
        <f t="shared" si="693"/>
        <v>-5.3982300884955751E-2</v>
      </c>
      <c r="L1531" s="3">
        <f t="shared" si="694"/>
        <v>2.1176826501285734E-2</v>
      </c>
      <c r="N1531" s="3">
        <f t="shared" si="695"/>
        <v>-0.23972263496780585</v>
      </c>
      <c r="O1531" s="3">
        <f t="shared" si="696"/>
        <v>-0.21125730994152048</v>
      </c>
      <c r="P1531" s="3">
        <f t="shared" si="697"/>
        <v>-0.2208</v>
      </c>
      <c r="Q1531" s="3">
        <f t="shared" si="698"/>
        <v>-0.22908653846153845</v>
      </c>
      <c r="R1531" s="3">
        <f t="shared" si="699"/>
        <v>-0.12313287439927263</v>
      </c>
      <c r="T1531" s="3">
        <f t="shared" si="700"/>
        <v>7.7661961034529426E-4</v>
      </c>
      <c r="U1531" s="3">
        <f t="shared" si="701"/>
        <v>3.9421446381899565E-3</v>
      </c>
      <c r="V1531" s="3">
        <f t="shared" si="702"/>
        <v>3.0212158944740791E-4</v>
      </c>
      <c r="W1531" s="3">
        <f t="shared" si="703"/>
        <v>2.9626365983712747E-3</v>
      </c>
      <c r="X1531" s="3">
        <f t="shared" si="704"/>
        <v>4.5173957455153601E-4</v>
      </c>
      <c r="Z1531" s="3">
        <f t="shared" si="705"/>
        <v>-2.7867895692809213E-2</v>
      </c>
      <c r="AA1531" s="3">
        <f t="shared" si="706"/>
        <v>-6.278650044547758E-2</v>
      </c>
      <c r="AB1531" s="3">
        <f t="shared" si="707"/>
        <v>-1.7381645188169269E-2</v>
      </c>
      <c r="AC1531" s="3">
        <f t="shared" si="708"/>
        <v>-5.4430107462426297E-2</v>
      </c>
      <c r="AD1531" s="3">
        <f t="shared" si="709"/>
        <v>2.125416605165999E-2</v>
      </c>
      <c r="AF1531" s="3">
        <f t="shared" si="710"/>
        <v>1.7497276453310884E-3</v>
      </c>
      <c r="AG1531" s="3">
        <f t="shared" si="711"/>
        <v>4.8438987507332039E-4</v>
      </c>
      <c r="AH1531" s="3">
        <f t="shared" si="712"/>
        <v>1.5168525573112923E-3</v>
      </c>
      <c r="AI1531" s="3">
        <f t="shared" si="713"/>
        <v>-5.9230888256530724E-4</v>
      </c>
      <c r="AJ1531" s="3">
        <f t="shared" si="714"/>
        <v>1.091332673350123E-3</v>
      </c>
      <c r="AK1531" s="3">
        <f t="shared" si="715"/>
        <v>3.4174759664370212E-3</v>
      </c>
      <c r="AL1531" s="3">
        <f t="shared" si="716"/>
        <v>-1.3344747062708044E-3</v>
      </c>
      <c r="AM1531" s="3">
        <f t="shared" si="717"/>
        <v>9.4608481546581827E-4</v>
      </c>
      <c r="AN1531" s="3">
        <f t="shared" si="718"/>
        <v>-3.6943237308038651E-4</v>
      </c>
      <c r="AO1531" s="3">
        <f t="shared" si="719"/>
        <v>-1.1568665422161061E-3</v>
      </c>
    </row>
    <row r="1532" spans="1:41">
      <c r="A1532" s="32">
        <v>39469</v>
      </c>
      <c r="B1532" s="33">
        <v>1580</v>
      </c>
      <c r="C1532" s="33">
        <v>1151</v>
      </c>
      <c r="D1532" s="33">
        <v>991</v>
      </c>
      <c r="E1532" s="33">
        <v>3390</v>
      </c>
      <c r="F1532" s="33">
        <v>6611</v>
      </c>
      <c r="G1532" s="33"/>
      <c r="H1532" s="3">
        <f t="shared" si="690"/>
        <v>-3.3639143730886847E-2</v>
      </c>
      <c r="I1532" s="3">
        <f t="shared" si="691"/>
        <v>-1.4554794520547944E-2</v>
      </c>
      <c r="J1532" s="3">
        <f t="shared" si="692"/>
        <v>-2.6522593320235755E-2</v>
      </c>
      <c r="K1532" s="3">
        <f t="shared" si="693"/>
        <v>-2.2773133467858173E-2</v>
      </c>
      <c r="L1532" s="3">
        <f t="shared" si="694"/>
        <v>-2.0592592592592593E-2</v>
      </c>
      <c r="N1532" s="3">
        <f t="shared" si="695"/>
        <v>-0.23855421686746989</v>
      </c>
      <c r="O1532" s="3">
        <f t="shared" si="696"/>
        <v>-0.17194244604316547</v>
      </c>
      <c r="P1532" s="3">
        <f t="shared" si="697"/>
        <v>-0.19951534733441034</v>
      </c>
      <c r="Q1532" s="3">
        <f t="shared" si="698"/>
        <v>-0.1791767554479419</v>
      </c>
      <c r="R1532" s="3">
        <f t="shared" si="699"/>
        <v>-0.13930477802369484</v>
      </c>
      <c r="T1532" s="3">
        <f t="shared" si="700"/>
        <v>1.090718443913423E-3</v>
      </c>
      <c r="U1532" s="3">
        <f t="shared" si="701"/>
        <v>2.1865520213934536E-4</v>
      </c>
      <c r="V1532" s="3">
        <f t="shared" si="702"/>
        <v>7.1555442167554678E-4</v>
      </c>
      <c r="W1532" s="3">
        <f t="shared" si="703"/>
        <v>5.392120565887509E-4</v>
      </c>
      <c r="X1532" s="3">
        <f t="shared" si="704"/>
        <v>4.2087560738624874E-4</v>
      </c>
      <c r="Z1532" s="3">
        <f t="shared" si="705"/>
        <v>-3.3026026765468217E-2</v>
      </c>
      <c r="AA1532" s="3">
        <f t="shared" si="706"/>
        <v>-1.4786994357858711E-2</v>
      </c>
      <c r="AB1532" s="3">
        <f t="shared" si="707"/>
        <v>-2.6749849002855076E-2</v>
      </c>
      <c r="AC1532" s="3">
        <f t="shared" si="708"/>
        <v>-2.3220940045328719E-2</v>
      </c>
      <c r="AD1532" s="3">
        <f t="shared" si="709"/>
        <v>-2.0515253042218337E-2</v>
      </c>
      <c r="AF1532" s="3">
        <f t="shared" si="710"/>
        <v>4.8835567144346929E-4</v>
      </c>
      <c r="AG1532" s="3">
        <f t="shared" si="711"/>
        <v>8.8344122914052502E-4</v>
      </c>
      <c r="AH1532" s="3">
        <f t="shared" si="712"/>
        <v>7.6689538745635907E-4</v>
      </c>
      <c r="AI1532" s="3">
        <f t="shared" si="713"/>
        <v>6.7753729607265606E-4</v>
      </c>
      <c r="AJ1532" s="3">
        <f t="shared" si="714"/>
        <v>3.9554986627879049E-4</v>
      </c>
      <c r="AK1532" s="3">
        <f t="shared" si="715"/>
        <v>3.4336790943445116E-4</v>
      </c>
      <c r="AL1532" s="3">
        <f t="shared" si="716"/>
        <v>3.0335893098532631E-4</v>
      </c>
      <c r="AM1532" s="3">
        <f t="shared" si="717"/>
        <v>6.2115663991689398E-4</v>
      </c>
      <c r="AN1532" s="3">
        <f t="shared" si="718"/>
        <v>5.4877992113470378E-4</v>
      </c>
      <c r="AO1532" s="3">
        <f t="shared" si="719"/>
        <v>4.7638346090809959E-4</v>
      </c>
    </row>
    <row r="1533" spans="1:41">
      <c r="A1533" s="32">
        <v>39468</v>
      </c>
      <c r="B1533" s="33">
        <v>1635</v>
      </c>
      <c r="C1533" s="33">
        <v>1168</v>
      </c>
      <c r="D1533" s="33">
        <v>1018</v>
      </c>
      <c r="E1533" s="33">
        <v>3469</v>
      </c>
      <c r="F1533" s="33">
        <v>6750</v>
      </c>
      <c r="G1533" s="33"/>
      <c r="H1533" s="3">
        <f t="shared" si="690"/>
        <v>-7.7834179357021999E-2</v>
      </c>
      <c r="I1533" s="3">
        <f t="shared" si="691"/>
        <v>-5.1948051948051951E-2</v>
      </c>
      <c r="J1533" s="3">
        <f t="shared" si="692"/>
        <v>-3.962264150943396E-2</v>
      </c>
      <c r="K1533" s="3">
        <f t="shared" si="693"/>
        <v>-3.6121144762434013E-2</v>
      </c>
      <c r="L1533" s="3">
        <f t="shared" si="694"/>
        <v>-5.0632911392405063E-2</v>
      </c>
      <c r="N1533" s="3">
        <f t="shared" si="695"/>
        <v>-0.20669577874818049</v>
      </c>
      <c r="O1533" s="3">
        <f t="shared" si="696"/>
        <v>-0.14744525547445256</v>
      </c>
      <c r="P1533" s="3">
        <f t="shared" si="697"/>
        <v>-0.16420361247947454</v>
      </c>
      <c r="Q1533" s="3">
        <f t="shared" si="698"/>
        <v>-0.16207729468599033</v>
      </c>
      <c r="R1533" s="3">
        <f t="shared" si="699"/>
        <v>-9.0296495956873321E-2</v>
      </c>
      <c r="T1533" s="3">
        <f t="shared" si="700"/>
        <v>5.9630924768879004E-3</v>
      </c>
      <c r="U1533" s="3">
        <f t="shared" si="701"/>
        <v>2.722778676383849E-3</v>
      </c>
      <c r="V1533" s="3">
        <f t="shared" si="702"/>
        <v>1.5880143062172157E-3</v>
      </c>
      <c r="W1533" s="3">
        <f t="shared" si="703"/>
        <v>1.3372882021003075E-3</v>
      </c>
      <c r="X1533" s="3">
        <f t="shared" si="704"/>
        <v>2.5558658442747383E-3</v>
      </c>
      <c r="Z1533" s="3">
        <f t="shared" si="705"/>
        <v>-7.7221062391603368E-2</v>
      </c>
      <c r="AA1533" s="3">
        <f t="shared" si="706"/>
        <v>-5.2180251785362716E-2</v>
      </c>
      <c r="AB1533" s="3">
        <f t="shared" si="707"/>
        <v>-3.9849897192053278E-2</v>
      </c>
      <c r="AC1533" s="3">
        <f t="shared" si="708"/>
        <v>-3.6568951339904558E-2</v>
      </c>
      <c r="AD1533" s="3">
        <f t="shared" si="709"/>
        <v>-5.0555571842030807E-2</v>
      </c>
      <c r="AF1533" s="3">
        <f t="shared" si="710"/>
        <v>4.0294144787270669E-3</v>
      </c>
      <c r="AG1533" s="3">
        <f t="shared" si="711"/>
        <v>3.077251397366526E-3</v>
      </c>
      <c r="AH1533" s="3">
        <f t="shared" si="712"/>
        <v>2.8238932730142775E-3</v>
      </c>
      <c r="AI1533" s="3">
        <f t="shared" si="713"/>
        <v>3.9039549674566472E-3</v>
      </c>
      <c r="AJ1533" s="3">
        <f t="shared" si="714"/>
        <v>2.079377669102159E-3</v>
      </c>
      <c r="AK1533" s="3">
        <f t="shared" si="715"/>
        <v>1.9081770884428972E-3</v>
      </c>
      <c r="AL1533" s="3">
        <f t="shared" si="716"/>
        <v>2.638002467870161E-3</v>
      </c>
      <c r="AM1533" s="3">
        <f t="shared" si="717"/>
        <v>1.4572689513163957E-3</v>
      </c>
      <c r="AN1533" s="3">
        <f t="shared" si="718"/>
        <v>2.0146343403903912E-3</v>
      </c>
      <c r="AO1533" s="3">
        <f t="shared" si="719"/>
        <v>1.8487642466522736E-3</v>
      </c>
    </row>
    <row r="1534" spans="1:41">
      <c r="A1534" s="32">
        <v>39465</v>
      </c>
      <c r="B1534" s="33">
        <v>1773</v>
      </c>
      <c r="C1534" s="33">
        <v>1232</v>
      </c>
      <c r="D1534" s="33">
        <v>1060</v>
      </c>
      <c r="E1534" s="33">
        <v>3599</v>
      </c>
      <c r="F1534" s="33">
        <v>7110</v>
      </c>
      <c r="G1534" s="33"/>
      <c r="H1534" s="3">
        <f t="shared" si="690"/>
        <v>3.5026269702276708E-2</v>
      </c>
      <c r="I1534" s="3">
        <f t="shared" si="691"/>
        <v>1.3991769547325103E-2</v>
      </c>
      <c r="J1534" s="3">
        <f t="shared" si="692"/>
        <v>8.5632730732635581E-3</v>
      </c>
      <c r="K1534" s="3">
        <f t="shared" si="693"/>
        <v>-2.2010869565217393E-2</v>
      </c>
      <c r="L1534" s="3">
        <f t="shared" si="694"/>
        <v>4.5588235294117645E-2</v>
      </c>
      <c r="N1534" s="3">
        <f t="shared" si="695"/>
        <v>-0.13130818226359628</v>
      </c>
      <c r="O1534" s="3">
        <f t="shared" si="696"/>
        <v>-0.11621233859397417</v>
      </c>
      <c r="P1534" s="3">
        <f t="shared" si="697"/>
        <v>-0.15403032721468476</v>
      </c>
      <c r="Q1534" s="3">
        <f t="shared" si="698"/>
        <v>-0.14695425456269259</v>
      </c>
      <c r="R1534" s="3">
        <f t="shared" si="699"/>
        <v>-7.6623376623376621E-2</v>
      </c>
      <c r="T1534" s="3">
        <f t="shared" si="700"/>
        <v>1.2701658820495002E-3</v>
      </c>
      <c r="U1534" s="3">
        <f t="shared" si="701"/>
        <v>1.8932575860474403E-4</v>
      </c>
      <c r="V1534" s="3">
        <f t="shared" si="702"/>
        <v>6.9489185937123146E-5</v>
      </c>
      <c r="W1534" s="3">
        <f t="shared" si="703"/>
        <v>5.0439213408214035E-4</v>
      </c>
      <c r="X1534" s="3">
        <f t="shared" si="704"/>
        <v>2.0853447258778915E-3</v>
      </c>
      <c r="Z1534" s="3">
        <f t="shared" si="705"/>
        <v>3.5639386667695339E-2</v>
      </c>
      <c r="AA1534" s="3">
        <f t="shared" si="706"/>
        <v>1.3759569710014337E-2</v>
      </c>
      <c r="AB1534" s="3">
        <f t="shared" si="707"/>
        <v>8.3360173906442368E-3</v>
      </c>
      <c r="AC1534" s="3">
        <f t="shared" si="708"/>
        <v>-2.2458676142687938E-2</v>
      </c>
      <c r="AD1534" s="3">
        <f t="shared" si="709"/>
        <v>4.56655748444919E-2</v>
      </c>
      <c r="AF1534" s="3">
        <f t="shared" si="710"/>
        <v>4.9038262527630961E-4</v>
      </c>
      <c r="AG1534" s="3">
        <f t="shared" si="711"/>
        <v>2.9709054705380272E-4</v>
      </c>
      <c r="AH1534" s="3">
        <f t="shared" si="712"/>
        <v>-8.0041344309379986E-4</v>
      </c>
      <c r="AI1534" s="3">
        <f t="shared" si="713"/>
        <v>1.6274930792854283E-3</v>
      </c>
      <c r="AJ1534" s="3">
        <f t="shared" si="714"/>
        <v>1.1470001239046118E-4</v>
      </c>
      <c r="AK1534" s="3">
        <f t="shared" si="715"/>
        <v>-3.0902171997995059E-4</v>
      </c>
      <c r="AL1534" s="3">
        <f t="shared" si="716"/>
        <v>6.2833866042066335E-4</v>
      </c>
      <c r="AM1534" s="3">
        <f t="shared" si="717"/>
        <v>-1.8721591489629348E-4</v>
      </c>
      <c r="AN1534" s="3">
        <f t="shared" si="718"/>
        <v>3.8066902605745045E-4</v>
      </c>
      <c r="AO1534" s="3">
        <f t="shared" si="719"/>
        <v>-1.0255883563021206E-3</v>
      </c>
    </row>
    <row r="1535" spans="1:41">
      <c r="A1535" s="32">
        <v>39464</v>
      </c>
      <c r="B1535" s="33">
        <v>1713</v>
      </c>
      <c r="C1535" s="33">
        <v>1215</v>
      </c>
      <c r="D1535" s="33">
        <v>1051</v>
      </c>
      <c r="E1535" s="33">
        <v>3680</v>
      </c>
      <c r="F1535" s="33">
        <v>6800</v>
      </c>
      <c r="G1535" s="33"/>
      <c r="H1535" s="3">
        <f t="shared" si="690"/>
        <v>-3.9259674705552437E-2</v>
      </c>
      <c r="I1535" s="3">
        <f t="shared" si="691"/>
        <v>2.4752475247524753E-3</v>
      </c>
      <c r="J1535" s="3">
        <f t="shared" si="692"/>
        <v>-1.7757009345794394E-2</v>
      </c>
      <c r="K1535" s="3">
        <f t="shared" si="693"/>
        <v>-6.5989847715736044E-2</v>
      </c>
      <c r="L1535" s="3">
        <f t="shared" si="694"/>
        <v>-1.1627906976744186E-2</v>
      </c>
      <c r="N1535" s="3">
        <f t="shared" si="695"/>
        <v>-0.13962832747363135</v>
      </c>
      <c r="O1535" s="3">
        <f t="shared" si="696"/>
        <v>-0.12965616045845271</v>
      </c>
      <c r="P1535" s="3">
        <f t="shared" si="697"/>
        <v>-0.16454689984101747</v>
      </c>
      <c r="Q1535" s="3">
        <f t="shared" si="698"/>
        <v>-0.13716295427901523</v>
      </c>
      <c r="R1535" s="3">
        <f t="shared" si="699"/>
        <v>-0.12483912483912483</v>
      </c>
      <c r="T1535" s="3">
        <f t="shared" si="700"/>
        <v>1.4935564251614961E-3</v>
      </c>
      <c r="U1535" s="3">
        <f t="shared" si="701"/>
        <v>5.0312629281375977E-6</v>
      </c>
      <c r="V1535" s="3">
        <f t="shared" si="702"/>
        <v>3.2343378861222455E-4</v>
      </c>
      <c r="W1535" s="3">
        <f t="shared" si="703"/>
        <v>4.4139619079836311E-3</v>
      </c>
      <c r="X1535" s="3">
        <f t="shared" si="704"/>
        <v>1.3341560787111806E-4</v>
      </c>
      <c r="Z1535" s="3">
        <f t="shared" si="705"/>
        <v>-3.8646557740133806E-2</v>
      </c>
      <c r="AA1535" s="3">
        <f t="shared" si="706"/>
        <v>2.2430476874417088E-3</v>
      </c>
      <c r="AB1535" s="3">
        <f t="shared" si="707"/>
        <v>-1.7984265028413715E-2</v>
      </c>
      <c r="AC1535" s="3">
        <f t="shared" si="708"/>
        <v>-6.6437654293206583E-2</v>
      </c>
      <c r="AD1535" s="3">
        <f t="shared" si="709"/>
        <v>-1.155056742636993E-2</v>
      </c>
      <c r="AF1535" s="3">
        <f t="shared" si="710"/>
        <v>-8.6686071966589605E-5</v>
      </c>
      <c r="AG1535" s="3">
        <f t="shared" si="711"/>
        <v>6.9502993683445984E-4</v>
      </c>
      <c r="AH1535" s="3">
        <f t="shared" si="712"/>
        <v>2.5675866427614571E-3</v>
      </c>
      <c r="AI1535" s="3">
        <f t="shared" si="713"/>
        <v>4.4638967097451423E-4</v>
      </c>
      <c r="AJ1535" s="3">
        <f t="shared" si="714"/>
        <v>-4.0339564082322181E-5</v>
      </c>
      <c r="AK1535" s="3">
        <f t="shared" si="715"/>
        <v>-1.4902282682142874E-4</v>
      </c>
      <c r="AL1535" s="3">
        <f t="shared" si="716"/>
        <v>-2.5908473554358602E-5</v>
      </c>
      <c r="AM1535" s="3">
        <f t="shared" si="717"/>
        <v>1.1948323826751555E-3</v>
      </c>
      <c r="AN1535" s="3">
        <f t="shared" si="718"/>
        <v>2.0772846582439933E-4</v>
      </c>
      <c r="AO1535" s="3">
        <f t="shared" si="719"/>
        <v>7.6739260556353832E-4</v>
      </c>
    </row>
    <row r="1536" spans="1:41">
      <c r="A1536" s="32">
        <v>39463</v>
      </c>
      <c r="B1536" s="33">
        <v>1783</v>
      </c>
      <c r="C1536" s="33">
        <v>1212</v>
      </c>
      <c r="D1536" s="33">
        <v>1070</v>
      </c>
      <c r="E1536" s="33">
        <v>3940</v>
      </c>
      <c r="F1536" s="33">
        <v>6880</v>
      </c>
      <c r="G1536" s="33"/>
      <c r="H1536" s="3">
        <f t="shared" si="690"/>
        <v>-3.7257019438444922E-2</v>
      </c>
      <c r="I1536" s="3">
        <f t="shared" si="691"/>
        <v>6.6445182724252493E-3</v>
      </c>
      <c r="J1536" s="3">
        <f t="shared" si="692"/>
        <v>-4.6511627906976744E-3</v>
      </c>
      <c r="K1536" s="3">
        <f t="shared" si="693"/>
        <v>-3.9024390243902439E-2</v>
      </c>
      <c r="L1536" s="3">
        <f t="shared" si="694"/>
        <v>-3.0985915492957747E-2</v>
      </c>
      <c r="N1536" s="3">
        <f t="shared" si="695"/>
        <v>-0.12598039215686274</v>
      </c>
      <c r="O1536" s="3">
        <f t="shared" si="696"/>
        <v>-0.14467184191954835</v>
      </c>
      <c r="P1536" s="3">
        <f t="shared" si="697"/>
        <v>-0.18320610687022901</v>
      </c>
      <c r="Q1536" s="3">
        <f t="shared" si="698"/>
        <v>-9.4252873563218389E-2</v>
      </c>
      <c r="R1536" s="3">
        <f t="shared" si="699"/>
        <v>-0.12356687898089172</v>
      </c>
      <c r="T1536" s="3">
        <f t="shared" si="700"/>
        <v>1.3427755884526623E-3</v>
      </c>
      <c r="U1536" s="3">
        <f t="shared" si="701"/>
        <v>4.1117827713309052E-5</v>
      </c>
      <c r="V1536" s="3">
        <f t="shared" si="702"/>
        <v>2.3798966800800517E-5</v>
      </c>
      <c r="W1536" s="3">
        <f t="shared" si="703"/>
        <v>1.5580543219052075E-3</v>
      </c>
      <c r="X1536" s="3">
        <f t="shared" si="704"/>
        <v>9.5534006679845094E-4</v>
      </c>
      <c r="Z1536" s="3">
        <f t="shared" si="705"/>
        <v>-3.6643902473026291E-2</v>
      </c>
      <c r="AA1536" s="3">
        <f t="shared" si="706"/>
        <v>6.4123184351144828E-3</v>
      </c>
      <c r="AB1536" s="3">
        <f t="shared" si="707"/>
        <v>-4.8784184733169948E-3</v>
      </c>
      <c r="AC1536" s="3">
        <f t="shared" si="708"/>
        <v>-3.9472196821372985E-2</v>
      </c>
      <c r="AD1536" s="3">
        <f t="shared" si="709"/>
        <v>-3.0908575942583491E-2</v>
      </c>
      <c r="AF1536" s="3">
        <f t="shared" si="710"/>
        <v>-2.3497237136232366E-4</v>
      </c>
      <c r="AG1536" s="3">
        <f t="shared" si="711"/>
        <v>1.7876429075883775E-4</v>
      </c>
      <c r="AH1536" s="3">
        <f t="shared" si="712"/>
        <v>1.4464153307184901E-3</v>
      </c>
      <c r="AI1536" s="3">
        <f t="shared" si="713"/>
        <v>1.132610842420156E-3</v>
      </c>
      <c r="AJ1536" s="3">
        <f t="shared" si="714"/>
        <v>-3.1281972710653616E-5</v>
      </c>
      <c r="AK1536" s="3">
        <f t="shared" si="715"/>
        <v>-2.5310829535215727E-4</v>
      </c>
      <c r="AL1536" s="3">
        <f t="shared" si="716"/>
        <v>-1.9819563131976412E-4</v>
      </c>
      <c r="AM1536" s="3">
        <f t="shared" si="717"/>
        <v>1.9256189415579032E-4</v>
      </c>
      <c r="AN1536" s="3">
        <f t="shared" si="718"/>
        <v>1.5078496786222054E-4</v>
      </c>
      <c r="AO1536" s="3">
        <f t="shared" si="719"/>
        <v>1.2200293930740096E-3</v>
      </c>
    </row>
    <row r="1537" spans="1:41">
      <c r="A1537" s="32">
        <v>39462</v>
      </c>
      <c r="B1537" s="33">
        <v>1852</v>
      </c>
      <c r="C1537" s="33">
        <v>1204</v>
      </c>
      <c r="D1537" s="33">
        <v>1075</v>
      </c>
      <c r="E1537" s="33">
        <v>4100</v>
      </c>
      <c r="F1537" s="33">
        <v>7100</v>
      </c>
      <c r="G1537" s="33"/>
      <c r="H1537" s="3">
        <f t="shared" si="690"/>
        <v>-2.1551724137931034E-3</v>
      </c>
      <c r="I1537" s="3">
        <f t="shared" si="691"/>
        <v>-2.5889967637540454E-2</v>
      </c>
      <c r="J1537" s="3">
        <f t="shared" si="692"/>
        <v>-4.4444444444444446E-2</v>
      </c>
      <c r="K1537" s="3">
        <f t="shared" si="693"/>
        <v>-7.2639225181598066E-3</v>
      </c>
      <c r="L1537" s="3">
        <f t="shared" si="694"/>
        <v>-6.993006993006993E-3</v>
      </c>
      <c r="N1537" s="3">
        <f t="shared" si="695"/>
        <v>-8.9926289926289926E-2</v>
      </c>
      <c r="O1537" s="3">
        <f t="shared" si="696"/>
        <v>-0.14366998577524892</v>
      </c>
      <c r="P1537" s="3">
        <f t="shared" si="697"/>
        <v>-0.17307692307692307</v>
      </c>
      <c r="Q1537" s="3">
        <f t="shared" si="698"/>
        <v>-4.2056074766355138E-2</v>
      </c>
      <c r="R1537" s="3">
        <f t="shared" si="699"/>
        <v>-0.12345679012345678</v>
      </c>
      <c r="T1537" s="3">
        <f t="shared" si="700"/>
        <v>2.3779350058613876E-6</v>
      </c>
      <c r="U1537" s="3">
        <f t="shared" si="701"/>
        <v>6.8236763358417495E-4</v>
      </c>
      <c r="V1537" s="3">
        <f t="shared" si="702"/>
        <v>1.9955607922423086E-3</v>
      </c>
      <c r="W1537" s="3">
        <f t="shared" si="703"/>
        <v>5.9470765644391717E-5</v>
      </c>
      <c r="X1537" s="3">
        <f t="shared" si="704"/>
        <v>4.7826456177090411E-5</v>
      </c>
      <c r="Z1537" s="3">
        <f t="shared" si="705"/>
        <v>-1.54205544837447E-3</v>
      </c>
      <c r="AA1537" s="3">
        <f t="shared" si="706"/>
        <v>-2.6122167474851219E-2</v>
      </c>
      <c r="AB1537" s="3">
        <f t="shared" si="707"/>
        <v>-4.4671700127063764E-2</v>
      </c>
      <c r="AC1537" s="3">
        <f t="shared" si="708"/>
        <v>-7.7117290956303514E-3</v>
      </c>
      <c r="AD1537" s="3">
        <f t="shared" si="709"/>
        <v>-6.9156674426327364E-3</v>
      </c>
      <c r="AF1537" s="3">
        <f t="shared" si="710"/>
        <v>4.0281830677944693E-5</v>
      </c>
      <c r="AG1537" s="3">
        <f t="shared" si="711"/>
        <v>6.8886238569089184E-5</v>
      </c>
      <c r="AH1537" s="3">
        <f t="shared" si="712"/>
        <v>1.1891913868304707E-5</v>
      </c>
      <c r="AI1537" s="3">
        <f t="shared" si="713"/>
        <v>1.0664342659057749E-5</v>
      </c>
      <c r="AJ1537" s="3">
        <f t="shared" si="714"/>
        <v>1.1669216321054921E-3</v>
      </c>
      <c r="AK1537" s="3">
        <f t="shared" si="715"/>
        <v>2.0144707895673896E-4</v>
      </c>
      <c r="AL1537" s="3">
        <f t="shared" si="716"/>
        <v>1.8065222313682838E-4</v>
      </c>
      <c r="AM1537" s="3">
        <f t="shared" si="717"/>
        <v>3.4449604962115171E-4</v>
      </c>
      <c r="AN1537" s="3">
        <f t="shared" si="718"/>
        <v>3.0893462217578753E-4</v>
      </c>
      <c r="AO1537" s="3">
        <f t="shared" si="719"/>
        <v>5.3331753833054418E-5</v>
      </c>
    </row>
    <row r="1538" spans="1:41">
      <c r="A1538" s="32">
        <v>39461</v>
      </c>
      <c r="B1538" s="33">
        <v>1856</v>
      </c>
      <c r="C1538" s="33">
        <v>1236</v>
      </c>
      <c r="D1538" s="33">
        <v>1125</v>
      </c>
      <c r="E1538" s="33">
        <v>4130</v>
      </c>
      <c r="F1538" s="33">
        <v>7150</v>
      </c>
      <c r="G1538" s="33"/>
      <c r="H1538" s="3">
        <f t="shared" si="690"/>
        <v>-1.3290802764486975E-2</v>
      </c>
      <c r="I1538" s="3">
        <f t="shared" si="691"/>
        <v>-2.6771653543307086E-2</v>
      </c>
      <c r="J1538" s="3">
        <f t="shared" si="692"/>
        <v>1.9945602901178604E-2</v>
      </c>
      <c r="K1538" s="3">
        <f t="shared" si="693"/>
        <v>-2.4154589371980675E-3</v>
      </c>
      <c r="L1538" s="3">
        <f t="shared" si="694"/>
        <v>-6.2543432939541352E-3</v>
      </c>
      <c r="N1538" s="3">
        <f t="shared" si="695"/>
        <v>-8.1642751113310236E-2</v>
      </c>
      <c r="O1538" s="3">
        <f t="shared" si="696"/>
        <v>-0.13445378151260504</v>
      </c>
      <c r="P1538" s="3">
        <f t="shared" si="697"/>
        <v>-0.15603900975243812</v>
      </c>
      <c r="Q1538" s="3">
        <f t="shared" si="698"/>
        <v>-4.5528079500808873E-2</v>
      </c>
      <c r="R1538" s="3">
        <f t="shared" si="699"/>
        <v>-0.12804878048780488</v>
      </c>
      <c r="T1538" s="3">
        <f t="shared" si="700"/>
        <v>1.6072371721989907E-4</v>
      </c>
      <c r="U1538" s="3">
        <f t="shared" si="701"/>
        <v>7.2920809740190616E-4</v>
      </c>
      <c r="V1538" s="3">
        <f t="shared" si="702"/>
        <v>3.8881321703166456E-4</v>
      </c>
      <c r="W1538" s="3">
        <f t="shared" si="703"/>
        <v>8.1982894074905161E-6</v>
      </c>
      <c r="X1538" s="3">
        <f t="shared" si="704"/>
        <v>3.8155375248199833E-5</v>
      </c>
      <c r="Z1538" s="3">
        <f t="shared" si="705"/>
        <v>-1.267768579906834E-2</v>
      </c>
      <c r="AA1538" s="3">
        <f t="shared" si="706"/>
        <v>-2.7003853380617851E-2</v>
      </c>
      <c r="AB1538" s="3">
        <f t="shared" si="707"/>
        <v>1.9718347218559282E-2</v>
      </c>
      <c r="AC1538" s="3">
        <f t="shared" si="708"/>
        <v>-2.8632655146686127E-3</v>
      </c>
      <c r="AD1538" s="3">
        <f t="shared" si="709"/>
        <v>-6.1770037435798786E-3</v>
      </c>
      <c r="AF1538" s="3">
        <f t="shared" si="710"/>
        <v>3.4234636852358252E-4</v>
      </c>
      <c r="AG1538" s="3">
        <f t="shared" si="711"/>
        <v>-2.4998301051382772E-4</v>
      </c>
      <c r="AH1538" s="3">
        <f t="shared" si="712"/>
        <v>3.6299580554276371E-5</v>
      </c>
      <c r="AI1538" s="3">
        <f t="shared" si="713"/>
        <v>7.8310112640774597E-5</v>
      </c>
      <c r="AJ1538" s="3">
        <f t="shared" si="714"/>
        <v>-5.3247135719808867E-4</v>
      </c>
      <c r="AK1538" s="3">
        <f t="shared" si="715"/>
        <v>7.7319202147890532E-5</v>
      </c>
      <c r="AL1538" s="3">
        <f t="shared" si="716"/>
        <v>1.6680290342315862E-4</v>
      </c>
      <c r="AM1538" s="3">
        <f t="shared" si="717"/>
        <v>-5.6458863597162552E-5</v>
      </c>
      <c r="AN1538" s="3">
        <f t="shared" si="718"/>
        <v>-1.2180030458624858E-4</v>
      </c>
      <c r="AO1538" s="3">
        <f t="shared" si="719"/>
        <v>1.7686401802971188E-5</v>
      </c>
    </row>
    <row r="1539" spans="1:41">
      <c r="A1539" s="32">
        <v>39458</v>
      </c>
      <c r="B1539" s="33">
        <v>1881</v>
      </c>
      <c r="C1539" s="33">
        <v>1270</v>
      </c>
      <c r="D1539" s="33">
        <v>1103</v>
      </c>
      <c r="E1539" s="33">
        <v>4140</v>
      </c>
      <c r="F1539" s="33">
        <v>7195</v>
      </c>
      <c r="G1539" s="33"/>
      <c r="H1539" s="3">
        <f t="shared" ref="H1539:H1602" si="720">(B1539-B1540)/B1540</f>
        <v>1.9512195121951219E-2</v>
      </c>
      <c r="I1539" s="3">
        <f t="shared" ref="I1539:I1602" si="721">(C1539-C1540)/C1540</f>
        <v>-4.7021943573667714E-3</v>
      </c>
      <c r="J1539" s="3">
        <f t="shared" ref="J1539:J1602" si="722">(D1539-D1540)/D1540</f>
        <v>2.3191094619666047E-2</v>
      </c>
      <c r="K1539" s="3">
        <f t="shared" ref="K1539:K1602" si="723">(E1539-E1540)/E1540</f>
        <v>1.098901098901099E-2</v>
      </c>
      <c r="L1539" s="3">
        <f t="shared" ref="L1539:L1602" si="724">(F1539-F1540)/F1540</f>
        <v>2.7857142857142858E-2</v>
      </c>
      <c r="N1539" s="3">
        <f t="shared" ref="N1539:N1602" si="725">(B1539-B1559)/B1559</f>
        <v>-7.3855243722304287E-2</v>
      </c>
      <c r="O1539" s="3">
        <f t="shared" ref="O1539:O1602" si="726">(C1539-C1559)/C1559</f>
        <v>-0.10437235543018336</v>
      </c>
      <c r="P1539" s="3">
        <f t="shared" ref="P1539:P1602" si="727">(D1539-D1559)/D1559</f>
        <v>-0.17501869857890801</v>
      </c>
      <c r="Q1539" s="3">
        <f t="shared" ref="Q1539:Q1602" si="728">(E1539-E1559)/E1559</f>
        <v>-2.5882352941176471E-2</v>
      </c>
      <c r="R1539" s="3">
        <f t="shared" ref="R1539:R1602" si="729">(F1539-F1559)/F1559</f>
        <v>-0.1225609756097561</v>
      </c>
      <c r="T1539" s="3">
        <f t="shared" ref="T1539:T1602" si="730">(H1539-H$2168)^2</f>
        <v>4.0502818661403514E-4</v>
      </c>
      <c r="U1539" s="3">
        <f t="shared" ref="U1539:U1602" si="731">(I1539-I$2168)^2</f>
        <v>2.4348246068467388E-5</v>
      </c>
      <c r="V1539" s="3">
        <f t="shared" ref="V1539:V1602" si="732">(J1539-J$2168)^2</f>
        <v>5.273378987266233E-4</v>
      </c>
      <c r="W1539" s="3">
        <f t="shared" ref="W1539:W1602" si="733">(K1539-K$2168)^2</f>
        <v>1.1111699044587973E-4</v>
      </c>
      <c r="X1539" s="3">
        <f t="shared" ref="X1539:X1602" si="734">(L1539-L$2168)^2</f>
        <v>7.8033530737588316E-4</v>
      </c>
      <c r="Z1539" s="3">
        <f t="shared" ref="Z1539:Z1602" si="735">(H1539-H$2168)</f>
        <v>2.0125312087369854E-2</v>
      </c>
      <c r="AA1539" s="3">
        <f t="shared" ref="AA1539:AA1602" si="736">(I1539-I$2168)</f>
        <v>-4.9343941946775379E-3</v>
      </c>
      <c r="AB1539" s="3">
        <f t="shared" ref="AB1539:AB1602" si="737">(J1539-J$2168)</f>
        <v>2.2963838937046725E-2</v>
      </c>
      <c r="AC1539" s="3">
        <f t="shared" ref="AC1539:AC1602" si="738">(K1539-K$2168)</f>
        <v>1.0541204411540444E-2</v>
      </c>
      <c r="AD1539" s="3">
        <f t="shared" ref="AD1539:AD1602" si="739">(L1539-L$2168)</f>
        <v>2.7934482407517114E-2</v>
      </c>
      <c r="AF1539" s="3">
        <f t="shared" ref="AF1539:AF1602" si="740">$Z1539*AA1539</f>
        <v>-9.9306223129991494E-5</v>
      </c>
      <c r="AG1539" s="3">
        <f t="shared" ref="AG1539:AG1602" si="741">$Z1539*AB1539</f>
        <v>4.6215442533216098E-4</v>
      </c>
      <c r="AH1539" s="3">
        <f t="shared" ref="AH1539:AH1602" si="742">$Z1539*AC1539</f>
        <v>2.1214502855901134E-4</v>
      </c>
      <c r="AI1539" s="3">
        <f t="shared" ref="AI1539:AI1602" si="743">$Z1539*AD1539</f>
        <v>5.6219017645042476E-4</v>
      </c>
      <c r="AJ1539" s="3">
        <f t="shared" ref="AJ1539:AJ1602" si="744">$AA1539*AB1539</f>
        <v>-1.1331263353847337E-4</v>
      </c>
      <c r="AK1539" s="3">
        <f t="shared" ref="AK1539:AK1602" si="745">$AA1539*AC1539</f>
        <v>-5.2014457853214421E-5</v>
      </c>
      <c r="AL1539" s="3">
        <f t="shared" ref="AL1539:AL1602" si="746">$AA1539*AD1539</f>
        <v>-1.3783974782297426E-4</v>
      </c>
      <c r="AM1539" s="3">
        <f t="shared" ref="AM1539:AM1602" si="747">$AB1539*AC1539</f>
        <v>2.4206652030910118E-4</v>
      </c>
      <c r="AN1539" s="3">
        <f t="shared" ref="AN1539:AN1602" si="748">$AB1539*AD1539</f>
        <v>6.4148295479598823E-4</v>
      </c>
      <c r="AO1539" s="3">
        <f t="shared" ref="AO1539:AO1602" si="749">$AC1539*AD1539</f>
        <v>2.9446308918821835E-4</v>
      </c>
    </row>
    <row r="1540" spans="1:41">
      <c r="A1540" s="32">
        <v>39457</v>
      </c>
      <c r="B1540" s="33">
        <v>1845</v>
      </c>
      <c r="C1540" s="33">
        <v>1276</v>
      </c>
      <c r="D1540" s="33">
        <v>1078</v>
      </c>
      <c r="E1540" s="33">
        <v>4095</v>
      </c>
      <c r="F1540" s="33">
        <v>7000</v>
      </c>
      <c r="G1540" s="33"/>
      <c r="H1540" s="3">
        <f t="shared" si="720"/>
        <v>-3.6553524804177548E-2</v>
      </c>
      <c r="I1540" s="3">
        <f t="shared" si="721"/>
        <v>-3.6981132075471698E-2</v>
      </c>
      <c r="J1540" s="3">
        <f t="shared" si="722"/>
        <v>-9.1911764705882356E-3</v>
      </c>
      <c r="K1540" s="3">
        <f t="shared" si="723"/>
        <v>-2.5000000000000001E-2</v>
      </c>
      <c r="L1540" s="3">
        <f t="shared" si="724"/>
        <v>-1.4084507042253521E-2</v>
      </c>
      <c r="N1540" s="3">
        <f t="shared" si="725"/>
        <v>-9.5588235294117641E-2</v>
      </c>
      <c r="O1540" s="3">
        <f t="shared" si="726"/>
        <v>-8.9221984296930762E-2</v>
      </c>
      <c r="P1540" s="3">
        <f t="shared" si="727"/>
        <v>-0.16563467492260062</v>
      </c>
      <c r="Q1540" s="3">
        <f t="shared" si="728"/>
        <v>-2.4360535931790498E-3</v>
      </c>
      <c r="R1540" s="3">
        <f t="shared" si="729"/>
        <v>-0.15652488251596577</v>
      </c>
      <c r="T1540" s="3">
        <f t="shared" si="730"/>
        <v>1.2917129156163234E-3</v>
      </c>
      <c r="U1540" s="3">
        <f t="shared" si="731"/>
        <v>1.3848320720509137E-3</v>
      </c>
      <c r="V1540" s="3">
        <f t="shared" si="732"/>
        <v>8.8706864224573931E-5</v>
      </c>
      <c r="W1540" s="3">
        <f t="shared" si="733"/>
        <v>6.4759085960435327E-4</v>
      </c>
      <c r="X1540" s="3">
        <f t="shared" si="734"/>
        <v>1.9620074114555928E-4</v>
      </c>
      <c r="Z1540" s="3">
        <f t="shared" si="735"/>
        <v>-3.5940407838758917E-2</v>
      </c>
      <c r="AA1540" s="3">
        <f t="shared" si="736"/>
        <v>-3.7213331912782463E-2</v>
      </c>
      <c r="AB1540" s="3">
        <f t="shared" si="737"/>
        <v>-9.4184321532075569E-3</v>
      </c>
      <c r="AC1540" s="3">
        <f t="shared" si="738"/>
        <v>-2.5447806577470547E-2</v>
      </c>
      <c r="AD1540" s="3">
        <f t="shared" si="739"/>
        <v>-1.4007167491879266E-2</v>
      </c>
      <c r="AF1540" s="3">
        <f t="shared" si="740"/>
        <v>1.3374623259845041E-3</v>
      </c>
      <c r="AG1540" s="3">
        <f t="shared" si="741"/>
        <v>3.3850229278795991E-4</v>
      </c>
      <c r="AH1540" s="3">
        <f t="shared" si="742"/>
        <v>9.1460454699614322E-4</v>
      </c>
      <c r="AI1540" s="3">
        <f t="shared" si="743"/>
        <v>5.0342331232394667E-4</v>
      </c>
      <c r="AJ1540" s="3">
        <f t="shared" si="744"/>
        <v>3.504912418153352E-4</v>
      </c>
      <c r="AK1540" s="3">
        <f t="shared" si="745"/>
        <v>9.4699767261970016E-4</v>
      </c>
      <c r="AL1540" s="3">
        <f t="shared" si="746"/>
        <v>5.2125337303323977E-4</v>
      </c>
      <c r="AM1540" s="3">
        <f t="shared" si="747"/>
        <v>2.3967843969785536E-4</v>
      </c>
      <c r="AN1540" s="3">
        <f t="shared" si="748"/>
        <v>1.3192555668087934E-4</v>
      </c>
      <c r="AO1540" s="3">
        <f t="shared" si="749"/>
        <v>3.5645168903157678E-4</v>
      </c>
    </row>
    <row r="1541" spans="1:41">
      <c r="A1541" s="32">
        <v>39456</v>
      </c>
      <c r="B1541" s="33">
        <v>1915</v>
      </c>
      <c r="C1541" s="33">
        <v>1325</v>
      </c>
      <c r="D1541" s="33">
        <v>1088</v>
      </c>
      <c r="E1541" s="33">
        <v>4200</v>
      </c>
      <c r="F1541" s="33">
        <v>7100</v>
      </c>
      <c r="G1541" s="33"/>
      <c r="H1541" s="3">
        <f t="shared" si="720"/>
        <v>-1.5641293013555788E-3</v>
      </c>
      <c r="I1541" s="3">
        <f t="shared" si="721"/>
        <v>-2.5018395879323033E-2</v>
      </c>
      <c r="J1541" s="3">
        <f t="shared" si="722"/>
        <v>-4.1409691629955947E-2</v>
      </c>
      <c r="K1541" s="3">
        <f t="shared" si="723"/>
        <v>-3.8901601830663615E-2</v>
      </c>
      <c r="L1541" s="3">
        <f t="shared" si="724"/>
        <v>-5.0802139037433157E-2</v>
      </c>
      <c r="N1541" s="3">
        <f t="shared" si="725"/>
        <v>-6.1274509803921566E-2</v>
      </c>
      <c r="O1541" s="3">
        <f t="shared" si="726"/>
        <v>-2.3581429624170966E-2</v>
      </c>
      <c r="P1541" s="3">
        <f t="shared" si="727"/>
        <v>-0.14465408805031446</v>
      </c>
      <c r="Q1541" s="3">
        <f t="shared" si="728"/>
        <v>4.973756560859785E-2</v>
      </c>
      <c r="R1541" s="3">
        <f t="shared" si="729"/>
        <v>-0.11910669975186104</v>
      </c>
      <c r="T1541" s="3">
        <f t="shared" si="730"/>
        <v>9.0442446310424518E-7</v>
      </c>
      <c r="U1541" s="3">
        <f t="shared" si="731"/>
        <v>6.3759258404488513E-4</v>
      </c>
      <c r="V1541" s="3">
        <f t="shared" si="732"/>
        <v>1.7336353815101686E-3</v>
      </c>
      <c r="W1541" s="3">
        <f t="shared" si="733"/>
        <v>1.5483759420701394E-3</v>
      </c>
      <c r="X1541" s="3">
        <f t="shared" si="734"/>
        <v>2.5730052830023309E-3</v>
      </c>
      <c r="Z1541" s="3">
        <f t="shared" si="735"/>
        <v>-9.5101233593694525E-4</v>
      </c>
      <c r="AA1541" s="3">
        <f t="shared" si="736"/>
        <v>-2.5250595716633798E-2</v>
      </c>
      <c r="AB1541" s="3">
        <f t="shared" si="737"/>
        <v>-4.1636947312575265E-2</v>
      </c>
      <c r="AC1541" s="3">
        <f t="shared" si="738"/>
        <v>-3.9349408408134161E-2</v>
      </c>
      <c r="AD1541" s="3">
        <f t="shared" si="739"/>
        <v>-5.0724799487058901E-2</v>
      </c>
      <c r="AF1541" s="3">
        <f t="shared" si="740"/>
        <v>2.4013628016275331E-5</v>
      </c>
      <c r="AG1541" s="3">
        <f t="shared" si="741"/>
        <v>3.9597250525015718E-5</v>
      </c>
      <c r="AH1541" s="3">
        <f t="shared" si="742"/>
        <v>3.7421772807956544E-5</v>
      </c>
      <c r="AI1541" s="3">
        <f t="shared" si="743"/>
        <v>4.8239910050121046E-5</v>
      </c>
      <c r="AJ1541" s="3">
        <f t="shared" si="744"/>
        <v>1.0513577234646202E-3</v>
      </c>
      <c r="AK1541" s="3">
        <f t="shared" si="745"/>
        <v>9.9359600340250638E-4</v>
      </c>
      <c r="AL1541" s="3">
        <f t="shared" si="746"/>
        <v>1.2808314046550378E-3</v>
      </c>
      <c r="AM1541" s="3">
        <f t="shared" si="747"/>
        <v>1.6383892446704882E-3</v>
      </c>
      <c r="AN1541" s="3">
        <f t="shared" si="748"/>
        <v>2.1120258036836162E-3</v>
      </c>
      <c r="AO1541" s="3">
        <f t="shared" si="749"/>
        <v>1.9959908514369947E-3</v>
      </c>
    </row>
    <row r="1542" spans="1:41">
      <c r="A1542" s="32">
        <v>39455</v>
      </c>
      <c r="B1542" s="33">
        <v>1918</v>
      </c>
      <c r="C1542" s="33">
        <v>1359</v>
      </c>
      <c r="D1542" s="33">
        <v>1135</v>
      </c>
      <c r="E1542" s="33">
        <v>4370</v>
      </c>
      <c r="F1542" s="33">
        <v>7480</v>
      </c>
      <c r="G1542" s="33"/>
      <c r="H1542" s="3">
        <f t="shared" si="720"/>
        <v>-8.7855297157622744E-3</v>
      </c>
      <c r="I1542" s="3">
        <f t="shared" si="721"/>
        <v>5.1775147928994087E-3</v>
      </c>
      <c r="J1542" s="3">
        <f t="shared" si="722"/>
        <v>-3.5118525021949078E-3</v>
      </c>
      <c r="K1542" s="3">
        <f t="shared" si="723"/>
        <v>3.1877213695395513E-2</v>
      </c>
      <c r="L1542" s="3">
        <f t="shared" si="724"/>
        <v>-2.5336711561541538E-3</v>
      </c>
      <c r="N1542" s="3">
        <f t="shared" si="725"/>
        <v>-5.2839506172839508E-2</v>
      </c>
      <c r="O1542" s="3">
        <f t="shared" si="726"/>
        <v>2.0270270270270271E-2</v>
      </c>
      <c r="P1542" s="3">
        <f t="shared" si="727"/>
        <v>-9.9206349206349201E-2</v>
      </c>
      <c r="Q1542" s="3">
        <f t="shared" si="728"/>
        <v>0.11479591836734694</v>
      </c>
      <c r="R1542" s="3">
        <f t="shared" si="729"/>
        <v>-6.7331670822942641E-2</v>
      </c>
      <c r="T1542" s="3">
        <f t="shared" si="730"/>
        <v>6.6788330161979297E-5</v>
      </c>
      <c r="U1542" s="3">
        <f t="shared" si="731"/>
        <v>2.4456140009968694E-5</v>
      </c>
      <c r="V1542" s="3">
        <f t="shared" si="732"/>
        <v>1.3980930017744753E-5</v>
      </c>
      <c r="W1542" s="3">
        <f t="shared" si="733"/>
        <v>9.8780763178427274E-4</v>
      </c>
      <c r="X1542" s="3">
        <f t="shared" si="734"/>
        <v>6.0335649575532497E-6</v>
      </c>
      <c r="Z1542" s="3">
        <f t="shared" si="735"/>
        <v>-8.1724127503436401E-3</v>
      </c>
      <c r="AA1542" s="3">
        <f t="shared" si="736"/>
        <v>4.9453149555886422E-3</v>
      </c>
      <c r="AB1542" s="3">
        <f t="shared" si="737"/>
        <v>-3.7391081848142283E-3</v>
      </c>
      <c r="AC1542" s="3">
        <f t="shared" si="738"/>
        <v>3.1429407117924968E-2</v>
      </c>
      <c r="AD1542" s="3">
        <f t="shared" si="739"/>
        <v>-2.4563316057798976E-3</v>
      </c>
      <c r="AF1542" s="3">
        <f t="shared" si="740"/>
        <v>-4.0415154997517715E-5</v>
      </c>
      <c r="AG1542" s="3">
        <f t="shared" si="741"/>
        <v>3.0557535404490063E-5</v>
      </c>
      <c r="AH1542" s="3">
        <f t="shared" si="742"/>
        <v>-2.5685408746627114E-4</v>
      </c>
      <c r="AI1542" s="3">
        <f t="shared" si="743"/>
        <v>2.0074155734147703E-5</v>
      </c>
      <c r="AJ1542" s="3">
        <f t="shared" si="744"/>
        <v>-1.8491067626925703E-5</v>
      </c>
      <c r="AK1542" s="3">
        <f t="shared" si="745"/>
        <v>1.5542831706555848E-4</v>
      </c>
      <c r="AL1542" s="3">
        <f t="shared" si="746"/>
        <v>-1.2147333425948392E-5</v>
      </c>
      <c r="AM1542" s="3">
        <f t="shared" si="747"/>
        <v>-1.1751795339849181E-4</v>
      </c>
      <c r="AN1542" s="3">
        <f t="shared" si="748"/>
        <v>9.1844896117894919E-6</v>
      </c>
      <c r="AO1542" s="3">
        <f t="shared" si="749"/>
        <v>-7.7201046054682781E-5</v>
      </c>
    </row>
    <row r="1543" spans="1:41">
      <c r="A1543" s="32">
        <v>39454</v>
      </c>
      <c r="B1543" s="33">
        <v>1935</v>
      </c>
      <c r="C1543" s="33">
        <v>1352</v>
      </c>
      <c r="D1543" s="33">
        <v>1139</v>
      </c>
      <c r="E1543" s="33">
        <v>4235</v>
      </c>
      <c r="F1543" s="33">
        <v>7499</v>
      </c>
      <c r="G1543" s="33"/>
      <c r="H1543" s="3">
        <f t="shared" si="720"/>
        <v>-9.723643807574206E-3</v>
      </c>
      <c r="I1543" s="3">
        <f t="shared" si="721"/>
        <v>-3.3595425303788423E-2</v>
      </c>
      <c r="J1543" s="3">
        <f t="shared" si="722"/>
        <v>-5.0833333333333335E-2</v>
      </c>
      <c r="K1543" s="3">
        <f t="shared" si="723"/>
        <v>1.8925952211970665E-3</v>
      </c>
      <c r="L1543" s="3">
        <f t="shared" si="724"/>
        <v>-1.3333333333333334E-4</v>
      </c>
      <c r="N1543" s="3">
        <f t="shared" si="725"/>
        <v>-1.2755102040816327E-2</v>
      </c>
      <c r="O1543" s="3">
        <f t="shared" si="726"/>
        <v>2.8136882129277566E-2</v>
      </c>
      <c r="P1543" s="3">
        <f t="shared" si="727"/>
        <v>-0.13449848024316111</v>
      </c>
      <c r="Q1543" s="3">
        <f t="shared" si="728"/>
        <v>6.1403508771929821E-2</v>
      </c>
      <c r="R1543" s="3">
        <f t="shared" si="729"/>
        <v>-7.9877300613496932E-2</v>
      </c>
      <c r="T1543" s="3">
        <f t="shared" si="730"/>
        <v>8.3001699341637172E-5</v>
      </c>
      <c r="U1543" s="3">
        <f t="shared" si="731"/>
        <v>1.144308222686726E-3</v>
      </c>
      <c r="V1543" s="3">
        <f t="shared" si="732"/>
        <v>2.6071837506560246E-3</v>
      </c>
      <c r="W1543" s="3">
        <f t="shared" si="733"/>
        <v>2.0874142250411209E-6</v>
      </c>
      <c r="X1543" s="3">
        <f t="shared" si="734"/>
        <v>3.1353037300682143E-9</v>
      </c>
      <c r="Z1543" s="3">
        <f t="shared" si="735"/>
        <v>-9.1105268421555717E-3</v>
      </c>
      <c r="AA1543" s="3">
        <f t="shared" si="736"/>
        <v>-3.3827625141099188E-2</v>
      </c>
      <c r="AB1543" s="3">
        <f t="shared" si="737"/>
        <v>-5.1060589015952652E-2</v>
      </c>
      <c r="AC1543" s="3">
        <f t="shared" si="738"/>
        <v>1.4447886437265213E-3</v>
      </c>
      <c r="AD1543" s="3">
        <f t="shared" si="739"/>
        <v>-5.5993782959076931E-5</v>
      </c>
      <c r="AF1543" s="3">
        <f t="shared" si="740"/>
        <v>3.0818748685436083E-4</v>
      </c>
      <c r="AG1543" s="3">
        <f t="shared" si="741"/>
        <v>4.6518886680611056E-4</v>
      </c>
      <c r="AH1543" s="3">
        <f t="shared" si="742"/>
        <v>-1.3162785719912016E-5</v>
      </c>
      <c r="AI1543" s="3">
        <f t="shared" si="743"/>
        <v>5.1013286264250359E-7</v>
      </c>
      <c r="AJ1543" s="3">
        <f t="shared" si="744"/>
        <v>1.7272584647153729E-3</v>
      </c>
      <c r="AK1543" s="3">
        <f t="shared" si="745"/>
        <v>-4.8873768648097873E-5</v>
      </c>
      <c r="AL1543" s="3">
        <f t="shared" si="746"/>
        <v>1.8941367001717221E-6</v>
      </c>
      <c r="AM1543" s="3">
        <f t="shared" si="747"/>
        <v>-7.377175915223555E-5</v>
      </c>
      <c r="AN1543" s="3">
        <f t="shared" si="748"/>
        <v>2.8590755391218802E-6</v>
      </c>
      <c r="AO1543" s="3">
        <f t="shared" si="749"/>
        <v>-8.0899181738561958E-8</v>
      </c>
    </row>
    <row r="1544" spans="1:41">
      <c r="A1544" s="32">
        <v>39451</v>
      </c>
      <c r="B1544" s="33">
        <v>1954</v>
      </c>
      <c r="C1544" s="33">
        <v>1399</v>
      </c>
      <c r="D1544" s="33">
        <v>1200</v>
      </c>
      <c r="E1544" s="33">
        <v>4227</v>
      </c>
      <c r="F1544" s="33">
        <v>7500</v>
      </c>
      <c r="G1544" s="33"/>
      <c r="H1544" s="3">
        <f t="shared" si="720"/>
        <v>-2.7860696517412936E-2</v>
      </c>
      <c r="I1544" s="3">
        <f t="shared" si="721"/>
        <v>5.7512580877066861E-3</v>
      </c>
      <c r="J1544" s="3">
        <f t="shared" si="722"/>
        <v>-1.7199017199017199E-2</v>
      </c>
      <c r="K1544" s="3">
        <f t="shared" si="723"/>
        <v>-1.925754060324826E-2</v>
      </c>
      <c r="L1544" s="3">
        <f t="shared" si="724"/>
        <v>-1.4454664914586071E-2</v>
      </c>
      <c r="N1544" s="3">
        <f t="shared" si="725"/>
        <v>1.9300991131977047E-2</v>
      </c>
      <c r="O1544" s="3">
        <f t="shared" si="726"/>
        <v>5.4257724189902032E-2</v>
      </c>
      <c r="P1544" s="3">
        <f t="shared" si="727"/>
        <v>-9.0909090909090912E-2</v>
      </c>
      <c r="Q1544" s="3">
        <f t="shared" si="728"/>
        <v>3.8574938574938572E-2</v>
      </c>
      <c r="R1544" s="3">
        <f t="shared" si="729"/>
        <v>-6.1326658322903627E-2</v>
      </c>
      <c r="T1544" s="3">
        <f t="shared" si="730"/>
        <v>7.4243059144225799E-4</v>
      </c>
      <c r="U1544" s="3">
        <f t="shared" si="731"/>
        <v>3.046000397126327E-5</v>
      </c>
      <c r="V1544" s="3">
        <f t="shared" si="732"/>
        <v>3.0367498654526039E-4</v>
      </c>
      <c r="W1544" s="3">
        <f t="shared" si="733"/>
        <v>3.8830070751266261E-4</v>
      </c>
      <c r="X1544" s="3">
        <f t="shared" si="734"/>
        <v>2.0670748462840841E-4</v>
      </c>
      <c r="Z1544" s="3">
        <f t="shared" si="735"/>
        <v>-2.7247579551994302E-2</v>
      </c>
      <c r="AA1544" s="3">
        <f t="shared" si="736"/>
        <v>5.5190582503959196E-3</v>
      </c>
      <c r="AB1544" s="3">
        <f t="shared" si="737"/>
        <v>-1.742627288163652E-2</v>
      </c>
      <c r="AC1544" s="3">
        <f t="shared" si="738"/>
        <v>-1.9705347180718806E-2</v>
      </c>
      <c r="AD1544" s="3">
        <f t="shared" si="739"/>
        <v>-1.4377325364211815E-2</v>
      </c>
      <c r="AF1544" s="3">
        <f t="shared" si="740"/>
        <v>-1.5038097872975331E-4</v>
      </c>
      <c r="AG1544" s="3">
        <f t="shared" si="741"/>
        <v>4.7482375663715205E-4</v>
      </c>
      <c r="AH1544" s="3">
        <f t="shared" si="742"/>
        <v>5.3692301490630234E-4</v>
      </c>
      <c r="AI1544" s="3">
        <f t="shared" si="743"/>
        <v>3.9174731660626688E-4</v>
      </c>
      <c r="AJ1544" s="3">
        <f t="shared" si="744"/>
        <v>-9.6176615121046718E-5</v>
      </c>
      <c r="AK1544" s="3">
        <f t="shared" si="745"/>
        <v>-1.087549589346621E-4</v>
      </c>
      <c r="AL1544" s="3">
        <f t="shared" si="746"/>
        <v>-7.9349296169979738E-5</v>
      </c>
      <c r="AM1544" s="3">
        <f t="shared" si="747"/>
        <v>3.4339075719859278E-4</v>
      </c>
      <c r="AN1544" s="3">
        <f t="shared" si="748"/>
        <v>2.5054319510482925E-4</v>
      </c>
      <c r="AO1544" s="3">
        <f t="shared" si="749"/>
        <v>2.8331018783194829E-4</v>
      </c>
    </row>
    <row r="1545" spans="1:41">
      <c r="A1545" s="32">
        <v>39450</v>
      </c>
      <c r="B1545" s="33">
        <v>2010</v>
      </c>
      <c r="C1545" s="33">
        <v>1391</v>
      </c>
      <c r="D1545" s="33">
        <v>1221</v>
      </c>
      <c r="E1545" s="33">
        <v>4310</v>
      </c>
      <c r="F1545" s="33">
        <v>7610</v>
      </c>
      <c r="G1545" s="33"/>
      <c r="H1545" s="3">
        <f t="shared" si="720"/>
        <v>-3.5045607297167547E-2</v>
      </c>
      <c r="I1545" s="3">
        <f t="shared" si="721"/>
        <v>9.433962264150943E-3</v>
      </c>
      <c r="J1545" s="3">
        <f t="shared" si="722"/>
        <v>-4.6093750000000003E-2</v>
      </c>
      <c r="K1545" s="3">
        <f t="shared" si="723"/>
        <v>-6.9124423963133645E-3</v>
      </c>
      <c r="L1545" s="3">
        <f t="shared" si="724"/>
        <v>-4.2767295597484274E-2</v>
      </c>
      <c r="N1545" s="3">
        <f t="shared" si="725"/>
        <v>6.0686015831134567E-2</v>
      </c>
      <c r="O1545" s="3">
        <f t="shared" si="726"/>
        <v>4.7439759036144578E-2</v>
      </c>
      <c r="P1545" s="3">
        <f t="shared" si="727"/>
        <v>-3.858267716535433E-2</v>
      </c>
      <c r="Q1545" s="3">
        <f t="shared" si="728"/>
        <v>6.7095815795989111E-2</v>
      </c>
      <c r="R1545" s="3">
        <f t="shared" si="729"/>
        <v>-6.6257668711656448E-2</v>
      </c>
      <c r="T1545" s="3">
        <f t="shared" si="730"/>
        <v>1.1855963904459825E-3</v>
      </c>
      <c r="U1545" s="3">
        <f t="shared" si="731"/>
        <v>8.4672431760007621E-5</v>
      </c>
      <c r="V1545" s="3">
        <f t="shared" si="732"/>
        <v>2.1456355674492516E-3</v>
      </c>
      <c r="W1545" s="3">
        <f t="shared" si="733"/>
        <v>5.4173264956087091E-5</v>
      </c>
      <c r="X1545" s="3">
        <f t="shared" si="734"/>
        <v>1.8224323473041853E-3</v>
      </c>
      <c r="Z1545" s="3">
        <f t="shared" si="735"/>
        <v>-3.4432490331748916E-2</v>
      </c>
      <c r="AA1545" s="3">
        <f t="shared" si="736"/>
        <v>9.2017624268401765E-3</v>
      </c>
      <c r="AB1545" s="3">
        <f t="shared" si="737"/>
        <v>-4.6321005682619321E-2</v>
      </c>
      <c r="AC1545" s="3">
        <f t="shared" si="738"/>
        <v>-7.3602489737839092E-3</v>
      </c>
      <c r="AD1545" s="3">
        <f t="shared" si="739"/>
        <v>-4.2689956047110018E-2</v>
      </c>
      <c r="AF1545" s="3">
        <f t="shared" si="740"/>
        <v>-3.1683959579722484E-4</v>
      </c>
      <c r="AG1545" s="3">
        <f t="shared" si="741"/>
        <v>1.5949475803236763E-3</v>
      </c>
      <c r="AH1545" s="3">
        <f t="shared" si="742"/>
        <v>2.5343170162907936E-4</v>
      </c>
      <c r="AI1545" s="3">
        <f t="shared" si="743"/>
        <v>1.4699214988549019E-3</v>
      </c>
      <c r="AJ1545" s="3">
        <f t="shared" si="744"/>
        <v>-4.2623488966377678E-4</v>
      </c>
      <c r="AK1545" s="3">
        <f t="shared" si="745"/>
        <v>-6.7727262459153746E-5</v>
      </c>
      <c r="AL1545" s="3">
        <f t="shared" si="746"/>
        <v>-3.9282283355775556E-4</v>
      </c>
      <c r="AM1545" s="3">
        <f t="shared" si="747"/>
        <v>3.4093413454013748E-4</v>
      </c>
      <c r="AN1545" s="3">
        <f t="shared" si="748"/>
        <v>1.977441696648952E-3</v>
      </c>
      <c r="AO1545" s="3">
        <f t="shared" si="749"/>
        <v>3.1420870518662173E-4</v>
      </c>
    </row>
    <row r="1546" spans="1:41">
      <c r="A1546" s="32">
        <v>39449</v>
      </c>
      <c r="B1546" s="33">
        <v>2083</v>
      </c>
      <c r="C1546" s="33">
        <v>1378</v>
      </c>
      <c r="D1546" s="33">
        <v>1280</v>
      </c>
      <c r="E1546" s="33">
        <v>4340</v>
      </c>
      <c r="F1546" s="33">
        <v>7950</v>
      </c>
      <c r="G1546" s="33"/>
      <c r="H1546" s="3">
        <f t="shared" si="720"/>
        <v>-8.0952380952380946E-3</v>
      </c>
      <c r="I1546" s="3">
        <f t="shared" si="721"/>
        <v>1.0263929618768328E-2</v>
      </c>
      <c r="J1546" s="3">
        <f t="shared" si="722"/>
        <v>-1.5384615384615385E-2</v>
      </c>
      <c r="K1546" s="3">
        <f t="shared" si="723"/>
        <v>-8.2266910420475316E-3</v>
      </c>
      <c r="L1546" s="3">
        <f t="shared" si="724"/>
        <v>1.7274472168905951E-2</v>
      </c>
      <c r="N1546" s="3">
        <f t="shared" si="725"/>
        <v>9.5162986330178764E-2</v>
      </c>
      <c r="O1546" s="3">
        <f t="shared" si="726"/>
        <v>3.8432554634513942E-2</v>
      </c>
      <c r="P1546" s="3">
        <f t="shared" si="727"/>
        <v>5.0041017227235439E-2</v>
      </c>
      <c r="Q1546" s="3">
        <f t="shared" si="728"/>
        <v>7.6923076923076927E-2</v>
      </c>
      <c r="R1546" s="3">
        <f t="shared" si="729"/>
        <v>-3.6363636363636362E-2</v>
      </c>
      <c r="T1546" s="3">
        <f t="shared" si="730"/>
        <v>5.5982136601290853E-5</v>
      </c>
      <c r="U1546" s="3">
        <f t="shared" si="731"/>
        <v>1.0063560240818257E-4</v>
      </c>
      <c r="V1546" s="3">
        <f t="shared" si="732"/>
        <v>2.4373051821996013E-4</v>
      </c>
      <c r="W1546" s="3">
        <f t="shared" si="733"/>
        <v>7.524690895102479E-5</v>
      </c>
      <c r="X1546" s="3">
        <f t="shared" si="734"/>
        <v>3.0108536994134994E-4</v>
      </c>
      <c r="Z1546" s="3">
        <f t="shared" si="735"/>
        <v>-7.4821211298194612E-3</v>
      </c>
      <c r="AA1546" s="3">
        <f t="shared" si="736"/>
        <v>1.0031729781457562E-2</v>
      </c>
      <c r="AB1546" s="3">
        <f t="shared" si="737"/>
        <v>-1.5611871067234707E-2</v>
      </c>
      <c r="AC1546" s="3">
        <f t="shared" si="738"/>
        <v>-8.6744976195180772E-3</v>
      </c>
      <c r="AD1546" s="3">
        <f t="shared" si="739"/>
        <v>1.7351811719280207E-2</v>
      </c>
      <c r="AF1546" s="3">
        <f t="shared" si="740"/>
        <v>-7.5058617366482791E-5</v>
      </c>
      <c r="AG1546" s="3">
        <f t="shared" si="741"/>
        <v>1.168099103881739E-4</v>
      </c>
      <c r="AH1546" s="3">
        <f t="shared" si="742"/>
        <v>6.4903641929564828E-5</v>
      </c>
      <c r="AI1546" s="3">
        <f t="shared" si="743"/>
        <v>-1.2982835710547539E-4</v>
      </c>
      <c r="AJ1546" s="3">
        <f t="shared" si="744"/>
        <v>-1.5661407192945405E-4</v>
      </c>
      <c r="AK1546" s="3">
        <f t="shared" si="745"/>
        <v>-8.7020216108902221E-5</v>
      </c>
      <c r="AL1546" s="3">
        <f t="shared" si="746"/>
        <v>1.7406868638654758E-4</v>
      </c>
      <c r="AM1546" s="3">
        <f t="shared" si="747"/>
        <v>1.3542513840895061E-4</v>
      </c>
      <c r="AN1546" s="3">
        <f t="shared" si="748"/>
        <v>-2.7089424734433478E-4</v>
      </c>
      <c r="AO1546" s="3">
        <f t="shared" si="749"/>
        <v>-1.5051824945322203E-4</v>
      </c>
    </row>
    <row r="1547" spans="1:41">
      <c r="A1547" s="32">
        <v>39444</v>
      </c>
      <c r="B1547" s="33">
        <v>2100</v>
      </c>
      <c r="C1547" s="33">
        <v>1364</v>
      </c>
      <c r="D1547" s="33">
        <v>1300</v>
      </c>
      <c r="E1547" s="33">
        <v>4376</v>
      </c>
      <c r="F1547" s="33">
        <v>7815</v>
      </c>
      <c r="G1547" s="33"/>
      <c r="H1547" s="3">
        <f t="shared" si="720"/>
        <v>-9.9009900990099011E-3</v>
      </c>
      <c r="I1547" s="3">
        <f t="shared" si="721"/>
        <v>-6.5549890750182084E-3</v>
      </c>
      <c r="J1547" s="3">
        <f t="shared" si="722"/>
        <v>7.7519379844961239E-3</v>
      </c>
      <c r="K1547" s="3">
        <f t="shared" si="723"/>
        <v>2.0046620046620046E-2</v>
      </c>
      <c r="L1547" s="3">
        <f t="shared" si="724"/>
        <v>0</v>
      </c>
      <c r="N1547" s="3">
        <f t="shared" si="725"/>
        <v>0.12299465240641712</v>
      </c>
      <c r="O1547" s="3">
        <f t="shared" si="726"/>
        <v>5.1584377302873984E-3</v>
      </c>
      <c r="P1547" s="3">
        <f t="shared" si="727"/>
        <v>0.10638297872340426</v>
      </c>
      <c r="Q1547" s="3">
        <f t="shared" si="728"/>
        <v>0.10226700251889169</v>
      </c>
      <c r="R1547" s="3">
        <f t="shared" si="729"/>
        <v>-9.1279069767441864E-2</v>
      </c>
      <c r="T1547" s="3">
        <f t="shared" si="730"/>
        <v>8.6264587345686463E-5</v>
      </c>
      <c r="U1547" s="3">
        <f t="shared" si="731"/>
        <v>4.6065933331641377E-5</v>
      </c>
      <c r="V1547" s="3">
        <f t="shared" si="732"/>
        <v>5.662084374417799E-5</v>
      </c>
      <c r="W1547" s="3">
        <f t="shared" si="733"/>
        <v>3.8411348939851585E-4</v>
      </c>
      <c r="X1547" s="3">
        <f t="shared" si="734"/>
        <v>5.9814060520921444E-9</v>
      </c>
      <c r="Z1547" s="3">
        <f t="shared" si="735"/>
        <v>-9.2878731335912668E-3</v>
      </c>
      <c r="AA1547" s="3">
        <f t="shared" si="736"/>
        <v>-6.7871889123289749E-3</v>
      </c>
      <c r="AB1547" s="3">
        <f t="shared" si="737"/>
        <v>7.5246823018768035E-3</v>
      </c>
      <c r="AC1547" s="3">
        <f t="shared" si="738"/>
        <v>1.95988134691495E-2</v>
      </c>
      <c r="AD1547" s="3">
        <f t="shared" si="739"/>
        <v>7.7339550374256409E-5</v>
      </c>
      <c r="AF1547" s="3">
        <f t="shared" si="740"/>
        <v>6.303854955142882E-5</v>
      </c>
      <c r="AG1547" s="3">
        <f t="shared" si="741"/>
        <v>-6.9888294590411248E-5</v>
      </c>
      <c r="AH1547" s="3">
        <f t="shared" si="742"/>
        <v>-1.8203129307038031E-4</v>
      </c>
      <c r="AI1547" s="3">
        <f t="shared" si="743"/>
        <v>-7.1831993208508452E-7</v>
      </c>
      <c r="AJ1547" s="3">
        <f t="shared" si="744"/>
        <v>-5.1071440288096312E-5</v>
      </c>
      <c r="AK1547" s="3">
        <f t="shared" si="745"/>
        <v>-1.3302084947261527E-4</v>
      </c>
      <c r="AL1547" s="3">
        <f t="shared" si="746"/>
        <v>-5.2491813878466135E-7</v>
      </c>
      <c r="AM1547" s="3">
        <f t="shared" si="747"/>
        <v>1.4747484484909395E-4</v>
      </c>
      <c r="AN1547" s="3">
        <f t="shared" si="748"/>
        <v>5.8195554593627675E-7</v>
      </c>
      <c r="AO1547" s="3">
        <f t="shared" si="749"/>
        <v>1.5157634215729428E-6</v>
      </c>
    </row>
    <row r="1548" spans="1:41">
      <c r="A1548" s="32">
        <v>39443</v>
      </c>
      <c r="B1548" s="33">
        <v>2121</v>
      </c>
      <c r="C1548" s="33">
        <v>1373</v>
      </c>
      <c r="D1548" s="33">
        <v>1290</v>
      </c>
      <c r="E1548" s="33">
        <v>4290</v>
      </c>
      <c r="F1548" s="33">
        <v>7815</v>
      </c>
      <c r="G1548" s="33"/>
      <c r="H1548" s="3">
        <f t="shared" si="720"/>
        <v>-4.71253534401508E-4</v>
      </c>
      <c r="I1548" s="3">
        <f t="shared" si="721"/>
        <v>4.0151515151515153E-2</v>
      </c>
      <c r="J1548" s="3">
        <f t="shared" si="722"/>
        <v>2.5437201907790145E-2</v>
      </c>
      <c r="K1548" s="3">
        <f t="shared" si="723"/>
        <v>1.4424213762118705E-2</v>
      </c>
      <c r="L1548" s="3">
        <f t="shared" si="724"/>
        <v>1.4935064935064935E-2</v>
      </c>
      <c r="N1548" s="3">
        <f t="shared" si="725"/>
        <v>0.10641627543035993</v>
      </c>
      <c r="O1548" s="3">
        <f t="shared" si="726"/>
        <v>-1.4545454545454545E-3</v>
      </c>
      <c r="P1548" s="3">
        <f t="shared" si="727"/>
        <v>6.1728395061728392E-2</v>
      </c>
      <c r="Q1548" s="3">
        <f t="shared" si="728"/>
        <v>5.2760736196319019E-2</v>
      </c>
      <c r="R1548" s="3">
        <f t="shared" si="729"/>
        <v>-9.1384722706662022E-2</v>
      </c>
      <c r="T1548" s="3">
        <f t="shared" si="730"/>
        <v>2.012523305995073E-8</v>
      </c>
      <c r="U1548" s="3">
        <f t="shared" si="731"/>
        <v>1.5935517351548731E-3</v>
      </c>
      <c r="V1548" s="3">
        <f t="shared" si="732"/>
        <v>6.3554138867600468E-4</v>
      </c>
      <c r="W1548" s="3">
        <f t="shared" si="733"/>
        <v>1.9533995779108469E-4</v>
      </c>
      <c r="X1548" s="3">
        <f t="shared" si="734"/>
        <v>2.2537228843443473E-4</v>
      </c>
      <c r="Z1548" s="3">
        <f t="shared" si="735"/>
        <v>1.4186343101712552E-4</v>
      </c>
      <c r="AA1548" s="3">
        <f t="shared" si="736"/>
        <v>3.9919315314204389E-2</v>
      </c>
      <c r="AB1548" s="3">
        <f t="shared" si="737"/>
        <v>2.5209946225170823E-2</v>
      </c>
      <c r="AC1548" s="3">
        <f t="shared" si="738"/>
        <v>1.3976407184648159E-2</v>
      </c>
      <c r="AD1548" s="3">
        <f t="shared" si="739"/>
        <v>1.5012404485439191E-2</v>
      </c>
      <c r="AF1548" s="3">
        <f t="shared" si="740"/>
        <v>5.6630910343275166E-6</v>
      </c>
      <c r="AG1548" s="3">
        <f t="shared" si="741"/>
        <v>3.5763694672599651E-6</v>
      </c>
      <c r="AH1548" s="3">
        <f t="shared" si="742"/>
        <v>1.9827410765065918E-6</v>
      </c>
      <c r="AI1548" s="3">
        <f t="shared" si="743"/>
        <v>2.1297112081212885E-6</v>
      </c>
      <c r="AJ1548" s="3">
        <f t="shared" si="744"/>
        <v>1.0063637924167307E-3</v>
      </c>
      <c r="AK1548" s="3">
        <f t="shared" si="745"/>
        <v>5.5792860536368156E-4</v>
      </c>
      <c r="AL1548" s="3">
        <f t="shared" si="746"/>
        <v>5.9928490827862338E-4</v>
      </c>
      <c r="AM1548" s="3">
        <f t="shared" si="747"/>
        <v>3.5234447354607127E-4</v>
      </c>
      <c r="AN1548" s="3">
        <f t="shared" si="748"/>
        <v>3.7846190978843526E-4</v>
      </c>
      <c r="AO1548" s="3">
        <f t="shared" si="749"/>
        <v>2.0981947790913656E-4</v>
      </c>
    </row>
    <row r="1549" spans="1:41">
      <c r="A1549" s="32">
        <v>39437</v>
      </c>
      <c r="B1549" s="33">
        <v>2122</v>
      </c>
      <c r="C1549" s="33">
        <v>1320</v>
      </c>
      <c r="D1549" s="33">
        <v>1258</v>
      </c>
      <c r="E1549" s="33">
        <v>4229</v>
      </c>
      <c r="F1549" s="33">
        <v>7700</v>
      </c>
      <c r="G1549" s="33"/>
      <c r="H1549" s="3">
        <f t="shared" si="720"/>
        <v>3.0097087378640777E-2</v>
      </c>
      <c r="I1549" s="3">
        <f t="shared" si="721"/>
        <v>-4.5553145336225599E-2</v>
      </c>
      <c r="J1549" s="3">
        <f t="shared" si="722"/>
        <v>1.4516129032258065E-2</v>
      </c>
      <c r="K1549" s="3">
        <f t="shared" si="723"/>
        <v>-2.8295213393067674E-3</v>
      </c>
      <c r="L1549" s="3">
        <f t="shared" si="724"/>
        <v>7.8534031413612562E-3</v>
      </c>
      <c r="N1549" s="3">
        <f t="shared" si="725"/>
        <v>0.10636079249217935</v>
      </c>
      <c r="O1549" s="3">
        <f t="shared" si="726"/>
        <v>-4.3478260869565216E-2</v>
      </c>
      <c r="P1549" s="3">
        <f t="shared" si="727"/>
        <v>5.3601340033500838E-2</v>
      </c>
      <c r="Q1549" s="3">
        <f t="shared" si="728"/>
        <v>4.16256157635468E-2</v>
      </c>
      <c r="R1549" s="3">
        <f t="shared" si="729"/>
        <v>-0.13841333780910819</v>
      </c>
      <c r="T1549" s="3">
        <f t="shared" si="730"/>
        <v>9.4311665085388546E-4</v>
      </c>
      <c r="U1549" s="3">
        <f t="shared" si="731"/>
        <v>2.0962978326598694E-3</v>
      </c>
      <c r="V1549" s="3">
        <f t="shared" si="732"/>
        <v>2.0417190160201633E-4</v>
      </c>
      <c r="W1549" s="3">
        <f t="shared" si="733"/>
        <v>1.0740878274087919E-5</v>
      </c>
      <c r="X1549" s="3">
        <f t="shared" si="734"/>
        <v>6.2896679642516232E-5</v>
      </c>
      <c r="Z1549" s="3">
        <f t="shared" si="735"/>
        <v>3.0710204344059411E-2</v>
      </c>
      <c r="AA1549" s="3">
        <f t="shared" si="736"/>
        <v>-4.5785345173536364E-2</v>
      </c>
      <c r="AB1549" s="3">
        <f t="shared" si="737"/>
        <v>1.4288873349638744E-2</v>
      </c>
      <c r="AC1549" s="3">
        <f t="shared" si="738"/>
        <v>-3.2773279167773125E-3</v>
      </c>
      <c r="AD1549" s="3">
        <f t="shared" si="739"/>
        <v>7.9307426917355119E-3</v>
      </c>
      <c r="AF1549" s="3">
        <f t="shared" si="740"/>
        <v>-1.4060773062425961E-3</v>
      </c>
      <c r="AG1549" s="3">
        <f t="shared" si="741"/>
        <v>4.3881422041379051E-4</v>
      </c>
      <c r="AH1549" s="3">
        <f t="shared" si="742"/>
        <v>-1.006474100267218E-4</v>
      </c>
      <c r="AI1549" s="3">
        <f t="shared" si="743"/>
        <v>2.4355472866335334E-4</v>
      </c>
      <c r="AJ1549" s="3">
        <f t="shared" si="744"/>
        <v>-6.5422099845415459E-4</v>
      </c>
      <c r="AK1549" s="3">
        <f t="shared" si="745"/>
        <v>1.5005358991651612E-4</v>
      </c>
      <c r="AL1549" s="3">
        <f t="shared" si="746"/>
        <v>-3.6311179162361134E-4</v>
      </c>
      <c r="AM1549" s="3">
        <f t="shared" si="747"/>
        <v>-4.6829323528066406E-5</v>
      </c>
      <c r="AN1549" s="3">
        <f t="shared" si="748"/>
        <v>1.133213778907818E-4</v>
      </c>
      <c r="AO1549" s="3">
        <f t="shared" si="749"/>
        <v>-2.599164442440244E-5</v>
      </c>
    </row>
    <row r="1550" spans="1:41">
      <c r="A1550" s="32">
        <v>39436</v>
      </c>
      <c r="B1550" s="33">
        <v>2060</v>
      </c>
      <c r="C1550" s="33">
        <v>1383</v>
      </c>
      <c r="D1550" s="33">
        <v>1240</v>
      </c>
      <c r="E1550" s="33">
        <v>4241</v>
      </c>
      <c r="F1550" s="33">
        <v>7640</v>
      </c>
      <c r="G1550" s="33"/>
      <c r="H1550" s="3">
        <f t="shared" si="720"/>
        <v>2.0307082714214959E-2</v>
      </c>
      <c r="I1550" s="3">
        <f t="shared" si="721"/>
        <v>1.0964912280701754E-2</v>
      </c>
      <c r="J1550" s="3">
        <f t="shared" si="722"/>
        <v>-8.0000000000000002E-3</v>
      </c>
      <c r="K1550" s="3">
        <f t="shared" si="723"/>
        <v>1.9471153846153846E-2</v>
      </c>
      <c r="L1550" s="3">
        <f t="shared" si="724"/>
        <v>-7.6633329003766727E-3</v>
      </c>
      <c r="N1550" s="3">
        <f t="shared" si="725"/>
        <v>7.7969649398220833E-2</v>
      </c>
      <c r="O1550" s="3">
        <f t="shared" si="726"/>
        <v>1.9911504424778761E-2</v>
      </c>
      <c r="P1550" s="3">
        <f t="shared" si="727"/>
        <v>3.3333333333333333E-2</v>
      </c>
      <c r="Q1550" s="3">
        <f t="shared" si="728"/>
        <v>6.2907268170426064E-2</v>
      </c>
      <c r="R1550" s="3">
        <f t="shared" si="729"/>
        <v>-0.12284730195177956</v>
      </c>
      <c r="T1550" s="3">
        <f t="shared" si="730"/>
        <v>4.3765475463574148E-4</v>
      </c>
      <c r="U1550" s="3">
        <f t="shared" si="731"/>
        <v>1.1519111639251974E-4</v>
      </c>
      <c r="V1550" s="3">
        <f t="shared" si="732"/>
        <v>6.7687736067191916E-5</v>
      </c>
      <c r="W1550" s="3">
        <f t="shared" si="733"/>
        <v>3.6188774130492042E-4</v>
      </c>
      <c r="X1550" s="3">
        <f t="shared" si="734"/>
        <v>5.754729510628088E-5</v>
      </c>
      <c r="Z1550" s="3">
        <f t="shared" si="735"/>
        <v>2.0920199679633593E-2</v>
      </c>
      <c r="AA1550" s="3">
        <f t="shared" si="736"/>
        <v>1.0732712443390987E-2</v>
      </c>
      <c r="AB1550" s="3">
        <f t="shared" si="737"/>
        <v>-8.2272556826193215E-3</v>
      </c>
      <c r="AC1550" s="3">
        <f t="shared" si="738"/>
        <v>1.9023347268683301E-2</v>
      </c>
      <c r="AD1550" s="3">
        <f t="shared" si="739"/>
        <v>-7.585993350002416E-3</v>
      </c>
      <c r="AF1550" s="3">
        <f t="shared" si="740"/>
        <v>2.2453048741982761E-4</v>
      </c>
      <c r="AG1550" s="3">
        <f t="shared" si="741"/>
        <v>-1.7211583169579638E-4</v>
      </c>
      <c r="AH1550" s="3">
        <f t="shared" si="742"/>
        <v>3.9797222343586699E-4</v>
      </c>
      <c r="AI1550" s="3">
        <f t="shared" si="743"/>
        <v>-1.5870049565042311E-4</v>
      </c>
      <c r="AJ1550" s="3">
        <f t="shared" si="744"/>
        <v>-8.8300769439807609E-5</v>
      </c>
      <c r="AK1550" s="3">
        <f t="shared" si="745"/>
        <v>2.0417211594554521E-4</v>
      </c>
      <c r="AL1550" s="3">
        <f t="shared" si="746"/>
        <v>-8.1418285223052207E-5</v>
      </c>
      <c r="AM1550" s="3">
        <f t="shared" si="747"/>
        <v>-1.5650994191871543E-4</v>
      </c>
      <c r="AN1550" s="3">
        <f t="shared" si="748"/>
        <v>6.2411906897119761E-5</v>
      </c>
      <c r="AO1550" s="3">
        <f t="shared" si="749"/>
        <v>-1.4431098587501816E-4</v>
      </c>
    </row>
    <row r="1551" spans="1:41">
      <c r="A1551" s="32">
        <v>39435</v>
      </c>
      <c r="B1551" s="33">
        <v>2019</v>
      </c>
      <c r="C1551" s="33">
        <v>1368</v>
      </c>
      <c r="D1551" s="33">
        <v>1250</v>
      </c>
      <c r="E1551" s="33">
        <v>4160</v>
      </c>
      <c r="F1551" s="33">
        <v>7699</v>
      </c>
      <c r="G1551" s="33"/>
      <c r="H1551" s="3">
        <f t="shared" si="720"/>
        <v>-2.6987951807228915E-2</v>
      </c>
      <c r="I1551" s="3">
        <f t="shared" si="721"/>
        <v>-1.5827338129496403E-2</v>
      </c>
      <c r="J1551" s="3">
        <f t="shared" si="722"/>
        <v>9.6930533117932146E-3</v>
      </c>
      <c r="K1551" s="3">
        <f t="shared" si="723"/>
        <v>7.2639225181598066E-3</v>
      </c>
      <c r="L1551" s="3">
        <f t="shared" si="724"/>
        <v>2.3434448639500067E-3</v>
      </c>
      <c r="N1551" s="3">
        <f t="shared" si="725"/>
        <v>7.7374599786552825E-2</v>
      </c>
      <c r="O1551" s="3">
        <f t="shared" si="726"/>
        <v>3.0120481927710843E-2</v>
      </c>
      <c r="P1551" s="3">
        <f t="shared" si="727"/>
        <v>4.1666666666666664E-2</v>
      </c>
      <c r="Q1551" s="3">
        <f t="shared" si="728"/>
        <v>3.7147843430565944E-2</v>
      </c>
      <c r="R1551" s="3">
        <f t="shared" si="729"/>
        <v>-0.11759312320916905</v>
      </c>
      <c r="T1551" s="3">
        <f t="shared" si="730"/>
        <v>6.9563191293276958E-4</v>
      </c>
      <c r="U1551" s="3">
        <f t="shared" si="731"/>
        <v>2.5790875970732092E-4</v>
      </c>
      <c r="V1551" s="3">
        <f t="shared" si="732"/>
        <v>8.9601324756474098E-5</v>
      </c>
      <c r="W1551" s="3">
        <f t="shared" si="733"/>
        <v>4.6459436516918264E-5</v>
      </c>
      <c r="X1551" s="3">
        <f t="shared" si="734"/>
        <v>5.8601971806352643E-6</v>
      </c>
      <c r="Z1551" s="3">
        <f t="shared" si="735"/>
        <v>-2.6374834841810281E-2</v>
      </c>
      <c r="AA1551" s="3">
        <f t="shared" si="736"/>
        <v>-1.6059537966807168E-2</v>
      </c>
      <c r="AB1551" s="3">
        <f t="shared" si="737"/>
        <v>9.4657976291738933E-3</v>
      </c>
      <c r="AC1551" s="3">
        <f t="shared" si="738"/>
        <v>6.8161159406892619E-3</v>
      </c>
      <c r="AD1551" s="3">
        <f t="shared" si="739"/>
        <v>2.4207844143242629E-3</v>
      </c>
      <c r="AF1551" s="3">
        <f t="shared" si="740"/>
        <v>4.2356766151032072E-4</v>
      </c>
      <c r="AG1551" s="3">
        <f t="shared" si="741"/>
        <v>-2.4965884911546077E-4</v>
      </c>
      <c r="AH1551" s="3">
        <f t="shared" si="742"/>
        <v>-1.7977393219830961E-4</v>
      </c>
      <c r="AI1551" s="3">
        <f t="shared" si="743"/>
        <v>-6.3847789115430864E-5</v>
      </c>
      <c r="AJ1551" s="3">
        <f t="shared" si="744"/>
        <v>-1.5201633641183141E-4</v>
      </c>
      <c r="AK1551" s="3">
        <f t="shared" si="745"/>
        <v>-1.0946367273565876E-4</v>
      </c>
      <c r="AL1551" s="3">
        <f t="shared" si="746"/>
        <v>-3.8876679211295556E-5</v>
      </c>
      <c r="AM1551" s="3">
        <f t="shared" si="747"/>
        <v>6.4519974111550791E-5</v>
      </c>
      <c r="AN1551" s="3">
        <f t="shared" si="748"/>
        <v>2.2914655369851718E-5</v>
      </c>
      <c r="AO1551" s="3">
        <f t="shared" si="749"/>
        <v>1.6500347235447726E-5</v>
      </c>
    </row>
    <row r="1552" spans="1:41">
      <c r="A1552" s="32">
        <v>39434</v>
      </c>
      <c r="B1552" s="33">
        <v>2075</v>
      </c>
      <c r="C1552" s="33">
        <v>1390</v>
      </c>
      <c r="D1552" s="33">
        <v>1238</v>
      </c>
      <c r="E1552" s="33">
        <v>4130</v>
      </c>
      <c r="F1552" s="33">
        <v>7681</v>
      </c>
      <c r="G1552" s="33"/>
      <c r="H1552" s="3">
        <f t="shared" si="720"/>
        <v>6.7928190198932557E-3</v>
      </c>
      <c r="I1552" s="3">
        <f t="shared" si="721"/>
        <v>1.4598540145985401E-2</v>
      </c>
      <c r="J1552" s="3">
        <f t="shared" si="722"/>
        <v>1.6420361247947456E-2</v>
      </c>
      <c r="K1552" s="3">
        <f t="shared" si="723"/>
        <v>-2.4154589371980675E-3</v>
      </c>
      <c r="L1552" s="3">
        <f t="shared" si="724"/>
        <v>3.5175202156334233E-2</v>
      </c>
      <c r="N1552" s="3">
        <f t="shared" si="725"/>
        <v>9.2105263157894732E-2</v>
      </c>
      <c r="O1552" s="3">
        <f t="shared" si="726"/>
        <v>4.4327573253193087E-2</v>
      </c>
      <c r="P1552" s="3">
        <f t="shared" si="727"/>
        <v>-9.5999999999999992E-3</v>
      </c>
      <c r="Q1552" s="3">
        <f t="shared" si="728"/>
        <v>4.8661800486618006E-3</v>
      </c>
      <c r="R1552" s="3">
        <f t="shared" si="729"/>
        <v>-0.13599550056242971</v>
      </c>
      <c r="T1552" s="3">
        <f t="shared" si="730"/>
        <v>5.4847887818537585E-5</v>
      </c>
      <c r="U1552" s="3">
        <f t="shared" si="731"/>
        <v>2.063917338646496E-4</v>
      </c>
      <c r="V1552" s="3">
        <f t="shared" si="732"/>
        <v>2.6221666784986098E-4</v>
      </c>
      <c r="W1552" s="3">
        <f t="shared" si="733"/>
        <v>8.1982894074905161E-6</v>
      </c>
      <c r="X1552" s="3">
        <f t="shared" si="734"/>
        <v>1.2427416967832215E-3</v>
      </c>
      <c r="Z1552" s="3">
        <f t="shared" si="735"/>
        <v>7.4059359853118891E-3</v>
      </c>
      <c r="AA1552" s="3">
        <f t="shared" si="736"/>
        <v>1.4366340308674634E-2</v>
      </c>
      <c r="AB1552" s="3">
        <f t="shared" si="737"/>
        <v>1.6193105565328134E-2</v>
      </c>
      <c r="AC1552" s="3">
        <f t="shared" si="738"/>
        <v>-2.8632655146686127E-3</v>
      </c>
      <c r="AD1552" s="3">
        <f t="shared" si="739"/>
        <v>3.5252541706708489E-2</v>
      </c>
      <c r="AF1552" s="3">
        <f t="shared" si="740"/>
        <v>1.0639619666925018E-4</v>
      </c>
      <c r="AG1552" s="3">
        <f t="shared" si="741"/>
        <v>1.1992510322021786E-4</v>
      </c>
      <c r="AH1552" s="3">
        <f t="shared" si="742"/>
        <v>-2.1205161110586844E-5</v>
      </c>
      <c r="AI1552" s="3">
        <f t="shared" si="743"/>
        <v>2.610780671994206E-4</v>
      </c>
      <c r="AJ1552" s="3">
        <f t="shared" si="744"/>
        <v>2.3263566520579713E-4</v>
      </c>
      <c r="AK1552" s="3">
        <f t="shared" si="745"/>
        <v>-4.1134646777821712E-5</v>
      </c>
      <c r="AL1552" s="3">
        <f t="shared" si="746"/>
        <v>5.0645001090431985E-4</v>
      </c>
      <c r="AM1552" s="3">
        <f t="shared" si="747"/>
        <v>-4.6365160740592434E-5</v>
      </c>
      <c r="AN1552" s="3">
        <f t="shared" si="748"/>
        <v>5.7084812930286344E-4</v>
      </c>
      <c r="AO1552" s="3">
        <f t="shared" si="749"/>
        <v>-1.0093738697323541E-4</v>
      </c>
    </row>
    <row r="1553" spans="1:41">
      <c r="A1553" s="32">
        <v>39433</v>
      </c>
      <c r="B1553" s="33">
        <v>2061</v>
      </c>
      <c r="C1553" s="33">
        <v>1370</v>
      </c>
      <c r="D1553" s="33">
        <v>1218</v>
      </c>
      <c r="E1553" s="33">
        <v>4140</v>
      </c>
      <c r="F1553" s="33">
        <v>7420</v>
      </c>
      <c r="G1553" s="33"/>
      <c r="H1553" s="3">
        <f t="shared" si="720"/>
        <v>9.7991180793728563E-3</v>
      </c>
      <c r="I1553" s="3">
        <f t="shared" si="721"/>
        <v>-1.721664275466284E-2</v>
      </c>
      <c r="J1553" s="3">
        <f t="shared" si="722"/>
        <v>-2.7932960893854747E-2</v>
      </c>
      <c r="K1553" s="3">
        <f t="shared" si="723"/>
        <v>-1.8724816307181796E-2</v>
      </c>
      <c r="L1553" s="3">
        <f t="shared" si="724"/>
        <v>-3.6363636363636362E-2</v>
      </c>
      <c r="N1553" s="3">
        <f t="shared" si="725"/>
        <v>8.0755112742527529E-2</v>
      </c>
      <c r="O1553" s="3">
        <f t="shared" si="726"/>
        <v>4.1033434650455926E-2</v>
      </c>
      <c r="P1553" s="3">
        <f t="shared" si="727"/>
        <v>-2.3255813953488372E-2</v>
      </c>
      <c r="Q1553" s="3">
        <f t="shared" si="728"/>
        <v>-2.9308323563892145E-2</v>
      </c>
      <c r="R1553" s="3">
        <f t="shared" si="729"/>
        <v>-0.16158192090395479</v>
      </c>
      <c r="T1553" s="3">
        <f t="shared" si="730"/>
        <v>1.0841463862798405E-4</v>
      </c>
      <c r="U1553" s="3">
        <f t="shared" si="731"/>
        <v>3.0446210779947212E-4</v>
      </c>
      <c r="V1553" s="3">
        <f t="shared" si="732"/>
        <v>7.9299779763392488E-4</v>
      </c>
      <c r="W1553" s="3">
        <f t="shared" si="733"/>
        <v>3.6758946827709465E-4</v>
      </c>
      <c r="X1553" s="3">
        <f t="shared" si="734"/>
        <v>1.3166953364201557E-3</v>
      </c>
      <c r="Z1553" s="3">
        <f t="shared" si="735"/>
        <v>1.0412235044791491E-2</v>
      </c>
      <c r="AA1553" s="3">
        <f t="shared" si="736"/>
        <v>-1.7448842591973605E-2</v>
      </c>
      <c r="AB1553" s="3">
        <f t="shared" si="737"/>
        <v>-2.8160216576474068E-2</v>
      </c>
      <c r="AC1553" s="3">
        <f t="shared" si="738"/>
        <v>-1.9172622884652341E-2</v>
      </c>
      <c r="AD1553" s="3">
        <f t="shared" si="739"/>
        <v>-3.6286296813262106E-2</v>
      </c>
      <c r="AF1553" s="3">
        <f t="shared" si="740"/>
        <v>-1.8168145032719795E-4</v>
      </c>
      <c r="AG1553" s="3">
        <f t="shared" si="741"/>
        <v>-2.9321079390648154E-4</v>
      </c>
      <c r="AH1553" s="3">
        <f t="shared" si="742"/>
        <v>-1.9962985590014844E-4</v>
      </c>
      <c r="AI1553" s="3">
        <f t="shared" si="743"/>
        <v>-3.7782145132475348E-4</v>
      </c>
      <c r="AJ1553" s="3">
        <f t="shared" si="744"/>
        <v>4.913631863987818E-4</v>
      </c>
      <c r="AK1553" s="3">
        <f t="shared" si="745"/>
        <v>3.3454007878956963E-4</v>
      </c>
      <c r="AL1553" s="3">
        <f t="shared" si="746"/>
        <v>6.3315388134024396E-4</v>
      </c>
      <c r="AM1553" s="3">
        <f t="shared" si="747"/>
        <v>5.3990521277087289E-4</v>
      </c>
      <c r="AN1553" s="3">
        <f t="shared" si="748"/>
        <v>1.0218299770196817E-3</v>
      </c>
      <c r="AO1553" s="3">
        <f t="shared" si="749"/>
        <v>6.9570348468123632E-4</v>
      </c>
    </row>
    <row r="1554" spans="1:41">
      <c r="A1554" s="32">
        <v>39430</v>
      </c>
      <c r="B1554" s="33">
        <v>2041</v>
      </c>
      <c r="C1554" s="33">
        <v>1394</v>
      </c>
      <c r="D1554" s="33">
        <v>1253</v>
      </c>
      <c r="E1554" s="33">
        <v>4219</v>
      </c>
      <c r="F1554" s="33">
        <v>7700</v>
      </c>
      <c r="G1554" s="33"/>
      <c r="H1554" s="3">
        <f t="shared" si="720"/>
        <v>2.5113008538422903E-2</v>
      </c>
      <c r="I1554" s="3">
        <f t="shared" si="721"/>
        <v>-1.4326647564469914E-3</v>
      </c>
      <c r="J1554" s="3">
        <f t="shared" si="722"/>
        <v>-3.9745627980922096E-3</v>
      </c>
      <c r="K1554" s="3">
        <f t="shared" si="723"/>
        <v>-1.078546307151231E-2</v>
      </c>
      <c r="L1554" s="3">
        <f t="shared" si="724"/>
        <v>-9.0090090090090089E-3</v>
      </c>
      <c r="N1554" s="3">
        <f t="shared" si="725"/>
        <v>7.0828961175236099E-2</v>
      </c>
      <c r="O1554" s="3">
        <f t="shared" si="726"/>
        <v>5.2075471698113204E-2</v>
      </c>
      <c r="P1554" s="3">
        <f t="shared" si="727"/>
        <v>-4.351145038167939E-2</v>
      </c>
      <c r="Q1554" s="3">
        <f t="shared" si="728"/>
        <v>-9.6244131455399066E-3</v>
      </c>
      <c r="R1554" s="3">
        <f t="shared" si="729"/>
        <v>-0.13918390162101732</v>
      </c>
      <c r="T1554" s="3">
        <f t="shared" si="730"/>
        <v>6.6183353343940595E-4</v>
      </c>
      <c r="U1554" s="3">
        <f t="shared" si="731"/>
        <v>2.7717741155481833E-6</v>
      </c>
      <c r="V1554" s="3">
        <f t="shared" si="732"/>
        <v>1.7655278544848949E-5</v>
      </c>
      <c r="W1554" s="3">
        <f t="shared" si="733"/>
        <v>1.261863470067594E-4</v>
      </c>
      <c r="X1554" s="3">
        <f t="shared" si="734"/>
        <v>7.9774719318308828E-5</v>
      </c>
      <c r="Z1554" s="3">
        <f t="shared" si="735"/>
        <v>2.5726125503841537E-2</v>
      </c>
      <c r="AA1554" s="3">
        <f t="shared" si="736"/>
        <v>-1.6648645937577576E-3</v>
      </c>
      <c r="AB1554" s="3">
        <f t="shared" si="737"/>
        <v>-4.20181848071153E-3</v>
      </c>
      <c r="AC1554" s="3">
        <f t="shared" si="738"/>
        <v>-1.1233269648982856E-2</v>
      </c>
      <c r="AD1554" s="3">
        <f t="shared" si="739"/>
        <v>-8.9316694586347532E-3</v>
      </c>
      <c r="AF1554" s="3">
        <f t="shared" si="740"/>
        <v>-4.283051548591423E-5</v>
      </c>
      <c r="AG1554" s="3">
        <f t="shared" si="741"/>
        <v>-1.0809650957914559E-4</v>
      </c>
      <c r="AH1554" s="3">
        <f t="shared" si="742"/>
        <v>-2.8898850480822691E-4</v>
      </c>
      <c r="AI1554" s="3">
        <f t="shared" si="743"/>
        <v>-2.2977724945166605E-4</v>
      </c>
      <c r="AJ1554" s="3">
        <f t="shared" si="744"/>
        <v>6.9954588179336397E-6</v>
      </c>
      <c r="AK1554" s="3">
        <f t="shared" si="745"/>
        <v>1.8701872910725191E-5</v>
      </c>
      <c r="AL1554" s="3">
        <f t="shared" si="746"/>
        <v>1.487002024482852E-5</v>
      </c>
      <c r="AM1554" s="3">
        <f t="shared" si="747"/>
        <v>4.7200160009912088E-5</v>
      </c>
      <c r="AN1554" s="3">
        <f t="shared" si="748"/>
        <v>3.752925379489825E-5</v>
      </c>
      <c r="AO1554" s="3">
        <f t="shared" si="749"/>
        <v>1.003318514444289E-4</v>
      </c>
    </row>
    <row r="1555" spans="1:41">
      <c r="A1555" s="32">
        <v>39429</v>
      </c>
      <c r="B1555" s="33">
        <v>1991</v>
      </c>
      <c r="C1555" s="33">
        <v>1396</v>
      </c>
      <c r="D1555" s="33">
        <v>1258</v>
      </c>
      <c r="E1555" s="33">
        <v>4265</v>
      </c>
      <c r="F1555" s="33">
        <v>7770</v>
      </c>
      <c r="G1555" s="33"/>
      <c r="H1555" s="3">
        <f t="shared" si="720"/>
        <v>-2.4019607843137256E-2</v>
      </c>
      <c r="I1555" s="3">
        <f t="shared" si="721"/>
        <v>-1.4820042342978124E-2</v>
      </c>
      <c r="J1555" s="3">
        <f t="shared" si="722"/>
        <v>-3.9694656488549619E-2</v>
      </c>
      <c r="K1555" s="3">
        <f t="shared" si="723"/>
        <v>-1.9540229885057471E-2</v>
      </c>
      <c r="L1555" s="3">
        <f t="shared" si="724"/>
        <v>-1.019108280254777E-2</v>
      </c>
      <c r="N1555" s="3">
        <f t="shared" si="725"/>
        <v>1.3231552162849873E-2</v>
      </c>
      <c r="O1555" s="3">
        <f t="shared" si="726"/>
        <v>4.8835462058602556E-2</v>
      </c>
      <c r="P1555" s="3">
        <f t="shared" si="727"/>
        <v>-2.8571428571428571E-2</v>
      </c>
      <c r="Q1555" s="3">
        <f t="shared" si="728"/>
        <v>6.6084493745574699E-3</v>
      </c>
      <c r="R1555" s="3">
        <f t="shared" si="729"/>
        <v>-0.11904761904761904</v>
      </c>
      <c r="T1555" s="3">
        <f t="shared" si="730"/>
        <v>5.4786381520872506E-4</v>
      </c>
      <c r="U1555" s="3">
        <f t="shared" si="731"/>
        <v>2.2656999465406804E-4</v>
      </c>
      <c r="V1555" s="3">
        <f t="shared" si="732"/>
        <v>1.5937590714025266E-3</v>
      </c>
      <c r="W1555" s="3">
        <f t="shared" si="733"/>
        <v>3.9952160162734951E-4</v>
      </c>
      <c r="X1555" s="3">
        <f t="shared" si="734"/>
        <v>1.022878025708853E-4</v>
      </c>
      <c r="Z1555" s="3">
        <f t="shared" si="735"/>
        <v>-2.3406490877718622E-2</v>
      </c>
      <c r="AA1555" s="3">
        <f t="shared" si="736"/>
        <v>-1.505224218028889E-2</v>
      </c>
      <c r="AB1555" s="3">
        <f t="shared" si="737"/>
        <v>-3.9921912171168937E-2</v>
      </c>
      <c r="AC1555" s="3">
        <f t="shared" si="738"/>
        <v>-1.9988036462528017E-2</v>
      </c>
      <c r="AD1555" s="3">
        <f t="shared" si="739"/>
        <v>-1.0113743252173514E-2</v>
      </c>
      <c r="AF1555" s="3">
        <f t="shared" si="740"/>
        <v>3.5232016928214336E-4</v>
      </c>
      <c r="AG1555" s="3">
        <f t="shared" si="741"/>
        <v>9.3443187305554973E-4</v>
      </c>
      <c r="AH1555" s="3">
        <f t="shared" si="742"/>
        <v>4.6784979312366922E-4</v>
      </c>
      <c r="AI1555" s="3">
        <f t="shared" si="743"/>
        <v>2.3672723917158764E-4</v>
      </c>
      <c r="AJ1555" s="3">
        <f t="shared" si="744"/>
        <v>6.0091429030065745E-4</v>
      </c>
      <c r="AK1555" s="3">
        <f t="shared" si="745"/>
        <v>3.0086476554241654E-4</v>
      </c>
      <c r="AL1555" s="3">
        <f t="shared" si="746"/>
        <v>1.522345127809783E-4</v>
      </c>
      <c r="AM1555" s="3">
        <f t="shared" si="747"/>
        <v>7.9796063613116577E-4</v>
      </c>
      <c r="AN1555" s="3">
        <f t="shared" si="748"/>
        <v>4.0375996983502355E-4</v>
      </c>
      <c r="AO1555" s="3">
        <f t="shared" si="749"/>
        <v>2.0215386889709089E-4</v>
      </c>
    </row>
    <row r="1556" spans="1:41">
      <c r="A1556" s="32">
        <v>39428</v>
      </c>
      <c r="B1556" s="33">
        <v>2040</v>
      </c>
      <c r="C1556" s="33">
        <v>1417</v>
      </c>
      <c r="D1556" s="33">
        <v>1310</v>
      </c>
      <c r="E1556" s="33">
        <v>4350</v>
      </c>
      <c r="F1556" s="33">
        <v>7850</v>
      </c>
      <c r="G1556" s="33"/>
      <c r="H1556" s="3">
        <f t="shared" si="720"/>
        <v>2.4570024570024569E-3</v>
      </c>
      <c r="I1556" s="3">
        <f t="shared" si="721"/>
        <v>7.8236130867709811E-3</v>
      </c>
      <c r="J1556" s="3">
        <f t="shared" si="722"/>
        <v>7.6923076923076927E-3</v>
      </c>
      <c r="K1556" s="3">
        <f t="shared" si="723"/>
        <v>1.6355140186915886E-2</v>
      </c>
      <c r="L1556" s="3">
        <f t="shared" si="724"/>
        <v>-3.0864197530864196E-2</v>
      </c>
      <c r="N1556" s="3">
        <f t="shared" si="725"/>
        <v>2.6673376950176145E-2</v>
      </c>
      <c r="O1556" s="3">
        <f t="shared" si="726"/>
        <v>8.2505729564553099E-2</v>
      </c>
      <c r="P1556" s="3">
        <f t="shared" si="727"/>
        <v>-4.3795620437956206E-2</v>
      </c>
      <c r="Q1556" s="3">
        <f t="shared" si="728"/>
        <v>8.1112398609501733E-3</v>
      </c>
      <c r="R1556" s="3">
        <f t="shared" si="729"/>
        <v>-0.13593835993395706</v>
      </c>
      <c r="T1556" s="3">
        <f t="shared" si="730"/>
        <v>9.4256332679272094E-6</v>
      </c>
      <c r="U1556" s="3">
        <f t="shared" si="731"/>
        <v>5.7629555124080093E-5</v>
      </c>
      <c r="V1556" s="3">
        <f t="shared" si="732"/>
        <v>5.5727001507352406E-5</v>
      </c>
      <c r="W1556" s="3">
        <f t="shared" si="733"/>
        <v>2.5304326256218933E-4</v>
      </c>
      <c r="X1556" s="3">
        <f t="shared" si="734"/>
        <v>9.4783062431085712E-4</v>
      </c>
      <c r="Z1556" s="3">
        <f t="shared" si="735"/>
        <v>3.0701194224210904E-3</v>
      </c>
      <c r="AA1556" s="3">
        <f t="shared" si="736"/>
        <v>7.5914132494602146E-3</v>
      </c>
      <c r="AB1556" s="3">
        <f t="shared" si="737"/>
        <v>7.4650520096883723E-3</v>
      </c>
      <c r="AC1556" s="3">
        <f t="shared" si="738"/>
        <v>1.5907333609445341E-2</v>
      </c>
      <c r="AD1556" s="3">
        <f t="shared" si="739"/>
        <v>-3.078685798048994E-2</v>
      </c>
      <c r="AF1556" s="3">
        <f t="shared" si="740"/>
        <v>2.3306545260792606E-5</v>
      </c>
      <c r="AG1556" s="3">
        <f t="shared" si="741"/>
        <v>2.2918601164327865E-5</v>
      </c>
      <c r="AH1556" s="3">
        <f t="shared" si="742"/>
        <v>4.8837413873289928E-5</v>
      </c>
      <c r="AI1556" s="3">
        <f t="shared" si="743"/>
        <v>-9.4519330641221915E-5</v>
      </c>
      <c r="AJ1556" s="3">
        <f t="shared" si="744"/>
        <v>5.6670294734257912E-5</v>
      </c>
      <c r="AK1556" s="3">
        <f t="shared" si="745"/>
        <v>1.2075914312632714E-4</v>
      </c>
      <c r="AL1556" s="3">
        <f t="shared" si="746"/>
        <v>-2.3371576158234128E-4</v>
      </c>
      <c r="AM1556" s="3">
        <f t="shared" si="747"/>
        <v>1.1874907272997333E-4</v>
      </c>
      <c r="AN1556" s="3">
        <f t="shared" si="748"/>
        <v>-2.2982549603924694E-4</v>
      </c>
      <c r="AO1556" s="3">
        <f t="shared" si="749"/>
        <v>-4.8973682068226808E-4</v>
      </c>
    </row>
    <row r="1557" spans="1:41">
      <c r="A1557" s="32">
        <v>39427</v>
      </c>
      <c r="B1557" s="33">
        <v>2035</v>
      </c>
      <c r="C1557" s="33">
        <v>1406</v>
      </c>
      <c r="D1557" s="33">
        <v>1300</v>
      </c>
      <c r="E1557" s="33">
        <v>4280</v>
      </c>
      <c r="F1557" s="33">
        <v>8100</v>
      </c>
      <c r="G1557" s="33"/>
      <c r="H1557" s="3">
        <f t="shared" si="720"/>
        <v>6.9272637308263234E-3</v>
      </c>
      <c r="I1557" s="3">
        <f t="shared" si="721"/>
        <v>-1.5406162464985995E-2</v>
      </c>
      <c r="J1557" s="3">
        <f t="shared" si="722"/>
        <v>-2.4756189047261814E-2</v>
      </c>
      <c r="K1557" s="3">
        <f t="shared" si="723"/>
        <v>-1.086202911948232E-2</v>
      </c>
      <c r="L1557" s="3">
        <f t="shared" si="724"/>
        <v>-1.2195121951219513E-2</v>
      </c>
      <c r="N1557" s="3">
        <f t="shared" si="725"/>
        <v>6.5445026178010471E-2</v>
      </c>
      <c r="O1557" s="3">
        <f t="shared" si="726"/>
        <v>8.3204930662557783E-2</v>
      </c>
      <c r="P1557" s="3">
        <f t="shared" si="727"/>
        <v>-6.2725306416726745E-2</v>
      </c>
      <c r="Q1557" s="3">
        <f t="shared" si="728"/>
        <v>8.0075365049458308E-3</v>
      </c>
      <c r="R1557" s="3">
        <f t="shared" si="729"/>
        <v>-0.11860718171926006</v>
      </c>
      <c r="T1557" s="3">
        <f t="shared" si="730"/>
        <v>5.6857341044303578E-5</v>
      </c>
      <c r="U1557" s="3">
        <f t="shared" si="731"/>
        <v>2.4455837549789642E-4</v>
      </c>
      <c r="V1557" s="3">
        <f t="shared" si="732"/>
        <v>6.2417251057102544E-4</v>
      </c>
      <c r="W1557" s="3">
        <f t="shared" si="733"/>
        <v>1.2791238349206931E-4</v>
      </c>
      <c r="X1557" s="3">
        <f t="shared" si="734"/>
        <v>1.4684065031423505E-4</v>
      </c>
      <c r="Z1557" s="3">
        <f t="shared" si="735"/>
        <v>7.5403806962449568E-3</v>
      </c>
      <c r="AA1557" s="3">
        <f t="shared" si="736"/>
        <v>-1.563836230229676E-2</v>
      </c>
      <c r="AB1557" s="3">
        <f t="shared" si="737"/>
        <v>-2.4983444729881135E-2</v>
      </c>
      <c r="AC1557" s="3">
        <f t="shared" si="738"/>
        <v>-1.1309835696952866E-2</v>
      </c>
      <c r="AD1557" s="3">
        <f t="shared" si="739"/>
        <v>-1.2117782400845257E-2</v>
      </c>
      <c r="AF1557" s="3">
        <f t="shared" si="740"/>
        <v>-1.1791920522512333E-4</v>
      </c>
      <c r="AG1557" s="3">
        <f t="shared" si="741"/>
        <v>-1.8838468436689851E-4</v>
      </c>
      <c r="AH1557" s="3">
        <f t="shared" si="742"/>
        <v>-8.5280466767005523E-5</v>
      </c>
      <c r="AI1557" s="3">
        <f t="shared" si="743"/>
        <v>-9.1372692496630438E-5</v>
      </c>
      <c r="AJ1557" s="3">
        <f t="shared" si="744"/>
        <v>3.9070016024528781E-4</v>
      </c>
      <c r="AK1557" s="3">
        <f t="shared" si="745"/>
        <v>1.7686730820839789E-4</v>
      </c>
      <c r="AL1557" s="3">
        <f t="shared" si="746"/>
        <v>1.8950227148481358E-4</v>
      </c>
      <c r="AM1557" s="3">
        <f t="shared" si="747"/>
        <v>2.8255865503885863E-4</v>
      </c>
      <c r="AN1557" s="3">
        <f t="shared" si="748"/>
        <v>3.0274394686024381E-4</v>
      </c>
      <c r="AO1557" s="3">
        <f t="shared" si="749"/>
        <v>1.3705012796498688E-4</v>
      </c>
    </row>
    <row r="1558" spans="1:41">
      <c r="A1558" s="32">
        <v>39426</v>
      </c>
      <c r="B1558" s="33">
        <v>2021</v>
      </c>
      <c r="C1558" s="33">
        <v>1428</v>
      </c>
      <c r="D1558" s="33">
        <v>1333</v>
      </c>
      <c r="E1558" s="33">
        <v>4327</v>
      </c>
      <c r="F1558" s="33">
        <v>8200</v>
      </c>
      <c r="G1558" s="33"/>
      <c r="H1558" s="3">
        <f t="shared" si="720"/>
        <v>-4.9236829148202859E-3</v>
      </c>
      <c r="I1558" s="3">
        <f t="shared" si="721"/>
        <v>7.052186177715092E-3</v>
      </c>
      <c r="J1558" s="3">
        <f t="shared" si="722"/>
        <v>-2.9917726252804786E-3</v>
      </c>
      <c r="K1558" s="3">
        <f t="shared" si="723"/>
        <v>1.811764705882353E-2</v>
      </c>
      <c r="L1558" s="3">
        <f t="shared" si="724"/>
        <v>0</v>
      </c>
      <c r="N1558" s="3">
        <f t="shared" si="725"/>
        <v>3.6410256410256407E-2</v>
      </c>
      <c r="O1558" s="3">
        <f t="shared" si="726"/>
        <v>6.5671641791044774E-2</v>
      </c>
      <c r="P1558" s="3">
        <f t="shared" si="727"/>
        <v>-8.921933085501859E-3</v>
      </c>
      <c r="Q1558" s="3">
        <f t="shared" si="728"/>
        <v>1.0745153001635132E-2</v>
      </c>
      <c r="R1558" s="3">
        <f t="shared" si="729"/>
        <v>-0.11351351351351352</v>
      </c>
      <c r="T1558" s="3">
        <f t="shared" si="730"/>
        <v>1.8580978804140971E-5</v>
      </c>
      <c r="U1558" s="3">
        <f t="shared" si="731"/>
        <v>4.6512213683301588E-5</v>
      </c>
      <c r="V1558" s="3">
        <f t="shared" si="732"/>
        <v>1.0362143247060244E-5</v>
      </c>
      <c r="W1558" s="3">
        <f t="shared" si="733"/>
        <v>3.1222326263646068E-4</v>
      </c>
      <c r="X1558" s="3">
        <f t="shared" si="734"/>
        <v>5.9814060520921444E-9</v>
      </c>
      <c r="Z1558" s="3">
        <f t="shared" si="735"/>
        <v>-4.3105659494016525E-3</v>
      </c>
      <c r="AA1558" s="3">
        <f t="shared" si="736"/>
        <v>6.8199863404043255E-3</v>
      </c>
      <c r="AB1558" s="3">
        <f t="shared" si="737"/>
        <v>-3.2190283078997991E-3</v>
      </c>
      <c r="AC1558" s="3">
        <f t="shared" si="738"/>
        <v>1.7669840481352984E-2</v>
      </c>
      <c r="AD1558" s="3">
        <f t="shared" si="739"/>
        <v>7.7339550374256409E-5</v>
      </c>
      <c r="AF1558" s="3">
        <f t="shared" si="740"/>
        <v>-2.9398000894331273E-5</v>
      </c>
      <c r="AG1558" s="3">
        <f t="shared" si="741"/>
        <v>1.3875833814192893E-5</v>
      </c>
      <c r="AH1558" s="3">
        <f t="shared" si="742"/>
        <v>-7.6167012710279082E-5</v>
      </c>
      <c r="AI1558" s="3">
        <f t="shared" si="743"/>
        <v>-3.3337723238530348E-7</v>
      </c>
      <c r="AJ1558" s="3">
        <f t="shared" si="744"/>
        <v>-2.1953729089251478E-5</v>
      </c>
      <c r="AK1558" s="3">
        <f t="shared" si="745"/>
        <v>1.2050807071995075E-4</v>
      </c>
      <c r="AL1558" s="3">
        <f t="shared" si="746"/>
        <v>5.2745467712544097E-7</v>
      </c>
      <c r="AM1558" s="3">
        <f t="shared" si="747"/>
        <v>-5.6879716705549071E-5</v>
      </c>
      <c r="AN1558" s="3">
        <f t="shared" si="748"/>
        <v>-2.489582019749739E-7</v>
      </c>
      <c r="AO1558" s="3">
        <f t="shared" si="749"/>
        <v>1.3665775180126743E-6</v>
      </c>
    </row>
    <row r="1559" spans="1:41">
      <c r="A1559" s="32">
        <v>39423</v>
      </c>
      <c r="B1559" s="33">
        <v>2031</v>
      </c>
      <c r="C1559" s="33">
        <v>1418</v>
      </c>
      <c r="D1559" s="33">
        <v>1337</v>
      </c>
      <c r="E1559" s="33">
        <v>4250</v>
      </c>
      <c r="F1559" s="33">
        <v>8200</v>
      </c>
      <c r="G1559" s="33"/>
      <c r="H1559" s="3">
        <f t="shared" si="720"/>
        <v>-4.4117647058823529E-3</v>
      </c>
      <c r="I1559" s="3">
        <f t="shared" si="721"/>
        <v>1.2134189864382585E-2</v>
      </c>
      <c r="J1559" s="3">
        <f t="shared" si="722"/>
        <v>3.4829721362229102E-2</v>
      </c>
      <c r="K1559" s="3">
        <f t="shared" si="723"/>
        <v>3.5322777101096221E-2</v>
      </c>
      <c r="L1559" s="3">
        <f t="shared" si="724"/>
        <v>-1.192914809013134E-2</v>
      </c>
      <c r="N1559" s="3">
        <f t="shared" si="725"/>
        <v>6.1683220073183484E-2</v>
      </c>
      <c r="O1559" s="3">
        <f t="shared" si="726"/>
        <v>2.6792179580014484E-2</v>
      </c>
      <c r="P1559" s="3">
        <f t="shared" si="727"/>
        <v>1.4981273408239701E-3</v>
      </c>
      <c r="Q1559" s="3">
        <f t="shared" si="728"/>
        <v>-7.0093457943925233E-3</v>
      </c>
      <c r="R1559" s="3">
        <f t="shared" si="729"/>
        <v>-9.6916299559471369E-2</v>
      </c>
      <c r="T1559" s="3">
        <f t="shared" si="730"/>
        <v>1.4429724656130121E-5</v>
      </c>
      <c r="U1559" s="3">
        <f t="shared" si="731"/>
        <v>1.4165736660451701E-4</v>
      </c>
      <c r="V1559" s="3">
        <f t="shared" si="732"/>
        <v>1.1973306311085731E-3</v>
      </c>
      <c r="W1559" s="3">
        <f t="shared" si="733"/>
        <v>1.2162635690237597E-3</v>
      </c>
      <c r="X1559" s="3">
        <f t="shared" si="734"/>
        <v>1.4046536566305896E-4</v>
      </c>
      <c r="Z1559" s="3">
        <f t="shared" si="735"/>
        <v>-3.7986477404637195E-3</v>
      </c>
      <c r="AA1559" s="3">
        <f t="shared" si="736"/>
        <v>1.1901990027071818E-2</v>
      </c>
      <c r="AB1559" s="3">
        <f t="shared" si="737"/>
        <v>3.4602465679609784E-2</v>
      </c>
      <c r="AC1559" s="3">
        <f t="shared" si="738"/>
        <v>3.4874970523625676E-2</v>
      </c>
      <c r="AD1559" s="3">
        <f t="shared" si="739"/>
        <v>-1.1851808539757085E-2</v>
      </c>
      <c r="AF1559" s="3">
        <f t="shared" si="740"/>
        <v>-4.5211467523358086E-5</v>
      </c>
      <c r="AG1559" s="3">
        <f t="shared" si="741"/>
        <v>-1.3144257806832311E-4</v>
      </c>
      <c r="AH1559" s="3">
        <f t="shared" si="742"/>
        <v>-1.3247772797830948E-4</v>
      </c>
      <c r="AI1559" s="3">
        <f t="shared" si="743"/>
        <v>4.5020845729956864E-5</v>
      </c>
      <c r="AJ1559" s="3">
        <f t="shared" si="744"/>
        <v>4.1183820143081049E-4</v>
      </c>
      <c r="AK1559" s="3">
        <f t="shared" si="745"/>
        <v>4.150815513666164E-4</v>
      </c>
      <c r="AL1559" s="3">
        <f t="shared" si="746"/>
        <v>-1.4106010704295342E-4</v>
      </c>
      <c r="AM1559" s="3">
        <f t="shared" si="747"/>
        <v>1.2067599706211602E-3</v>
      </c>
      <c r="AN1559" s="3">
        <f t="shared" si="748"/>
        <v>-4.1010179823825068E-4</v>
      </c>
      <c r="AO1559" s="3">
        <f t="shared" si="749"/>
        <v>-4.1333147347568337E-4</v>
      </c>
    </row>
    <row r="1560" spans="1:41">
      <c r="A1560" s="32">
        <v>39422</v>
      </c>
      <c r="B1560" s="33">
        <v>2040</v>
      </c>
      <c r="C1560" s="33">
        <v>1401</v>
      </c>
      <c r="D1560" s="33">
        <v>1292</v>
      </c>
      <c r="E1560" s="33">
        <v>4105</v>
      </c>
      <c r="F1560" s="33">
        <v>8299</v>
      </c>
      <c r="G1560" s="33"/>
      <c r="H1560" s="3">
        <f t="shared" si="720"/>
        <v>0</v>
      </c>
      <c r="I1560" s="3">
        <f t="shared" si="721"/>
        <v>3.2424465733235076E-2</v>
      </c>
      <c r="J1560" s="3">
        <f t="shared" si="722"/>
        <v>1.5723270440251572E-2</v>
      </c>
      <c r="K1560" s="3">
        <f t="shared" si="723"/>
        <v>2.5993501624593851E-2</v>
      </c>
      <c r="L1560" s="3">
        <f t="shared" si="724"/>
        <v>2.9652605459057072E-2</v>
      </c>
      <c r="N1560" s="3">
        <f t="shared" si="725"/>
        <v>2.3582538886101356E-2</v>
      </c>
      <c r="O1560" s="3">
        <f t="shared" si="726"/>
        <v>7.9136690647482015E-3</v>
      </c>
      <c r="P1560" s="3">
        <f t="shared" si="727"/>
        <v>-6.0363636363636362E-2</v>
      </c>
      <c r="Q1560" s="3">
        <f t="shared" si="728"/>
        <v>-3.9766081871345033E-2</v>
      </c>
      <c r="R1560" s="3">
        <f t="shared" si="729"/>
        <v>-9.7934782608695647E-2</v>
      </c>
      <c r="T1560" s="3">
        <f t="shared" si="730"/>
        <v>3.7591241328415388E-7</v>
      </c>
      <c r="U1560" s="3">
        <f t="shared" si="731"/>
        <v>1.0363419835138915E-3</v>
      </c>
      <c r="V1560" s="3">
        <f t="shared" si="732"/>
        <v>2.401264733687565E-4</v>
      </c>
      <c r="W1560" s="3">
        <f t="shared" si="733"/>
        <v>6.5258253544062019E-4</v>
      </c>
      <c r="X1560" s="3">
        <f t="shared" si="734"/>
        <v>8.8386963026381067E-4</v>
      </c>
      <c r="Z1560" s="3">
        <f t="shared" si="735"/>
        <v>6.1311696541863352E-4</v>
      </c>
      <c r="AA1560" s="3">
        <f t="shared" si="736"/>
        <v>3.2192265895924312E-2</v>
      </c>
      <c r="AB1560" s="3">
        <f t="shared" si="737"/>
        <v>1.5496014757632251E-2</v>
      </c>
      <c r="AC1560" s="3">
        <f t="shared" si="738"/>
        <v>2.5545695047123305E-2</v>
      </c>
      <c r="AD1560" s="3">
        <f t="shared" si="739"/>
        <v>2.9729945009431328E-2</v>
      </c>
      <c r="AF1560" s="3">
        <f t="shared" si="740"/>
        <v>1.9737624376058882E-5</v>
      </c>
      <c r="AG1560" s="3">
        <f t="shared" si="741"/>
        <v>9.5008695442818481E-6</v>
      </c>
      <c r="AH1560" s="3">
        <f t="shared" si="742"/>
        <v>1.5662499026802059E-5</v>
      </c>
      <c r="AI1560" s="3">
        <f t="shared" si="743"/>
        <v>1.8227933666245385E-5</v>
      </c>
      <c r="AJ1560" s="3">
        <f t="shared" si="744"/>
        <v>4.9885182740486459E-4</v>
      </c>
      <c r="AK1560" s="3">
        <f t="shared" si="745"/>
        <v>8.2237380745319019E-4</v>
      </c>
      <c r="AL1560" s="3">
        <f t="shared" si="746"/>
        <v>9.5707429481482135E-4</v>
      </c>
      <c r="AM1560" s="3">
        <f t="shared" si="747"/>
        <v>3.9585646744419586E-4</v>
      </c>
      <c r="AN1560" s="3">
        <f t="shared" si="748"/>
        <v>4.6069566660974316E-4</v>
      </c>
      <c r="AO1560" s="3">
        <f t="shared" si="749"/>
        <v>7.5947210897867815E-4</v>
      </c>
    </row>
    <row r="1561" spans="1:41">
      <c r="A1561" s="32">
        <v>39421</v>
      </c>
      <c r="B1561" s="33">
        <v>2040</v>
      </c>
      <c r="C1561" s="33">
        <v>1357</v>
      </c>
      <c r="D1561" s="33">
        <v>1272</v>
      </c>
      <c r="E1561" s="33">
        <v>4001</v>
      </c>
      <c r="F1561" s="33">
        <v>8060</v>
      </c>
      <c r="G1561" s="33"/>
      <c r="H1561" s="3">
        <f t="shared" si="720"/>
        <v>7.4074074074074077E-3</v>
      </c>
      <c r="I1561" s="3">
        <f t="shared" si="721"/>
        <v>1.8768768768768769E-2</v>
      </c>
      <c r="J1561" s="3">
        <f t="shared" si="722"/>
        <v>9.5238095238095247E-3</v>
      </c>
      <c r="K1561" s="3">
        <f t="shared" si="723"/>
        <v>2.066326530612245E-2</v>
      </c>
      <c r="L1561" s="3">
        <f t="shared" si="724"/>
        <v>4.9875311720698253E-3</v>
      </c>
      <c r="N1561" s="3">
        <f t="shared" si="725"/>
        <v>-9.7943192948090111E-4</v>
      </c>
      <c r="O1561" s="3">
        <f t="shared" si="726"/>
        <v>-1.9508670520231215E-2</v>
      </c>
      <c r="P1561" s="3">
        <f t="shared" si="727"/>
        <v>-9.5305832147937405E-2</v>
      </c>
      <c r="Q1561" s="3">
        <f t="shared" si="728"/>
        <v>-4.2822966507177034E-2</v>
      </c>
      <c r="R1561" s="3">
        <f t="shared" si="729"/>
        <v>-0.10939226519337017</v>
      </c>
      <c r="T1561" s="3">
        <f t="shared" si="730"/>
        <v>6.4328811215096573E-5</v>
      </c>
      <c r="U1561" s="3">
        <f t="shared" si="731"/>
        <v>3.4360438775069414E-4</v>
      </c>
      <c r="V1561" s="3">
        <f t="shared" si="732"/>
        <v>8.6425913322148325E-5</v>
      </c>
      <c r="W1561" s="3">
        <f t="shared" si="733"/>
        <v>4.0866477160982848E-4</v>
      </c>
      <c r="X1561" s="3">
        <f t="shared" si="734"/>
        <v>2.5652915435071237E-5</v>
      </c>
      <c r="Z1561" s="3">
        <f t="shared" si="735"/>
        <v>8.020524372826042E-3</v>
      </c>
      <c r="AA1561" s="3">
        <f t="shared" si="736"/>
        <v>1.8536568931458004E-2</v>
      </c>
      <c r="AB1561" s="3">
        <f t="shared" si="737"/>
        <v>9.2965538411902034E-3</v>
      </c>
      <c r="AC1561" s="3">
        <f t="shared" si="738"/>
        <v>2.0215458728651905E-2</v>
      </c>
      <c r="AD1561" s="3">
        <f t="shared" si="739"/>
        <v>5.064870722444082E-3</v>
      </c>
      <c r="AF1561" s="3">
        <f t="shared" si="740"/>
        <v>1.4867300290332891E-4</v>
      </c>
      <c r="AG1561" s="3">
        <f t="shared" si="741"/>
        <v>7.4563236666555586E-5</v>
      </c>
      <c r="AH1561" s="3">
        <f t="shared" si="742"/>
        <v>1.6213857944101154E-4</v>
      </c>
      <c r="AI1561" s="3">
        <f t="shared" si="743"/>
        <v>4.0622919074575802E-5</v>
      </c>
      <c r="AJ1561" s="3">
        <f t="shared" si="744"/>
        <v>1.7232621110223291E-4</v>
      </c>
      <c r="AK1561" s="3">
        <f t="shared" si="745"/>
        <v>3.7472524420470042E-4</v>
      </c>
      <c r="AL1561" s="3">
        <f t="shared" si="746"/>
        <v>9.3885325275508229E-5</v>
      </c>
      <c r="AM1561" s="3">
        <f t="shared" si="747"/>
        <v>1.8793410049527088E-4</v>
      </c>
      <c r="AN1561" s="3">
        <f t="shared" si="748"/>
        <v>4.708584336986933E-5</v>
      </c>
      <c r="AO1561" s="3">
        <f t="shared" si="749"/>
        <v>1.0238868505552569E-4</v>
      </c>
    </row>
    <row r="1562" spans="1:41">
      <c r="A1562" s="32">
        <v>39420</v>
      </c>
      <c r="B1562" s="33">
        <v>2025</v>
      </c>
      <c r="C1562" s="33">
        <v>1332</v>
      </c>
      <c r="D1562" s="33">
        <v>1260</v>
      </c>
      <c r="E1562" s="33">
        <v>3920</v>
      </c>
      <c r="F1562" s="33">
        <v>8020</v>
      </c>
      <c r="G1562" s="33"/>
      <c r="H1562" s="3">
        <f t="shared" si="720"/>
        <v>3.3163265306122451E-2</v>
      </c>
      <c r="I1562" s="3">
        <f t="shared" si="721"/>
        <v>1.2927756653992395E-2</v>
      </c>
      <c r="J1562" s="3">
        <f t="shared" si="722"/>
        <v>-4.2553191489361701E-2</v>
      </c>
      <c r="K1562" s="3">
        <f t="shared" si="723"/>
        <v>-1.7543859649122806E-2</v>
      </c>
      <c r="L1562" s="3">
        <f t="shared" si="724"/>
        <v>-1.5950920245398775E-2</v>
      </c>
      <c r="N1562" s="3">
        <f t="shared" si="725"/>
        <v>-2.5505293551491819E-2</v>
      </c>
      <c r="O1562" s="3">
        <f t="shared" si="726"/>
        <v>-5.5319148936170209E-2</v>
      </c>
      <c r="P1562" s="3">
        <f t="shared" si="727"/>
        <v>-0.125</v>
      </c>
      <c r="Q1562" s="3">
        <f t="shared" si="728"/>
        <v>-6.8883610451306407E-2</v>
      </c>
      <c r="R1562" s="3">
        <f t="shared" si="729"/>
        <v>-0.14040728831725616</v>
      </c>
      <c r="T1562" s="3">
        <f t="shared" si="730"/>
        <v>1.1408439993532747E-3</v>
      </c>
      <c r="U1562" s="3">
        <f t="shared" si="731"/>
        <v>1.6117716288559136E-4</v>
      </c>
      <c r="V1562" s="3">
        <f t="shared" si="732"/>
        <v>1.8301666602346587E-3</v>
      </c>
      <c r="W1562" s="3">
        <f t="shared" si="733"/>
        <v>3.2370005360913987E-4</v>
      </c>
      <c r="X1562" s="3">
        <f t="shared" si="734"/>
        <v>2.5197056408145506E-4</v>
      </c>
      <c r="Z1562" s="3">
        <f t="shared" si="735"/>
        <v>3.3776382271541082E-2</v>
      </c>
      <c r="AA1562" s="3">
        <f t="shared" si="736"/>
        <v>1.2695556816681629E-2</v>
      </c>
      <c r="AB1562" s="3">
        <f t="shared" si="737"/>
        <v>-4.2780447171981019E-2</v>
      </c>
      <c r="AC1562" s="3">
        <f t="shared" si="738"/>
        <v>-1.7991666226593352E-2</v>
      </c>
      <c r="AD1562" s="3">
        <f t="shared" si="739"/>
        <v>-1.5873580695024519E-2</v>
      </c>
      <c r="AF1562" s="3">
        <f t="shared" si="740"/>
        <v>4.2880998019030787E-4</v>
      </c>
      <c r="AG1562" s="3">
        <f t="shared" si="741"/>
        <v>-1.4449687374282994E-3</v>
      </c>
      <c r="AH1562" s="3">
        <f t="shared" si="742"/>
        <v>-6.076933961713921E-4</v>
      </c>
      <c r="AI1562" s="3">
        <f t="shared" si="743"/>
        <v>-5.3615212957330296E-4</v>
      </c>
      <c r="AJ1562" s="3">
        <f t="shared" si="744"/>
        <v>-5.4312159771493194E-4</v>
      </c>
      <c r="AK1562" s="3">
        <f t="shared" si="745"/>
        <v>-2.2841422080648787E-4</v>
      </c>
      <c r="AL1562" s="3">
        <f t="shared" si="746"/>
        <v>-2.0152394559786444E-4</v>
      </c>
      <c r="AM1562" s="3">
        <f t="shared" si="747"/>
        <v>7.6969152654269191E-4</v>
      </c>
      <c r="AN1562" s="3">
        <f t="shared" si="748"/>
        <v>6.7907888035367413E-4</v>
      </c>
      <c r="AO1562" s="3">
        <f t="shared" si="749"/>
        <v>2.8559216568577688E-4</v>
      </c>
    </row>
    <row r="1563" spans="1:41">
      <c r="A1563" s="32">
        <v>39419</v>
      </c>
      <c r="B1563" s="33">
        <v>1960</v>
      </c>
      <c r="C1563" s="33">
        <v>1315</v>
      </c>
      <c r="D1563" s="33">
        <v>1316</v>
      </c>
      <c r="E1563" s="33">
        <v>3990</v>
      </c>
      <c r="F1563" s="33">
        <v>8150</v>
      </c>
      <c r="G1563" s="33"/>
      <c r="H1563" s="3">
        <f t="shared" si="720"/>
        <v>2.2430881585811163E-2</v>
      </c>
      <c r="I1563" s="3">
        <f t="shared" si="721"/>
        <v>-9.0429540316503392E-3</v>
      </c>
      <c r="J1563" s="3">
        <f t="shared" si="722"/>
        <v>-3.0303030303030303E-3</v>
      </c>
      <c r="K1563" s="3">
        <f t="shared" si="723"/>
        <v>-1.9656019656019656E-2</v>
      </c>
      <c r="L1563" s="3">
        <f t="shared" si="724"/>
        <v>2.002503128911139E-2</v>
      </c>
      <c r="N1563" s="3">
        <f t="shared" si="725"/>
        <v>-9.8021168890934193E-2</v>
      </c>
      <c r="O1563" s="3">
        <f t="shared" si="726"/>
        <v>-4.710144927536232E-2</v>
      </c>
      <c r="P1563" s="3">
        <f t="shared" si="727"/>
        <v>-7.5842696629213488E-2</v>
      </c>
      <c r="Q1563" s="3">
        <f t="shared" si="728"/>
        <v>-4.5454545454545456E-2</v>
      </c>
      <c r="R1563" s="3">
        <f t="shared" si="729"/>
        <v>-0.1043956043956044</v>
      </c>
      <c r="T1563" s="3">
        <f t="shared" si="730"/>
        <v>5.3102586922908104E-4</v>
      </c>
      <c r="U1563" s="3">
        <f t="shared" si="731"/>
        <v>8.6028479292904163E-5</v>
      </c>
      <c r="V1563" s="3">
        <f t="shared" si="732"/>
        <v>1.0611688768136322E-5</v>
      </c>
      <c r="W1563" s="3">
        <f t="shared" si="733"/>
        <v>4.041638292263688E-4</v>
      </c>
      <c r="X1563" s="3">
        <f t="shared" si="734"/>
        <v>4.0410531336820284E-4</v>
      </c>
      <c r="Z1563" s="3">
        <f t="shared" si="735"/>
        <v>2.3043998551229797E-2</v>
      </c>
      <c r="AA1563" s="3">
        <f t="shared" si="736"/>
        <v>-9.2751538689611057E-3</v>
      </c>
      <c r="AB1563" s="3">
        <f t="shared" si="737"/>
        <v>-3.2575587129223507E-3</v>
      </c>
      <c r="AC1563" s="3">
        <f t="shared" si="738"/>
        <v>-2.0103826233490201E-2</v>
      </c>
      <c r="AD1563" s="3">
        <f t="shared" si="739"/>
        <v>2.0102370839485646E-2</v>
      </c>
      <c r="AF1563" s="3">
        <f t="shared" si="740"/>
        <v>-2.1373663231877318E-4</v>
      </c>
      <c r="AG1563" s="3">
        <f t="shared" si="741"/>
        <v>-7.5067178261128655E-5</v>
      </c>
      <c r="AH1563" s="3">
        <f t="shared" si="742"/>
        <v>-4.632725425987238E-4</v>
      </c>
      <c r="AI1563" s="3">
        <f t="shared" si="743"/>
        <v>4.6323900450139134E-4</v>
      </c>
      <c r="AJ1563" s="3">
        <f t="shared" si="744"/>
        <v>3.02143582995297E-5</v>
      </c>
      <c r="AK1563" s="3">
        <f t="shared" si="745"/>
        <v>1.8646608167047842E-4</v>
      </c>
      <c r="AL1563" s="3">
        <f t="shared" si="746"/>
        <v>-1.864525826671462E-4</v>
      </c>
      <c r="AM1563" s="3">
        <f t="shared" si="747"/>
        <v>6.5489394309982936E-5</v>
      </c>
      <c r="AN1563" s="3">
        <f t="shared" si="748"/>
        <v>-6.548465327856266E-5</v>
      </c>
      <c r="AO1563" s="3">
        <f t="shared" si="749"/>
        <v>-4.0413457023819998E-4</v>
      </c>
    </row>
    <row r="1564" spans="1:41">
      <c r="A1564" s="32">
        <v>39416</v>
      </c>
      <c r="B1564" s="33">
        <v>1917</v>
      </c>
      <c r="C1564" s="33">
        <v>1327</v>
      </c>
      <c r="D1564" s="33">
        <v>1320</v>
      </c>
      <c r="E1564" s="33">
        <v>4070</v>
      </c>
      <c r="F1564" s="33">
        <v>7990</v>
      </c>
      <c r="G1564" s="33"/>
      <c r="H1564" s="3">
        <f t="shared" si="720"/>
        <v>1.1609498680738786E-2</v>
      </c>
      <c r="I1564" s="3">
        <f t="shared" si="721"/>
        <v>-7.5301204819277112E-4</v>
      </c>
      <c r="J1564" s="3">
        <f t="shared" si="722"/>
        <v>3.937007874015748E-2</v>
      </c>
      <c r="K1564" s="3">
        <f t="shared" si="723"/>
        <v>7.6751671205743995E-3</v>
      </c>
      <c r="L1564" s="3">
        <f t="shared" si="724"/>
        <v>-1.9631901840490799E-2</v>
      </c>
      <c r="N1564" s="3">
        <f t="shared" si="725"/>
        <v>-0.13881401617250674</v>
      </c>
      <c r="O1564" s="3">
        <f t="shared" si="726"/>
        <v>-3.0679327976625273E-2</v>
      </c>
      <c r="P1564" s="3">
        <f t="shared" si="727"/>
        <v>-9.5270733379026737E-2</v>
      </c>
      <c r="Q1564" s="3">
        <f t="shared" si="728"/>
        <v>-4.0094339622641507E-2</v>
      </c>
      <c r="R1564" s="3">
        <f t="shared" si="729"/>
        <v>-0.1734767766628737</v>
      </c>
      <c r="T1564" s="3">
        <f t="shared" si="730"/>
        <v>1.4939233323369217E-4</v>
      </c>
      <c r="U1564" s="3">
        <f t="shared" si="731"/>
        <v>9.7064245933743531E-7</v>
      </c>
      <c r="V1564" s="3">
        <f t="shared" si="732"/>
        <v>1.5321605969137412E-3</v>
      </c>
      <c r="W1564" s="3">
        <f t="shared" si="733"/>
        <v>5.2234740420014432E-5</v>
      </c>
      <c r="X1564" s="3">
        <f t="shared" si="734"/>
        <v>3.8238090635804795E-4</v>
      </c>
      <c r="Z1564" s="3">
        <f t="shared" si="735"/>
        <v>1.222261564615742E-2</v>
      </c>
      <c r="AA1564" s="3">
        <f t="shared" si="736"/>
        <v>-9.8521188550353741E-4</v>
      </c>
      <c r="AB1564" s="3">
        <f t="shared" si="737"/>
        <v>3.9142823057538162E-2</v>
      </c>
      <c r="AC1564" s="3">
        <f t="shared" si="738"/>
        <v>7.2273605431038539E-3</v>
      </c>
      <c r="AD1564" s="3">
        <f t="shared" si="739"/>
        <v>-1.9554562290116543E-2</v>
      </c>
      <c r="AF1564" s="3">
        <f t="shared" si="740"/>
        <v>-1.2041866206535788E-5</v>
      </c>
      <c r="AG1564" s="3">
        <f t="shared" si="741"/>
        <v>4.7842768153783736E-4</v>
      </c>
      <c r="AH1564" s="3">
        <f t="shared" si="742"/>
        <v>8.8337250054561955E-5</v>
      </c>
      <c r="AI1564" s="3">
        <f t="shared" si="743"/>
        <v>-2.3900789900093832E-4</v>
      </c>
      <c r="AJ1564" s="3">
        <f t="shared" si="744"/>
        <v>-3.8563974508448509E-5</v>
      </c>
      <c r="AK1564" s="3">
        <f t="shared" si="745"/>
        <v>-7.1204815078852178E-6</v>
      </c>
      <c r="AL1564" s="3">
        <f t="shared" si="746"/>
        <v>1.926538718404209E-5</v>
      </c>
      <c r="AM1564" s="3">
        <f t="shared" si="747"/>
        <v>2.8289929491174707E-4</v>
      </c>
      <c r="AN1564" s="3">
        <f t="shared" si="748"/>
        <v>-7.6542077168964009E-4</v>
      </c>
      <c r="AO1564" s="3">
        <f t="shared" si="749"/>
        <v>-1.4132787193325483E-4</v>
      </c>
    </row>
    <row r="1565" spans="1:41">
      <c r="A1565" s="32">
        <v>39415</v>
      </c>
      <c r="B1565" s="33">
        <v>1895</v>
      </c>
      <c r="C1565" s="33">
        <v>1328</v>
      </c>
      <c r="D1565" s="33">
        <v>1270</v>
      </c>
      <c r="E1565" s="33">
        <v>4039</v>
      </c>
      <c r="F1565" s="33">
        <v>8150</v>
      </c>
      <c r="G1565" s="33"/>
      <c r="H1565" s="3">
        <f t="shared" si="720"/>
        <v>-3.6803364879074659E-3</v>
      </c>
      <c r="I1565" s="3">
        <f t="shared" si="721"/>
        <v>7.5357950263752827E-4</v>
      </c>
      <c r="J1565" s="3">
        <f t="shared" si="722"/>
        <v>4.1837571780147659E-2</v>
      </c>
      <c r="K1565" s="3">
        <f t="shared" si="723"/>
        <v>2.2332506203473945E-3</v>
      </c>
      <c r="L1565" s="3">
        <f t="shared" si="724"/>
        <v>-1.2121212121212121E-2</v>
      </c>
      <c r="N1565" s="3">
        <f t="shared" si="725"/>
        <v>-0.14330922242314648</v>
      </c>
      <c r="O1565" s="3">
        <f t="shared" si="726"/>
        <v>-2.3529411764705882E-2</v>
      </c>
      <c r="P1565" s="3">
        <f t="shared" si="727"/>
        <v>-0.16060806345009915</v>
      </c>
      <c r="Q1565" s="3">
        <f t="shared" si="728"/>
        <v>-5.6308411214953273E-2</v>
      </c>
      <c r="R1565" s="3">
        <f t="shared" si="729"/>
        <v>-0.15359850451760307</v>
      </c>
      <c r="T1565" s="3">
        <f t="shared" si="730"/>
        <v>9.4078355991366213E-6</v>
      </c>
      <c r="U1565" s="3">
        <f t="shared" si="731"/>
        <v>2.7183675541624635E-7</v>
      </c>
      <c r="V1565" s="3">
        <f t="shared" si="732"/>
        <v>1.7314184057362263E-3</v>
      </c>
      <c r="W1565" s="3">
        <f t="shared" si="733"/>
        <v>3.1878104302444289E-6</v>
      </c>
      <c r="X1565" s="3">
        <f t="shared" si="734"/>
        <v>1.4505486650258069E-4</v>
      </c>
      <c r="Z1565" s="3">
        <f t="shared" si="735"/>
        <v>-3.0672195224888325E-3</v>
      </c>
      <c r="AA1565" s="3">
        <f t="shared" si="736"/>
        <v>5.2137966532676198E-4</v>
      </c>
      <c r="AB1565" s="3">
        <f t="shared" si="737"/>
        <v>4.1610316097528341E-2</v>
      </c>
      <c r="AC1565" s="3">
        <f t="shared" si="738"/>
        <v>1.7854440428768494E-3</v>
      </c>
      <c r="AD1565" s="3">
        <f t="shared" si="739"/>
        <v>-1.2043872570837865E-2</v>
      </c>
      <c r="AF1565" s="3">
        <f t="shared" si="740"/>
        <v>-1.5991858881189382E-6</v>
      </c>
      <c r="AG1565" s="3">
        <f t="shared" si="741"/>
        <v>-1.2762797387127025E-4</v>
      </c>
      <c r="AH1565" s="3">
        <f t="shared" si="742"/>
        <v>-5.4763488246232609E-6</v>
      </c>
      <c r="AI1565" s="3">
        <f t="shared" si="743"/>
        <v>3.6941201075641662E-5</v>
      </c>
      <c r="AJ1565" s="3">
        <f t="shared" si="744"/>
        <v>2.1694772681070104E-5</v>
      </c>
      <c r="AK1565" s="3">
        <f t="shared" si="745"/>
        <v>9.3089421753479261E-7</v>
      </c>
      <c r="AL1565" s="3">
        <f t="shared" si="746"/>
        <v>-6.279430250221615E-6</v>
      </c>
      <c r="AM1565" s="3">
        <f t="shared" si="747"/>
        <v>7.4292890998554654E-5</v>
      </c>
      <c r="AN1565" s="3">
        <f t="shared" si="748"/>
        <v>-5.0114934471091486E-4</v>
      </c>
      <c r="AO1565" s="3">
        <f t="shared" si="749"/>
        <v>-2.1503660534770351E-5</v>
      </c>
    </row>
    <row r="1566" spans="1:41">
      <c r="A1566" s="32">
        <v>39414</v>
      </c>
      <c r="B1566" s="33">
        <v>1902</v>
      </c>
      <c r="C1566" s="33">
        <v>1327</v>
      </c>
      <c r="D1566" s="33">
        <v>1219</v>
      </c>
      <c r="E1566" s="33">
        <v>4030</v>
      </c>
      <c r="F1566" s="33">
        <v>8250</v>
      </c>
      <c r="G1566" s="33"/>
      <c r="H1566" s="3">
        <f t="shared" si="720"/>
        <v>1.7112299465240642E-2</v>
      </c>
      <c r="I1566" s="3">
        <f t="shared" si="721"/>
        <v>-2.210759027266028E-2</v>
      </c>
      <c r="J1566" s="3">
        <f t="shared" si="722"/>
        <v>3.7446808510638301E-2</v>
      </c>
      <c r="K1566" s="3">
        <f t="shared" si="723"/>
        <v>1.5113350125944584E-2</v>
      </c>
      <c r="L1566" s="3">
        <f t="shared" si="724"/>
        <v>-4.0697674418604654E-2</v>
      </c>
      <c r="N1566" s="3">
        <f t="shared" si="725"/>
        <v>-0.12752293577981652</v>
      </c>
      <c r="O1566" s="3">
        <f t="shared" si="726"/>
        <v>-1.2648809523809524E-2</v>
      </c>
      <c r="P1566" s="3">
        <f t="shared" si="727"/>
        <v>-0.19802631578947369</v>
      </c>
      <c r="Q1566" s="3">
        <f t="shared" si="728"/>
        <v>-6.4965197215777259E-2</v>
      </c>
      <c r="R1566" s="3">
        <f t="shared" si="729"/>
        <v>-0.14948453608247422</v>
      </c>
      <c r="T1566" s="3">
        <f t="shared" si="730"/>
        <v>3.1419038764028586E-4</v>
      </c>
      <c r="U1566" s="3">
        <f t="shared" si="731"/>
        <v>4.9906622215756008E-4</v>
      </c>
      <c r="V1566" s="3">
        <f t="shared" si="732"/>
        <v>1.3852951127176958E-3</v>
      </c>
      <c r="W1566" s="3">
        <f t="shared" si="733"/>
        <v>2.150781675721885E-4</v>
      </c>
      <c r="X1566" s="3">
        <f t="shared" si="734"/>
        <v>1.6500116048071742E-3</v>
      </c>
      <c r="Z1566" s="3">
        <f t="shared" si="735"/>
        <v>1.7725416430659276E-2</v>
      </c>
      <c r="AA1566" s="3">
        <f t="shared" si="736"/>
        <v>-2.2339790109971044E-2</v>
      </c>
      <c r="AB1566" s="3">
        <f t="shared" si="737"/>
        <v>3.7219552828018983E-2</v>
      </c>
      <c r="AC1566" s="3">
        <f t="shared" si="738"/>
        <v>1.4665543548474038E-2</v>
      </c>
      <c r="AD1566" s="3">
        <f t="shared" si="739"/>
        <v>-4.0620334868230398E-2</v>
      </c>
      <c r="AF1566" s="3">
        <f t="shared" si="740"/>
        <v>-3.9598208267276037E-4</v>
      </c>
      <c r="AG1566" s="3">
        <f t="shared" si="741"/>
        <v>6.5973207323955863E-4</v>
      </c>
      <c r="AH1566" s="3">
        <f t="shared" si="742"/>
        <v>2.5995286657867089E-4</v>
      </c>
      <c r="AI1566" s="3">
        <f t="shared" si="743"/>
        <v>-7.2001235109221305E-4</v>
      </c>
      <c r="AJ1566" s="3">
        <f t="shared" si="744"/>
        <v>-8.3147699816492327E-4</v>
      </c>
      <c r="AK1566" s="3">
        <f t="shared" si="745"/>
        <v>-3.2762516472154999E-4</v>
      </c>
      <c r="AL1566" s="3">
        <f t="shared" si="746"/>
        <v>9.074497551530054E-4</v>
      </c>
      <c r="AM1566" s="3">
        <f t="shared" si="747"/>
        <v>5.4584497285404242E-4</v>
      </c>
      <c r="AN1566" s="3">
        <f t="shared" si="748"/>
        <v>-1.5118706995199229E-3</v>
      </c>
      <c r="AO1566" s="3">
        <f t="shared" si="749"/>
        <v>-5.9571928996363132E-4</v>
      </c>
    </row>
    <row r="1567" spans="1:41">
      <c r="A1567" s="32">
        <v>39413</v>
      </c>
      <c r="B1567" s="33">
        <v>1870</v>
      </c>
      <c r="C1567" s="33">
        <v>1357</v>
      </c>
      <c r="D1567" s="33">
        <v>1175</v>
      </c>
      <c r="E1567" s="33">
        <v>3970</v>
      </c>
      <c r="F1567" s="33">
        <v>8600</v>
      </c>
      <c r="G1567" s="33"/>
      <c r="H1567" s="3">
        <f t="shared" si="720"/>
        <v>-2.4517475221700575E-2</v>
      </c>
      <c r="I1567" s="3">
        <f t="shared" si="721"/>
        <v>-1.3090909090909091E-2</v>
      </c>
      <c r="J1567" s="3">
        <f t="shared" si="722"/>
        <v>-3.292181069958848E-2</v>
      </c>
      <c r="K1567" s="3">
        <f t="shared" si="723"/>
        <v>-2.5766871165644172E-2</v>
      </c>
      <c r="L1567" s="3">
        <f t="shared" si="724"/>
        <v>-1.1626555051738169E-4</v>
      </c>
      <c r="N1567" s="3">
        <f t="shared" si="725"/>
        <v>-0.15384615384615385</v>
      </c>
      <c r="O1567" s="3">
        <f t="shared" si="726"/>
        <v>-7.3152889539136795E-3</v>
      </c>
      <c r="P1567" s="3">
        <f t="shared" si="727"/>
        <v>-0.22185430463576158</v>
      </c>
      <c r="Q1567" s="3">
        <f t="shared" si="728"/>
        <v>-7.8886310904872387E-2</v>
      </c>
      <c r="R1567" s="3">
        <f t="shared" si="729"/>
        <v>-0.10880829015544041</v>
      </c>
      <c r="T1567" s="3">
        <f t="shared" si="730"/>
        <v>5.7141834364467453E-4</v>
      </c>
      <c r="U1567" s="3">
        <f t="shared" si="731"/>
        <v>1.7750523151321168E-4</v>
      </c>
      <c r="V1567" s="3">
        <f t="shared" si="732"/>
        <v>1.0988606020120191E-3</v>
      </c>
      <c r="W1567" s="3">
        <f t="shared" si="733"/>
        <v>6.8720932917535412E-4</v>
      </c>
      <c r="X1567" s="3">
        <f t="shared" si="734"/>
        <v>1.5152334871425898E-9</v>
      </c>
      <c r="Z1567" s="3">
        <f t="shared" si="735"/>
        <v>-2.3904358256281941E-2</v>
      </c>
      <c r="AA1567" s="3">
        <f t="shared" si="736"/>
        <v>-1.3323108928219857E-2</v>
      </c>
      <c r="AB1567" s="3">
        <f t="shared" si="737"/>
        <v>-3.3149066382207798E-2</v>
      </c>
      <c r="AC1567" s="3">
        <f t="shared" si="738"/>
        <v>-2.6214677743114718E-2</v>
      </c>
      <c r="AD1567" s="3">
        <f t="shared" si="739"/>
        <v>-3.8926000143125285E-5</v>
      </c>
      <c r="AF1567" s="3">
        <f t="shared" si="740"/>
        <v>3.1848036890763599E-4</v>
      </c>
      <c r="AG1567" s="3">
        <f t="shared" si="741"/>
        <v>7.9240715866156714E-4</v>
      </c>
      <c r="AH1567" s="3">
        <f t="shared" si="742"/>
        <v>6.2664504834439479E-4</v>
      </c>
      <c r="AI1567" s="3">
        <f t="shared" si="743"/>
        <v>9.3050105290534887E-7</v>
      </c>
      <c r="AJ1567" s="3">
        <f t="shared" si="744"/>
        <v>4.4164862227894544E-4</v>
      </c>
      <c r="AK1567" s="3">
        <f t="shared" si="745"/>
        <v>3.4926100708969809E-4</v>
      </c>
      <c r="AL1567" s="3">
        <f t="shared" si="746"/>
        <v>5.1861534004675988E-7</v>
      </c>
      <c r="AM1567" s="3">
        <f t="shared" si="747"/>
        <v>8.6899209269469509E-4</v>
      </c>
      <c r="AN1567" s="3">
        <f t="shared" si="748"/>
        <v>1.2903605627382903E-6</v>
      </c>
      <c r="AO1567" s="3">
        <f t="shared" si="749"/>
        <v>1.0204325495804666E-6</v>
      </c>
    </row>
    <row r="1568" spans="1:41">
      <c r="A1568" s="32">
        <v>39412</v>
      </c>
      <c r="B1568" s="33">
        <v>1917</v>
      </c>
      <c r="C1568" s="33">
        <v>1375</v>
      </c>
      <c r="D1568" s="33">
        <v>1215</v>
      </c>
      <c r="E1568" s="33">
        <v>4075</v>
      </c>
      <c r="F1568" s="33">
        <v>8601</v>
      </c>
      <c r="G1568" s="33"/>
      <c r="H1568" s="3">
        <f t="shared" si="720"/>
        <v>-5.2137643378519292E-4</v>
      </c>
      <c r="I1568" s="3">
        <f t="shared" si="721"/>
        <v>-3.6231884057971015E-3</v>
      </c>
      <c r="J1568" s="3">
        <f t="shared" si="722"/>
        <v>1.7587939698492462E-2</v>
      </c>
      <c r="K1568" s="3">
        <f t="shared" si="723"/>
        <v>3.6945812807881772E-3</v>
      </c>
      <c r="L1568" s="3">
        <f t="shared" si="724"/>
        <v>-3.7596508895602551E-2</v>
      </c>
      <c r="N1568" s="3">
        <f t="shared" si="725"/>
        <v>-0.10837209302325582</v>
      </c>
      <c r="O1568" s="3">
        <f t="shared" si="726"/>
        <v>-5.065123010130246E-3</v>
      </c>
      <c r="P1568" s="3">
        <f t="shared" si="727"/>
        <v>-0.21663442940038685</v>
      </c>
      <c r="Q1568" s="3">
        <f t="shared" si="728"/>
        <v>-5.232558139534884E-2</v>
      </c>
      <c r="R1568" s="3">
        <f t="shared" si="729"/>
        <v>-0.11054808686659773</v>
      </c>
      <c r="T1568" s="3">
        <f t="shared" si="730"/>
        <v>8.4163251443863149E-9</v>
      </c>
      <c r="U1568" s="3">
        <f t="shared" si="731"/>
        <v>1.4864018505094374E-5</v>
      </c>
      <c r="V1568" s="3">
        <f t="shared" si="732"/>
        <v>3.0139334949899317E-4</v>
      </c>
      <c r="W1568" s="3">
        <f t="shared" si="733"/>
        <v>1.0541545974103297E-5</v>
      </c>
      <c r="X1568" s="3">
        <f t="shared" si="734"/>
        <v>1.4076880683559186E-3</v>
      </c>
      <c r="Z1568" s="3">
        <f t="shared" si="735"/>
        <v>9.1740531633440598E-5</v>
      </c>
      <c r="AA1568" s="3">
        <f t="shared" si="736"/>
        <v>-3.855388243107868E-3</v>
      </c>
      <c r="AB1568" s="3">
        <f t="shared" si="737"/>
        <v>1.7360684015873141E-2</v>
      </c>
      <c r="AC1568" s="3">
        <f t="shared" si="738"/>
        <v>3.246774703317632E-3</v>
      </c>
      <c r="AD1568" s="3">
        <f t="shared" si="739"/>
        <v>-3.7519169345228295E-2</v>
      </c>
      <c r="AF1568" s="3">
        <f t="shared" si="740"/>
        <v>-3.5369536707603235E-7</v>
      </c>
      <c r="AG1568" s="3">
        <f t="shared" si="741"/>
        <v>1.5926783811363764E-6</v>
      </c>
      <c r="AH1568" s="3">
        <f t="shared" si="742"/>
        <v>2.9786083737636592E-7</v>
      </c>
      <c r="AI1568" s="3">
        <f t="shared" si="743"/>
        <v>-3.4420285421763313E-6</v>
      </c>
      <c r="AJ1568" s="3">
        <f t="shared" si="744"/>
        <v>-6.6932177047108001E-5</v>
      </c>
      <c r="AK1568" s="3">
        <f t="shared" si="745"/>
        <v>-1.2517577019190835E-5</v>
      </c>
      <c r="AL1568" s="3">
        <f t="shared" si="746"/>
        <v>1.4465096438476629E-4</v>
      </c>
      <c r="AM1568" s="3">
        <f t="shared" si="747"/>
        <v>5.6366229695027676E-5</v>
      </c>
      <c r="AN1568" s="3">
        <f t="shared" si="748"/>
        <v>-6.513584435405424E-4</v>
      </c>
      <c r="AO1568" s="3">
        <f t="shared" si="749"/>
        <v>-1.2181628991957759E-4</v>
      </c>
    </row>
    <row r="1569" spans="1:41">
      <c r="A1569" s="32">
        <v>39409</v>
      </c>
      <c r="B1569" s="33">
        <v>1918</v>
      </c>
      <c r="C1569" s="33">
        <v>1380</v>
      </c>
      <c r="D1569" s="33">
        <v>1194</v>
      </c>
      <c r="E1569" s="33">
        <v>4060</v>
      </c>
      <c r="F1569" s="33">
        <v>8937</v>
      </c>
      <c r="G1569" s="33"/>
      <c r="H1569" s="3">
        <f t="shared" si="720"/>
        <v>3.663003663003663E-3</v>
      </c>
      <c r="I1569" s="3">
        <f t="shared" si="721"/>
        <v>1.7699115044247787E-2</v>
      </c>
      <c r="J1569" s="3">
        <f t="shared" si="722"/>
        <v>-5.0000000000000001E-3</v>
      </c>
      <c r="K1569" s="3">
        <f t="shared" si="723"/>
        <v>1.7543859649122806E-2</v>
      </c>
      <c r="L1569" s="3">
        <f t="shared" si="724"/>
        <v>2.6061997703788749E-2</v>
      </c>
      <c r="N1569" s="3">
        <f t="shared" si="725"/>
        <v>-7.1636011616650536E-2</v>
      </c>
      <c r="O1569" s="3">
        <f t="shared" si="726"/>
        <v>2.9850746268656716E-2</v>
      </c>
      <c r="P1569" s="3">
        <f t="shared" si="727"/>
        <v>-0.22366710013003901</v>
      </c>
      <c r="Q1569" s="3">
        <f t="shared" si="728"/>
        <v>-4.6948356807511735E-2</v>
      </c>
      <c r="R1569" s="3">
        <f t="shared" si="729"/>
        <v>-8.806122448979592E-2</v>
      </c>
      <c r="T1569" s="3">
        <f t="shared" si="730"/>
        <v>1.8285207628818695E-5</v>
      </c>
      <c r="U1569" s="3">
        <f t="shared" si="731"/>
        <v>3.0509312684632781E-4</v>
      </c>
      <c r="V1569" s="3">
        <f t="shared" si="732"/>
        <v>2.732420197147598E-5</v>
      </c>
      <c r="W1569" s="3">
        <f t="shared" si="733"/>
        <v>2.9227503062875066E-4</v>
      </c>
      <c r="X1569" s="3">
        <f t="shared" si="734"/>
        <v>6.8326495208687391E-4</v>
      </c>
      <c r="Z1569" s="3">
        <f t="shared" si="735"/>
        <v>4.2761206284222964E-3</v>
      </c>
      <c r="AA1569" s="3">
        <f t="shared" si="736"/>
        <v>1.7466915206937023E-2</v>
      </c>
      <c r="AB1569" s="3">
        <f t="shared" si="737"/>
        <v>-5.2272556826193205E-3</v>
      </c>
      <c r="AC1569" s="3">
        <f t="shared" si="738"/>
        <v>1.709605307165226E-2</v>
      </c>
      <c r="AD1569" s="3">
        <f t="shared" si="739"/>
        <v>2.6139337254163005E-2</v>
      </c>
      <c r="AF1569" s="3">
        <f t="shared" si="740"/>
        <v>7.4690636431286501E-5</v>
      </c>
      <c r="AG1569" s="3">
        <f t="shared" si="741"/>
        <v>-2.2352375854486147E-5</v>
      </c>
      <c r="AH1569" s="3">
        <f t="shared" si="742"/>
        <v>7.3104785204294593E-5</v>
      </c>
      <c r="AI1569" s="3">
        <f t="shared" si="743"/>
        <v>1.1177495924581385E-4</v>
      </c>
      <c r="AJ1569" s="3">
        <f t="shared" si="744"/>
        <v>-9.1304031773291374E-5</v>
      </c>
      <c r="AK1569" s="3">
        <f t="shared" si="745"/>
        <v>2.9861530937584527E-4</v>
      </c>
      <c r="AL1569" s="3">
        <f t="shared" si="746"/>
        <v>4.5657358738399522E-4</v>
      </c>
      <c r="AM1569" s="3">
        <f t="shared" si="747"/>
        <v>-8.9365440569155765E-5</v>
      </c>
      <c r="AN1569" s="3">
        <f t="shared" si="748"/>
        <v>-1.3663699920172647E-4</v>
      </c>
      <c r="AO1569" s="3">
        <f t="shared" si="749"/>
        <v>4.4687949695498781E-4</v>
      </c>
    </row>
    <row r="1570" spans="1:41">
      <c r="A1570" s="32">
        <v>39408</v>
      </c>
      <c r="B1570" s="33">
        <v>1911</v>
      </c>
      <c r="C1570" s="33">
        <v>1356</v>
      </c>
      <c r="D1570" s="33">
        <v>1200</v>
      </c>
      <c r="E1570" s="33">
        <v>3990</v>
      </c>
      <c r="F1570" s="33">
        <v>8710</v>
      </c>
      <c r="G1570" s="33"/>
      <c r="H1570" s="3">
        <f t="shared" si="720"/>
        <v>1.9743863393810034E-2</v>
      </c>
      <c r="I1570" s="3">
        <f t="shared" si="721"/>
        <v>2.1084337349397589E-2</v>
      </c>
      <c r="J1570" s="3">
        <f t="shared" si="722"/>
        <v>0</v>
      </c>
      <c r="K1570" s="3">
        <f t="shared" si="723"/>
        <v>-5.235602094240838E-3</v>
      </c>
      <c r="L1570" s="3">
        <f t="shared" si="724"/>
        <v>-1.7191977077363897E-3</v>
      </c>
      <c r="N1570" s="3">
        <f t="shared" si="725"/>
        <v>-6.689453125E-2</v>
      </c>
      <c r="O1570" s="3">
        <f t="shared" si="726"/>
        <v>4.1474654377880185E-2</v>
      </c>
      <c r="P1570" s="3">
        <f t="shared" si="727"/>
        <v>-0.21311475409836064</v>
      </c>
      <c r="Q1570" s="3">
        <f t="shared" si="728"/>
        <v>-6.3380281690140844E-2</v>
      </c>
      <c r="R1570" s="3">
        <f t="shared" si="729"/>
        <v>-0.11303462321792261</v>
      </c>
      <c r="T1570" s="3">
        <f t="shared" si="730"/>
        <v>4.1440664934602175E-4</v>
      </c>
      <c r="U1570" s="3">
        <f t="shared" si="731"/>
        <v>4.3481163882297847E-4</v>
      </c>
      <c r="V1570" s="3">
        <f t="shared" si="732"/>
        <v>5.164514528277336E-8</v>
      </c>
      <c r="W1570" s="3">
        <f t="shared" si="733"/>
        <v>3.2301134129684154E-5</v>
      </c>
      <c r="X1570" s="3">
        <f t="shared" si="734"/>
        <v>2.6956982088965794E-6</v>
      </c>
      <c r="Z1570" s="3">
        <f t="shared" si="735"/>
        <v>2.0356980359228668E-2</v>
      </c>
      <c r="AA1570" s="3">
        <f t="shared" si="736"/>
        <v>2.0852137512086824E-2</v>
      </c>
      <c r="AB1570" s="3">
        <f t="shared" si="737"/>
        <v>-2.2725568261932057E-4</v>
      </c>
      <c r="AC1570" s="3">
        <f t="shared" si="738"/>
        <v>-5.6834086717113836E-3</v>
      </c>
      <c r="AD1570" s="3">
        <f t="shared" si="739"/>
        <v>-1.6418581573621333E-3</v>
      </c>
      <c r="AF1570" s="3">
        <f t="shared" si="740"/>
        <v>4.2448655378148683E-4</v>
      </c>
      <c r="AG1570" s="3">
        <f t="shared" si="741"/>
        <v>-4.6262394676046129E-6</v>
      </c>
      <c r="AH1570" s="3">
        <f t="shared" si="742"/>
        <v>-1.1569703870349852E-4</v>
      </c>
      <c r="AI1570" s="3">
        <f t="shared" si="743"/>
        <v>-3.3423274262060316E-5</v>
      </c>
      <c r="AJ1570" s="3">
        <f t="shared" si="744"/>
        <v>-4.7387667443812325E-6</v>
      </c>
      <c r="AK1570" s="3">
        <f t="shared" si="745"/>
        <v>-1.185112191599125E-4</v>
      </c>
      <c r="AL1570" s="3">
        <f t="shared" si="746"/>
        <v>-3.4236252072656689E-5</v>
      </c>
      <c r="AM1570" s="3">
        <f t="shared" si="747"/>
        <v>1.2915869172943365E-6</v>
      </c>
      <c r="AN1570" s="3">
        <f t="shared" si="748"/>
        <v>3.7312159631543143E-7</v>
      </c>
      <c r="AO1570" s="3">
        <f t="shared" si="749"/>
        <v>9.3313508892720223E-6</v>
      </c>
    </row>
    <row r="1571" spans="1:41">
      <c r="A1571" s="32">
        <v>39407</v>
      </c>
      <c r="B1571" s="33">
        <v>1874</v>
      </c>
      <c r="C1571" s="33">
        <v>1328</v>
      </c>
      <c r="D1571" s="33">
        <v>1200</v>
      </c>
      <c r="E1571" s="33">
        <v>4011</v>
      </c>
      <c r="F1571" s="33">
        <v>8725</v>
      </c>
      <c r="G1571" s="33"/>
      <c r="H1571" s="3">
        <f t="shared" si="720"/>
        <v>-1.368421052631579E-2</v>
      </c>
      <c r="I1571" s="3">
        <f t="shared" si="721"/>
        <v>-2.2539444027047332E-3</v>
      </c>
      <c r="J1571" s="3">
        <f t="shared" si="722"/>
        <v>-0.04</v>
      </c>
      <c r="K1571" s="3">
        <f t="shared" si="723"/>
        <v>-2.4087591240875911E-2</v>
      </c>
      <c r="L1571" s="3">
        <f t="shared" si="724"/>
        <v>-1.8560179977502811E-2</v>
      </c>
      <c r="N1571" s="3">
        <f t="shared" si="725"/>
        <v>-9.5123128923225497E-2</v>
      </c>
      <c r="O1571" s="3">
        <f t="shared" si="726"/>
        <v>4.5669291338582677E-2</v>
      </c>
      <c r="P1571" s="3">
        <f t="shared" si="727"/>
        <v>-0.22279792746113988</v>
      </c>
      <c r="Q1571" s="3">
        <f t="shared" si="728"/>
        <v>-6.0655737704918035E-2</v>
      </c>
      <c r="R1571" s="3">
        <f t="shared" si="729"/>
        <v>-0.1217916456970307</v>
      </c>
      <c r="T1571" s="3">
        <f t="shared" si="730"/>
        <v>1.708534868777271E-4</v>
      </c>
      <c r="U1571" s="3">
        <f t="shared" si="731"/>
        <v>6.1809131821622468E-6</v>
      </c>
      <c r="V1571" s="3">
        <f t="shared" si="732"/>
        <v>1.6182320997548284E-3</v>
      </c>
      <c r="W1571" s="3">
        <f t="shared" si="733"/>
        <v>6.0198574610452005E-4</v>
      </c>
      <c r="X1571" s="3">
        <f t="shared" si="734"/>
        <v>3.4161539025469767E-4</v>
      </c>
      <c r="Z1571" s="3">
        <f t="shared" si="735"/>
        <v>-1.3071093560897156E-2</v>
      </c>
      <c r="AA1571" s="3">
        <f t="shared" si="736"/>
        <v>-2.4861442400154997E-3</v>
      </c>
      <c r="AB1571" s="3">
        <f t="shared" si="737"/>
        <v>-4.0227255682619319E-2</v>
      </c>
      <c r="AC1571" s="3">
        <f t="shared" si="738"/>
        <v>-2.4535397818346457E-2</v>
      </c>
      <c r="AD1571" s="3">
        <f t="shared" si="739"/>
        <v>-1.8482840427128555E-2</v>
      </c>
      <c r="AF1571" s="3">
        <f t="shared" si="740"/>
        <v>3.2496623967128151E-5</v>
      </c>
      <c r="AG1571" s="3">
        <f t="shared" si="741"/>
        <v>5.258142227256489E-4</v>
      </c>
      <c r="AH1571" s="3">
        <f t="shared" si="742"/>
        <v>3.2070448043743847E-4</v>
      </c>
      <c r="AI1571" s="3">
        <f t="shared" si="743"/>
        <v>2.4159093649412969E-4</v>
      </c>
      <c r="AJ1571" s="3">
        <f t="shared" si="744"/>
        <v>1.0001076000697479E-4</v>
      </c>
      <c r="AK1571" s="3">
        <f t="shared" si="745"/>
        <v>6.0998537962570901E-5</v>
      </c>
      <c r="AL1571" s="3">
        <f t="shared" si="746"/>
        <v>4.5951007267031277E-5</v>
      </c>
      <c r="AM1571" s="3">
        <f t="shared" si="747"/>
        <v>9.869917213134031E-4</v>
      </c>
      <c r="AN1571" s="3">
        <f t="shared" si="748"/>
        <v>7.4351394760315329E-4</v>
      </c>
      <c r="AO1571" s="3">
        <f t="shared" si="749"/>
        <v>4.5348384269261563E-4</v>
      </c>
    </row>
    <row r="1572" spans="1:41">
      <c r="A1572" s="32">
        <v>39406</v>
      </c>
      <c r="B1572" s="33">
        <v>1900</v>
      </c>
      <c r="C1572" s="33">
        <v>1331</v>
      </c>
      <c r="D1572" s="33">
        <v>1250</v>
      </c>
      <c r="E1572" s="33">
        <v>4110</v>
      </c>
      <c r="F1572" s="33">
        <v>8890</v>
      </c>
      <c r="G1572" s="33"/>
      <c r="H1572" s="3">
        <f t="shared" si="720"/>
        <v>-3.6706869428421605E-3</v>
      </c>
      <c r="I1572" s="3">
        <f t="shared" si="721"/>
        <v>1.1398176291793313E-2</v>
      </c>
      <c r="J1572" s="3">
        <f t="shared" si="722"/>
        <v>2.4057738572574178E-3</v>
      </c>
      <c r="K1572" s="3">
        <f t="shared" si="723"/>
        <v>-3.6342321219226259E-2</v>
      </c>
      <c r="L1572" s="3">
        <f t="shared" si="724"/>
        <v>4.5197740112994352E-3</v>
      </c>
      <c r="N1572" s="3">
        <f t="shared" si="725"/>
        <v>-0.05</v>
      </c>
      <c r="O1572" s="3">
        <f t="shared" si="726"/>
        <v>6.2250598563447723E-2</v>
      </c>
      <c r="P1572" s="3">
        <f t="shared" si="727"/>
        <v>-0.19198448610213317</v>
      </c>
      <c r="Q1572" s="3">
        <f t="shared" si="728"/>
        <v>-4.0840140023337225E-2</v>
      </c>
      <c r="R1572" s="3">
        <f t="shared" si="729"/>
        <v>-8.7362693768606919E-2</v>
      </c>
      <c r="T1572" s="3">
        <f t="shared" si="730"/>
        <v>9.3487341668417081E-6</v>
      </c>
      <c r="U1572" s="3">
        <f t="shared" si="731"/>
        <v>1.2467903018205861E-4</v>
      </c>
      <c r="V1572" s="3">
        <f t="shared" si="732"/>
        <v>4.7459414372285075E-6</v>
      </c>
      <c r="W1572" s="3">
        <f t="shared" si="733"/>
        <v>1.353513503297283E-3</v>
      </c>
      <c r="X1572" s="3">
        <f t="shared" si="734"/>
        <v>2.1133453098924177E-5</v>
      </c>
      <c r="Z1572" s="3">
        <f t="shared" si="735"/>
        <v>-3.0575699774235271E-3</v>
      </c>
      <c r="AA1572" s="3">
        <f t="shared" si="736"/>
        <v>1.1165976454482546E-2</v>
      </c>
      <c r="AB1572" s="3">
        <f t="shared" si="737"/>
        <v>2.1785181746380973E-3</v>
      </c>
      <c r="AC1572" s="3">
        <f t="shared" si="738"/>
        <v>-3.6790127796696805E-2</v>
      </c>
      <c r="AD1572" s="3">
        <f t="shared" si="739"/>
        <v>4.5971135616736918E-3</v>
      </c>
      <c r="AF1572" s="3">
        <f t="shared" si="740"/>
        <v>-3.4140754375843837E-5</v>
      </c>
      <c r="AG1572" s="3">
        <f t="shared" si="741"/>
        <v>-6.6609717660449509E-6</v>
      </c>
      <c r="AH1572" s="3">
        <f t="shared" si="742"/>
        <v>1.1248839021675493E-4</v>
      </c>
      <c r="AI1572" s="3">
        <f t="shared" si="743"/>
        <v>-1.4055996408980021E-5</v>
      </c>
      <c r="AJ1572" s="3">
        <f t="shared" si="744"/>
        <v>2.432528264367129E-5</v>
      </c>
      <c r="AK1572" s="3">
        <f t="shared" si="745"/>
        <v>-4.1079770073532037E-4</v>
      </c>
      <c r="AL1572" s="3">
        <f t="shared" si="746"/>
        <v>5.1331261788230844E-5</v>
      </c>
      <c r="AM1572" s="3">
        <f t="shared" si="747"/>
        <v>-8.0147962052362244E-5</v>
      </c>
      <c r="AN1572" s="3">
        <f t="shared" si="748"/>
        <v>1.0014895444981413E-5</v>
      </c>
      <c r="AO1572" s="3">
        <f t="shared" si="749"/>
        <v>-1.6912839542990315E-4</v>
      </c>
    </row>
    <row r="1573" spans="1:41">
      <c r="A1573" s="32">
        <v>39405</v>
      </c>
      <c r="B1573" s="33">
        <v>1907</v>
      </c>
      <c r="C1573" s="33">
        <v>1316</v>
      </c>
      <c r="D1573" s="33">
        <v>1247</v>
      </c>
      <c r="E1573" s="33">
        <v>4265</v>
      </c>
      <c r="F1573" s="33">
        <v>8850</v>
      </c>
      <c r="G1573" s="33"/>
      <c r="H1573" s="3">
        <f t="shared" si="720"/>
        <v>5.2465897166841555E-4</v>
      </c>
      <c r="I1573" s="3">
        <f t="shared" si="721"/>
        <v>-6.7924528301886791E-3</v>
      </c>
      <c r="J1573" s="3">
        <f t="shared" si="722"/>
        <v>-4.8091603053435114E-2</v>
      </c>
      <c r="K1573" s="3">
        <f t="shared" si="723"/>
        <v>1.1737089201877935E-3</v>
      </c>
      <c r="L1573" s="3">
        <f t="shared" si="724"/>
        <v>-1.0620458356623811E-2</v>
      </c>
      <c r="N1573" s="3">
        <f t="shared" si="725"/>
        <v>-5.124378109452736E-2</v>
      </c>
      <c r="O1573" s="3">
        <f t="shared" si="726"/>
        <v>5.6179775280898875E-2</v>
      </c>
      <c r="P1573" s="3">
        <f t="shared" si="727"/>
        <v>-0.19025974025974027</v>
      </c>
      <c r="Q1573" s="3">
        <f t="shared" si="728"/>
        <v>1.3304822998336897E-2</v>
      </c>
      <c r="R1573" s="3">
        <f t="shared" si="729"/>
        <v>-8.2996580665216035E-2</v>
      </c>
      <c r="T1573" s="3">
        <f t="shared" si="730"/>
        <v>1.2945340830143129E-6</v>
      </c>
      <c r="U1573" s="3">
        <f t="shared" si="731"/>
        <v>4.934574509900708E-5</v>
      </c>
      <c r="V1573" s="3">
        <f t="shared" si="732"/>
        <v>2.3347121095547837E-3</v>
      </c>
      <c r="W1573" s="3">
        <f t="shared" si="733"/>
        <v>5.2693421116238945E-7</v>
      </c>
      <c r="X1573" s="3">
        <f t="shared" si="734"/>
        <v>1.1115735416269305E-4</v>
      </c>
      <c r="Z1573" s="3">
        <f t="shared" si="735"/>
        <v>1.1377759370870492E-3</v>
      </c>
      <c r="AA1573" s="3">
        <f t="shared" si="736"/>
        <v>-7.0246526674994456E-3</v>
      </c>
      <c r="AB1573" s="3">
        <f t="shared" si="737"/>
        <v>-4.8318858736054432E-2</v>
      </c>
      <c r="AC1573" s="3">
        <f t="shared" si="738"/>
        <v>7.259023427172483E-4</v>
      </c>
      <c r="AD1573" s="3">
        <f t="shared" si="739"/>
        <v>-1.0543118806249556E-2</v>
      </c>
      <c r="AF1573" s="3">
        <f t="shared" si="740"/>
        <v>-7.9924807714752218E-6</v>
      </c>
      <c r="AG1573" s="3">
        <f t="shared" si="741"/>
        <v>-5.4976034777391081E-5</v>
      </c>
      <c r="AH1573" s="3">
        <f t="shared" si="742"/>
        <v>8.2591421821880154E-7</v>
      </c>
      <c r="AI1573" s="3">
        <f t="shared" si="743"/>
        <v>-1.1995706879600679E-5</v>
      </c>
      <c r="AJ1573" s="3">
        <f t="shared" si="744"/>
        <v>3.3942319991075363E-4</v>
      </c>
      <c r="AK1573" s="3">
        <f t="shared" si="745"/>
        <v>-5.099211828112815E-6</v>
      </c>
      <c r="AL1573" s="3">
        <f t="shared" si="746"/>
        <v>7.4061747646084509E-5</v>
      </c>
      <c r="AM1573" s="3">
        <f t="shared" si="747"/>
        <v>-3.5074772753925692E-5</v>
      </c>
      <c r="AN1573" s="3">
        <f t="shared" si="748"/>
        <v>5.0943146823661113E-4</v>
      </c>
      <c r="AO1573" s="3">
        <f t="shared" si="749"/>
        <v>-7.6532746410028307E-6</v>
      </c>
    </row>
    <row r="1574" spans="1:41">
      <c r="A1574" s="32">
        <v>39402</v>
      </c>
      <c r="B1574" s="33">
        <v>1906</v>
      </c>
      <c r="C1574" s="33">
        <v>1325</v>
      </c>
      <c r="D1574" s="33">
        <v>1310</v>
      </c>
      <c r="E1574" s="33">
        <v>4260</v>
      </c>
      <c r="F1574" s="33">
        <v>8945</v>
      </c>
      <c r="G1574" s="33"/>
      <c r="H1574" s="3">
        <f t="shared" si="720"/>
        <v>-3.0025445292620866E-2</v>
      </c>
      <c r="I1574" s="3">
        <f t="shared" si="721"/>
        <v>-4.5078888054094664E-3</v>
      </c>
      <c r="J1574" s="3">
        <f t="shared" si="722"/>
        <v>1.1583011583011582E-2</v>
      </c>
      <c r="K1574" s="3">
        <f t="shared" si="723"/>
        <v>5.4283691291007793E-3</v>
      </c>
      <c r="L1574" s="3">
        <f t="shared" si="724"/>
        <v>1.417233560090703E-2</v>
      </c>
      <c r="N1574" s="3">
        <f t="shared" si="725"/>
        <v>-7.6550387596899222E-2</v>
      </c>
      <c r="O1574" s="3">
        <f t="shared" si="726"/>
        <v>5.1587301587301584E-2</v>
      </c>
      <c r="P1574" s="3">
        <f t="shared" si="727"/>
        <v>-0.16878172588832488</v>
      </c>
      <c r="Q1574" s="3">
        <f t="shared" si="728"/>
        <v>2.352941176470588E-3</v>
      </c>
      <c r="R1574" s="3">
        <f t="shared" si="729"/>
        <v>-9.6464646464646461E-2</v>
      </c>
      <c r="T1574" s="3">
        <f t="shared" si="730"/>
        <v>8.6508505762714289E-4</v>
      </c>
      <c r="U1574" s="3">
        <f t="shared" si="731"/>
        <v>2.2468440340845339E-5</v>
      </c>
      <c r="V1574" s="3">
        <f t="shared" si="732"/>
        <v>1.2895319206929364E-4</v>
      </c>
      <c r="W1574" s="3">
        <f t="shared" si="733"/>
        <v>2.4806003330701464E-5</v>
      </c>
      <c r="X1574" s="3">
        <f t="shared" si="734"/>
        <v>2.0305324191704333E-4</v>
      </c>
      <c r="Z1574" s="3">
        <f t="shared" si="735"/>
        <v>-2.9412328327202232E-2</v>
      </c>
      <c r="AA1574" s="3">
        <f t="shared" si="736"/>
        <v>-4.7400886427202329E-3</v>
      </c>
      <c r="AB1574" s="3">
        <f t="shared" si="737"/>
        <v>1.1355755900392261E-2</v>
      </c>
      <c r="AC1574" s="3">
        <f t="shared" si="738"/>
        <v>4.9805625516302337E-3</v>
      </c>
      <c r="AD1574" s="3">
        <f t="shared" si="739"/>
        <v>1.4249675151281286E-2</v>
      </c>
      <c r="AF1574" s="3">
        <f t="shared" si="740"/>
        <v>1.394170434597299E-4</v>
      </c>
      <c r="AG1574" s="3">
        <f t="shared" si="741"/>
        <v>-3.3399922094590119E-4</v>
      </c>
      <c r="AH1574" s="3">
        <f t="shared" si="742"/>
        <v>-1.4648994102271656E-4</v>
      </c>
      <c r="AI1574" s="3">
        <f t="shared" si="743"/>
        <v>-4.1911612410546031E-4</v>
      </c>
      <c r="AJ1574" s="3">
        <f t="shared" si="744"/>
        <v>-5.382728957295263E-5</v>
      </c>
      <c r="AK1574" s="3">
        <f t="shared" si="745"/>
        <v>-2.3608307985340175E-5</v>
      </c>
      <c r="AL1574" s="3">
        <f t="shared" si="746"/>
        <v>-6.7544723347041135E-5</v>
      </c>
      <c r="AM1574" s="3">
        <f t="shared" si="747"/>
        <v>5.6558052582947765E-5</v>
      </c>
      <c r="AN1574" s="3">
        <f t="shared" si="748"/>
        <v>1.6181583267783545E-4</v>
      </c>
      <c r="AO1574" s="3">
        <f t="shared" si="749"/>
        <v>7.0971398431367457E-5</v>
      </c>
    </row>
    <row r="1575" spans="1:41">
      <c r="A1575" s="32">
        <v>39401</v>
      </c>
      <c r="B1575" s="33">
        <v>1965</v>
      </c>
      <c r="C1575" s="33">
        <v>1331</v>
      </c>
      <c r="D1575" s="33">
        <v>1295</v>
      </c>
      <c r="E1575" s="33">
        <v>4237</v>
      </c>
      <c r="F1575" s="33">
        <v>8820</v>
      </c>
      <c r="G1575" s="33"/>
      <c r="H1575" s="3">
        <f t="shared" si="720"/>
        <v>-1.1071967790639155E-2</v>
      </c>
      <c r="I1575" s="3">
        <f t="shared" si="721"/>
        <v>1.680672268907563E-2</v>
      </c>
      <c r="J1575" s="3">
        <f t="shared" si="722"/>
        <v>-5.4744525547445258E-2</v>
      </c>
      <c r="K1575" s="3">
        <f t="shared" si="723"/>
        <v>-1.8076477404403244E-2</v>
      </c>
      <c r="L1575" s="3">
        <f t="shared" si="724"/>
        <v>-2.9168959823885527E-2</v>
      </c>
      <c r="N1575" s="3">
        <f t="shared" si="725"/>
        <v>-4.6116504854368932E-2</v>
      </c>
      <c r="O1575" s="3">
        <f t="shared" si="726"/>
        <v>4.8857368006304178E-2</v>
      </c>
      <c r="P1575" s="3">
        <f t="shared" si="727"/>
        <v>-0.17358008934269303</v>
      </c>
      <c r="Q1575" s="3">
        <f t="shared" si="728"/>
        <v>-1.7393320964749538E-2</v>
      </c>
      <c r="R1575" s="3">
        <f t="shared" si="729"/>
        <v>-0.10547667342799188</v>
      </c>
      <c r="T1575" s="3">
        <f t="shared" si="730"/>
        <v>1.0938756058421597E-4</v>
      </c>
      <c r="U1575" s="3">
        <f t="shared" si="731"/>
        <v>2.7471480776367573E-4</v>
      </c>
      <c r="V1575" s="3">
        <f t="shared" si="732"/>
        <v>3.02189673160608E-3</v>
      </c>
      <c r="W1575" s="3">
        <f t="shared" si="733"/>
        <v>3.4314909704110584E-4</v>
      </c>
      <c r="X1575" s="3">
        <f t="shared" si="734"/>
        <v>8.46322370138172E-4</v>
      </c>
      <c r="Z1575" s="3">
        <f t="shared" si="735"/>
        <v>-1.0458850825220521E-2</v>
      </c>
      <c r="AA1575" s="3">
        <f t="shared" si="736"/>
        <v>1.6574522851764865E-2</v>
      </c>
      <c r="AB1575" s="3">
        <f t="shared" si="737"/>
        <v>-5.4971781230064576E-2</v>
      </c>
      <c r="AC1575" s="3">
        <f t="shared" si="738"/>
        <v>-1.852428398187379E-2</v>
      </c>
      <c r="AD1575" s="3">
        <f t="shared" si="739"/>
        <v>-2.9091620273511271E-2</v>
      </c>
      <c r="AF1575" s="3">
        <f t="shared" si="740"/>
        <v>-1.7335046200581732E-4</v>
      </c>
      <c r="AG1575" s="3">
        <f t="shared" si="741"/>
        <v>5.7494165948190283E-4</v>
      </c>
      <c r="AH1575" s="3">
        <f t="shared" si="742"/>
        <v>1.9374272281043995E-4</v>
      </c>
      <c r="AI1575" s="3">
        <f t="shared" si="743"/>
        <v>3.0426491670461537E-4</v>
      </c>
      <c r="AJ1575" s="3">
        <f t="shared" si="744"/>
        <v>-9.1113104419992413E-4</v>
      </c>
      <c r="AK1575" s="3">
        <f t="shared" si="745"/>
        <v>-3.0703116817014896E-4</v>
      </c>
      <c r="AL1575" s="3">
        <f t="shared" si="746"/>
        <v>-4.8217972501817858E-4</v>
      </c>
      <c r="AM1575" s="3">
        <f t="shared" si="747"/>
        <v>1.0183128864951554E-3</v>
      </c>
      <c r="AN1575" s="3">
        <f t="shared" si="748"/>
        <v>1.599218185303573E-3</v>
      </c>
      <c r="AO1575" s="3">
        <f t="shared" si="749"/>
        <v>5.3890143543935964E-4</v>
      </c>
    </row>
    <row r="1576" spans="1:41">
      <c r="A1576" s="32">
        <v>39400</v>
      </c>
      <c r="B1576" s="33">
        <v>1987</v>
      </c>
      <c r="C1576" s="33">
        <v>1309</v>
      </c>
      <c r="D1576" s="33">
        <v>1370</v>
      </c>
      <c r="E1576" s="33">
        <v>4315</v>
      </c>
      <c r="F1576" s="33">
        <v>9085</v>
      </c>
      <c r="G1576" s="33"/>
      <c r="H1576" s="3">
        <f t="shared" si="720"/>
        <v>4.0314136125654453E-2</v>
      </c>
      <c r="I1576" s="3">
        <f t="shared" si="721"/>
        <v>8.4745762711864406E-3</v>
      </c>
      <c r="J1576" s="3">
        <f t="shared" si="722"/>
        <v>-1.2256669069935111E-2</v>
      </c>
      <c r="K1576" s="3">
        <f t="shared" si="723"/>
        <v>1.6250588789448892E-2</v>
      </c>
      <c r="L1576" s="3">
        <f t="shared" si="724"/>
        <v>-1.1425462459194777E-2</v>
      </c>
      <c r="N1576" s="3">
        <f t="shared" si="725"/>
        <v>-3.9168278529980657E-2</v>
      </c>
      <c r="O1576" s="3">
        <f t="shared" si="726"/>
        <v>3.0708661417322834E-2</v>
      </c>
      <c r="P1576" s="3">
        <f t="shared" si="727"/>
        <v>-0.13015873015873017</v>
      </c>
      <c r="Q1576" s="3">
        <f t="shared" si="728"/>
        <v>-6.9476609541454376E-4</v>
      </c>
      <c r="R1576" s="3">
        <f t="shared" si="729"/>
        <v>-7.766497461928934E-2</v>
      </c>
      <c r="T1576" s="3">
        <f t="shared" si="730"/>
        <v>1.6750400455807512E-3</v>
      </c>
      <c r="U1576" s="3">
        <f t="shared" si="731"/>
        <v>6.7936769277709074E-5</v>
      </c>
      <c r="V1576" s="3">
        <f t="shared" si="732"/>
        <v>1.5584837722744125E-4</v>
      </c>
      <c r="W1576" s="3">
        <f t="shared" si="733"/>
        <v>2.4972792563921923E-4</v>
      </c>
      <c r="X1576" s="3">
        <f t="shared" si="734"/>
        <v>1.2877989355369713E-4</v>
      </c>
      <c r="Z1576" s="3">
        <f t="shared" si="735"/>
        <v>4.0927253091073083E-2</v>
      </c>
      <c r="AA1576" s="3">
        <f t="shared" si="736"/>
        <v>8.2423764338756741E-3</v>
      </c>
      <c r="AB1576" s="3">
        <f t="shared" si="737"/>
        <v>-1.2483924752554432E-2</v>
      </c>
      <c r="AC1576" s="3">
        <f t="shared" si="738"/>
        <v>1.5802782211978346E-2</v>
      </c>
      <c r="AD1576" s="3">
        <f t="shared" si="739"/>
        <v>-1.1348122908820521E-2</v>
      </c>
      <c r="AF1576" s="3">
        <f t="shared" si="740"/>
        <v>3.3733782638112613E-4</v>
      </c>
      <c r="AG1576" s="3">
        <f t="shared" si="741"/>
        <v>-5.1093274791770712E-4</v>
      </c>
      <c r="AH1576" s="3">
        <f t="shared" si="742"/>
        <v>6.4676446713274555E-4</v>
      </c>
      <c r="AI1576" s="3">
        <f t="shared" si="743"/>
        <v>-4.6444749839790194E-4</v>
      </c>
      <c r="AJ1576" s="3">
        <f t="shared" si="744"/>
        <v>-1.0289720718273185E-4</v>
      </c>
      <c r="AK1576" s="3">
        <f t="shared" si="745"/>
        <v>1.3025247969368001E-4</v>
      </c>
      <c r="AL1576" s="3">
        <f t="shared" si="746"/>
        <v>-9.3535500832386934E-5</v>
      </c>
      <c r="AM1576" s="3">
        <f t="shared" si="747"/>
        <v>-1.9728074401534335E-4</v>
      </c>
      <c r="AN1576" s="3">
        <f t="shared" si="748"/>
        <v>1.416691124764545E-4</v>
      </c>
      <c r="AO1576" s="3">
        <f t="shared" si="749"/>
        <v>-1.7933191484285289E-4</v>
      </c>
    </row>
    <row r="1577" spans="1:41">
      <c r="A1577" s="32">
        <v>39399</v>
      </c>
      <c r="B1577" s="33">
        <v>1910</v>
      </c>
      <c r="C1577" s="33">
        <v>1298</v>
      </c>
      <c r="D1577" s="33">
        <v>1387</v>
      </c>
      <c r="E1577" s="33">
        <v>4246</v>
      </c>
      <c r="F1577" s="33">
        <v>9190</v>
      </c>
      <c r="G1577" s="33"/>
      <c r="H1577" s="3">
        <f t="shared" si="720"/>
        <v>-2.0512820512820513E-2</v>
      </c>
      <c r="I1577" s="3">
        <f t="shared" si="721"/>
        <v>-3.134328358208955E-2</v>
      </c>
      <c r="J1577" s="3">
        <f t="shared" si="722"/>
        <v>3.1226765799256505E-2</v>
      </c>
      <c r="K1577" s="3">
        <f t="shared" si="723"/>
        <v>-8.1756598925484692E-3</v>
      </c>
      <c r="L1577" s="3">
        <f t="shared" si="724"/>
        <v>-6.4864864864864862E-3</v>
      </c>
      <c r="N1577" s="3">
        <f t="shared" si="725"/>
        <v>-6.8292682926829273E-2</v>
      </c>
      <c r="O1577" s="3">
        <f t="shared" si="726"/>
        <v>1.4855355746677092E-2</v>
      </c>
      <c r="P1577" s="3">
        <f t="shared" si="727"/>
        <v>-0.11712285168682368</v>
      </c>
      <c r="Q1577" s="3">
        <f t="shared" si="728"/>
        <v>-9.5637975274084439E-3</v>
      </c>
      <c r="R1577" s="3">
        <f t="shared" si="729"/>
        <v>-3.2631578947368421E-2</v>
      </c>
      <c r="T1577" s="3">
        <f t="shared" si="730"/>
        <v>3.9599820127447891E-4</v>
      </c>
      <c r="U1577" s="3">
        <f t="shared" si="731"/>
        <v>9.970111531688241E-4</v>
      </c>
      <c r="V1577" s="3">
        <f t="shared" si="732"/>
        <v>9.609696274714911E-4</v>
      </c>
      <c r="W1577" s="3">
        <f t="shared" si="733"/>
        <v>7.4364173959542214E-5</v>
      </c>
      <c r="X1577" s="3">
        <f t="shared" si="734"/>
        <v>4.1077164448676776E-5</v>
      </c>
      <c r="Z1577" s="3">
        <f t="shared" si="735"/>
        <v>-1.9899703547401879E-2</v>
      </c>
      <c r="AA1577" s="3">
        <f t="shared" si="736"/>
        <v>-3.1575483419400314E-2</v>
      </c>
      <c r="AB1577" s="3">
        <f t="shared" si="737"/>
        <v>3.0999510116637184E-2</v>
      </c>
      <c r="AC1577" s="3">
        <f t="shared" si="738"/>
        <v>-8.6234664700190148E-3</v>
      </c>
      <c r="AD1577" s="3">
        <f t="shared" si="739"/>
        <v>-6.4091469361122295E-3</v>
      </c>
      <c r="AF1577" s="3">
        <f t="shared" si="740"/>
        <v>6.2834275941196966E-4</v>
      </c>
      <c r="AG1577" s="3">
        <f t="shared" si="741"/>
        <v>-6.1688106143576533E-4</v>
      </c>
      <c r="AH1577" s="3">
        <f t="shared" si="742"/>
        <v>1.7160442630433854E-4</v>
      </c>
      <c r="AI1577" s="3">
        <f t="shared" si="743"/>
        <v>1.2754012402037241E-4</v>
      </c>
      <c r="AJ1577" s="3">
        <f t="shared" si="744"/>
        <v>-9.7882451769740978E-4</v>
      </c>
      <c r="AK1577" s="3">
        <f t="shared" si="745"/>
        <v>2.7229012254183997E-4</v>
      </c>
      <c r="AL1577" s="3">
        <f t="shared" si="746"/>
        <v>2.0237191281371203E-4</v>
      </c>
      <c r="AM1577" s="3">
        <f t="shared" si="747"/>
        <v>-2.6732323607783597E-4</v>
      </c>
      <c r="AN1577" s="3">
        <f t="shared" si="748"/>
        <v>-1.9868041528502527E-4</v>
      </c>
      <c r="AO1577" s="3">
        <f t="shared" si="749"/>
        <v>5.5269063704988911E-5</v>
      </c>
    </row>
    <row r="1578" spans="1:41">
      <c r="A1578" s="32">
        <v>39398</v>
      </c>
      <c r="B1578" s="33">
        <v>1950</v>
      </c>
      <c r="C1578" s="33">
        <v>1340</v>
      </c>
      <c r="D1578" s="33">
        <v>1345</v>
      </c>
      <c r="E1578" s="33">
        <v>4281</v>
      </c>
      <c r="F1578" s="33">
        <v>9250</v>
      </c>
      <c r="G1578" s="33"/>
      <c r="H1578" s="3">
        <f t="shared" si="720"/>
        <v>1.934134866701516E-2</v>
      </c>
      <c r="I1578" s="3">
        <f t="shared" si="721"/>
        <v>-2.9688631426502535E-2</v>
      </c>
      <c r="J1578" s="3">
        <f t="shared" si="722"/>
        <v>7.4906367041198503E-3</v>
      </c>
      <c r="K1578" s="3">
        <f t="shared" si="723"/>
        <v>2.3364485981308412E-4</v>
      </c>
      <c r="L1578" s="3">
        <f t="shared" si="724"/>
        <v>1.8722466960352423E-2</v>
      </c>
      <c r="N1578" s="3">
        <f t="shared" si="725"/>
        <v>-2.8884462151394421E-2</v>
      </c>
      <c r="O1578" s="3">
        <f t="shared" si="726"/>
        <v>3.7151702786377708E-2</v>
      </c>
      <c r="P1578" s="3">
        <f t="shared" si="727"/>
        <v>-0.15937499999999999</v>
      </c>
      <c r="Q1578" s="3">
        <f t="shared" si="728"/>
        <v>-2.4829157175398634E-2</v>
      </c>
      <c r="R1578" s="3">
        <f t="shared" si="729"/>
        <v>-4.6391752577319589E-2</v>
      </c>
      <c r="T1578" s="3">
        <f t="shared" si="730"/>
        <v>3.9818069867598142E-4</v>
      </c>
      <c r="U1578" s="3">
        <f t="shared" si="731"/>
        <v>8.9525614351758734E-4</v>
      </c>
      <c r="V1578" s="3">
        <f t="shared" si="732"/>
        <v>5.2756703863494081E-5</v>
      </c>
      <c r="W1578" s="3">
        <f t="shared" si="733"/>
        <v>4.5865241309994056E-8</v>
      </c>
      <c r="X1578" s="3">
        <f t="shared" si="734"/>
        <v>3.5343272484076118E-4</v>
      </c>
      <c r="Z1578" s="3">
        <f t="shared" si="735"/>
        <v>1.9954465632433794E-2</v>
      </c>
      <c r="AA1578" s="3">
        <f t="shared" si="736"/>
        <v>-2.9920831263813299E-2</v>
      </c>
      <c r="AB1578" s="3">
        <f t="shared" si="737"/>
        <v>7.2633810215005298E-3</v>
      </c>
      <c r="AC1578" s="3">
        <f t="shared" si="738"/>
        <v>-2.1416171765746103E-4</v>
      </c>
      <c r="AD1578" s="3">
        <f t="shared" si="739"/>
        <v>1.8799806510726678E-2</v>
      </c>
      <c r="AF1578" s="3">
        <f t="shared" si="740"/>
        <v>-5.9705419914761308E-4</v>
      </c>
      <c r="AG1578" s="3">
        <f t="shared" si="741"/>
        <v>1.449368869688042E-4</v>
      </c>
      <c r="AH1578" s="3">
        <f t="shared" si="742"/>
        <v>-4.2734826347787961E-6</v>
      </c>
      <c r="AI1578" s="3">
        <f t="shared" si="743"/>
        <v>3.7514009291470061E-4</v>
      </c>
      <c r="AJ1578" s="3">
        <f t="shared" si="744"/>
        <v>-2.1732639794910124E-4</v>
      </c>
      <c r="AK1578" s="3">
        <f t="shared" si="745"/>
        <v>6.4078966171973163E-6</v>
      </c>
      <c r="AL1578" s="3">
        <f t="shared" si="746"/>
        <v>-5.6250583839979158E-4</v>
      </c>
      <c r="AM1578" s="3">
        <f t="shared" si="747"/>
        <v>-1.5555381555651573E-6</v>
      </c>
      <c r="AN1578" s="3">
        <f t="shared" si="748"/>
        <v>1.3655015781789426E-4</v>
      </c>
      <c r="AO1578" s="3">
        <f t="shared" si="749"/>
        <v>-4.0261988539651446E-6</v>
      </c>
    </row>
    <row r="1579" spans="1:41">
      <c r="A1579" s="32">
        <v>39395</v>
      </c>
      <c r="B1579" s="33">
        <v>1913</v>
      </c>
      <c r="C1579" s="33">
        <v>1381</v>
      </c>
      <c r="D1579" s="33">
        <v>1335</v>
      </c>
      <c r="E1579" s="33">
        <v>4280</v>
      </c>
      <c r="F1579" s="33">
        <v>9080</v>
      </c>
      <c r="G1579" s="33"/>
      <c r="H1579" s="3">
        <f t="shared" si="720"/>
        <v>-4.0140491721023581E-2</v>
      </c>
      <c r="I1579" s="3">
        <f t="shared" si="721"/>
        <v>-6.4748201438848919E-3</v>
      </c>
      <c r="J1579" s="3">
        <f t="shared" si="722"/>
        <v>-2.9090909090909091E-2</v>
      </c>
      <c r="K1579" s="3">
        <f t="shared" si="723"/>
        <v>1.1695906432748538E-3</v>
      </c>
      <c r="L1579" s="3">
        <f t="shared" si="724"/>
        <v>-1.3043478260869565E-2</v>
      </c>
      <c r="N1579" s="3">
        <f t="shared" si="725"/>
        <v>-2.3979591836734693E-2</v>
      </c>
      <c r="O1579" s="3">
        <f t="shared" si="726"/>
        <v>8.3137254901960778E-2</v>
      </c>
      <c r="P1579" s="3">
        <f t="shared" si="727"/>
        <v>-0.16458072590738423</v>
      </c>
      <c r="Q1579" s="3">
        <f t="shared" si="728"/>
        <v>-4.357541899441341E-2</v>
      </c>
      <c r="R1579" s="3">
        <f t="shared" si="729"/>
        <v>-7.7798090595165556E-2</v>
      </c>
      <c r="T1579" s="3">
        <f t="shared" si="730"/>
        <v>1.5624133550700356E-3</v>
      </c>
      <c r="U1579" s="3">
        <f t="shared" si="731"/>
        <v>4.498411702815781E-5</v>
      </c>
      <c r="V1579" s="3">
        <f t="shared" si="732"/>
        <v>8.5955478568776225E-4</v>
      </c>
      <c r="W1579" s="3">
        <f t="shared" si="733"/>
        <v>5.209722376489986E-7</v>
      </c>
      <c r="X1579" s="3">
        <f t="shared" si="734"/>
        <v>1.6812075305980495E-4</v>
      </c>
      <c r="Z1579" s="3">
        <f t="shared" si="735"/>
        <v>-3.9527374755604951E-2</v>
      </c>
      <c r="AA1579" s="3">
        <f t="shared" si="736"/>
        <v>-6.7070199811956584E-3</v>
      </c>
      <c r="AB1579" s="3">
        <f t="shared" si="737"/>
        <v>-2.9318164773528412E-2</v>
      </c>
      <c r="AC1579" s="3">
        <f t="shared" si="738"/>
        <v>7.2178406580430867E-4</v>
      </c>
      <c r="AD1579" s="3">
        <f t="shared" si="739"/>
        <v>-1.2966138710495309E-2</v>
      </c>
      <c r="AF1579" s="3">
        <f t="shared" si="740"/>
        <v>2.6511089229005124E-4</v>
      </c>
      <c r="AG1579" s="3">
        <f t="shared" si="741"/>
        <v>1.1588700861498334E-3</v>
      </c>
      <c r="AH1579" s="3">
        <f t="shared" si="742"/>
        <v>-2.8530229261671133E-5</v>
      </c>
      <c r="AI1579" s="3">
        <f t="shared" si="743"/>
        <v>5.1251742394290442E-4</v>
      </c>
      <c r="AJ1579" s="3">
        <f t="shared" si="744"/>
        <v>1.9663751694804174E-4</v>
      </c>
      <c r="AK1579" s="3">
        <f t="shared" si="745"/>
        <v>-4.8410201514581405E-6</v>
      </c>
      <c r="AL1579" s="3">
        <f t="shared" si="746"/>
        <v>8.696415141024654E-5</v>
      </c>
      <c r="AM1579" s="3">
        <f t="shared" si="747"/>
        <v>-2.1161384172157996E-5</v>
      </c>
      <c r="AN1579" s="3">
        <f t="shared" si="748"/>
        <v>3.8014339119072667E-4</v>
      </c>
      <c r="AO1579" s="3">
        <f t="shared" si="749"/>
        <v>-9.3587523162439399E-6</v>
      </c>
    </row>
    <row r="1580" spans="1:41">
      <c r="A1580" s="32">
        <v>39394</v>
      </c>
      <c r="B1580" s="33">
        <v>1993</v>
      </c>
      <c r="C1580" s="33">
        <v>1390</v>
      </c>
      <c r="D1580" s="33">
        <v>1375</v>
      </c>
      <c r="E1580" s="33">
        <v>4275</v>
      </c>
      <c r="F1580" s="33">
        <v>9200</v>
      </c>
      <c r="G1580" s="33"/>
      <c r="H1580" s="3">
        <f t="shared" si="720"/>
        <v>-2.3996082272282077E-2</v>
      </c>
      <c r="I1580" s="3">
        <f t="shared" si="721"/>
        <v>4.335260115606936E-3</v>
      </c>
      <c r="J1580" s="3">
        <f t="shared" si="722"/>
        <v>-2.2048364153627313E-2</v>
      </c>
      <c r="K1580" s="3">
        <f t="shared" si="723"/>
        <v>2.2727272727272728E-2</v>
      </c>
      <c r="L1580" s="3">
        <f t="shared" si="724"/>
        <v>1.6574585635359115E-2</v>
      </c>
      <c r="N1580" s="3">
        <f t="shared" si="725"/>
        <v>1.1675126903553299E-2</v>
      </c>
      <c r="O1580" s="3">
        <f t="shared" si="726"/>
        <v>9.6214511041009462E-2</v>
      </c>
      <c r="P1580" s="3">
        <f t="shared" si="727"/>
        <v>-0.140625</v>
      </c>
      <c r="Q1580" s="3">
        <f t="shared" si="728"/>
        <v>-4.6822742474916385E-2</v>
      </c>
      <c r="R1580" s="3">
        <f t="shared" si="729"/>
        <v>-6.1224489795918366E-2</v>
      </c>
      <c r="T1580" s="3">
        <f t="shared" si="730"/>
        <v>5.4676306654197942E-4</v>
      </c>
      <c r="U1580" s="3">
        <f t="shared" si="731"/>
        <v>1.6835103647331841E-5</v>
      </c>
      <c r="V1580" s="3">
        <f t="shared" si="732"/>
        <v>4.9620323908898458E-4</v>
      </c>
      <c r="W1580" s="3">
        <f t="shared" si="733"/>
        <v>4.9637461192018125E-4</v>
      </c>
      <c r="X1580" s="3">
        <f t="shared" si="734"/>
        <v>2.7728661239126136E-4</v>
      </c>
      <c r="Z1580" s="3">
        <f t="shared" si="735"/>
        <v>-2.3382965306863443E-2</v>
      </c>
      <c r="AA1580" s="3">
        <f t="shared" si="736"/>
        <v>4.1030602782961695E-3</v>
      </c>
      <c r="AB1580" s="3">
        <f t="shared" si="737"/>
        <v>-2.2275619836246634E-2</v>
      </c>
      <c r="AC1580" s="3">
        <f t="shared" si="738"/>
        <v>2.2279466149802182E-2</v>
      </c>
      <c r="AD1580" s="3">
        <f t="shared" si="739"/>
        <v>1.6651925185733371E-2</v>
      </c>
      <c r="AF1580" s="3">
        <f t="shared" si="740"/>
        <v>-9.5941716139368789E-5</v>
      </c>
      <c r="AG1580" s="3">
        <f t="shared" si="741"/>
        <v>5.2087004581983414E-4</v>
      </c>
      <c r="AH1580" s="3">
        <f t="shared" si="742"/>
        <v>-5.2095998403626283E-4</v>
      </c>
      <c r="AI1580" s="3">
        <f t="shared" si="743"/>
        <v>-3.89371388910489E-4</v>
      </c>
      <c r="AJ1580" s="3">
        <f t="shared" si="744"/>
        <v>-9.139821092452979E-5</v>
      </c>
      <c r="AK1580" s="3">
        <f t="shared" si="745"/>
        <v>9.1413992580897425E-5</v>
      </c>
      <c r="AL1580" s="3">
        <f t="shared" si="746"/>
        <v>6.8323852786742159E-5</v>
      </c>
      <c r="AM1580" s="3">
        <f t="shared" si="747"/>
        <v>-4.9628891810751894E-4</v>
      </c>
      <c r="AN1580" s="3">
        <f t="shared" si="748"/>
        <v>-3.7093195497901721E-4</v>
      </c>
      <c r="AO1580" s="3">
        <f t="shared" si="749"/>
        <v>3.7099600350458503E-4</v>
      </c>
    </row>
    <row r="1581" spans="1:41">
      <c r="A1581" s="32">
        <v>39393</v>
      </c>
      <c r="B1581" s="33">
        <v>2042</v>
      </c>
      <c r="C1581" s="33">
        <v>1384</v>
      </c>
      <c r="D1581" s="33">
        <v>1406</v>
      </c>
      <c r="E1581" s="33">
        <v>4180</v>
      </c>
      <c r="F1581" s="33">
        <v>9050</v>
      </c>
      <c r="G1581" s="33"/>
      <c r="H1581" s="3">
        <f t="shared" si="720"/>
        <v>-1.7324350336862367E-2</v>
      </c>
      <c r="I1581" s="3">
        <f t="shared" si="721"/>
        <v>-1.8439716312056736E-2</v>
      </c>
      <c r="J1581" s="3">
        <f t="shared" si="722"/>
        <v>-2.361111111111111E-2</v>
      </c>
      <c r="K1581" s="3">
        <f t="shared" si="723"/>
        <v>-7.1258907363420431E-3</v>
      </c>
      <c r="L1581" s="3">
        <f t="shared" si="724"/>
        <v>-3.0010718113612004E-2</v>
      </c>
      <c r="N1581" s="3">
        <f t="shared" si="725"/>
        <v>5.3120165033522432E-2</v>
      </c>
      <c r="O1581" s="3">
        <f t="shared" si="726"/>
        <v>0.10808646917534027</v>
      </c>
      <c r="P1581" s="3">
        <f t="shared" si="727"/>
        <v>-0.11849529780564264</v>
      </c>
      <c r="Q1581" s="3">
        <f t="shared" si="728"/>
        <v>-7.0077864293659628E-2</v>
      </c>
      <c r="R1581" s="3">
        <f t="shared" si="729"/>
        <v>-8.1218274111675121E-2</v>
      </c>
      <c r="T1581" s="3">
        <f t="shared" si="730"/>
        <v>2.7926532079485466E-4</v>
      </c>
      <c r="U1581" s="3">
        <f t="shared" si="731"/>
        <v>3.4864045268901089E-4</v>
      </c>
      <c r="V1581" s="3">
        <f t="shared" si="732"/>
        <v>5.6826773139242971E-4</v>
      </c>
      <c r="W1581" s="3">
        <f t="shared" si="733"/>
        <v>5.7360891001252007E-5</v>
      </c>
      <c r="X1581" s="3">
        <f t="shared" si="734"/>
        <v>8.9600715221010117E-4</v>
      </c>
      <c r="Z1581" s="3">
        <f t="shared" si="735"/>
        <v>-1.6711233371443732E-2</v>
      </c>
      <c r="AA1581" s="3">
        <f t="shared" si="736"/>
        <v>-1.8671916149367501E-2</v>
      </c>
      <c r="AB1581" s="3">
        <f t="shared" si="737"/>
        <v>-2.3838366793730432E-2</v>
      </c>
      <c r="AC1581" s="3">
        <f t="shared" si="738"/>
        <v>-7.5736973138125878E-3</v>
      </c>
      <c r="AD1581" s="3">
        <f t="shared" si="739"/>
        <v>-2.9933378563237748E-2</v>
      </c>
      <c r="AF1581" s="3">
        <f t="shared" si="740"/>
        <v>3.1203074826410934E-4</v>
      </c>
      <c r="AG1581" s="3">
        <f t="shared" si="741"/>
        <v>3.9836851068410413E-4</v>
      </c>
      <c r="AH1581" s="3">
        <f t="shared" si="742"/>
        <v>1.2656582329579867E-4</v>
      </c>
      <c r="AI1581" s="3">
        <f t="shared" si="743"/>
        <v>5.0022367476603715E-4</v>
      </c>
      <c r="AJ1581" s="3">
        <f t="shared" si="744"/>
        <v>4.451079859104012E-4</v>
      </c>
      <c r="AK1581" s="3">
        <f t="shared" si="745"/>
        <v>1.4141544118419851E-4</v>
      </c>
      <c r="AL1581" s="3">
        <f t="shared" si="746"/>
        <v>5.5891353460004985E-4</v>
      </c>
      <c r="AM1581" s="3">
        <f t="shared" si="747"/>
        <v>1.8054457455135537E-4</v>
      </c>
      <c r="AN1581" s="3">
        <f t="shared" si="748"/>
        <v>7.1356285756604904E-4</v>
      </c>
      <c r="AO1581" s="3">
        <f t="shared" si="749"/>
        <v>2.2670634881772904E-4</v>
      </c>
    </row>
    <row r="1582" spans="1:41">
      <c r="A1582" s="32">
        <v>39392</v>
      </c>
      <c r="B1582" s="33">
        <v>2078</v>
      </c>
      <c r="C1582" s="33">
        <v>1410</v>
      </c>
      <c r="D1582" s="33">
        <v>1440</v>
      </c>
      <c r="E1582" s="33">
        <v>4210</v>
      </c>
      <c r="F1582" s="33">
        <v>9330</v>
      </c>
      <c r="G1582" s="33"/>
      <c r="H1582" s="3">
        <f t="shared" si="720"/>
        <v>-4.3718361711919007E-2</v>
      </c>
      <c r="I1582" s="3">
        <f t="shared" si="721"/>
        <v>2.1739130434782608E-2</v>
      </c>
      <c r="J1582" s="3">
        <f t="shared" si="722"/>
        <v>1.1235955056179775E-2</v>
      </c>
      <c r="K1582" s="3">
        <f t="shared" si="723"/>
        <v>7.1770334928229667E-3</v>
      </c>
      <c r="L1582" s="3">
        <f t="shared" si="724"/>
        <v>2.5274725274725275E-2</v>
      </c>
      <c r="N1582" s="3">
        <f t="shared" si="725"/>
        <v>9.9470899470899474E-2</v>
      </c>
      <c r="O1582" s="3">
        <f t="shared" si="726"/>
        <v>0.11374407582938388</v>
      </c>
      <c r="P1582" s="3">
        <f t="shared" si="727"/>
        <v>-8.9759797724399501E-2</v>
      </c>
      <c r="Q1582" s="3">
        <f t="shared" si="728"/>
        <v>-6.4444444444444443E-2</v>
      </c>
      <c r="R1582" s="3">
        <f t="shared" si="729"/>
        <v>-3.5359801488833748E-2</v>
      </c>
      <c r="T1582" s="3">
        <f t="shared" si="730"/>
        <v>1.8580621246556983E-3</v>
      </c>
      <c r="U1582" s="3">
        <f t="shared" si="731"/>
        <v>4.625480637244706E-4</v>
      </c>
      <c r="V1582" s="3">
        <f t="shared" si="732"/>
        <v>1.2119146189743032E-4</v>
      </c>
      <c r="W1582" s="3">
        <f t="shared" si="733"/>
        <v>4.5282494878303475E-5</v>
      </c>
      <c r="X1582" s="3">
        <f t="shared" si="734"/>
        <v>6.4272719089604892E-4</v>
      </c>
      <c r="Z1582" s="3">
        <f t="shared" si="735"/>
        <v>-4.3105244746500376E-2</v>
      </c>
      <c r="AA1582" s="3">
        <f t="shared" si="736"/>
        <v>2.1506930597471843E-2</v>
      </c>
      <c r="AB1582" s="3">
        <f t="shared" si="737"/>
        <v>1.1008699373560454E-2</v>
      </c>
      <c r="AC1582" s="3">
        <f t="shared" si="738"/>
        <v>6.7292269153524219E-3</v>
      </c>
      <c r="AD1582" s="3">
        <f t="shared" si="739"/>
        <v>2.5352064825099531E-2</v>
      </c>
      <c r="AF1582" s="3">
        <f t="shared" si="740"/>
        <v>-9.2706150715002138E-4</v>
      </c>
      <c r="AG1582" s="3">
        <f t="shared" si="741"/>
        <v>-4.7453268083796874E-4</v>
      </c>
      <c r="AH1582" s="3">
        <f t="shared" si="742"/>
        <v>-2.900649731410039E-4</v>
      </c>
      <c r="AI1582" s="3">
        <f t="shared" si="743"/>
        <v>-1.0928069591150586E-3</v>
      </c>
      <c r="AJ1582" s="3">
        <f t="shared" si="744"/>
        <v>2.3676333339559645E-4</v>
      </c>
      <c r="AK1582" s="3">
        <f t="shared" si="745"/>
        <v>1.4472501624312407E-4</v>
      </c>
      <c r="AL1582" s="3">
        <f t="shared" si="746"/>
        <v>5.4524509869602279E-4</v>
      </c>
      <c r="AM1582" s="3">
        <f t="shared" si="747"/>
        <v>7.4080036127586351E-5</v>
      </c>
      <c r="AN1582" s="3">
        <f t="shared" si="748"/>
        <v>2.7909326015853724E-4</v>
      </c>
      <c r="AO1582" s="3">
        <f t="shared" si="749"/>
        <v>1.7059979698081916E-4</v>
      </c>
    </row>
    <row r="1583" spans="1:41">
      <c r="A1583" s="32">
        <v>39391</v>
      </c>
      <c r="B1583" s="33">
        <v>2173</v>
      </c>
      <c r="C1583" s="33">
        <v>1380</v>
      </c>
      <c r="D1583" s="33">
        <v>1424</v>
      </c>
      <c r="E1583" s="33">
        <v>4180</v>
      </c>
      <c r="F1583" s="33">
        <v>9100</v>
      </c>
      <c r="G1583" s="33"/>
      <c r="H1583" s="3">
        <f t="shared" si="720"/>
        <v>-2.3809523809523808E-2</v>
      </c>
      <c r="I1583" s="3">
        <f t="shared" si="721"/>
        <v>8.0350620891161424E-3</v>
      </c>
      <c r="J1583" s="3">
        <f t="shared" si="722"/>
        <v>-2.3989033584647018E-2</v>
      </c>
      <c r="K1583" s="3">
        <f t="shared" si="723"/>
        <v>-1.4150943396226415E-2</v>
      </c>
      <c r="L1583" s="3">
        <f t="shared" si="724"/>
        <v>-5.8653149891383052E-2</v>
      </c>
      <c r="N1583" s="3">
        <f t="shared" si="725"/>
        <v>0.16203208556149731</v>
      </c>
      <c r="O1583" s="3">
        <f t="shared" si="726"/>
        <v>8.3202511773940349E-2</v>
      </c>
      <c r="P1583" s="3">
        <f t="shared" si="727"/>
        <v>-0.10270951480781348</v>
      </c>
      <c r="Q1583" s="3">
        <f t="shared" si="728"/>
        <v>-6.9042316258351888E-2</v>
      </c>
      <c r="R1583" s="3">
        <f t="shared" si="729"/>
        <v>-7.4733096085409248E-2</v>
      </c>
      <c r="T1583" s="3">
        <f t="shared" si="730"/>
        <v>5.3807329047724937E-4</v>
      </c>
      <c r="U1583" s="3">
        <f t="shared" si="731"/>
        <v>6.088465932064926E-5</v>
      </c>
      <c r="V1583" s="3">
        <f t="shared" si="732"/>
        <v>5.8642866587591891E-4</v>
      </c>
      <c r="W1583" s="3">
        <f t="shared" si="733"/>
        <v>2.1312350079451701E-4</v>
      </c>
      <c r="X1583" s="3">
        <f t="shared" si="734"/>
        <v>3.431125557105833E-3</v>
      </c>
      <c r="Z1583" s="3">
        <f t="shared" si="735"/>
        <v>-2.3196406844105174E-2</v>
      </c>
      <c r="AA1583" s="3">
        <f t="shared" si="736"/>
        <v>7.8028622518053758E-3</v>
      </c>
      <c r="AB1583" s="3">
        <f t="shared" si="737"/>
        <v>-2.4216289267266339E-2</v>
      </c>
      <c r="AC1583" s="3">
        <f t="shared" si="738"/>
        <v>-1.4598749973696961E-2</v>
      </c>
      <c r="AD1583" s="3">
        <f t="shared" si="739"/>
        <v>-5.8575810341008797E-2</v>
      </c>
      <c r="AF1583" s="3">
        <f t="shared" si="740"/>
        <v>-1.8099836734138813E-4</v>
      </c>
      <c r="AG1583" s="3">
        <f t="shared" si="741"/>
        <v>5.6173089809804762E-4</v>
      </c>
      <c r="AH1583" s="3">
        <f t="shared" si="742"/>
        <v>3.3863854380524443E-4</v>
      </c>
      <c r="AI1583" s="3">
        <f t="shared" si="743"/>
        <v>1.358748327893183E-3</v>
      </c>
      <c r="AJ1583" s="3">
        <f t="shared" si="744"/>
        <v>-1.8895636940235218E-4</v>
      </c>
      <c r="AK1583" s="3">
        <f t="shared" si="745"/>
        <v>-1.1391203509330474E-4</v>
      </c>
      <c r="AL1583" s="3">
        <f t="shared" si="746"/>
        <v>-4.570589793787685E-4</v>
      </c>
      <c r="AM1583" s="3">
        <f t="shared" si="747"/>
        <v>3.5352755230354249E-4</v>
      </c>
      <c r="AN1583" s="3">
        <f t="shared" si="748"/>
        <v>1.4184887672824E-3</v>
      </c>
      <c r="AO1583" s="3">
        <f t="shared" si="749"/>
        <v>8.5513360967508039E-4</v>
      </c>
    </row>
    <row r="1584" spans="1:41">
      <c r="A1584" s="32">
        <v>39388</v>
      </c>
      <c r="B1584" s="33">
        <v>2226</v>
      </c>
      <c r="C1584" s="33">
        <v>1369</v>
      </c>
      <c r="D1584" s="33">
        <v>1459</v>
      </c>
      <c r="E1584" s="33">
        <v>4240</v>
      </c>
      <c r="F1584" s="33">
        <v>9667</v>
      </c>
      <c r="G1584" s="33"/>
      <c r="H1584" s="3">
        <f t="shared" si="720"/>
        <v>6.3291139240506328E-3</v>
      </c>
      <c r="I1584" s="3">
        <f t="shared" si="721"/>
        <v>6.6176470588235293E-3</v>
      </c>
      <c r="J1584" s="3">
        <f t="shared" si="722"/>
        <v>-3.5690680766688701E-2</v>
      </c>
      <c r="K1584" s="3">
        <f t="shared" si="723"/>
        <v>-9.3457943925233638E-3</v>
      </c>
      <c r="L1584" s="3">
        <f t="shared" si="724"/>
        <v>3.9464118807768199E-3</v>
      </c>
      <c r="N1584" s="3">
        <f t="shared" si="725"/>
        <v>0.21506550218340612</v>
      </c>
      <c r="O1584" s="3">
        <f t="shared" si="726"/>
        <v>9.6955128205128208E-2</v>
      </c>
      <c r="P1584" s="3">
        <f t="shared" si="727"/>
        <v>-9.3788819875776391E-2</v>
      </c>
      <c r="Q1584" s="3">
        <f t="shared" si="728"/>
        <v>-4.7191011235955059E-2</v>
      </c>
      <c r="R1584" s="3">
        <f t="shared" si="729"/>
        <v>1.2251308900523561E-2</v>
      </c>
      <c r="T1584" s="3">
        <f t="shared" si="730"/>
        <v>4.8194569722701239E-5</v>
      </c>
      <c r="U1584" s="3">
        <f t="shared" si="731"/>
        <v>4.077393621872506E-5</v>
      </c>
      <c r="V1584" s="3">
        <f t="shared" si="732"/>
        <v>1.2900981587765296E-3</v>
      </c>
      <c r="W1584" s="3">
        <f t="shared" si="733"/>
        <v>9.5914619959465644E-5</v>
      </c>
      <c r="X1584" s="3">
        <f t="shared" si="734"/>
        <v>1.6190575579690337E-5</v>
      </c>
      <c r="Z1584" s="3">
        <f t="shared" si="735"/>
        <v>6.9422308894692662E-3</v>
      </c>
      <c r="AA1584" s="3">
        <f t="shared" si="736"/>
        <v>6.3854472215127628E-3</v>
      </c>
      <c r="AB1584" s="3">
        <f t="shared" si="737"/>
        <v>-3.5917936449308019E-2</v>
      </c>
      <c r="AC1584" s="3">
        <f t="shared" si="738"/>
        <v>-9.7936009699939094E-3</v>
      </c>
      <c r="AD1584" s="3">
        <f t="shared" si="739"/>
        <v>4.0237514311510765E-3</v>
      </c>
      <c r="AF1584" s="3">
        <f t="shared" si="740"/>
        <v>4.4329248944261603E-5</v>
      </c>
      <c r="AG1584" s="3">
        <f t="shared" si="741"/>
        <v>-2.4935060790438017E-4</v>
      </c>
      <c r="AH1584" s="3">
        <f t="shared" si="742"/>
        <v>-6.7989439173027889E-5</v>
      </c>
      <c r="AI1584" s="3">
        <f t="shared" si="743"/>
        <v>2.7933811476883171E-5</v>
      </c>
      <c r="AJ1584" s="3">
        <f t="shared" si="744"/>
        <v>-2.2935208750270587E-4</v>
      </c>
      <c r="AK1584" s="3">
        <f t="shared" si="745"/>
        <v>-6.2536522102452308E-5</v>
      </c>
      <c r="AL1584" s="3">
        <f t="shared" si="746"/>
        <v>2.5693452396101645E-5</v>
      </c>
      <c r="AM1584" s="3">
        <f t="shared" si="747"/>
        <v>3.517659372501226E-4</v>
      </c>
      <c r="AN1584" s="3">
        <f t="shared" si="748"/>
        <v>-1.4452484819189656E-4</v>
      </c>
      <c r="AO1584" s="3">
        <f t="shared" si="749"/>
        <v>-3.9407015919135561E-5</v>
      </c>
    </row>
    <row r="1585" spans="1:41">
      <c r="A1585" s="32">
        <v>39387</v>
      </c>
      <c r="B1585" s="33">
        <v>2212</v>
      </c>
      <c r="C1585" s="33">
        <v>1360</v>
      </c>
      <c r="D1585" s="33">
        <v>1513</v>
      </c>
      <c r="E1585" s="33">
        <v>4280</v>
      </c>
      <c r="F1585" s="33">
        <v>9629</v>
      </c>
      <c r="G1585" s="33"/>
      <c r="H1585" s="3">
        <f t="shared" si="720"/>
        <v>1.4678899082568808E-2</v>
      </c>
      <c r="I1585" s="3">
        <f t="shared" si="721"/>
        <v>1.1904761904761904E-2</v>
      </c>
      <c r="J1585" s="3">
        <f t="shared" si="722"/>
        <v>-4.6052631578947364E-3</v>
      </c>
      <c r="K1585" s="3">
        <f t="shared" si="723"/>
        <v>-6.9605568445475635E-3</v>
      </c>
      <c r="L1585" s="3">
        <f t="shared" si="724"/>
        <v>-7.3195876288659791E-3</v>
      </c>
      <c r="N1585" s="3">
        <f t="shared" si="725"/>
        <v>0.21205479452054796</v>
      </c>
      <c r="O1585" s="3">
        <f t="shared" si="726"/>
        <v>9.6774193548387094E-2</v>
      </c>
      <c r="P1585" s="3">
        <f t="shared" si="727"/>
        <v>-4.179860671310956E-2</v>
      </c>
      <c r="Q1585" s="3">
        <f t="shared" si="728"/>
        <v>-1.834862385321101E-2</v>
      </c>
      <c r="R1585" s="3">
        <f t="shared" si="729"/>
        <v>4.5905059989567029E-3</v>
      </c>
      <c r="T1585" s="3">
        <f t="shared" si="730"/>
        <v>2.3384575481190547E-4</v>
      </c>
      <c r="U1585" s="3">
        <f t="shared" si="731"/>
        <v>1.3624870521849919E-4</v>
      </c>
      <c r="V1585" s="3">
        <f t="shared" si="732"/>
        <v>2.3353238343923325E-5</v>
      </c>
      <c r="W1585" s="3">
        <f t="shared" si="733"/>
        <v>5.4883848592695864E-5</v>
      </c>
      <c r="X1585" s="3">
        <f t="shared" si="734"/>
        <v>5.2450157230417048E-5</v>
      </c>
      <c r="Z1585" s="3">
        <f t="shared" si="735"/>
        <v>1.5292016047987442E-2</v>
      </c>
      <c r="AA1585" s="3">
        <f t="shared" si="736"/>
        <v>1.1672562067451138E-2</v>
      </c>
      <c r="AB1585" s="3">
        <f t="shared" si="737"/>
        <v>-4.8325188405140568E-3</v>
      </c>
      <c r="AC1585" s="3">
        <f t="shared" si="738"/>
        <v>-7.4083634220181091E-3</v>
      </c>
      <c r="AD1585" s="3">
        <f t="shared" si="739"/>
        <v>-7.2422480784917224E-3</v>
      </c>
      <c r="AF1585" s="3">
        <f t="shared" si="740"/>
        <v>1.7849700645659227E-4</v>
      </c>
      <c r="AG1585" s="3">
        <f t="shared" si="741"/>
        <v>-7.3898955661342626E-5</v>
      </c>
      <c r="AH1585" s="3">
        <f t="shared" si="742"/>
        <v>-1.1328881233882409E-4</v>
      </c>
      <c r="AI1585" s="3">
        <f t="shared" si="743"/>
        <v>-1.1074857383980164E-4</v>
      </c>
      <c r="AJ1585" s="3">
        <f t="shared" si="744"/>
        <v>-5.6407876108027336E-5</v>
      </c>
      <c r="AK1585" s="3">
        <f t="shared" si="745"/>
        <v>-8.647458186174108E-5</v>
      </c>
      <c r="AL1585" s="3">
        <f t="shared" si="746"/>
        <v>-8.4535590204073375E-5</v>
      </c>
      <c r="AM1585" s="3">
        <f t="shared" si="747"/>
        <v>3.5801055814277704E-5</v>
      </c>
      <c r="AN1585" s="3">
        <f t="shared" si="748"/>
        <v>3.4998300286987976E-5</v>
      </c>
      <c r="AO1585" s="3">
        <f t="shared" si="749"/>
        <v>5.3653205757879013E-5</v>
      </c>
    </row>
    <row r="1586" spans="1:41">
      <c r="A1586" s="32">
        <v>39386</v>
      </c>
      <c r="B1586" s="33">
        <v>2180</v>
      </c>
      <c r="C1586" s="33">
        <v>1344</v>
      </c>
      <c r="D1586" s="33">
        <v>1520</v>
      </c>
      <c r="E1586" s="33">
        <v>4310</v>
      </c>
      <c r="F1586" s="33">
        <v>9700</v>
      </c>
      <c r="G1586" s="33"/>
      <c r="H1586" s="3">
        <f t="shared" si="720"/>
        <v>-1.3574660633484163E-2</v>
      </c>
      <c r="I1586" s="3">
        <f t="shared" si="721"/>
        <v>-1.6825164594001463E-2</v>
      </c>
      <c r="J1586" s="3">
        <f t="shared" si="722"/>
        <v>6.6225165562913907E-3</v>
      </c>
      <c r="K1586" s="3">
        <f t="shared" si="723"/>
        <v>0</v>
      </c>
      <c r="L1586" s="3">
        <f t="shared" si="724"/>
        <v>5.1813471502590676E-3</v>
      </c>
      <c r="N1586" s="3">
        <f t="shared" si="725"/>
        <v>0.19190814652815746</v>
      </c>
      <c r="O1586" s="3">
        <f t="shared" si="726"/>
        <v>0.10526315789473684</v>
      </c>
      <c r="P1586" s="3">
        <f t="shared" si="727"/>
        <v>-7.832898172323759E-3</v>
      </c>
      <c r="Q1586" s="3">
        <f t="shared" si="728"/>
        <v>-9.1954022988505746E-3</v>
      </c>
      <c r="R1586" s="3">
        <f t="shared" si="729"/>
        <v>-1.5228426395939087E-2</v>
      </c>
      <c r="T1586" s="3">
        <f t="shared" si="730"/>
        <v>1.680016142591696E-4</v>
      </c>
      <c r="U1586" s="3">
        <f t="shared" si="731"/>
        <v>2.9095368134259551E-4</v>
      </c>
      <c r="V1586" s="3">
        <f t="shared" si="732"/>
        <v>4.0899361642320849E-5</v>
      </c>
      <c r="W1586" s="3">
        <f t="shared" si="733"/>
        <v>2.0053073082588337E-7</v>
      </c>
      <c r="X1586" s="3">
        <f t="shared" si="734"/>
        <v>2.7653785815417797E-5</v>
      </c>
      <c r="Z1586" s="3">
        <f t="shared" si="735"/>
        <v>-1.2961543668065529E-2</v>
      </c>
      <c r="AA1586" s="3">
        <f t="shared" si="736"/>
        <v>-1.7057364431312227E-2</v>
      </c>
      <c r="AB1586" s="3">
        <f t="shared" si="737"/>
        <v>6.3952608736720703E-3</v>
      </c>
      <c r="AC1586" s="3">
        <f t="shared" si="738"/>
        <v>-4.4780657747054515E-4</v>
      </c>
      <c r="AD1586" s="3">
        <f t="shared" si="739"/>
        <v>5.2586867006333242E-3</v>
      </c>
      <c r="AF1586" s="3">
        <f t="shared" si="740"/>
        <v>2.2108977393856118E-4</v>
      </c>
      <c r="AG1586" s="3">
        <f t="shared" si="741"/>
        <v>-8.2892453082771447E-5</v>
      </c>
      <c r="AH1586" s="3">
        <f t="shared" si="742"/>
        <v>5.8042645087314401E-6</v>
      </c>
      <c r="AI1586" s="3">
        <f t="shared" si="743"/>
        <v>-6.8160697306934265E-5</v>
      </c>
      <c r="AJ1586" s="3">
        <f t="shared" si="744"/>
        <v>-1.0908629535553673E-4</v>
      </c>
      <c r="AK1586" s="3">
        <f t="shared" si="745"/>
        <v>7.6383999866537402E-6</v>
      </c>
      <c r="AL1586" s="3">
        <f t="shared" si="746"/>
        <v>-8.9699335482797517E-5</v>
      </c>
      <c r="AM1586" s="3">
        <f t="shared" si="747"/>
        <v>-2.8638398838703784E-6</v>
      </c>
      <c r="AN1586" s="3">
        <f t="shared" si="748"/>
        <v>3.3630673303459971E-5</v>
      </c>
      <c r="AO1586" s="3">
        <f t="shared" si="749"/>
        <v>-2.3548744934004821E-6</v>
      </c>
    </row>
    <row r="1587" spans="1:41">
      <c r="A1587" s="32">
        <v>39385</v>
      </c>
      <c r="B1587" s="33">
        <v>2210</v>
      </c>
      <c r="C1587" s="33">
        <v>1367</v>
      </c>
      <c r="D1587" s="33">
        <v>1510</v>
      </c>
      <c r="E1587" s="33">
        <v>4310</v>
      </c>
      <c r="F1587" s="33">
        <v>9650</v>
      </c>
      <c r="G1587" s="33"/>
      <c r="H1587" s="3">
        <f t="shared" si="720"/>
        <v>2.7906976744186046E-2</v>
      </c>
      <c r="I1587" s="3">
        <f t="shared" si="721"/>
        <v>-1.085383502170767E-2</v>
      </c>
      <c r="J1587" s="3">
        <f t="shared" si="722"/>
        <v>-2.6434558349451968E-2</v>
      </c>
      <c r="K1587" s="3">
        <f t="shared" si="723"/>
        <v>2.3255813953488372E-3</v>
      </c>
      <c r="L1587" s="3">
        <f t="shared" si="724"/>
        <v>-2.0682523267838678E-3</v>
      </c>
      <c r="N1587" s="3">
        <f t="shared" si="725"/>
        <v>0.19783197831978319</v>
      </c>
      <c r="O1587" s="3">
        <f t="shared" si="726"/>
        <v>0.11683006535947713</v>
      </c>
      <c r="P1587" s="3">
        <f t="shared" si="727"/>
        <v>-1.4360313315926894E-2</v>
      </c>
      <c r="Q1587" s="3">
        <f t="shared" si="728"/>
        <v>-3.6871508379888271E-2</v>
      </c>
      <c r="R1587" s="3">
        <f t="shared" si="729"/>
        <v>-7.8141065186099114E-3</v>
      </c>
      <c r="T1587" s="3">
        <f t="shared" si="730"/>
        <v>8.1339574520463245E-4</v>
      </c>
      <c r="U1587" s="3">
        <f t="shared" si="731"/>
        <v>1.2290016889537192E-4</v>
      </c>
      <c r="V1587" s="3">
        <f t="shared" si="732"/>
        <v>7.1085232748075344E-4</v>
      </c>
      <c r="W1587" s="3">
        <f t="shared" si="733"/>
        <v>3.5260382666578527E-6</v>
      </c>
      <c r="X1587" s="3">
        <f t="shared" si="734"/>
        <v>3.9637336832710278E-6</v>
      </c>
      <c r="Z1587" s="3">
        <f t="shared" si="735"/>
        <v>2.852009370960468E-2</v>
      </c>
      <c r="AA1587" s="3">
        <f t="shared" si="736"/>
        <v>-1.1086034859018436E-2</v>
      </c>
      <c r="AB1587" s="3">
        <f t="shared" si="737"/>
        <v>-2.6661814032071289E-2</v>
      </c>
      <c r="AC1587" s="3">
        <f t="shared" si="738"/>
        <v>1.877774817878292E-3</v>
      </c>
      <c r="AD1587" s="3">
        <f t="shared" si="739"/>
        <v>-1.9909127764096116E-3</v>
      </c>
      <c r="AF1587" s="3">
        <f t="shared" si="740"/>
        <v>-3.1617475304714993E-4</v>
      </c>
      <c r="AG1587" s="3">
        <f t="shared" si="741"/>
        <v>-7.6039743466272617E-4</v>
      </c>
      <c r="AH1587" s="3">
        <f t="shared" si="742"/>
        <v>5.3554313771424752E-5</v>
      </c>
      <c r="AI1587" s="3">
        <f t="shared" si="743"/>
        <v>-5.678101895085135E-5</v>
      </c>
      <c r="AJ1587" s="3">
        <f t="shared" si="744"/>
        <v>2.9557379976420921E-4</v>
      </c>
      <c r="AK1587" s="3">
        <f t="shared" si="745"/>
        <v>-2.0817077088385741E-5</v>
      </c>
      <c r="AL1587" s="3">
        <f t="shared" si="746"/>
        <v>2.207132844054213E-5</v>
      </c>
      <c r="AM1587" s="3">
        <f t="shared" si="747"/>
        <v>-5.0064882988377559E-5</v>
      </c>
      <c r="AN1587" s="3">
        <f t="shared" si="748"/>
        <v>5.3081346198707792E-5</v>
      </c>
      <c r="AO1587" s="3">
        <f t="shared" si="749"/>
        <v>-3.7384858761341233E-6</v>
      </c>
    </row>
    <row r="1588" spans="1:41">
      <c r="A1588" s="32">
        <v>39384</v>
      </c>
      <c r="B1588" s="33">
        <v>2150</v>
      </c>
      <c r="C1588" s="33">
        <v>1382</v>
      </c>
      <c r="D1588" s="33">
        <v>1551</v>
      </c>
      <c r="E1588" s="33">
        <v>4300</v>
      </c>
      <c r="F1588" s="33">
        <v>9670</v>
      </c>
      <c r="G1588" s="33"/>
      <c r="H1588" s="3">
        <f t="shared" si="720"/>
        <v>4.0658276863504358E-2</v>
      </c>
      <c r="I1588" s="3">
        <f t="shared" si="721"/>
        <v>3.134328358208955E-2</v>
      </c>
      <c r="J1588" s="3">
        <f t="shared" si="722"/>
        <v>8.4525357607282189E-3</v>
      </c>
      <c r="K1588" s="3">
        <f t="shared" si="723"/>
        <v>9.3896713615023476E-3</v>
      </c>
      <c r="L1588" s="3">
        <f t="shared" si="724"/>
        <v>-1.3265306122448979E-2</v>
      </c>
      <c r="N1588" s="3">
        <f t="shared" si="725"/>
        <v>0.18784530386740331</v>
      </c>
      <c r="O1588" s="3">
        <f t="shared" si="726"/>
        <v>0.13651315789473684</v>
      </c>
      <c r="P1588" s="3">
        <f t="shared" si="727"/>
        <v>4.3039677202420981E-2</v>
      </c>
      <c r="Q1588" s="3">
        <f t="shared" si="728"/>
        <v>-3.6738351254480286E-2</v>
      </c>
      <c r="R1588" s="3">
        <f t="shared" si="729"/>
        <v>-2.5786487880350697E-3</v>
      </c>
      <c r="T1588" s="3">
        <f t="shared" si="730"/>
        <v>1.7033279485820626E-3</v>
      </c>
      <c r="U1588" s="3">
        <f t="shared" si="731"/>
        <v>9.6789953177463879E-4</v>
      </c>
      <c r="V1588" s="3">
        <f t="shared" si="732"/>
        <v>6.7655232363335118E-5</v>
      </c>
      <c r="W1588" s="3">
        <f t="shared" si="733"/>
        <v>7.9956945815908101E-5</v>
      </c>
      <c r="X1588" s="3">
        <f t="shared" si="734"/>
        <v>1.7392246230616033E-4</v>
      </c>
      <c r="Z1588" s="3">
        <f t="shared" si="735"/>
        <v>4.1271393828922989E-2</v>
      </c>
      <c r="AA1588" s="3">
        <f t="shared" si="736"/>
        <v>3.1111083744778785E-2</v>
      </c>
      <c r="AB1588" s="3">
        <f t="shared" si="737"/>
        <v>8.2252800781088976E-3</v>
      </c>
      <c r="AC1588" s="3">
        <f t="shared" si="738"/>
        <v>8.941864784031802E-3</v>
      </c>
      <c r="AD1588" s="3">
        <f t="shared" si="739"/>
        <v>-1.3187966572074723E-2</v>
      </c>
      <c r="AF1588" s="3">
        <f t="shared" si="740"/>
        <v>1.2839977896753694E-3</v>
      </c>
      <c r="AG1588" s="3">
        <f t="shared" si="741"/>
        <v>3.3946877345682674E-4</v>
      </c>
      <c r="AH1588" s="3">
        <f t="shared" si="742"/>
        <v>3.6904322306675392E-4</v>
      </c>
      <c r="AI1588" s="3">
        <f t="shared" si="743"/>
        <v>-5.4428576219876736E-4</v>
      </c>
      <c r="AJ1588" s="3">
        <f t="shared" si="744"/>
        <v>2.5589737733430648E-4</v>
      </c>
      <c r="AK1588" s="3">
        <f t="shared" si="745"/>
        <v>2.7819110413050165E-4</v>
      </c>
      <c r="AL1588" s="3">
        <f t="shared" si="746"/>
        <v>-4.1029193244715992E-4</v>
      </c>
      <c r="AM1588" s="3">
        <f t="shared" si="747"/>
        <v>7.3549342269240304E-5</v>
      </c>
      <c r="AN1588" s="3">
        <f t="shared" si="748"/>
        <v>-1.0847471871605231E-4</v>
      </c>
      <c r="AO1588" s="3">
        <f t="shared" si="749"/>
        <v>-1.1792501386382358E-4</v>
      </c>
    </row>
    <row r="1589" spans="1:41">
      <c r="A1589" s="32">
        <v>39381</v>
      </c>
      <c r="B1589" s="33">
        <v>2066</v>
      </c>
      <c r="C1589" s="33">
        <v>1340</v>
      </c>
      <c r="D1589" s="33">
        <v>1538</v>
      </c>
      <c r="E1589" s="33">
        <v>4260</v>
      </c>
      <c r="F1589" s="33">
        <v>9800</v>
      </c>
      <c r="G1589" s="33"/>
      <c r="H1589" s="3">
        <f t="shared" si="720"/>
        <v>8.7890625E-3</v>
      </c>
      <c r="I1589" s="3">
        <f t="shared" si="721"/>
        <v>2.9185867895545316E-2</v>
      </c>
      <c r="J1589" s="3">
        <f t="shared" si="722"/>
        <v>8.5245901639344271E-3</v>
      </c>
      <c r="K1589" s="3">
        <f t="shared" si="723"/>
        <v>0</v>
      </c>
      <c r="L1589" s="3">
        <f t="shared" si="724"/>
        <v>-2.0366598778004071E-3</v>
      </c>
      <c r="N1589" s="3">
        <f t="shared" si="725"/>
        <v>0.14396456256921372</v>
      </c>
      <c r="O1589" s="3">
        <f t="shared" si="726"/>
        <v>0.12510495382031905</v>
      </c>
      <c r="P1589" s="3">
        <f t="shared" si="727"/>
        <v>3.4993270524899055E-2</v>
      </c>
      <c r="Q1589" s="3">
        <f t="shared" si="728"/>
        <v>-5.143620574482298E-2</v>
      </c>
      <c r="R1589" s="3">
        <f t="shared" si="729"/>
        <v>-0.02</v>
      </c>
      <c r="T1589" s="3">
        <f t="shared" si="730"/>
        <v>8.8400978699939837E-5</v>
      </c>
      <c r="U1589" s="3">
        <f t="shared" si="731"/>
        <v>8.3831489402643171E-4</v>
      </c>
      <c r="V1589" s="3">
        <f t="shared" si="732"/>
        <v>6.8845759494820614E-5</v>
      </c>
      <c r="W1589" s="3">
        <f t="shared" si="733"/>
        <v>2.0053073082588337E-7</v>
      </c>
      <c r="X1589" s="3">
        <f t="shared" si="734"/>
        <v>3.8389361454653192E-6</v>
      </c>
      <c r="Z1589" s="3">
        <f t="shared" si="735"/>
        <v>9.4021794654186343E-3</v>
      </c>
      <c r="AA1589" s="3">
        <f t="shared" si="736"/>
        <v>2.8953668058234551E-2</v>
      </c>
      <c r="AB1589" s="3">
        <f t="shared" si="737"/>
        <v>8.2973344813151058E-3</v>
      </c>
      <c r="AC1589" s="3">
        <f t="shared" si="738"/>
        <v>-4.4780657747054515E-4</v>
      </c>
      <c r="AD1589" s="3">
        <f t="shared" si="739"/>
        <v>-1.9593203274261509E-3</v>
      </c>
      <c r="AF1589" s="3">
        <f t="shared" si="740"/>
        <v>2.7222758326568032E-4</v>
      </c>
      <c r="AG1589" s="3">
        <f t="shared" si="741"/>
        <v>7.8013027877930867E-5</v>
      </c>
      <c r="AH1589" s="3">
        <f t="shared" si="742"/>
        <v>-4.2103578071729585E-6</v>
      </c>
      <c r="AI1589" s="3">
        <f t="shared" si="743"/>
        <v>-1.842188134870347E-5</v>
      </c>
      <c r="AJ1589" s="3">
        <f t="shared" si="744"/>
        <v>2.4023826834014133E-4</v>
      </c>
      <c r="AK1589" s="3">
        <f t="shared" si="745"/>
        <v>-1.2965642998376259E-5</v>
      </c>
      <c r="AL1589" s="3">
        <f t="shared" si="746"/>
        <v>-5.6729510380048207E-5</v>
      </c>
      <c r="AM1589" s="3">
        <f t="shared" si="747"/>
        <v>-3.7156009562060587E-6</v>
      </c>
      <c r="AN1589" s="3">
        <f t="shared" si="748"/>
        <v>-1.6257136112694605E-5</v>
      </c>
      <c r="AO1589" s="3">
        <f t="shared" si="749"/>
        <v>8.7739652999317256E-7</v>
      </c>
    </row>
    <row r="1590" spans="1:41">
      <c r="A1590" s="32">
        <v>39380</v>
      </c>
      <c r="B1590" s="33">
        <v>2048</v>
      </c>
      <c r="C1590" s="33">
        <v>1302</v>
      </c>
      <c r="D1590" s="33">
        <v>1525</v>
      </c>
      <c r="E1590" s="33">
        <v>4260</v>
      </c>
      <c r="F1590" s="33">
        <v>9820</v>
      </c>
      <c r="G1590" s="33"/>
      <c r="H1590" s="3">
        <f t="shared" si="720"/>
        <v>-1.110574601641719E-2</v>
      </c>
      <c r="I1590" s="3">
        <f t="shared" si="721"/>
        <v>2.5196850393700787E-2</v>
      </c>
      <c r="J1590" s="3">
        <f t="shared" si="722"/>
        <v>-1.2305699481865285E-2</v>
      </c>
      <c r="K1590" s="3">
        <f t="shared" si="723"/>
        <v>-2.34192037470726E-3</v>
      </c>
      <c r="L1590" s="3">
        <f t="shared" si="724"/>
        <v>-1.1575239053850024E-2</v>
      </c>
      <c r="N1590" s="3">
        <f t="shared" si="725"/>
        <v>0.11002710027100271</v>
      </c>
      <c r="O1590" s="3">
        <f t="shared" si="726"/>
        <v>8.4096586178184843E-2</v>
      </c>
      <c r="P1590" s="3">
        <f t="shared" si="727"/>
        <v>2.4865591397849461E-2</v>
      </c>
      <c r="Q1590" s="3">
        <f t="shared" si="728"/>
        <v>-3.0716723549488054E-2</v>
      </c>
      <c r="R1590" s="3">
        <f t="shared" si="729"/>
        <v>-1.2271172802253068E-2</v>
      </c>
      <c r="T1590" s="3">
        <f t="shared" si="730"/>
        <v>1.1009526440185886E-4</v>
      </c>
      <c r="U1590" s="3">
        <f t="shared" si="731"/>
        <v>6.2323377740266465E-4</v>
      </c>
      <c r="V1590" s="3">
        <f t="shared" si="732"/>
        <v>1.5707496515498137E-4</v>
      </c>
      <c r="W1590" s="3">
        <f t="shared" si="733"/>
        <v>7.782576467707265E-6</v>
      </c>
      <c r="X1590" s="3">
        <f t="shared" si="734"/>
        <v>1.3220169299202832E-4</v>
      </c>
      <c r="Z1590" s="3">
        <f t="shared" si="735"/>
        <v>-1.0492629050998556E-2</v>
      </c>
      <c r="AA1590" s="3">
        <f t="shared" si="736"/>
        <v>2.4964650556390022E-2</v>
      </c>
      <c r="AB1590" s="3">
        <f t="shared" si="737"/>
        <v>-1.2532955164484607E-2</v>
      </c>
      <c r="AC1590" s="3">
        <f t="shared" si="738"/>
        <v>-2.7897269521778051E-3</v>
      </c>
      <c r="AD1590" s="3">
        <f t="shared" si="739"/>
        <v>-1.1497899503475769E-2</v>
      </c>
      <c r="AF1590" s="3">
        <f t="shared" si="740"/>
        <v>-2.619448176760052E-4</v>
      </c>
      <c r="AG1590" s="3">
        <f t="shared" si="741"/>
        <v>1.3150364945373357E-4</v>
      </c>
      <c r="AH1590" s="3">
        <f t="shared" si="742"/>
        <v>2.9271570062774497E-5</v>
      </c>
      <c r="AI1590" s="3">
        <f t="shared" si="743"/>
        <v>1.2064319435563172E-4</v>
      </c>
      <c r="AJ1590" s="3">
        <f t="shared" si="744"/>
        <v>-3.1288084612026183E-4</v>
      </c>
      <c r="AK1590" s="3">
        <f t="shared" si="745"/>
        <v>-6.9644558508861879E-5</v>
      </c>
      <c r="AL1590" s="3">
        <f t="shared" si="746"/>
        <v>-2.8704104323676289E-4</v>
      </c>
      <c r="AM1590" s="3">
        <f t="shared" si="747"/>
        <v>3.4963522812798727E-5</v>
      </c>
      <c r="AN1590" s="3">
        <f t="shared" si="748"/>
        <v>1.4410265896281163E-4</v>
      </c>
      <c r="AO1590" s="3">
        <f t="shared" si="749"/>
        <v>3.2076000138278152E-5</v>
      </c>
    </row>
    <row r="1591" spans="1:41">
      <c r="A1591" s="32">
        <v>39379</v>
      </c>
      <c r="B1591" s="33">
        <v>2071</v>
      </c>
      <c r="C1591" s="33">
        <v>1270</v>
      </c>
      <c r="D1591" s="33">
        <v>1544</v>
      </c>
      <c r="E1591" s="33">
        <v>4270</v>
      </c>
      <c r="F1591" s="33">
        <v>9935</v>
      </c>
      <c r="G1591" s="33"/>
      <c r="H1591" s="3">
        <f t="shared" si="720"/>
        <v>3.5499999999999997E-2</v>
      </c>
      <c r="I1591" s="3">
        <f t="shared" si="721"/>
        <v>1.3567438148443736E-2</v>
      </c>
      <c r="J1591" s="3">
        <f t="shared" si="722"/>
        <v>-1.9392372333548805E-3</v>
      </c>
      <c r="K1591" s="3">
        <f t="shared" si="723"/>
        <v>-3.5005834305717621E-3</v>
      </c>
      <c r="L1591" s="3">
        <f t="shared" si="724"/>
        <v>1.9915819731033776E-2</v>
      </c>
      <c r="N1591" s="3">
        <f t="shared" si="725"/>
        <v>0.13791208791208792</v>
      </c>
      <c r="O1591" s="3">
        <f t="shared" si="726"/>
        <v>9.7666378565254966E-2</v>
      </c>
      <c r="P1591" s="3">
        <f t="shared" si="727"/>
        <v>4.3243243243243246E-2</v>
      </c>
      <c r="Q1591" s="3">
        <f t="shared" si="728"/>
        <v>-2.5114155251141551E-2</v>
      </c>
      <c r="R1591" s="3">
        <f t="shared" si="729"/>
        <v>-1.507537688442211E-3</v>
      </c>
      <c r="T1591" s="3">
        <f t="shared" si="730"/>
        <v>1.3041572169580067E-3</v>
      </c>
      <c r="U1591" s="3">
        <f t="shared" si="731"/>
        <v>1.778285808147085E-4</v>
      </c>
      <c r="V1591" s="3">
        <f t="shared" si="732"/>
        <v>4.6936915549663961E-6</v>
      </c>
      <c r="W1591" s="3">
        <f t="shared" si="733"/>
        <v>1.5589783655608334E-5</v>
      </c>
      <c r="X1591" s="3">
        <f t="shared" si="734"/>
        <v>3.9972641805175217E-4</v>
      </c>
      <c r="Z1591" s="3">
        <f t="shared" si="735"/>
        <v>3.6113116965418628E-2</v>
      </c>
      <c r="AA1591" s="3">
        <f t="shared" si="736"/>
        <v>1.3335238311132969E-2</v>
      </c>
      <c r="AB1591" s="3">
        <f t="shared" si="737"/>
        <v>-2.1664929159742009E-3</v>
      </c>
      <c r="AC1591" s="3">
        <f t="shared" si="738"/>
        <v>-3.9483900080423077E-3</v>
      </c>
      <c r="AD1591" s="3">
        <f t="shared" si="739"/>
        <v>1.9993159281408032E-2</v>
      </c>
      <c r="AF1591" s="3">
        <f t="shared" si="740"/>
        <v>4.8157702089167648E-4</v>
      </c>
      <c r="AG1591" s="3">
        <f t="shared" si="741"/>
        <v>-7.8238812079327183E-5</v>
      </c>
      <c r="AH1591" s="3">
        <f t="shared" si="742"/>
        <v>-1.4258867018552207E-4</v>
      </c>
      <c r="AI1591" s="3">
        <f t="shared" si="743"/>
        <v>7.2201529963773336E-4</v>
      </c>
      <c r="AJ1591" s="3">
        <f t="shared" si="744"/>
        <v>-2.8890699333897344E-5</v>
      </c>
      <c r="AK1591" s="3">
        <f t="shared" si="745"/>
        <v>-5.2652721702540391E-5</v>
      </c>
      <c r="AL1591" s="3">
        <f t="shared" si="746"/>
        <v>2.6661354361001612E-4</v>
      </c>
      <c r="AM1591" s="3">
        <f t="shared" si="747"/>
        <v>8.554158981926978E-6</v>
      </c>
      <c r="AN1591" s="3">
        <f t="shared" si="748"/>
        <v>-4.3315037951114346E-5</v>
      </c>
      <c r="AO1591" s="3">
        <f t="shared" si="749"/>
        <v>-7.8940790335909795E-5</v>
      </c>
    </row>
    <row r="1592" spans="1:41">
      <c r="A1592" s="32">
        <v>39378</v>
      </c>
      <c r="B1592" s="33">
        <v>2000</v>
      </c>
      <c r="C1592" s="33">
        <v>1253</v>
      </c>
      <c r="D1592" s="33">
        <v>1547</v>
      </c>
      <c r="E1592" s="33">
        <v>4285</v>
      </c>
      <c r="F1592" s="33">
        <v>9741</v>
      </c>
      <c r="G1592" s="33"/>
      <c r="H1592" s="3">
        <f t="shared" si="720"/>
        <v>-4.9751243781094526E-3</v>
      </c>
      <c r="I1592" s="3">
        <f t="shared" si="721"/>
        <v>5.6179775280898875E-3</v>
      </c>
      <c r="J1592" s="3">
        <f t="shared" si="722"/>
        <v>4.5454545454545452E-3</v>
      </c>
      <c r="K1592" s="3">
        <f t="shared" si="723"/>
        <v>1.805654549774293E-2</v>
      </c>
      <c r="L1592" s="3">
        <f t="shared" si="724"/>
        <v>9.3254585017096669E-3</v>
      </c>
      <c r="N1592" s="3">
        <f t="shared" si="725"/>
        <v>9.8901098901098897E-2</v>
      </c>
      <c r="O1592" s="3">
        <f t="shared" si="726"/>
        <v>0.10105448154657294</v>
      </c>
      <c r="P1592" s="3">
        <f t="shared" si="727"/>
        <v>3.8255033557046979E-2</v>
      </c>
      <c r="Q1592" s="3">
        <f t="shared" si="728"/>
        <v>-9.9353049907578567E-3</v>
      </c>
      <c r="R1592" s="3">
        <f t="shared" si="729"/>
        <v>-9.9603618253887583E-3</v>
      </c>
      <c r="T1592" s="3">
        <f t="shared" si="730"/>
        <v>1.9027108668369655E-5</v>
      </c>
      <c r="U1592" s="3">
        <f t="shared" si="731"/>
        <v>2.900660133449408E-5</v>
      </c>
      <c r="V1592" s="3">
        <f t="shared" si="732"/>
        <v>1.8646841418991428E-5</v>
      </c>
      <c r="W1592" s="3">
        <f t="shared" si="733"/>
        <v>3.1006768636231548E-4</v>
      </c>
      <c r="X1592" s="3">
        <f t="shared" si="734"/>
        <v>8.8412611208273209E-5</v>
      </c>
      <c r="Z1592" s="3">
        <f t="shared" si="735"/>
        <v>-4.3620074126908192E-3</v>
      </c>
      <c r="AA1592" s="3">
        <f t="shared" si="736"/>
        <v>5.385777690779121E-3</v>
      </c>
      <c r="AB1592" s="3">
        <f t="shared" si="737"/>
        <v>4.3181988628352248E-3</v>
      </c>
      <c r="AC1592" s="3">
        <f t="shared" si="738"/>
        <v>1.7608738920272385E-2</v>
      </c>
      <c r="AD1592" s="3">
        <f t="shared" si="739"/>
        <v>9.4027980520839227E-3</v>
      </c>
      <c r="AF1592" s="3">
        <f t="shared" si="740"/>
        <v>-2.3492802210283368E-5</v>
      </c>
      <c r="AG1592" s="3">
        <f t="shared" si="741"/>
        <v>-1.8836015449160316E-5</v>
      </c>
      <c r="AH1592" s="3">
        <f t="shared" si="742"/>
        <v>-7.6809449698365476E-5</v>
      </c>
      <c r="AI1592" s="3">
        <f t="shared" si="743"/>
        <v>-4.1015074803224866E-5</v>
      </c>
      <c r="AJ1592" s="3">
        <f t="shared" si="744"/>
        <v>2.3256859099805725E-5</v>
      </c>
      <c r="AK1592" s="3">
        <f t="shared" si="745"/>
        <v>9.4836753239557043E-5</v>
      </c>
      <c r="AL1592" s="3">
        <f t="shared" si="746"/>
        <v>5.0641379979814966E-5</v>
      </c>
      <c r="AM1592" s="3">
        <f t="shared" si="747"/>
        <v>7.6038036381482577E-5</v>
      </c>
      <c r="AN1592" s="3">
        <f t="shared" si="748"/>
        <v>4.0603151855978059E-5</v>
      </c>
      <c r="AO1592" s="3">
        <f t="shared" si="749"/>
        <v>1.6557141601919153E-4</v>
      </c>
    </row>
    <row r="1593" spans="1:41">
      <c r="A1593" s="32">
        <v>39377</v>
      </c>
      <c r="B1593" s="33">
        <v>2010</v>
      </c>
      <c r="C1593" s="33">
        <v>1246</v>
      </c>
      <c r="D1593" s="33">
        <v>1540</v>
      </c>
      <c r="E1593" s="33">
        <v>4209</v>
      </c>
      <c r="F1593" s="33">
        <v>9651</v>
      </c>
      <c r="G1593" s="33"/>
      <c r="H1593" s="3">
        <f t="shared" si="720"/>
        <v>-2.616279069767442E-2</v>
      </c>
      <c r="I1593" s="3">
        <f t="shared" si="721"/>
        <v>-1.1111111111111112E-2</v>
      </c>
      <c r="J1593" s="3">
        <f t="shared" si="722"/>
        <v>-2.2842639593908629E-2</v>
      </c>
      <c r="K1593" s="3">
        <f t="shared" si="723"/>
        <v>-9.6470588235294114E-3</v>
      </c>
      <c r="L1593" s="3">
        <f t="shared" si="724"/>
        <v>-2.515151515151515E-2</v>
      </c>
      <c r="N1593" s="3">
        <f t="shared" si="725"/>
        <v>9.4771241830065356E-2</v>
      </c>
      <c r="O1593" s="3">
        <f t="shared" si="726"/>
        <v>0.10854092526690391</v>
      </c>
      <c r="P1593" s="3">
        <f t="shared" si="727"/>
        <v>1.1826544021024968E-2</v>
      </c>
      <c r="Q1593" s="3">
        <f t="shared" si="728"/>
        <v>-1.4285714285714285E-2</v>
      </c>
      <c r="R1593" s="3">
        <f t="shared" si="729"/>
        <v>-3.884075291305647E-2</v>
      </c>
      <c r="T1593" s="3">
        <f t="shared" si="730"/>
        <v>6.5278582782472133E-4</v>
      </c>
      <c r="U1593" s="3">
        <f t="shared" si="731"/>
        <v>1.2867070327258765E-4</v>
      </c>
      <c r="V1593" s="3">
        <f t="shared" si="732"/>
        <v>5.3222006806996657E-4</v>
      </c>
      <c r="W1593" s="3">
        <f t="shared" si="733"/>
        <v>1.0190630746430602E-4</v>
      </c>
      <c r="X1593" s="3">
        <f t="shared" si="734"/>
        <v>6.2871428207684934E-4</v>
      </c>
      <c r="Z1593" s="3">
        <f t="shared" si="735"/>
        <v>-2.5549673732255786E-2</v>
      </c>
      <c r="AA1593" s="3">
        <f t="shared" si="736"/>
        <v>-1.1343310948421878E-2</v>
      </c>
      <c r="AB1593" s="3">
        <f t="shared" si="737"/>
        <v>-2.306989527652795E-2</v>
      </c>
      <c r="AC1593" s="3">
        <f t="shared" si="738"/>
        <v>-1.0094865400999957E-2</v>
      </c>
      <c r="AD1593" s="3">
        <f t="shared" si="739"/>
        <v>-2.5074175601140895E-2</v>
      </c>
      <c r="AF1593" s="3">
        <f t="shared" si="740"/>
        <v>2.8981789377570394E-4</v>
      </c>
      <c r="AG1593" s="3">
        <f t="shared" si="741"/>
        <v>5.8942829735259797E-4</v>
      </c>
      <c r="AH1593" s="3">
        <f t="shared" si="742"/>
        <v>2.5792051736658639E-4</v>
      </c>
      <c r="AI1593" s="3">
        <f t="shared" si="743"/>
        <v>6.4063700571443847E-4</v>
      </c>
      <c r="AJ1593" s="3">
        <f t="shared" si="744"/>
        <v>2.6168899566918566E-4</v>
      </c>
      <c r="AK1593" s="3">
        <f t="shared" si="745"/>
        <v>1.1450919722600802E-4</v>
      </c>
      <c r="AL1593" s="3">
        <f t="shared" si="746"/>
        <v>2.8442417061907423E-4</v>
      </c>
      <c r="AM1593" s="3">
        <f t="shared" si="747"/>
        <v>2.3288748763171434E-4</v>
      </c>
      <c r="AN1593" s="3">
        <f t="shared" si="748"/>
        <v>5.7845860526359273E-4</v>
      </c>
      <c r="AO1593" s="3">
        <f t="shared" si="749"/>
        <v>2.531204277345545E-4</v>
      </c>
    </row>
    <row r="1594" spans="1:41">
      <c r="A1594" s="32">
        <v>39374</v>
      </c>
      <c r="B1594" s="33">
        <v>2064</v>
      </c>
      <c r="C1594" s="33">
        <v>1260</v>
      </c>
      <c r="D1594" s="33">
        <v>1576</v>
      </c>
      <c r="E1594" s="33">
        <v>4250</v>
      </c>
      <c r="F1594" s="33">
        <v>9900</v>
      </c>
      <c r="G1594" s="33"/>
      <c r="H1594" s="3">
        <f t="shared" si="720"/>
        <v>1.9417475728155339E-3</v>
      </c>
      <c r="I1594" s="3">
        <f t="shared" si="721"/>
        <v>-7.0921985815602835E-3</v>
      </c>
      <c r="J1594" s="3">
        <f t="shared" si="722"/>
        <v>5.7434588385449903E-3</v>
      </c>
      <c r="K1594" s="3">
        <f t="shared" si="723"/>
        <v>-1.4378478664192951E-2</v>
      </c>
      <c r="L1594" s="3">
        <f t="shared" si="724"/>
        <v>4.0567951318458417E-3</v>
      </c>
      <c r="N1594" s="3">
        <f t="shared" si="725"/>
        <v>0.1108719052744887</v>
      </c>
      <c r="O1594" s="3">
        <f t="shared" si="726"/>
        <v>0.13309352517985612</v>
      </c>
      <c r="P1594" s="3">
        <f t="shared" si="727"/>
        <v>3.4120734908136482E-2</v>
      </c>
      <c r="Q1594" s="3">
        <f t="shared" si="728"/>
        <v>-7.0093457943925233E-3</v>
      </c>
      <c r="R1594" s="3">
        <f t="shared" si="729"/>
        <v>-0.01</v>
      </c>
      <c r="T1594" s="3">
        <f t="shared" si="730"/>
        <v>6.5273328087264847E-6</v>
      </c>
      <c r="U1594" s="3">
        <f t="shared" si="731"/>
        <v>5.3646812198360739E-5</v>
      </c>
      <c r="V1594" s="3">
        <f t="shared" si="732"/>
        <v>3.0428497257444321E-5</v>
      </c>
      <c r="W1594" s="3">
        <f t="shared" si="733"/>
        <v>2.198187340671688E-4</v>
      </c>
      <c r="X1594" s="3">
        <f t="shared" si="734"/>
        <v>1.7091069570735074E-5</v>
      </c>
      <c r="Z1594" s="3">
        <f t="shared" si="735"/>
        <v>2.5548645382341673E-3</v>
      </c>
      <c r="AA1594" s="3">
        <f t="shared" si="736"/>
        <v>-7.32439841887105E-3</v>
      </c>
      <c r="AB1594" s="3">
        <f t="shared" si="737"/>
        <v>5.5162031559256699E-3</v>
      </c>
      <c r="AC1594" s="3">
        <f t="shared" si="738"/>
        <v>-1.4826285241663496E-2</v>
      </c>
      <c r="AD1594" s="3">
        <f t="shared" si="739"/>
        <v>4.1341346822200984E-3</v>
      </c>
      <c r="AF1594" s="3">
        <f t="shared" si="740"/>
        <v>-1.8712845784272049E-5</v>
      </c>
      <c r="AG1594" s="3">
        <f t="shared" si="741"/>
        <v>1.4093151828769892E-5</v>
      </c>
      <c r="AH1594" s="3">
        <f t="shared" si="742"/>
        <v>-3.7879150397670657E-5</v>
      </c>
      <c r="AI1594" s="3">
        <f t="shared" si="743"/>
        <v>1.0562154095888108E-5</v>
      </c>
      <c r="AJ1594" s="3">
        <f t="shared" si="744"/>
        <v>-4.0402869673433471E-5</v>
      </c>
      <c r="AK1594" s="3">
        <f t="shared" si="745"/>
        <v>1.0859362018177129E-4</v>
      </c>
      <c r="AL1594" s="3">
        <f t="shared" si="746"/>
        <v>-3.028004952985286E-5</v>
      </c>
      <c r="AM1594" s="3">
        <f t="shared" si="747"/>
        <v>-8.1784801440718357E-5</v>
      </c>
      <c r="AN1594" s="3">
        <f t="shared" si="748"/>
        <v>2.2804726781084273E-5</v>
      </c>
      <c r="AO1594" s="3">
        <f t="shared" si="749"/>
        <v>-6.1293860026049058E-5</v>
      </c>
    </row>
    <row r="1595" spans="1:41">
      <c r="A1595" s="32">
        <v>39373</v>
      </c>
      <c r="B1595" s="33">
        <v>2060</v>
      </c>
      <c r="C1595" s="33">
        <v>1269</v>
      </c>
      <c r="D1595" s="33">
        <v>1567</v>
      </c>
      <c r="E1595" s="33">
        <v>4312</v>
      </c>
      <c r="F1595" s="33">
        <v>9860</v>
      </c>
      <c r="G1595" s="33"/>
      <c r="H1595" s="3">
        <f t="shared" si="720"/>
        <v>-3.8684719535783366E-3</v>
      </c>
      <c r="I1595" s="3">
        <f t="shared" si="721"/>
        <v>-7.874015748031496E-4</v>
      </c>
      <c r="J1595" s="3">
        <f t="shared" si="722"/>
        <v>-5.0793650793650794E-3</v>
      </c>
      <c r="K1595" s="3">
        <f t="shared" si="723"/>
        <v>-1.3895321908290875E-3</v>
      </c>
      <c r="L1595" s="3">
        <f t="shared" si="724"/>
        <v>1.0152284263959391E-3</v>
      </c>
      <c r="N1595" s="3">
        <f t="shared" si="725"/>
        <v>9.6327833954230974E-2</v>
      </c>
      <c r="O1595" s="3">
        <f t="shared" si="726"/>
        <v>0.14530685920577618</v>
      </c>
      <c r="P1595" s="3">
        <f t="shared" si="727"/>
        <v>3.8436050364479786E-2</v>
      </c>
      <c r="Q1595" s="3">
        <f t="shared" si="728"/>
        <v>1.5783274440518257E-2</v>
      </c>
      <c r="R1595" s="3">
        <f t="shared" si="729"/>
        <v>3.4602076124567475E-3</v>
      </c>
      <c r="T1595" s="3">
        <f t="shared" si="730"/>
        <v>1.0597336098936262E-5</v>
      </c>
      <c r="U1595" s="3">
        <f t="shared" si="731"/>
        <v>1.0395870395846912E-6</v>
      </c>
      <c r="V1595" s="3">
        <f t="shared" si="732"/>
        <v>2.8160223911523893E-5</v>
      </c>
      <c r="W1595" s="3">
        <f t="shared" si="733"/>
        <v>3.3758137494968112E-6</v>
      </c>
      <c r="X1595" s="3">
        <f t="shared" si="734"/>
        <v>1.1937047838637186E-6</v>
      </c>
      <c r="Z1595" s="3">
        <f t="shared" si="735"/>
        <v>-3.2553549881597032E-3</v>
      </c>
      <c r="AA1595" s="3">
        <f t="shared" si="736"/>
        <v>-1.0196014121139159E-3</v>
      </c>
      <c r="AB1595" s="3">
        <f t="shared" si="737"/>
        <v>-5.3066207619843998E-3</v>
      </c>
      <c r="AC1595" s="3">
        <f t="shared" si="738"/>
        <v>-1.8373387682996327E-3</v>
      </c>
      <c r="AD1595" s="3">
        <f t="shared" si="739"/>
        <v>1.0925679767701956E-3</v>
      </c>
      <c r="AF1595" s="3">
        <f t="shared" si="740"/>
        <v>3.3191645428597133E-6</v>
      </c>
      <c r="AG1595" s="3">
        <f t="shared" si="741"/>
        <v>1.7274934367797761E-5</v>
      </c>
      <c r="AH1595" s="3">
        <f t="shared" si="742"/>
        <v>5.981189924323414E-6</v>
      </c>
      <c r="AI1595" s="3">
        <f t="shared" si="743"/>
        <v>-3.5566966130824109E-6</v>
      </c>
      <c r="AJ1595" s="3">
        <f t="shared" si="744"/>
        <v>5.4106380224723187E-6</v>
      </c>
      <c r="AK1595" s="3">
        <f t="shared" si="745"/>
        <v>1.8733532026899484E-6</v>
      </c>
      <c r="AL1595" s="3">
        <f t="shared" si="746"/>
        <v>-1.1139838519453354E-6</v>
      </c>
      <c r="AM1595" s="3">
        <f t="shared" si="747"/>
        <v>9.7500600546576747E-6</v>
      </c>
      <c r="AN1595" s="3">
        <f t="shared" si="748"/>
        <v>-5.7978439094080096E-6</v>
      </c>
      <c r="AO1595" s="3">
        <f t="shared" si="749"/>
        <v>-2.0074175007225729E-6</v>
      </c>
    </row>
    <row r="1596" spans="1:41">
      <c r="A1596" s="32">
        <v>39372</v>
      </c>
      <c r="B1596" s="33">
        <v>2068</v>
      </c>
      <c r="C1596" s="33">
        <v>1270</v>
      </c>
      <c r="D1596" s="33">
        <v>1575</v>
      </c>
      <c r="E1596" s="33">
        <v>4318</v>
      </c>
      <c r="F1596" s="33">
        <v>9850</v>
      </c>
      <c r="G1596" s="33"/>
      <c r="H1596" s="3">
        <f t="shared" si="720"/>
        <v>8.7804878048780496E-3</v>
      </c>
      <c r="I1596" s="3">
        <f t="shared" si="721"/>
        <v>-7.0367474589523062E-3</v>
      </c>
      <c r="J1596" s="3">
        <f t="shared" si="722"/>
        <v>2.546148949713558E-3</v>
      </c>
      <c r="K1596" s="3">
        <f t="shared" si="723"/>
        <v>7.2311639841380919E-3</v>
      </c>
      <c r="L1596" s="3">
        <f t="shared" si="724"/>
        <v>3.6842105263157891E-2</v>
      </c>
      <c r="N1596" s="3">
        <f t="shared" si="725"/>
        <v>0.10647405029427501</v>
      </c>
      <c r="O1596" s="3">
        <f t="shared" si="726"/>
        <v>0.15454545454545454</v>
      </c>
      <c r="P1596" s="3">
        <f t="shared" si="727"/>
        <v>9.7560975609756101E-2</v>
      </c>
      <c r="Q1596" s="3">
        <f t="shared" si="728"/>
        <v>2.5653206650831355E-2</v>
      </c>
      <c r="R1596" s="3">
        <f t="shared" si="729"/>
        <v>3.8728088055442317E-3</v>
      </c>
      <c r="T1596" s="3">
        <f t="shared" si="730"/>
        <v>8.8239810580540616E-5</v>
      </c>
      <c r="U1596" s="3">
        <f t="shared" si="731"/>
        <v>5.2837594795850237E-5</v>
      </c>
      <c r="V1596" s="3">
        <f t="shared" si="732"/>
        <v>5.3772659841749873E-6</v>
      </c>
      <c r="W1596" s="3">
        <f t="shared" si="733"/>
        <v>4.6013937706591467E-5</v>
      </c>
      <c r="X1596" s="3">
        <f t="shared" si="734"/>
        <v>1.3630454053394458E-3</v>
      </c>
      <c r="Z1596" s="3">
        <f t="shared" si="735"/>
        <v>9.3936047702966839E-3</v>
      </c>
      <c r="AA1596" s="3">
        <f t="shared" si="736"/>
        <v>-7.2689472962630727E-3</v>
      </c>
      <c r="AB1596" s="3">
        <f t="shared" si="737"/>
        <v>2.3188932670942376E-3</v>
      </c>
      <c r="AC1596" s="3">
        <f t="shared" si="738"/>
        <v>6.7833574066675471E-3</v>
      </c>
      <c r="AD1596" s="3">
        <f t="shared" si="739"/>
        <v>3.6919444813532147E-2</v>
      </c>
      <c r="AF1596" s="3">
        <f t="shared" si="740"/>
        <v>-6.8281617997211977E-5</v>
      </c>
      <c r="AG1596" s="3">
        <f t="shared" si="741"/>
        <v>2.1782766855585294E-5</v>
      </c>
      <c r="AH1596" s="3">
        <f t="shared" si="742"/>
        <v>6.3720178493899613E-5</v>
      </c>
      <c r="AI1596" s="3">
        <f t="shared" si="743"/>
        <v>3.4680667291710074E-4</v>
      </c>
      <c r="AJ1596" s="3">
        <f t="shared" si="744"/>
        <v>-1.6855912944167303E-5</v>
      </c>
      <c r="AK1596" s="3">
        <f t="shared" si="745"/>
        <v>-4.9307867480782154E-5</v>
      </c>
      <c r="AL1596" s="3">
        <f t="shared" si="746"/>
        <v>-2.6836549855685824E-4</v>
      </c>
      <c r="AM1596" s="3">
        <f t="shared" si="747"/>
        <v>1.5729881818615203E-5</v>
      </c>
      <c r="AN1596" s="3">
        <f t="shared" si="748"/>
        <v>8.561225200295696E-5</v>
      </c>
      <c r="AO1596" s="3">
        <f t="shared" si="749"/>
        <v>2.5043778942592703E-4</v>
      </c>
    </row>
    <row r="1597" spans="1:41">
      <c r="A1597" s="32">
        <v>39371</v>
      </c>
      <c r="B1597" s="33">
        <v>2050</v>
      </c>
      <c r="C1597" s="33">
        <v>1279</v>
      </c>
      <c r="D1597" s="33">
        <v>1571</v>
      </c>
      <c r="E1597" s="33">
        <v>4287</v>
      </c>
      <c r="F1597" s="33">
        <v>9500</v>
      </c>
      <c r="G1597" s="33"/>
      <c r="H1597" s="3">
        <f t="shared" si="720"/>
        <v>2.091633466135458E-2</v>
      </c>
      <c r="I1597" s="3">
        <f t="shared" si="721"/>
        <v>-1.0061919504643963E-2</v>
      </c>
      <c r="J1597" s="3">
        <f t="shared" si="722"/>
        <v>-1.8124999999999999E-2</v>
      </c>
      <c r="K1597" s="3">
        <f t="shared" si="723"/>
        <v>-2.3462414578587699E-2</v>
      </c>
      <c r="L1597" s="3">
        <f t="shared" si="724"/>
        <v>-2.0618556701030927E-2</v>
      </c>
      <c r="N1597" s="3">
        <f t="shared" si="725"/>
        <v>9.9785407725321892E-2</v>
      </c>
      <c r="O1597" s="3">
        <f t="shared" si="726"/>
        <v>0.16272727272727272</v>
      </c>
      <c r="P1597" s="3">
        <f t="shared" si="727"/>
        <v>0.10014005602240897</v>
      </c>
      <c r="Q1597" s="3">
        <f t="shared" si="728"/>
        <v>1.708185053380783E-2</v>
      </c>
      <c r="R1597" s="3">
        <f t="shared" si="729"/>
        <v>-4.8668135389545363E-2</v>
      </c>
      <c r="T1597" s="3">
        <f t="shared" si="730"/>
        <v>4.6351728734956785E-4</v>
      </c>
      <c r="U1597" s="3">
        <f t="shared" si="731"/>
        <v>1.0596889302640647E-4</v>
      </c>
      <c r="V1597" s="3">
        <f t="shared" si="732"/>
        <v>3.3680528864023311E-4</v>
      </c>
      <c r="W1597" s="3">
        <f t="shared" si="733"/>
        <v>5.7169867573161524E-4</v>
      </c>
      <c r="X1597" s="3">
        <f t="shared" si="734"/>
        <v>4.219416020304318E-4</v>
      </c>
      <c r="Z1597" s="3">
        <f t="shared" si="735"/>
        <v>2.1529451626773215E-2</v>
      </c>
      <c r="AA1597" s="3">
        <f t="shared" si="736"/>
        <v>-1.0294119341954729E-2</v>
      </c>
      <c r="AB1597" s="3">
        <f t="shared" si="737"/>
        <v>-1.835225568261932E-2</v>
      </c>
      <c r="AC1597" s="3">
        <f t="shared" si="738"/>
        <v>-2.3910221156058245E-2</v>
      </c>
      <c r="AD1597" s="3">
        <f t="shared" si="739"/>
        <v>-2.0541217150656672E-2</v>
      </c>
      <c r="AF1597" s="3">
        <f t="shared" si="740"/>
        <v>-2.2162674441284487E-4</v>
      </c>
      <c r="AG1597" s="3">
        <f t="shared" si="741"/>
        <v>-3.9511400096112648E-4</v>
      </c>
      <c r="AH1597" s="3">
        <f t="shared" si="742"/>
        <v>-5.1477394976480548E-4</v>
      </c>
      <c r="AI1597" s="3">
        <f t="shared" si="743"/>
        <v>-4.4224114100010716E-4</v>
      </c>
      <c r="AJ1597" s="3">
        <f t="shared" si="744"/>
        <v>1.8892031019095013E-4</v>
      </c>
      <c r="AK1597" s="3">
        <f t="shared" si="745"/>
        <v>2.4613467007299434E-4</v>
      </c>
      <c r="AL1597" s="3">
        <f t="shared" si="746"/>
        <v>2.1145374077786706E-4</v>
      </c>
      <c r="AM1597" s="3">
        <f t="shared" si="747"/>
        <v>4.3880649208395461E-4</v>
      </c>
      <c r="AN1597" s="3">
        <f t="shared" si="748"/>
        <v>3.7697766918105634E-4</v>
      </c>
      <c r="AO1597" s="3">
        <f t="shared" si="749"/>
        <v>4.9114504488681758E-4</v>
      </c>
    </row>
    <row r="1598" spans="1:41">
      <c r="A1598" s="32">
        <v>39370</v>
      </c>
      <c r="B1598" s="33">
        <v>2008</v>
      </c>
      <c r="C1598" s="33">
        <v>1292</v>
      </c>
      <c r="D1598" s="33">
        <v>1600</v>
      </c>
      <c r="E1598" s="33">
        <v>4390</v>
      </c>
      <c r="F1598" s="33">
        <v>9700</v>
      </c>
      <c r="G1598" s="33"/>
      <c r="H1598" s="3">
        <f t="shared" si="720"/>
        <v>2.4489795918367346E-2</v>
      </c>
      <c r="I1598" s="3">
        <f t="shared" si="721"/>
        <v>1.3333333333333334E-2</v>
      </c>
      <c r="J1598" s="3">
        <f t="shared" si="722"/>
        <v>1.2515644555694619E-3</v>
      </c>
      <c r="K1598" s="3">
        <f t="shared" si="723"/>
        <v>-1.899441340782123E-2</v>
      </c>
      <c r="L1598" s="3">
        <f t="shared" si="724"/>
        <v>-1.4828356693073329E-2</v>
      </c>
      <c r="N1598" s="3">
        <f t="shared" si="725"/>
        <v>8.5405405405405407E-2</v>
      </c>
      <c r="O1598" s="3">
        <f t="shared" si="726"/>
        <v>0.16817359855334538</v>
      </c>
      <c r="P1598" s="3">
        <f t="shared" si="727"/>
        <v>0.10116999311768754</v>
      </c>
      <c r="Q1598" s="3">
        <f t="shared" si="728"/>
        <v>5.0993536030644E-2</v>
      </c>
      <c r="R1598" s="3">
        <f t="shared" si="729"/>
        <v>-2.05761316872428E-3</v>
      </c>
      <c r="T1598" s="3">
        <f t="shared" si="730"/>
        <v>6.3015623525094816E-4</v>
      </c>
      <c r="U1598" s="3">
        <f t="shared" si="731"/>
        <v>1.716396988806045E-4</v>
      </c>
      <c r="V1598" s="3">
        <f t="shared" si="732"/>
        <v>1.049208462342624E-6</v>
      </c>
      <c r="W1598" s="3">
        <f t="shared" si="733"/>
        <v>3.7799991795647891E-4</v>
      </c>
      <c r="X1598" s="3">
        <f t="shared" si="734"/>
        <v>2.1759250674420192E-4</v>
      </c>
      <c r="Z1598" s="3">
        <f t="shared" si="735"/>
        <v>2.510291288378598E-2</v>
      </c>
      <c r="AA1598" s="3">
        <f t="shared" si="736"/>
        <v>1.3101133496022568E-2</v>
      </c>
      <c r="AB1598" s="3">
        <f t="shared" si="737"/>
        <v>1.0243087729501412E-3</v>
      </c>
      <c r="AC1598" s="3">
        <f t="shared" si="738"/>
        <v>-1.9442219985291775E-2</v>
      </c>
      <c r="AD1598" s="3">
        <f t="shared" si="739"/>
        <v>-1.4751017142699073E-2</v>
      </c>
      <c r="AF1598" s="3">
        <f t="shared" si="740"/>
        <v>3.28876612829505E-4</v>
      </c>
      <c r="AG1598" s="3">
        <f t="shared" si="741"/>
        <v>2.5713133893465108E-5</v>
      </c>
      <c r="AH1598" s="3">
        <f t="shared" si="742"/>
        <v>-4.8805635455818219E-4</v>
      </c>
      <c r="AI1598" s="3">
        <f t="shared" si="743"/>
        <v>-3.7029349828040842E-4</v>
      </c>
      <c r="AJ1598" s="3">
        <f t="shared" si="744"/>
        <v>1.341960597556687E-5</v>
      </c>
      <c r="AK1598" s="3">
        <f t="shared" si="745"/>
        <v>-2.5471511948634549E-4</v>
      </c>
      <c r="AL1598" s="3">
        <f t="shared" si="746"/>
        <v>-1.9325504478861794E-4</v>
      </c>
      <c r="AM1598" s="3">
        <f t="shared" si="747"/>
        <v>-1.9914836496560932E-5</v>
      </c>
      <c r="AN1598" s="3">
        <f t="shared" si="748"/>
        <v>-1.5109596269204585E-5</v>
      </c>
      <c r="AO1598" s="3">
        <f t="shared" si="749"/>
        <v>2.8679252029516547E-4</v>
      </c>
    </row>
    <row r="1599" spans="1:41">
      <c r="A1599" s="32">
        <v>39367</v>
      </c>
      <c r="B1599" s="33">
        <v>1960</v>
      </c>
      <c r="C1599" s="33">
        <v>1275</v>
      </c>
      <c r="D1599" s="33">
        <v>1598</v>
      </c>
      <c r="E1599" s="33">
        <v>4475</v>
      </c>
      <c r="F1599" s="33">
        <v>9846</v>
      </c>
      <c r="G1599" s="33"/>
      <c r="H1599" s="3">
        <f t="shared" si="720"/>
        <v>-5.076142131979695E-3</v>
      </c>
      <c r="I1599" s="3">
        <f t="shared" si="721"/>
        <v>5.5205047318611991E-3</v>
      </c>
      <c r="J1599" s="3">
        <f t="shared" si="722"/>
        <v>-1.25E-3</v>
      </c>
      <c r="K1599" s="3">
        <f t="shared" si="723"/>
        <v>-2.229654403567447E-3</v>
      </c>
      <c r="L1599" s="3">
        <f t="shared" si="724"/>
        <v>4.6938775510204081E-3</v>
      </c>
      <c r="N1599" s="3">
        <f t="shared" si="725"/>
        <v>4.5333333333333337E-2</v>
      </c>
      <c r="O1599" s="3">
        <f t="shared" si="726"/>
        <v>0.15909090909090909</v>
      </c>
      <c r="P1599" s="3">
        <f t="shared" si="727"/>
        <v>8.0459770114942528E-2</v>
      </c>
      <c r="Q1599" s="3">
        <f t="shared" si="728"/>
        <v>6.9039655996177729E-2</v>
      </c>
      <c r="R1599" s="3">
        <f t="shared" si="729"/>
        <v>-2.514851485148515E-2</v>
      </c>
      <c r="T1599" s="3">
        <f t="shared" si="730"/>
        <v>1.9918593637357392E-5</v>
      </c>
      <c r="U1599" s="3">
        <f t="shared" si="731"/>
        <v>2.7966168657726063E-5</v>
      </c>
      <c r="V1599" s="3">
        <f t="shared" si="732"/>
        <v>2.1822843518310752E-6</v>
      </c>
      <c r="W1599" s="3">
        <f t="shared" si="733"/>
        <v>7.1687973049809271E-6</v>
      </c>
      <c r="X1599" s="3">
        <f t="shared" si="734"/>
        <v>2.2764512628640906E-5</v>
      </c>
      <c r="Z1599" s="3">
        <f t="shared" si="735"/>
        <v>-4.4630251665610616E-3</v>
      </c>
      <c r="AA1599" s="3">
        <f t="shared" si="736"/>
        <v>5.2883048945504326E-3</v>
      </c>
      <c r="AB1599" s="3">
        <f t="shared" si="737"/>
        <v>-1.4772556826193207E-3</v>
      </c>
      <c r="AC1599" s="3">
        <f t="shared" si="738"/>
        <v>-2.6774609810379922E-3</v>
      </c>
      <c r="AD1599" s="3">
        <f t="shared" si="739"/>
        <v>4.7712171013946647E-3</v>
      </c>
      <c r="AF1599" s="3">
        <f t="shared" si="740"/>
        <v>-2.3601837832826622E-5</v>
      </c>
      <c r="AG1599" s="3">
        <f t="shared" si="741"/>
        <v>6.5930292889753684E-6</v>
      </c>
      <c r="AH1599" s="3">
        <f t="shared" si="742"/>
        <v>1.1949575740857828E-5</v>
      </c>
      <c r="AI1599" s="3">
        <f t="shared" si="743"/>
        <v>-2.129406199865091E-5</v>
      </c>
      <c r="AJ1599" s="3">
        <f t="shared" si="744"/>
        <v>-7.8121784568981939E-6</v>
      </c>
      <c r="AK1599" s="3">
        <f t="shared" si="745"/>
        <v>-1.4159230010991017E-5</v>
      </c>
      <c r="AL1599" s="3">
        <f t="shared" si="746"/>
        <v>2.5231650750268135E-5</v>
      </c>
      <c r="AM1599" s="3">
        <f t="shared" si="747"/>
        <v>3.9552944492298751E-6</v>
      </c>
      <c r="AN1599" s="3">
        <f t="shared" si="748"/>
        <v>-7.0483075760457519E-6</v>
      </c>
      <c r="AO1599" s="3">
        <f t="shared" si="749"/>
        <v>-1.2774747621045404E-5</v>
      </c>
    </row>
    <row r="1600" spans="1:41">
      <c r="A1600" s="32">
        <v>39366</v>
      </c>
      <c r="B1600" s="33">
        <v>1970</v>
      </c>
      <c r="C1600" s="33">
        <v>1268</v>
      </c>
      <c r="D1600" s="33">
        <v>1600</v>
      </c>
      <c r="E1600" s="33">
        <v>4485</v>
      </c>
      <c r="F1600" s="33">
        <v>9800</v>
      </c>
      <c r="G1600" s="33"/>
      <c r="H1600" s="3">
        <f t="shared" si="720"/>
        <v>1.5987622485817431E-2</v>
      </c>
      <c r="I1600" s="3">
        <f t="shared" si="721"/>
        <v>1.5212169735788631E-2</v>
      </c>
      <c r="J1600" s="3">
        <f t="shared" si="722"/>
        <v>3.134796238244514E-3</v>
      </c>
      <c r="K1600" s="3">
        <f t="shared" si="723"/>
        <v>-2.2246941045606229E-3</v>
      </c>
      <c r="L1600" s="3">
        <f t="shared" si="724"/>
        <v>-5.076142131979695E-3</v>
      </c>
      <c r="N1600" s="3">
        <f t="shared" si="725"/>
        <v>7.9452054794520555E-2</v>
      </c>
      <c r="O1600" s="3">
        <f t="shared" si="726"/>
        <v>0.16330275229357799</v>
      </c>
      <c r="P1600" s="3">
        <f t="shared" si="727"/>
        <v>9.5890410958904104E-2</v>
      </c>
      <c r="Q1600" s="3">
        <f t="shared" si="728"/>
        <v>8.5430784123910933E-2</v>
      </c>
      <c r="R1600" s="3">
        <f t="shared" si="729"/>
        <v>-0.02</v>
      </c>
      <c r="T1600" s="3">
        <f t="shared" si="730"/>
        <v>2.7558455032782552E-4</v>
      </c>
      <c r="U1600" s="3">
        <f t="shared" si="731"/>
        <v>2.2439949815930292E-4</v>
      </c>
      <c r="V1600" s="3">
        <f t="shared" si="732"/>
        <v>8.4537920826052585E-6</v>
      </c>
      <c r="W1600" s="3">
        <f t="shared" si="733"/>
        <v>7.1422598954570582E-6</v>
      </c>
      <c r="X1600" s="3">
        <f t="shared" si="734"/>
        <v>2.4988027249865195E-5</v>
      </c>
      <c r="Z1600" s="3">
        <f t="shared" si="735"/>
        <v>1.6600739451236066E-2</v>
      </c>
      <c r="AA1600" s="3">
        <f t="shared" si="736"/>
        <v>1.4979969898477864E-2</v>
      </c>
      <c r="AB1600" s="3">
        <f t="shared" si="737"/>
        <v>2.9075405556251935E-3</v>
      </c>
      <c r="AC1600" s="3">
        <f t="shared" si="738"/>
        <v>-2.672500682031168E-3</v>
      </c>
      <c r="AD1600" s="3">
        <f t="shared" si="739"/>
        <v>-4.9988025816054384E-3</v>
      </c>
      <c r="AF1600" s="3">
        <f t="shared" si="740"/>
        <v>2.486785772719902E-4</v>
      </c>
      <c r="AG1600" s="3">
        <f t="shared" si="741"/>
        <v>4.826732320783598E-5</v>
      </c>
      <c r="AH1600" s="3">
        <f t="shared" si="742"/>
        <v>-4.4365487505650106E-5</v>
      </c>
      <c r="AI1600" s="3">
        <f t="shared" si="743"/>
        <v>-8.2983819225398092E-5</v>
      </c>
      <c r="AJ1600" s="3">
        <f t="shared" si="744"/>
        <v>4.3554870001869005E-5</v>
      </c>
      <c r="AK1600" s="3">
        <f t="shared" si="745"/>
        <v>-4.0033979770488463E-5</v>
      </c>
      <c r="AL1600" s="3">
        <f t="shared" si="746"/>
        <v>-7.4881912200882908E-5</v>
      </c>
      <c r="AM1600" s="3">
        <f t="shared" si="747"/>
        <v>-7.7704041179416116E-6</v>
      </c>
      <c r="AN1600" s="3">
        <f t="shared" si="748"/>
        <v>-1.4534221235581728E-5</v>
      </c>
      <c r="AO1600" s="3">
        <f t="shared" si="749"/>
        <v>1.3359303308679698E-5</v>
      </c>
    </row>
    <row r="1601" spans="1:41">
      <c r="A1601" s="32">
        <v>39365</v>
      </c>
      <c r="B1601" s="33">
        <v>1939</v>
      </c>
      <c r="C1601" s="33">
        <v>1249</v>
      </c>
      <c r="D1601" s="33">
        <v>1595</v>
      </c>
      <c r="E1601" s="33">
        <v>4495</v>
      </c>
      <c r="F1601" s="33">
        <v>9850</v>
      </c>
      <c r="G1601" s="33"/>
      <c r="H1601" s="3">
        <f t="shared" si="720"/>
        <v>2.5925925925925925E-2</v>
      </c>
      <c r="I1601" s="3">
        <f t="shared" si="721"/>
        <v>-1.3428120063191154E-2</v>
      </c>
      <c r="J1601" s="3">
        <f t="shared" si="722"/>
        <v>8.2174462705436151E-3</v>
      </c>
      <c r="K1601" s="3">
        <f t="shared" si="723"/>
        <v>-1.1111111111111111E-3</v>
      </c>
      <c r="L1601" s="3">
        <f t="shared" si="724"/>
        <v>1.8403639371381307E-2</v>
      </c>
      <c r="N1601" s="3">
        <f t="shared" si="725"/>
        <v>4.0236051502145924E-2</v>
      </c>
      <c r="O1601" s="3">
        <f t="shared" si="726"/>
        <v>0.13545454545454547</v>
      </c>
      <c r="P1601" s="3">
        <f t="shared" si="727"/>
        <v>8.7252897068847993E-2</v>
      </c>
      <c r="Q1601" s="3">
        <f t="shared" si="728"/>
        <v>7.7679213617837445E-2</v>
      </c>
      <c r="R1601" s="3">
        <f t="shared" si="729"/>
        <v>-1.4901490149014901E-2</v>
      </c>
      <c r="T1601" s="3">
        <f t="shared" si="730"/>
        <v>7.0432079758862615E-4</v>
      </c>
      <c r="U1601" s="3">
        <f t="shared" si="731"/>
        <v>1.8660433978404879E-4</v>
      </c>
      <c r="V1601" s="3">
        <f t="shared" si="732"/>
        <v>6.3843145631353973E-5</v>
      </c>
      <c r="W1601" s="3">
        <f t="shared" si="733"/>
        <v>2.430224359772774E-6</v>
      </c>
      <c r="X1601" s="3">
        <f t="shared" si="734"/>
        <v>3.4154658190637343E-4</v>
      </c>
      <c r="Z1601" s="3">
        <f t="shared" si="735"/>
        <v>2.6539042891344559E-2</v>
      </c>
      <c r="AA1601" s="3">
        <f t="shared" si="736"/>
        <v>-1.366031990050192E-2</v>
      </c>
      <c r="AB1601" s="3">
        <f t="shared" si="737"/>
        <v>7.9901905879242938E-3</v>
      </c>
      <c r="AC1601" s="3">
        <f t="shared" si="738"/>
        <v>-1.5589176885816563E-3</v>
      </c>
      <c r="AD1601" s="3">
        <f t="shared" si="739"/>
        <v>1.8480978921755563E-2</v>
      </c>
      <c r="AF1601" s="3">
        <f t="shared" si="740"/>
        <v>-3.6253181574890812E-4</v>
      </c>
      <c r="AG1601" s="3">
        <f t="shared" si="741"/>
        <v>2.1205201072294045E-4</v>
      </c>
      <c r="AH1601" s="3">
        <f t="shared" si="742"/>
        <v>-4.1372183401344299E-5</v>
      </c>
      <c r="AI1601" s="3">
        <f t="shared" si="743"/>
        <v>4.9046749227850558E-4</v>
      </c>
      <c r="AJ1601" s="3">
        <f t="shared" si="744"/>
        <v>-1.0914855949702536E-4</v>
      </c>
      <c r="AK1601" s="3">
        <f t="shared" si="745"/>
        <v>2.1295314324576453E-5</v>
      </c>
      <c r="AL1601" s="3">
        <f t="shared" si="746"/>
        <v>-2.5245608414561406E-4</v>
      </c>
      <c r="AM1601" s="3">
        <f t="shared" si="747"/>
        <v>-1.2456049442653844E-5</v>
      </c>
      <c r="AN1601" s="3">
        <f t="shared" si="748"/>
        <v>1.4766654383623857E-4</v>
      </c>
      <c r="AO1601" s="3">
        <f t="shared" si="749"/>
        <v>-2.8810324943429491E-5</v>
      </c>
    </row>
    <row r="1602" spans="1:41">
      <c r="A1602" s="32">
        <v>39364</v>
      </c>
      <c r="B1602" s="33">
        <v>1890</v>
      </c>
      <c r="C1602" s="33">
        <v>1266</v>
      </c>
      <c r="D1602" s="33">
        <v>1582</v>
      </c>
      <c r="E1602" s="33">
        <v>4500</v>
      </c>
      <c r="F1602" s="33">
        <v>9672</v>
      </c>
      <c r="G1602" s="33"/>
      <c r="H1602" s="3">
        <f t="shared" si="720"/>
        <v>1.06951871657754E-2</v>
      </c>
      <c r="I1602" s="3">
        <f t="shared" si="721"/>
        <v>-6.2794348508634227E-3</v>
      </c>
      <c r="J1602" s="3">
        <f t="shared" si="722"/>
        <v>-3.1505986137366098E-3</v>
      </c>
      <c r="K1602" s="3">
        <f t="shared" si="723"/>
        <v>2.2271714922048997E-3</v>
      </c>
      <c r="L1602" s="3">
        <f t="shared" si="724"/>
        <v>-1.6573462125063547E-2</v>
      </c>
      <c r="N1602" s="3">
        <f t="shared" si="725"/>
        <v>1.06951871657754E-2</v>
      </c>
      <c r="O1602" s="3">
        <f t="shared" si="726"/>
        <v>0.16360294117647059</v>
      </c>
      <c r="P1602" s="3">
        <f t="shared" si="727"/>
        <v>9.1034482758620694E-2</v>
      </c>
      <c r="Q1602" s="3">
        <f t="shared" si="728"/>
        <v>6.7615658362989328E-2</v>
      </c>
      <c r="R1602" s="3">
        <f t="shared" si="729"/>
        <v>-2.2931609253459946E-2</v>
      </c>
      <c r="T1602" s="3">
        <f t="shared" si="730"/>
        <v>1.2787774232358008E-4</v>
      </c>
      <c r="U1602" s="3">
        <f t="shared" si="731"/>
        <v>4.2401386312233372E-5</v>
      </c>
      <c r="V1602" s="3">
        <f t="shared" si="732"/>
        <v>1.1409899647410217E-5</v>
      </c>
      <c r="W1602" s="3">
        <f t="shared" si="733"/>
        <v>3.1661394997875969E-6</v>
      </c>
      <c r="X1602" s="3">
        <f t="shared" si="734"/>
        <v>2.7212205999917367E-4</v>
      </c>
      <c r="Z1602" s="3">
        <f t="shared" si="735"/>
        <v>1.1308304131194035E-2</v>
      </c>
      <c r="AA1602" s="3">
        <f t="shared" si="736"/>
        <v>-6.5116346881741892E-3</v>
      </c>
      <c r="AB1602" s="3">
        <f t="shared" si="737"/>
        <v>-3.3778542963559303E-3</v>
      </c>
      <c r="AC1602" s="3">
        <f t="shared" si="738"/>
        <v>1.7793649147343545E-3</v>
      </c>
      <c r="AD1602" s="3">
        <f t="shared" si="739"/>
        <v>-1.6496122574689291E-2</v>
      </c>
      <c r="AF1602" s="3">
        <f t="shared" si="740"/>
        <v>-7.3635545445106557E-5</v>
      </c>
      <c r="AG1602" s="3">
        <f t="shared" si="741"/>
        <v>-3.8197803694053285E-5</v>
      </c>
      <c r="AH1602" s="3">
        <f t="shared" si="742"/>
        <v>2.0121599616192221E-5</v>
      </c>
      <c r="AI1602" s="3">
        <f t="shared" si="743"/>
        <v>-1.8654317106004209E-4</v>
      </c>
      <c r="AJ1602" s="3">
        <f t="shared" si="744"/>
        <v>2.1995353207749492E-5</v>
      </c>
      <c r="AK1602" s="3">
        <f t="shared" si="745"/>
        <v>-1.1586574301704331E-5</v>
      </c>
      <c r="AL1602" s="3">
        <f t="shared" si="746"/>
        <v>1.074167239777201E-4</v>
      </c>
      <c r="AM1602" s="3">
        <f t="shared" si="747"/>
        <v>-6.0104354220204432E-6</v>
      </c>
      <c r="AN1602" s="3">
        <f t="shared" si="748"/>
        <v>5.5721498512128269E-5</v>
      </c>
      <c r="AO1602" s="3">
        <f t="shared" si="749"/>
        <v>-2.935262173855947E-5</v>
      </c>
    </row>
    <row r="1603" spans="1:41">
      <c r="A1603" s="32">
        <v>39363</v>
      </c>
      <c r="B1603" s="33">
        <v>1870</v>
      </c>
      <c r="C1603" s="33">
        <v>1274</v>
      </c>
      <c r="D1603" s="33">
        <v>1587</v>
      </c>
      <c r="E1603" s="33">
        <v>4490</v>
      </c>
      <c r="F1603" s="33">
        <v>9835</v>
      </c>
      <c r="G1603" s="33"/>
      <c r="H1603" s="3">
        <f t="shared" ref="H1603:H1666" si="750">(B1603-B1604)/B1604</f>
        <v>2.074235807860262E-2</v>
      </c>
      <c r="I1603" s="3">
        <f t="shared" ref="I1603:I1666" si="751">(C1603-C1604)/C1604</f>
        <v>2.0833333333333332E-2</v>
      </c>
      <c r="J1603" s="3">
        <f t="shared" ref="J1603:J1666" si="752">(D1603-D1604)/D1604</f>
        <v>-1.4285714285714285E-2</v>
      </c>
      <c r="K1603" s="3">
        <f t="shared" ref="K1603:K1666" si="753">(E1603-E1604)/E1604</f>
        <v>8.988764044943821E-3</v>
      </c>
      <c r="L1603" s="3">
        <f t="shared" ref="L1603:L1666" si="754">(F1603-F1604)/F1604</f>
        <v>2.9842931937172777E-2</v>
      </c>
      <c r="N1603" s="3">
        <f t="shared" ref="N1603:N1666" si="755">(B1603-B1623)/B1623</f>
        <v>1.9073569482288829E-2</v>
      </c>
      <c r="O1603" s="3">
        <f t="shared" ref="O1603:O1666" si="756">(C1603-C1623)/C1623</f>
        <v>0.17636195752539244</v>
      </c>
      <c r="P1603" s="3">
        <f t="shared" ref="P1603:P1666" si="757">(D1603-D1623)/D1623</f>
        <v>9.9030470914127422E-2</v>
      </c>
      <c r="Q1603" s="3">
        <f t="shared" ref="Q1603:Q1666" si="758">(E1603-E1623)/E1623</f>
        <v>4.6620046620046623E-2</v>
      </c>
      <c r="R1603" s="3">
        <f t="shared" ref="R1603:R1666" si="759">(F1603-F1623)/F1623</f>
        <v>1.0791366906474821E-2</v>
      </c>
      <c r="T1603" s="3">
        <f t="shared" ref="T1603:T1666" si="760">(H1603-H$2168)^2</f>
        <v>4.5605631435581458E-4</v>
      </c>
      <c r="U1603" s="3">
        <f t="shared" ref="U1603:U1666" si="761">(I1603-I$2168)^2</f>
        <v>4.24406701320943E-4</v>
      </c>
      <c r="V1603" s="3">
        <f t="shared" ref="V1603:V1666" si="762">(J1603-J$2168)^2</f>
        <v>2.1062629730175317E-4</v>
      </c>
      <c r="W1603" s="3">
        <f t="shared" ref="W1603:W1666" si="763">(K1603-K$2168)^2</f>
        <v>7.2947954461187513E-5</v>
      </c>
      <c r="X1603" s="3">
        <f t="shared" ref="X1603:X1666" si="764">(L1603-L$2168)^2</f>
        <v>8.9522264588851985E-4</v>
      </c>
      <c r="Z1603" s="3">
        <f t="shared" ref="Z1603:Z1666" si="765">(H1603-H$2168)</f>
        <v>2.1355475044021254E-2</v>
      </c>
      <c r="AA1603" s="3">
        <f t="shared" ref="AA1603:AA1666" si="766">(I1603-I$2168)</f>
        <v>2.0601133496022567E-2</v>
      </c>
      <c r="AB1603" s="3">
        <f t="shared" ref="AB1603:AB1666" si="767">(J1603-J$2168)</f>
        <v>-1.4512969968333607E-2</v>
      </c>
      <c r="AC1603" s="3">
        <f t="shared" ref="AC1603:AC1666" si="768">(K1603-K$2168)</f>
        <v>8.5409574674732754E-3</v>
      </c>
      <c r="AD1603" s="3">
        <f t="shared" ref="AD1603:AD1666" si="769">(L1603-L$2168)</f>
        <v>2.9920271487547032E-2</v>
      </c>
      <c r="AF1603" s="3">
        <f t="shared" ref="AF1603:AF1666" si="770">$Z1603*AA1603</f>
        <v>4.3994699225286026E-4</v>
      </c>
      <c r="AG1603" s="3">
        <f t="shared" ref="AG1603:AG1666" si="771">$Z1603*AB1603</f>
        <v>-3.0993136797337827E-4</v>
      </c>
      <c r="AH1603" s="3">
        <f t="shared" ref="AH1603:AH1666" si="772">$Z1603*AC1603</f>
        <v>1.823962040486725E-4</v>
      </c>
      <c r="AI1603" s="3">
        <f t="shared" ref="AI1603:AI1666" si="773">$Z1603*AD1603</f>
        <v>6.3896161106265128E-4</v>
      </c>
      <c r="AJ1603" s="3">
        <f t="shared" ref="AJ1603:AJ1666" si="774">$AA1603*AB1603</f>
        <v>-2.9898363174140702E-4</v>
      </c>
      <c r="AK1603" s="3">
        <f t="shared" ref="AK1603:AK1666" si="775">$AA1603*AC1603</f>
        <v>1.7595340497126777E-4</v>
      </c>
      <c r="AL1603" s="3">
        <f t="shared" ref="AL1603:AL1666" si="776">$AA1603*AD1603</f>
        <v>6.1639150715219414E-4</v>
      </c>
      <c r="AM1603" s="3">
        <f t="shared" ref="AM1603:AM1666" si="777">$AB1603*AC1603</f>
        <v>-1.239546592262543E-4</v>
      </c>
      <c r="AN1603" s="3">
        <f t="shared" ref="AN1603:AN1666" si="778">$AB1603*AD1603</f>
        <v>-4.3423200154315834E-4</v>
      </c>
      <c r="AO1603" s="3">
        <f t="shared" ref="AO1603:AO1666" si="779">$AC1603*AD1603</f>
        <v>2.5554776619039256E-4</v>
      </c>
    </row>
    <row r="1604" spans="1:41">
      <c r="A1604" s="32">
        <v>39360</v>
      </c>
      <c r="B1604" s="33">
        <v>1832</v>
      </c>
      <c r="C1604" s="33">
        <v>1248</v>
      </c>
      <c r="D1604" s="33">
        <v>1610</v>
      </c>
      <c r="E1604" s="33">
        <v>4450</v>
      </c>
      <c r="F1604" s="33">
        <v>9550</v>
      </c>
      <c r="G1604" s="33"/>
      <c r="H1604" s="3">
        <f t="shared" si="750"/>
        <v>3.8356164383561643E-3</v>
      </c>
      <c r="I1604" s="3">
        <f t="shared" si="751"/>
        <v>6.4516129032258064E-3</v>
      </c>
      <c r="J1604" s="3">
        <f t="shared" si="752"/>
        <v>1.9632678910702975E-2</v>
      </c>
      <c r="K1604" s="3">
        <f t="shared" si="753"/>
        <v>2.0642201834862386E-2</v>
      </c>
      <c r="L1604" s="3">
        <f t="shared" si="754"/>
        <v>-3.6515388628064684E-3</v>
      </c>
      <c r="N1604" s="3">
        <f t="shared" si="755"/>
        <v>-9.7297297297297292E-3</v>
      </c>
      <c r="O1604" s="3">
        <f t="shared" si="756"/>
        <v>0.15341959334565619</v>
      </c>
      <c r="P1604" s="3">
        <f t="shared" si="757"/>
        <v>8.4905660377358486E-2</v>
      </c>
      <c r="Q1604" s="3">
        <f t="shared" si="758"/>
        <v>1.8306636155606407E-2</v>
      </c>
      <c r="R1604" s="3">
        <f t="shared" si="759"/>
        <v>2.0946795140343527E-4</v>
      </c>
      <c r="T1604" s="3">
        <f t="shared" si="760"/>
        <v>1.9791228897861701E-5</v>
      </c>
      <c r="U1604" s="3">
        <f t="shared" si="761"/>
        <v>3.8681098884474717E-5</v>
      </c>
      <c r="V1604" s="3">
        <f t="shared" si="762"/>
        <v>3.7657045066104863E-4</v>
      </c>
      <c r="W1604" s="3">
        <f t="shared" si="763"/>
        <v>4.0781359981177006E-4</v>
      </c>
      <c r="X1604" s="3">
        <f t="shared" si="764"/>
        <v>1.2774900724990899E-5</v>
      </c>
      <c r="Z1604" s="3">
        <f t="shared" si="765"/>
        <v>4.4487334037747982E-3</v>
      </c>
      <c r="AA1604" s="3">
        <f t="shared" si="766"/>
        <v>6.2194130659150399E-3</v>
      </c>
      <c r="AB1604" s="3">
        <f t="shared" si="767"/>
        <v>1.9405423228083654E-2</v>
      </c>
      <c r="AC1604" s="3">
        <f t="shared" si="768"/>
        <v>2.0194395257391841E-2</v>
      </c>
      <c r="AD1604" s="3">
        <f t="shared" si="769"/>
        <v>-3.5741993124322122E-3</v>
      </c>
      <c r="AF1604" s="3">
        <f t="shared" si="770"/>
        <v>2.7668510658209668E-5</v>
      </c>
      <c r="AG1604" s="3">
        <f t="shared" si="771"/>
        <v>8.6329554529163127E-5</v>
      </c>
      <c r="AH1604" s="3">
        <f t="shared" si="772"/>
        <v>8.9839480750590451E-5</v>
      </c>
      <c r="AI1604" s="3">
        <f t="shared" si="773"/>
        <v>-1.5900659872966097E-5</v>
      </c>
      <c r="AJ1604" s="3">
        <f t="shared" si="774"/>
        <v>1.2069034277435469E-4</v>
      </c>
      <c r="AK1604" s="3">
        <f t="shared" si="775"/>
        <v>1.2559728572207553E-4</v>
      </c>
      <c r="AL1604" s="3">
        <f t="shared" si="776"/>
        <v>-2.2229421903925452E-5</v>
      </c>
      <c r="AM1604" s="3">
        <f t="shared" si="777"/>
        <v>3.9188078680489402E-4</v>
      </c>
      <c r="AN1604" s="3">
        <f t="shared" si="778"/>
        <v>-6.9358850359272671E-5</v>
      </c>
      <c r="AO1604" s="3">
        <f t="shared" si="779"/>
        <v>-7.2178793643954238E-5</v>
      </c>
    </row>
    <row r="1605" spans="1:41">
      <c r="A1605" s="32">
        <v>39359</v>
      </c>
      <c r="B1605" s="33">
        <v>1825</v>
      </c>
      <c r="C1605" s="33">
        <v>1240</v>
      </c>
      <c r="D1605" s="33">
        <v>1579</v>
      </c>
      <c r="E1605" s="33">
        <v>4360</v>
      </c>
      <c r="F1605" s="33">
        <v>9585</v>
      </c>
      <c r="G1605" s="33"/>
      <c r="H1605" s="3">
        <f t="shared" si="750"/>
        <v>-2.1869874248223072E-3</v>
      </c>
      <c r="I1605" s="3">
        <f t="shared" si="751"/>
        <v>1.9736842105263157E-2</v>
      </c>
      <c r="J1605" s="3">
        <f t="shared" si="752"/>
        <v>3.0678851174934726E-2</v>
      </c>
      <c r="K1605" s="3">
        <f t="shared" si="753"/>
        <v>2.2988505747126436E-3</v>
      </c>
      <c r="L1605" s="3">
        <f t="shared" si="754"/>
        <v>-2.6903553299492386E-2</v>
      </c>
      <c r="N1605" s="3">
        <f t="shared" si="755"/>
        <v>-3.1830238726790451E-2</v>
      </c>
      <c r="O1605" s="3">
        <f t="shared" si="756"/>
        <v>0.15671641791044777</v>
      </c>
      <c r="P1605" s="3">
        <f t="shared" si="757"/>
        <v>4.5695364238410599E-2</v>
      </c>
      <c r="Q1605" s="3">
        <f t="shared" si="758"/>
        <v>1.3953488372093023E-2</v>
      </c>
      <c r="R1605" s="3">
        <f t="shared" si="759"/>
        <v>6.6162570888468808E-3</v>
      </c>
      <c r="T1605" s="3">
        <f t="shared" si="760"/>
        <v>2.4770682229835311E-6</v>
      </c>
      <c r="U1605" s="3">
        <f t="shared" si="761"/>
        <v>3.8043107000079501E-4</v>
      </c>
      <c r="V1605" s="3">
        <f t="shared" si="762"/>
        <v>9.2729966802760386E-4</v>
      </c>
      <c r="W1605" s="3">
        <f t="shared" si="763"/>
        <v>3.4263638797260058E-6</v>
      </c>
      <c r="X1605" s="3">
        <f t="shared" si="764"/>
        <v>7.1964574411337464E-4</v>
      </c>
      <c r="Z1605" s="3">
        <f t="shared" si="765"/>
        <v>-1.5738704594036737E-3</v>
      </c>
      <c r="AA1605" s="3">
        <f t="shared" si="766"/>
        <v>1.9504642267952392E-2</v>
      </c>
      <c r="AB1605" s="3">
        <f t="shared" si="767"/>
        <v>3.0451595492315405E-2</v>
      </c>
      <c r="AC1605" s="3">
        <f t="shared" si="768"/>
        <v>1.8510439972420985E-3</v>
      </c>
      <c r="AD1605" s="3">
        <f t="shared" si="769"/>
        <v>-2.682621374911813E-2</v>
      </c>
      <c r="AF1605" s="3">
        <f t="shared" si="770"/>
        <v>-3.0697780286766543E-5</v>
      </c>
      <c r="AG1605" s="3">
        <f t="shared" si="771"/>
        <v>-4.7926866587065285E-5</v>
      </c>
      <c r="AH1605" s="3">
        <f t="shared" si="772"/>
        <v>-2.9133034663158342E-6</v>
      </c>
      <c r="AI1605" s="3">
        <f t="shared" si="773"/>
        <v>4.2220985357385698E-5</v>
      </c>
      <c r="AJ1605" s="3">
        <f t="shared" si="774"/>
        <v>5.9394747656600362E-4</v>
      </c>
      <c r="AK1605" s="3">
        <f t="shared" si="775"/>
        <v>3.6103950988447783E-5</v>
      </c>
      <c r="AL1605" s="3">
        <f t="shared" si="776"/>
        <v>-5.2323570258017507E-4</v>
      </c>
      <c r="AM1605" s="3">
        <f t="shared" si="777"/>
        <v>5.6367243042494974E-5</v>
      </c>
      <c r="AN1605" s="3">
        <f t="shared" si="778"/>
        <v>-8.1690100967853519E-4</v>
      </c>
      <c r="AO1605" s="3">
        <f t="shared" si="779"/>
        <v>-4.9656501929038568E-5</v>
      </c>
    </row>
    <row r="1606" spans="1:41">
      <c r="A1606" s="32">
        <v>39358</v>
      </c>
      <c r="B1606" s="33">
        <v>1829</v>
      </c>
      <c r="C1606" s="33">
        <v>1216</v>
      </c>
      <c r="D1606" s="33">
        <v>1532</v>
      </c>
      <c r="E1606" s="33">
        <v>4350</v>
      </c>
      <c r="F1606" s="33">
        <v>9850</v>
      </c>
      <c r="G1606" s="33"/>
      <c r="H1606" s="3">
        <f t="shared" si="750"/>
        <v>-8.6720867208672087E-3</v>
      </c>
      <c r="I1606" s="3">
        <f t="shared" si="751"/>
        <v>-6.5359477124183009E-3</v>
      </c>
      <c r="J1606" s="3">
        <f t="shared" si="752"/>
        <v>0</v>
      </c>
      <c r="K1606" s="3">
        <f t="shared" si="753"/>
        <v>-2.7932960893854747E-2</v>
      </c>
      <c r="L1606" s="3">
        <f t="shared" si="754"/>
        <v>1.2749331688258276E-2</v>
      </c>
      <c r="N1606" s="3">
        <f t="shared" si="755"/>
        <v>-3.5337552742616032E-2</v>
      </c>
      <c r="O1606" s="3">
        <f t="shared" si="756"/>
        <v>0.13538748832866479</v>
      </c>
      <c r="P1606" s="3">
        <f t="shared" si="757"/>
        <v>7.8947368421052634E-3</v>
      </c>
      <c r="Q1606" s="3">
        <f t="shared" si="758"/>
        <v>-1.1363636363636364E-2</v>
      </c>
      <c r="R1606" s="3">
        <f t="shared" si="759"/>
        <v>1.5359241315328316E-2</v>
      </c>
      <c r="T1606" s="3">
        <f t="shared" si="760"/>
        <v>6.4946993519234857E-5</v>
      </c>
      <c r="U1606" s="3">
        <f t="shared" si="761"/>
        <v>4.5807821254903577E-5</v>
      </c>
      <c r="V1606" s="3">
        <f t="shared" si="762"/>
        <v>5.164514528277336E-8</v>
      </c>
      <c r="W1606" s="3">
        <f t="shared" si="763"/>
        <v>8.0546796226143582E-4</v>
      </c>
      <c r="X1606" s="3">
        <f t="shared" si="764"/>
        <v>1.6452349506396299E-4</v>
      </c>
      <c r="Z1606" s="3">
        <f t="shared" si="765"/>
        <v>-8.0589697554485744E-3</v>
      </c>
      <c r="AA1606" s="3">
        <f t="shared" si="766"/>
        <v>-6.7681475497290674E-3</v>
      </c>
      <c r="AB1606" s="3">
        <f t="shared" si="767"/>
        <v>-2.2725568261932057E-4</v>
      </c>
      <c r="AC1606" s="3">
        <f t="shared" si="768"/>
        <v>-2.8380767471325292E-2</v>
      </c>
      <c r="AD1606" s="3">
        <f t="shared" si="769"/>
        <v>1.2826671238632532E-2</v>
      </c>
      <c r="AF1606" s="3">
        <f t="shared" si="770"/>
        <v>5.4544296403679932E-5</v>
      </c>
      <c r="AG1606" s="3">
        <f t="shared" si="771"/>
        <v>1.8314466729829248E-6</v>
      </c>
      <c r="AH1606" s="3">
        <f t="shared" si="772"/>
        <v>2.2871974668782925E-4</v>
      </c>
      <c r="AI1606" s="3">
        <f t="shared" si="773"/>
        <v>-1.0336975557522167E-4</v>
      </c>
      <c r="AJ1606" s="3">
        <f t="shared" si="774"/>
        <v>1.5380999914819611E-6</v>
      </c>
      <c r="AK1606" s="3">
        <f t="shared" si="775"/>
        <v>1.920852218204807E-4</v>
      </c>
      <c r="AL1606" s="3">
        <f t="shared" si="776"/>
        <v>-8.6812803514931073E-5</v>
      </c>
      <c r="AM1606" s="3">
        <f t="shared" si="777"/>
        <v>6.4496906849562383E-6</v>
      </c>
      <c r="AN1606" s="3">
        <f t="shared" si="778"/>
        <v>-2.9149339280690422E-6</v>
      </c>
      <c r="AO1606" s="3">
        <f t="shared" si="779"/>
        <v>-3.6403077385476585E-4</v>
      </c>
    </row>
    <row r="1607" spans="1:41">
      <c r="A1607" s="32">
        <v>39357</v>
      </c>
      <c r="B1607" s="33">
        <v>1845</v>
      </c>
      <c r="C1607" s="33">
        <v>1224</v>
      </c>
      <c r="D1607" s="33">
        <v>1532</v>
      </c>
      <c r="E1607" s="33">
        <v>4475</v>
      </c>
      <c r="F1607" s="33">
        <v>9726</v>
      </c>
      <c r="G1607" s="33"/>
      <c r="H1607" s="3">
        <f t="shared" si="750"/>
        <v>1.9337016574585635E-2</v>
      </c>
      <c r="I1607" s="3">
        <f t="shared" si="751"/>
        <v>6.5789473684210523E-3</v>
      </c>
      <c r="J1607" s="3">
        <f t="shared" si="752"/>
        <v>3.0262273032952251E-2</v>
      </c>
      <c r="K1607" s="3">
        <f t="shared" si="753"/>
        <v>2.4641577060931898E-3</v>
      </c>
      <c r="L1607" s="3">
        <f t="shared" si="754"/>
        <v>3.1975244971634864E-3</v>
      </c>
      <c r="N1607" s="3">
        <f t="shared" si="755"/>
        <v>-8.0645161290322578E-3</v>
      </c>
      <c r="O1607" s="3">
        <f t="shared" si="756"/>
        <v>0.11985361390667887</v>
      </c>
      <c r="P1607" s="3">
        <f t="shared" si="757"/>
        <v>3.6535859269282815E-2</v>
      </c>
      <c r="Q1607" s="3">
        <f t="shared" si="758"/>
        <v>3.3964879852125693E-2</v>
      </c>
      <c r="R1607" s="3">
        <f t="shared" si="759"/>
        <v>4.752066115702479E-3</v>
      </c>
      <c r="T1607" s="3">
        <f t="shared" si="760"/>
        <v>3.9800782826400325E-4</v>
      </c>
      <c r="U1607" s="3">
        <f t="shared" si="761"/>
        <v>4.028120422365451E-5</v>
      </c>
      <c r="V1607" s="3">
        <f t="shared" si="762"/>
        <v>9.0210226723480016E-4</v>
      </c>
      <c r="W1607" s="3">
        <f t="shared" si="763"/>
        <v>4.0656718738978132E-6</v>
      </c>
      <c r="X1607" s="3">
        <f t="shared" si="764"/>
        <v>1.0724734529855286E-5</v>
      </c>
      <c r="Z1607" s="3">
        <f t="shared" si="765"/>
        <v>1.9950133540004269E-2</v>
      </c>
      <c r="AA1607" s="3">
        <f t="shared" si="766"/>
        <v>6.3467475311102858E-3</v>
      </c>
      <c r="AB1607" s="3">
        <f t="shared" si="767"/>
        <v>3.003501735033293E-2</v>
      </c>
      <c r="AC1607" s="3">
        <f t="shared" si="768"/>
        <v>2.0163511286226446E-3</v>
      </c>
      <c r="AD1607" s="3">
        <f t="shared" si="769"/>
        <v>3.2748640475377426E-3</v>
      </c>
      <c r="AF1607" s="3">
        <f t="shared" si="770"/>
        <v>1.266184607903426E-4</v>
      </c>
      <c r="AG1607" s="3">
        <f t="shared" si="771"/>
        <v>5.992026070154871E-4</v>
      </c>
      <c r="AH1607" s="3">
        <f t="shared" si="772"/>
        <v>4.0226474279560088E-5</v>
      </c>
      <c r="AI1607" s="3">
        <f t="shared" si="773"/>
        <v>6.5333975073736847E-5</v>
      </c>
      <c r="AJ1607" s="3">
        <f t="shared" si="774"/>
        <v>1.9062467221508012E-4</v>
      </c>
      <c r="AK1607" s="3">
        <f t="shared" si="775"/>
        <v>1.2797271547437208E-5</v>
      </c>
      <c r="AL1607" s="3">
        <f t="shared" si="776"/>
        <v>2.0784735308432005E-5</v>
      </c>
      <c r="AM1607" s="3">
        <f t="shared" si="777"/>
        <v>6.0561141132544519E-5</v>
      </c>
      <c r="AN1607" s="3">
        <f t="shared" si="778"/>
        <v>9.836059848777762E-5</v>
      </c>
      <c r="AO1607" s="3">
        <f t="shared" si="779"/>
        <v>6.6032758183384491E-6</v>
      </c>
    </row>
    <row r="1608" spans="1:41">
      <c r="A1608" s="32">
        <v>39356</v>
      </c>
      <c r="B1608" s="33">
        <v>1810</v>
      </c>
      <c r="C1608" s="33">
        <v>1216</v>
      </c>
      <c r="D1608" s="33">
        <v>1487</v>
      </c>
      <c r="E1608" s="33">
        <v>4464</v>
      </c>
      <c r="F1608" s="33">
        <v>9695</v>
      </c>
      <c r="G1608" s="33"/>
      <c r="H1608" s="3">
        <f t="shared" si="750"/>
        <v>2.2148394241417496E-3</v>
      </c>
      <c r="I1608" s="3">
        <f t="shared" si="751"/>
        <v>2.0990764063811923E-2</v>
      </c>
      <c r="J1608" s="3">
        <f t="shared" si="752"/>
        <v>6.7294751009421266E-4</v>
      </c>
      <c r="K1608" s="3">
        <f t="shared" si="753"/>
        <v>-6.0120240480961923E-3</v>
      </c>
      <c r="L1608" s="3">
        <f t="shared" si="754"/>
        <v>-3.0499999999999999E-2</v>
      </c>
      <c r="N1608" s="3">
        <f t="shared" si="755"/>
        <v>-6.5861690450054883E-3</v>
      </c>
      <c r="O1608" s="3">
        <f t="shared" si="756"/>
        <v>0.1280148423005566</v>
      </c>
      <c r="P1608" s="3">
        <f t="shared" si="757"/>
        <v>1.8493150684931507E-2</v>
      </c>
      <c r="Q1608" s="3">
        <f t="shared" si="758"/>
        <v>8.8135593220338981E-3</v>
      </c>
      <c r="R1608" s="3">
        <f t="shared" si="759"/>
        <v>-1.0714285714285714E-2</v>
      </c>
      <c r="T1608" s="3">
        <f t="shared" si="760"/>
        <v>7.9973373412553968E-6</v>
      </c>
      <c r="U1608" s="3">
        <f t="shared" si="761"/>
        <v>4.3091798874577363E-4</v>
      </c>
      <c r="V1608" s="3">
        <f t="shared" si="762"/>
        <v>1.9864120507790899E-7</v>
      </c>
      <c r="W1608" s="3">
        <f t="shared" si="763"/>
        <v>4.1729411711009943E-5</v>
      </c>
      <c r="X1608" s="3">
        <f t="shared" si="764"/>
        <v>9.2553826883322245E-4</v>
      </c>
      <c r="Z1608" s="3">
        <f t="shared" si="765"/>
        <v>2.827956389560383E-3</v>
      </c>
      <c r="AA1608" s="3">
        <f t="shared" si="766"/>
        <v>2.0758564226501158E-2</v>
      </c>
      <c r="AB1608" s="3">
        <f t="shared" si="767"/>
        <v>4.4569182747489211E-4</v>
      </c>
      <c r="AC1608" s="3">
        <f t="shared" si="768"/>
        <v>-6.459830625566737E-3</v>
      </c>
      <c r="AD1608" s="3">
        <f t="shared" si="769"/>
        <v>-3.0422660449625744E-2</v>
      </c>
      <c r="AF1608" s="3">
        <f t="shared" si="770"/>
        <v>5.8704314342433538E-5</v>
      </c>
      <c r="AG1608" s="3">
        <f t="shared" si="771"/>
        <v>1.260397051282465E-6</v>
      </c>
      <c r="AH1608" s="3">
        <f t="shared" si="772"/>
        <v>-1.8268119293049301E-5</v>
      </c>
      <c r="AI1608" s="3">
        <f t="shared" si="773"/>
        <v>-8.6033957005945079E-5</v>
      </c>
      <c r="AJ1608" s="3">
        <f t="shared" si="774"/>
        <v>9.2519224258642207E-6</v>
      </c>
      <c r="AK1608" s="3">
        <f t="shared" si="775"/>
        <v>-1.3409680893314627E-4</v>
      </c>
      <c r="AL1608" s="3">
        <f t="shared" si="776"/>
        <v>-6.3153075088459262E-4</v>
      </c>
      <c r="AM1608" s="3">
        <f t="shared" si="777"/>
        <v>-2.8790937166871146E-6</v>
      </c>
      <c r="AN1608" s="3">
        <f t="shared" si="778"/>
        <v>-1.3559131132441821E-5</v>
      </c>
      <c r="AO1608" s="3">
        <f t="shared" si="779"/>
        <v>1.9652523368371029E-4</v>
      </c>
    </row>
    <row r="1609" spans="1:41">
      <c r="A1609" s="32">
        <v>39352</v>
      </c>
      <c r="B1609" s="33">
        <v>1806</v>
      </c>
      <c r="C1609" s="33">
        <v>1191</v>
      </c>
      <c r="D1609" s="33">
        <v>1486</v>
      </c>
      <c r="E1609" s="33">
        <v>4491</v>
      </c>
      <c r="F1609" s="33">
        <v>10000</v>
      </c>
      <c r="G1609" s="33"/>
      <c r="H1609" s="3">
        <f t="shared" si="750"/>
        <v>-2.113821138211382E-2</v>
      </c>
      <c r="I1609" s="3">
        <f t="shared" si="751"/>
        <v>-8.3263946711074101E-3</v>
      </c>
      <c r="J1609" s="3">
        <f t="shared" si="752"/>
        <v>-1.3440860215053765E-3</v>
      </c>
      <c r="K1609" s="3">
        <f t="shared" si="753"/>
        <v>2.1843003412969283E-2</v>
      </c>
      <c r="L1609" s="3">
        <f t="shared" si="754"/>
        <v>5.8338362502514587E-3</v>
      </c>
      <c r="N1609" s="3">
        <f t="shared" si="755"/>
        <v>-1.3114754098360656E-2</v>
      </c>
      <c r="O1609" s="3">
        <f t="shared" si="756"/>
        <v>0.10584958217270195</v>
      </c>
      <c r="P1609" s="3">
        <f t="shared" si="757"/>
        <v>3.5540069686411151E-2</v>
      </c>
      <c r="Q1609" s="3">
        <f t="shared" si="758"/>
        <v>4.4904606793857611E-2</v>
      </c>
      <c r="R1609" s="3">
        <f t="shared" si="759"/>
        <v>1.0101010101010102E-2</v>
      </c>
      <c r="T1609" s="3">
        <f t="shared" si="760"/>
        <v>4.2127950081425188E-4</v>
      </c>
      <c r="U1609" s="3">
        <f t="shared" si="761"/>
        <v>7.3249539959525771E-5</v>
      </c>
      <c r="V1609" s="3">
        <f t="shared" si="762"/>
        <v>2.4691147511215073E-6</v>
      </c>
      <c r="W1609" s="3">
        <f t="shared" si="763"/>
        <v>4.5775444762973519E-4</v>
      </c>
      <c r="X1609" s="3">
        <f t="shared" si="764"/>
        <v>3.4941999345903064E-5</v>
      </c>
      <c r="Z1609" s="3">
        <f t="shared" si="765"/>
        <v>-2.0525094416695186E-2</v>
      </c>
      <c r="AA1609" s="3">
        <f t="shared" si="766"/>
        <v>-8.5585945084181766E-3</v>
      </c>
      <c r="AB1609" s="3">
        <f t="shared" si="767"/>
        <v>-1.5713417041246971E-3</v>
      </c>
      <c r="AC1609" s="3">
        <f t="shared" si="768"/>
        <v>2.1395196835498738E-2</v>
      </c>
      <c r="AD1609" s="3">
        <f t="shared" si="769"/>
        <v>5.9111758006257153E-3</v>
      </c>
      <c r="AF1609" s="3">
        <f t="shared" si="770"/>
        <v>1.75665960359492E-4</v>
      </c>
      <c r="AG1609" s="3">
        <f t="shared" si="771"/>
        <v>3.2251936838050123E-5</v>
      </c>
      <c r="AH1609" s="3">
        <f t="shared" si="772"/>
        <v>-4.3913843511238964E-4</v>
      </c>
      <c r="AI1609" s="3">
        <f t="shared" si="773"/>
        <v>-1.2132744142152657E-4</v>
      </c>
      <c r="AJ1609" s="3">
        <f t="shared" si="774"/>
        <v>1.3448476479770093E-5</v>
      </c>
      <c r="AK1609" s="3">
        <f t="shared" si="775"/>
        <v>-1.8311281414282545E-4</v>
      </c>
      <c r="AL1609" s="3">
        <f t="shared" si="776"/>
        <v>-5.0591356745529667E-5</v>
      </c>
      <c r="AM1609" s="3">
        <f t="shared" si="777"/>
        <v>-3.3619165055575915E-5</v>
      </c>
      <c r="AN1609" s="3">
        <f t="shared" si="778"/>
        <v>-9.288477055935882E-6</v>
      </c>
      <c r="AO1609" s="3">
        <f t="shared" si="779"/>
        <v>1.2647076978362402E-4</v>
      </c>
    </row>
    <row r="1610" spans="1:41">
      <c r="A1610" s="32">
        <v>39351</v>
      </c>
      <c r="B1610" s="33">
        <v>1845</v>
      </c>
      <c r="C1610" s="33">
        <v>1201</v>
      </c>
      <c r="D1610" s="33">
        <v>1488</v>
      </c>
      <c r="E1610" s="33">
        <v>4395</v>
      </c>
      <c r="F1610" s="33">
        <v>9942</v>
      </c>
      <c r="G1610" s="33"/>
      <c r="H1610" s="3">
        <f t="shared" si="750"/>
        <v>1.3736263736263736E-2</v>
      </c>
      <c r="I1610" s="3">
        <f t="shared" si="751"/>
        <v>3.8029386343993082E-2</v>
      </c>
      <c r="J1610" s="3">
        <f t="shared" si="752"/>
        <v>5.4054054054054057E-3</v>
      </c>
      <c r="K1610" s="3">
        <f t="shared" si="753"/>
        <v>3.4246575342465752E-3</v>
      </c>
      <c r="L1610" s="3">
        <f t="shared" si="754"/>
        <v>-8.0402010050251258E-4</v>
      </c>
      <c r="N1610" s="3">
        <f t="shared" si="755"/>
        <v>3.1879194630872486E-2</v>
      </c>
      <c r="O1610" s="3">
        <f t="shared" si="756"/>
        <v>0.13623462630085148</v>
      </c>
      <c r="P1610" s="3">
        <f t="shared" si="757"/>
        <v>1.6393442622950821E-2</v>
      </c>
      <c r="Q1610" s="3">
        <f t="shared" si="758"/>
        <v>5.2190567392865692E-2</v>
      </c>
      <c r="R1610" s="3">
        <f t="shared" si="759"/>
        <v>-1.0746268656716417E-2</v>
      </c>
      <c r="T1610" s="3">
        <f t="shared" si="760"/>
        <v>2.0590472652181444E-4</v>
      </c>
      <c r="U1610" s="3">
        <f t="shared" si="761"/>
        <v>1.4286273078209278E-3</v>
      </c>
      <c r="V1610" s="3">
        <f t="shared" si="762"/>
        <v>2.6813234551589613E-5</v>
      </c>
      <c r="W1610" s="3">
        <f t="shared" si="763"/>
        <v>8.8616416188583654E-6</v>
      </c>
      <c r="X1610" s="3">
        <f t="shared" si="764"/>
        <v>5.2806462193470505E-7</v>
      </c>
      <c r="Z1610" s="3">
        <f t="shared" si="765"/>
        <v>1.434938070168237E-2</v>
      </c>
      <c r="AA1610" s="3">
        <f t="shared" si="766"/>
        <v>3.7797186506682318E-2</v>
      </c>
      <c r="AB1610" s="3">
        <f t="shared" si="767"/>
        <v>5.1781497227860853E-3</v>
      </c>
      <c r="AC1610" s="3">
        <f t="shared" si="768"/>
        <v>2.97685095677603E-3</v>
      </c>
      <c r="AD1610" s="3">
        <f t="shared" si="769"/>
        <v>-7.2668055012825616E-4</v>
      </c>
      <c r="AF1610" s="3">
        <f t="shared" si="770"/>
        <v>5.4236621863687658E-4</v>
      </c>
      <c r="AG1610" s="3">
        <f t="shared" si="771"/>
        <v>7.4303241702568574E-5</v>
      </c>
      <c r="AH1610" s="3">
        <f t="shared" si="772"/>
        <v>4.2715967670946661E-5</v>
      </c>
      <c r="AI1610" s="3">
        <f t="shared" si="773"/>
        <v>-1.0427415862298328E-5</v>
      </c>
      <c r="AJ1610" s="3">
        <f t="shared" si="774"/>
        <v>1.95719490831671E-4</v>
      </c>
      <c r="AK1610" s="3">
        <f t="shared" si="775"/>
        <v>1.1251659081585931E-4</v>
      </c>
      <c r="AL1610" s="3">
        <f t="shared" si="776"/>
        <v>-2.7466480283976206E-5</v>
      </c>
      <c r="AM1610" s="3">
        <f t="shared" si="777"/>
        <v>1.5414579956605291E-5</v>
      </c>
      <c r="AN1610" s="3">
        <f t="shared" si="778"/>
        <v>-3.7628606892006698E-6</v>
      </c>
      <c r="AO1610" s="3">
        <f t="shared" si="779"/>
        <v>-2.1632196909198311E-6</v>
      </c>
    </row>
    <row r="1611" spans="1:41">
      <c r="A1611" s="32">
        <v>39350</v>
      </c>
      <c r="B1611" s="33">
        <v>1820</v>
      </c>
      <c r="C1611" s="33">
        <v>1157</v>
      </c>
      <c r="D1611" s="33">
        <v>1480</v>
      </c>
      <c r="E1611" s="33">
        <v>4380</v>
      </c>
      <c r="F1611" s="33">
        <v>9950</v>
      </c>
      <c r="G1611" s="33"/>
      <c r="H1611" s="3">
        <f t="shared" si="750"/>
        <v>0</v>
      </c>
      <c r="I1611" s="3">
        <f t="shared" si="751"/>
        <v>1.6695957820738138E-2</v>
      </c>
      <c r="J1611" s="3">
        <f t="shared" si="752"/>
        <v>-6.7114093959731542E-3</v>
      </c>
      <c r="K1611" s="3">
        <f t="shared" si="753"/>
        <v>1.2014787430683918E-2</v>
      </c>
      <c r="L1611" s="3">
        <f t="shared" si="754"/>
        <v>1.1281634312430126E-2</v>
      </c>
      <c r="N1611" s="3">
        <f t="shared" si="755"/>
        <v>1.6510731975784259E-3</v>
      </c>
      <c r="O1611" s="3">
        <f t="shared" si="756"/>
        <v>7.6279069767441865E-2</v>
      </c>
      <c r="P1611" s="3">
        <f t="shared" si="757"/>
        <v>-4.0376850605652759E-3</v>
      </c>
      <c r="Q1611" s="3">
        <f t="shared" si="758"/>
        <v>5.92503022974607E-2</v>
      </c>
      <c r="R1611" s="3">
        <f t="shared" si="759"/>
        <v>0</v>
      </c>
      <c r="T1611" s="3">
        <f t="shared" si="760"/>
        <v>3.7591241328415388E-7</v>
      </c>
      <c r="U1611" s="3">
        <f t="shared" si="761"/>
        <v>2.7105532693686855E-4</v>
      </c>
      <c r="V1611" s="3">
        <f t="shared" si="762"/>
        <v>4.8145073072878715E-5</v>
      </c>
      <c r="W1611" s="3">
        <f t="shared" si="763"/>
        <v>1.3379504605860477E-4</v>
      </c>
      <c r="X1611" s="3">
        <f t="shared" si="764"/>
        <v>1.290262872158731E-4</v>
      </c>
      <c r="Z1611" s="3">
        <f t="shared" si="765"/>
        <v>6.1311696541863352E-4</v>
      </c>
      <c r="AA1611" s="3">
        <f t="shared" si="766"/>
        <v>1.6463757983427373E-2</v>
      </c>
      <c r="AB1611" s="3">
        <f t="shared" si="767"/>
        <v>-6.9386650785924747E-3</v>
      </c>
      <c r="AC1611" s="3">
        <f t="shared" si="768"/>
        <v>1.1566980853213372E-2</v>
      </c>
      <c r="AD1611" s="3">
        <f t="shared" si="769"/>
        <v>1.1358973862804381E-2</v>
      </c>
      <c r="AF1611" s="3">
        <f t="shared" si="770"/>
        <v>1.0094209334185792E-5</v>
      </c>
      <c r="AG1611" s="3">
        <f t="shared" si="771"/>
        <v>-4.254213277042862E-6</v>
      </c>
      <c r="AH1611" s="3">
        <f t="shared" si="772"/>
        <v>7.0919121997776191E-6</v>
      </c>
      <c r="AI1611" s="3">
        <f t="shared" si="773"/>
        <v>6.9643795850321963E-6</v>
      </c>
      <c r="AJ1611" s="3">
        <f t="shared" si="774"/>
        <v>-1.1423650258200558E-4</v>
      </c>
      <c r="AK1611" s="3">
        <f t="shared" si="775"/>
        <v>1.9043597336624324E-4</v>
      </c>
      <c r="AL1611" s="3">
        <f t="shared" si="776"/>
        <v>1.8701139661728849E-4</v>
      </c>
      <c r="AM1611" s="3">
        <f t="shared" si="777"/>
        <v>-8.0259406110939411E-5</v>
      </c>
      <c r="AN1611" s="3">
        <f t="shared" si="778"/>
        <v>-7.881611527048543E-5</v>
      </c>
      <c r="AO1611" s="3">
        <f t="shared" si="779"/>
        <v>1.3138903318320942E-4</v>
      </c>
    </row>
    <row r="1612" spans="1:41">
      <c r="A1612" s="32">
        <v>39349</v>
      </c>
      <c r="B1612" s="33">
        <v>1820</v>
      </c>
      <c r="C1612" s="33">
        <v>1138</v>
      </c>
      <c r="D1612" s="33">
        <v>1490</v>
      </c>
      <c r="E1612" s="33">
        <v>4328</v>
      </c>
      <c r="F1612" s="33">
        <v>9839</v>
      </c>
      <c r="G1612" s="33"/>
      <c r="H1612" s="3">
        <f t="shared" si="750"/>
        <v>-8.7145969498910684E-3</v>
      </c>
      <c r="I1612" s="3">
        <f t="shared" si="751"/>
        <v>1.2455516014234875E-2</v>
      </c>
      <c r="J1612" s="3">
        <f t="shared" si="752"/>
        <v>-2.1024967148488831E-2</v>
      </c>
      <c r="K1612" s="3">
        <f t="shared" si="753"/>
        <v>1.3583138173302109E-2</v>
      </c>
      <c r="L1612" s="3">
        <f t="shared" si="754"/>
        <v>-2.011751817548053E-2</v>
      </c>
      <c r="N1612" s="3">
        <f t="shared" si="755"/>
        <v>1.9036954087346025E-2</v>
      </c>
      <c r="O1612" s="3">
        <f t="shared" si="756"/>
        <v>4.2124542124542128E-2</v>
      </c>
      <c r="P1612" s="3">
        <f t="shared" si="757"/>
        <v>-9.9667774086378731E-3</v>
      </c>
      <c r="Q1612" s="3">
        <f t="shared" si="758"/>
        <v>4.6674727932285366E-2</v>
      </c>
      <c r="R1612" s="3">
        <f t="shared" si="759"/>
        <v>-1.116751269035533E-3</v>
      </c>
      <c r="T1612" s="3">
        <f t="shared" si="760"/>
        <v>6.5633977938807475E-5</v>
      </c>
      <c r="U1612" s="3">
        <f t="shared" si="761"/>
        <v>1.494094583610546E-4</v>
      </c>
      <c r="V1612" s="3">
        <f t="shared" si="762"/>
        <v>4.516569752630746E-4</v>
      </c>
      <c r="W1612" s="3">
        <f t="shared" si="763"/>
        <v>1.7253693613245095E-4</v>
      </c>
      <c r="X1612" s="3">
        <f t="shared" si="764"/>
        <v>4.0160875932616642E-4</v>
      </c>
      <c r="Z1612" s="3">
        <f t="shared" si="765"/>
        <v>-8.1014799844724341E-3</v>
      </c>
      <c r="AA1612" s="3">
        <f t="shared" si="766"/>
        <v>1.2223316176924109E-2</v>
      </c>
      <c r="AB1612" s="3">
        <f t="shared" si="767"/>
        <v>-2.1252222831108152E-2</v>
      </c>
      <c r="AC1612" s="3">
        <f t="shared" si="768"/>
        <v>1.3135331595831563E-2</v>
      </c>
      <c r="AD1612" s="3">
        <f t="shared" si="769"/>
        <v>-2.0040178625106275E-2</v>
      </c>
      <c r="AF1612" s="3">
        <f t="shared" si="770"/>
        <v>-9.9026951351228776E-5</v>
      </c>
      <c r="AG1612" s="3">
        <f t="shared" si="771"/>
        <v>1.7217445789177079E-4</v>
      </c>
      <c r="AH1612" s="3">
        <f t="shared" si="772"/>
        <v>-1.0641562601303776E-4</v>
      </c>
      <c r="AI1612" s="3">
        <f t="shared" si="773"/>
        <v>1.6235510601655078E-4</v>
      </c>
      <c r="AJ1612" s="3">
        <f t="shared" si="774"/>
        <v>-2.5977263912708016E-4</v>
      </c>
      <c r="AK1612" s="3">
        <f t="shared" si="775"/>
        <v>1.605573111845903E-4</v>
      </c>
      <c r="AL1612" s="3">
        <f t="shared" si="776"/>
        <v>-2.4495743957671028E-4</v>
      </c>
      <c r="AM1612" s="3">
        <f t="shared" si="777"/>
        <v>-2.791549940351078E-4</v>
      </c>
      <c r="AN1612" s="3">
        <f t="shared" si="778"/>
        <v>4.2589834171596913E-4</v>
      </c>
      <c r="AO1612" s="3">
        <f t="shared" si="779"/>
        <v>-2.632343914804668E-4</v>
      </c>
    </row>
    <row r="1613" spans="1:41">
      <c r="A1613" s="32">
        <v>39346</v>
      </c>
      <c r="B1613" s="33">
        <v>1836</v>
      </c>
      <c r="C1613" s="33">
        <v>1124</v>
      </c>
      <c r="D1613" s="33">
        <v>1522</v>
      </c>
      <c r="E1613" s="33">
        <v>4270</v>
      </c>
      <c r="F1613" s="33">
        <v>10041</v>
      </c>
      <c r="G1613" s="33"/>
      <c r="H1613" s="3">
        <f t="shared" si="750"/>
        <v>-1.1840688912809472E-2</v>
      </c>
      <c r="I1613" s="3">
        <f t="shared" si="751"/>
        <v>1.0791366906474821E-2</v>
      </c>
      <c r="J1613" s="3">
        <f t="shared" si="752"/>
        <v>-1.3123359580052493E-3</v>
      </c>
      <c r="K1613" s="3">
        <f t="shared" si="753"/>
        <v>-2.3364485981308409E-3</v>
      </c>
      <c r="L1613" s="3">
        <f t="shared" si="754"/>
        <v>4.1000000000000003E-3</v>
      </c>
      <c r="N1613" s="3">
        <f t="shared" si="755"/>
        <v>3.1460674157303373E-2</v>
      </c>
      <c r="O1613" s="3">
        <f t="shared" si="756"/>
        <v>3.0247479376718608E-2</v>
      </c>
      <c r="P1613" s="3">
        <f t="shared" si="757"/>
        <v>3.1864406779661014E-2</v>
      </c>
      <c r="Q1613" s="3">
        <f t="shared" si="758"/>
        <v>5.4320987654320987E-2</v>
      </c>
      <c r="R1613" s="3">
        <f t="shared" si="759"/>
        <v>7.3903743315508016E-2</v>
      </c>
      <c r="T1613" s="3">
        <f t="shared" si="760"/>
        <v>1.2605837183383769E-4</v>
      </c>
      <c r="U1613" s="3">
        <f t="shared" si="761"/>
        <v>1.114960091945186E-4</v>
      </c>
      <c r="V1613" s="3">
        <f t="shared" si="762"/>
        <v>2.3703424198810551E-6</v>
      </c>
      <c r="W1613" s="3">
        <f t="shared" si="763"/>
        <v>7.7520768828631059E-6</v>
      </c>
      <c r="X1613" s="3">
        <f t="shared" si="764"/>
        <v>1.7450165719121E-5</v>
      </c>
      <c r="Z1613" s="3">
        <f t="shared" si="765"/>
        <v>-1.1227571947390838E-2</v>
      </c>
      <c r="AA1613" s="3">
        <f t="shared" si="766"/>
        <v>1.0559167069164054E-2</v>
      </c>
      <c r="AB1613" s="3">
        <f t="shared" si="767"/>
        <v>-1.53959164062457E-3</v>
      </c>
      <c r="AC1613" s="3">
        <f t="shared" si="768"/>
        <v>-2.7842551756013861E-3</v>
      </c>
      <c r="AD1613" s="3">
        <f t="shared" si="769"/>
        <v>4.177339550374257E-3</v>
      </c>
      <c r="AF1613" s="3">
        <f t="shared" si="770"/>
        <v>-1.1855380797355947E-4</v>
      </c>
      <c r="AG1613" s="3">
        <f t="shared" si="771"/>
        <v>1.728587591471386E-5</v>
      </c>
      <c r="AH1613" s="3">
        <f t="shared" si="772"/>
        <v>3.1260425303959872E-5</v>
      </c>
      <c r="AI1613" s="3">
        <f t="shared" si="773"/>
        <v>-4.6901380350508268E-5</v>
      </c>
      <c r="AJ1613" s="3">
        <f t="shared" si="774"/>
        <v>-1.6256805351643218E-5</v>
      </c>
      <c r="AK1613" s="3">
        <f t="shared" si="775"/>
        <v>-2.9399415562359739E-5</v>
      </c>
      <c r="AL1613" s="3">
        <f t="shared" si="776"/>
        <v>4.4109226217028434E-5</v>
      </c>
      <c r="AM1613" s="3">
        <f t="shared" si="777"/>
        <v>4.2866159937215879E-6</v>
      </c>
      <c r="AN1613" s="3">
        <f t="shared" si="778"/>
        <v>-6.4313970518066061E-6</v>
      </c>
      <c r="AO1613" s="3">
        <f t="shared" si="779"/>
        <v>-1.1630779263373892E-5</v>
      </c>
    </row>
    <row r="1614" spans="1:41">
      <c r="A1614" s="32">
        <v>39345</v>
      </c>
      <c r="B1614" s="33">
        <v>1858</v>
      </c>
      <c r="C1614" s="33">
        <v>1112</v>
      </c>
      <c r="D1614" s="33">
        <v>1524</v>
      </c>
      <c r="E1614" s="33">
        <v>4280</v>
      </c>
      <c r="F1614" s="33">
        <v>10000</v>
      </c>
      <c r="G1614" s="33"/>
      <c r="H1614" s="3">
        <f t="shared" si="750"/>
        <v>-1.1176157530601383E-2</v>
      </c>
      <c r="I1614" s="3">
        <f t="shared" si="751"/>
        <v>3.6101083032490976E-3</v>
      </c>
      <c r="J1614" s="3">
        <f t="shared" si="752"/>
        <v>9.9403578528827041E-3</v>
      </c>
      <c r="K1614" s="3">
        <f t="shared" si="753"/>
        <v>8.2449941107184919E-3</v>
      </c>
      <c r="L1614" s="3">
        <f t="shared" si="754"/>
        <v>1.770812131080806E-2</v>
      </c>
      <c r="N1614" s="3">
        <f t="shared" si="755"/>
        <v>3.1076581576026639E-2</v>
      </c>
      <c r="O1614" s="3">
        <f t="shared" si="756"/>
        <v>2.0183486238532111E-2</v>
      </c>
      <c r="P1614" s="3">
        <f t="shared" si="757"/>
        <v>4.4551062371487322E-2</v>
      </c>
      <c r="Q1614" s="3">
        <f t="shared" si="758"/>
        <v>7.8085642317380355E-2</v>
      </c>
      <c r="R1614" s="3">
        <f t="shared" si="759"/>
        <v>7.2731173567903887E-2</v>
      </c>
      <c r="T1614" s="3">
        <f t="shared" si="760"/>
        <v>1.1157782598169628E-4</v>
      </c>
      <c r="U1614" s="3">
        <f t="shared" si="761"/>
        <v>1.1410265604257849E-5</v>
      </c>
      <c r="V1614" s="3">
        <f t="shared" si="762"/>
        <v>9.4344353769975232E-5</v>
      </c>
      <c r="W1614" s="3">
        <f t="shared" si="763"/>
        <v>6.0796133428637197E-5</v>
      </c>
      <c r="X1614" s="3">
        <f t="shared" si="764"/>
        <v>3.1632261804464802E-4</v>
      </c>
      <c r="Z1614" s="3">
        <f t="shared" si="765"/>
        <v>-1.0563040565182749E-2</v>
      </c>
      <c r="AA1614" s="3">
        <f t="shared" si="766"/>
        <v>3.3779084659383311E-3</v>
      </c>
      <c r="AB1614" s="3">
        <f t="shared" si="767"/>
        <v>9.7131021702633828E-3</v>
      </c>
      <c r="AC1614" s="3">
        <f t="shared" si="768"/>
        <v>7.7971875332479464E-3</v>
      </c>
      <c r="AD1614" s="3">
        <f t="shared" si="769"/>
        <v>1.7785460861182316E-2</v>
      </c>
      <c r="AF1614" s="3">
        <f t="shared" si="770"/>
        <v>-3.5680984151180821E-5</v>
      </c>
      <c r="AG1614" s="3">
        <f t="shared" si="771"/>
        <v>-1.0259989223825671E-4</v>
      </c>
      <c r="AH1614" s="3">
        <f t="shared" si="772"/>
        <v>-8.2362008208035267E-5</v>
      </c>
      <c r="AI1614" s="3">
        <f t="shared" si="773"/>
        <v>-1.8786854454713891E-4</v>
      </c>
      <c r="AJ1614" s="3">
        <f t="shared" si="774"/>
        <v>3.2809970051456659E-5</v>
      </c>
      <c r="AK1614" s="3">
        <f t="shared" si="775"/>
        <v>2.6338185779067051E-5</v>
      </c>
      <c r="AL1614" s="3">
        <f t="shared" si="776"/>
        <v>6.0077658813602584E-5</v>
      </c>
      <c r="AM1614" s="3">
        <f t="shared" si="777"/>
        <v>7.5734879151141213E-5</v>
      </c>
      <c r="AN1614" s="3">
        <f t="shared" si="778"/>
        <v>1.727519984898844E-4</v>
      </c>
      <c r="AO1614" s="3">
        <f t="shared" si="779"/>
        <v>1.3867657369988004E-4</v>
      </c>
    </row>
    <row r="1615" spans="1:41">
      <c r="A1615" s="32">
        <v>39344</v>
      </c>
      <c r="B1615" s="33">
        <v>1879</v>
      </c>
      <c r="C1615" s="33">
        <v>1108</v>
      </c>
      <c r="D1615" s="33">
        <v>1509</v>
      </c>
      <c r="E1615" s="33">
        <v>4245</v>
      </c>
      <c r="F1615" s="33">
        <v>9826</v>
      </c>
      <c r="G1615" s="33"/>
      <c r="H1615" s="3">
        <f t="shared" si="750"/>
        <v>5.3504547886570357E-3</v>
      </c>
      <c r="I1615" s="3">
        <f t="shared" si="751"/>
        <v>7.2727272727272727E-3</v>
      </c>
      <c r="J1615" s="3">
        <f t="shared" si="752"/>
        <v>5.1567944250871078E-2</v>
      </c>
      <c r="K1615" s="3">
        <f t="shared" si="753"/>
        <v>8.3135391923990498E-3</v>
      </c>
      <c r="L1615" s="3">
        <f t="shared" si="754"/>
        <v>1.4268242967794538E-3</v>
      </c>
      <c r="N1615" s="3">
        <f t="shared" si="755"/>
        <v>6.7613636363636362E-2</v>
      </c>
      <c r="O1615" s="3">
        <f t="shared" si="756"/>
        <v>2.7829313543599257E-2</v>
      </c>
      <c r="P1615" s="3">
        <f t="shared" si="757"/>
        <v>5.8204768583450209E-2</v>
      </c>
      <c r="Q1615" s="3">
        <f t="shared" si="758"/>
        <v>9.8318240620957315E-2</v>
      </c>
      <c r="R1615" s="3">
        <f t="shared" si="759"/>
        <v>7.7412280701754391E-2</v>
      </c>
      <c r="T1615" s="3">
        <f t="shared" si="760"/>
        <v>3.556418806600915E-5</v>
      </c>
      <c r="U1615" s="3">
        <f t="shared" si="761"/>
        <v>4.9569026568852525E-5</v>
      </c>
      <c r="V1615" s="3">
        <f t="shared" si="762"/>
        <v>2.6358663026622171E-3</v>
      </c>
      <c r="W1615" s="3">
        <f t="shared" si="763"/>
        <v>6.1869749569550011E-5</v>
      </c>
      <c r="X1615" s="3">
        <f t="shared" si="764"/>
        <v>2.2625088790842502E-6</v>
      </c>
      <c r="Z1615" s="3">
        <f t="shared" si="765"/>
        <v>5.9635717540756691E-3</v>
      </c>
      <c r="AA1615" s="3">
        <f t="shared" si="766"/>
        <v>7.0405274354165062E-3</v>
      </c>
      <c r="AB1615" s="3">
        <f t="shared" si="767"/>
        <v>5.1340688568251761E-2</v>
      </c>
      <c r="AC1615" s="3">
        <f t="shared" si="768"/>
        <v>7.8657326149285042E-3</v>
      </c>
      <c r="AD1615" s="3">
        <f t="shared" si="769"/>
        <v>1.5041638471537102E-3</v>
      </c>
      <c r="AF1615" s="3">
        <f t="shared" si="770"/>
        <v>4.1986690547644688E-5</v>
      </c>
      <c r="AG1615" s="3">
        <f t="shared" si="771"/>
        <v>3.0617388018042179E-4</v>
      </c>
      <c r="AH1615" s="3">
        <f t="shared" si="772"/>
        <v>4.690786084749938E-5</v>
      </c>
      <c r="AI1615" s="3">
        <f t="shared" si="773"/>
        <v>8.9701890323876575E-6</v>
      </c>
      <c r="AJ1615" s="3">
        <f t="shared" si="774"/>
        <v>3.6146552641795111E-4</v>
      </c>
      <c r="AK1615" s="3">
        <f t="shared" si="775"/>
        <v>5.5378906275054552E-5</v>
      </c>
      <c r="AL1615" s="3">
        <f t="shared" si="776"/>
        <v>1.0590106833247337E-5</v>
      </c>
      <c r="AM1615" s="3">
        <f t="shared" si="777"/>
        <v>4.0383212854418486E-4</v>
      </c>
      <c r="AN1615" s="3">
        <f t="shared" si="778"/>
        <v>7.7224807632342085E-5</v>
      </c>
      <c r="AO1615" s="3">
        <f t="shared" si="779"/>
        <v>1.1831350630753272E-5</v>
      </c>
    </row>
    <row r="1616" spans="1:41">
      <c r="A1616" s="32">
        <v>39343</v>
      </c>
      <c r="B1616" s="33">
        <v>1869</v>
      </c>
      <c r="C1616" s="33">
        <v>1100</v>
      </c>
      <c r="D1616" s="33">
        <v>1435</v>
      </c>
      <c r="E1616" s="33">
        <v>4210</v>
      </c>
      <c r="F1616" s="33">
        <v>9812</v>
      </c>
      <c r="G1616" s="33"/>
      <c r="H1616" s="3">
        <f t="shared" si="750"/>
        <v>2.6824034334763948E-3</v>
      </c>
      <c r="I1616" s="3">
        <f t="shared" si="751"/>
        <v>0</v>
      </c>
      <c r="J1616" s="3">
        <f t="shared" si="752"/>
        <v>4.9019607843137254E-3</v>
      </c>
      <c r="K1616" s="3">
        <f t="shared" si="753"/>
        <v>-1.1862396204033216E-3</v>
      </c>
      <c r="L1616" s="3">
        <f t="shared" si="754"/>
        <v>-1.7424394151812538E-2</v>
      </c>
      <c r="N1616" s="3">
        <f t="shared" si="755"/>
        <v>9.2982456140350875E-2</v>
      </c>
      <c r="O1616" s="3">
        <f t="shared" si="756"/>
        <v>3.7735849056603772E-2</v>
      </c>
      <c r="P1616" s="3">
        <f t="shared" si="757"/>
        <v>2.3537803138373753E-2</v>
      </c>
      <c r="Q1616" s="3">
        <f t="shared" si="758"/>
        <v>0.10614818707304256</v>
      </c>
      <c r="R1616" s="3">
        <f t="shared" si="759"/>
        <v>0.1</v>
      </c>
      <c r="T1616" s="3">
        <f t="shared" si="760"/>
        <v>1.0860454699533247E-5</v>
      </c>
      <c r="U1616" s="3">
        <f t="shared" si="761"/>
        <v>5.391676444714634E-8</v>
      </c>
      <c r="V1616" s="3">
        <f t="shared" si="762"/>
        <v>2.1852867787807697E-5</v>
      </c>
      <c r="W1616" s="3">
        <f t="shared" si="763"/>
        <v>2.6701069767860398E-6</v>
      </c>
      <c r="X1616" s="3">
        <f t="shared" si="764"/>
        <v>3.0092030334528106E-4</v>
      </c>
      <c r="Z1616" s="3">
        <f t="shared" si="765"/>
        <v>3.2955203988950283E-3</v>
      </c>
      <c r="AA1616" s="3">
        <f t="shared" si="766"/>
        <v>-2.3219983731076631E-4</v>
      </c>
      <c r="AB1616" s="3">
        <f t="shared" si="767"/>
        <v>4.674705101694405E-3</v>
      </c>
      <c r="AC1616" s="3">
        <f t="shared" si="768"/>
        <v>-1.6340461978738667E-3</v>
      </c>
      <c r="AD1616" s="3">
        <f t="shared" si="769"/>
        <v>-1.7347054601438282E-2</v>
      </c>
      <c r="AF1616" s="3">
        <f t="shared" si="770"/>
        <v>-7.652193004777373E-7</v>
      </c>
      <c r="AG1616" s="3">
        <f t="shared" si="771"/>
        <v>1.5405586021452568E-5</v>
      </c>
      <c r="AH1616" s="3">
        <f t="shared" si="772"/>
        <v>-5.3850325778301897E-6</v>
      </c>
      <c r="AI1616" s="3">
        <f t="shared" si="773"/>
        <v>-5.7167572299785724E-5</v>
      </c>
      <c r="AJ1616" s="3">
        <f t="shared" si="774"/>
        <v>-1.0854657640892501E-6</v>
      </c>
      <c r="AK1616" s="3">
        <f t="shared" si="775"/>
        <v>3.7942526130458809E-7</v>
      </c>
      <c r="AL1616" s="3">
        <f t="shared" si="776"/>
        <v>4.0279832562749491E-6</v>
      </c>
      <c r="AM1616" s="3">
        <f t="shared" si="777"/>
        <v>-7.6386840976053105E-6</v>
      </c>
      <c r="AN1616" s="3">
        <f t="shared" si="778"/>
        <v>-8.1092364644714938E-5</v>
      </c>
      <c r="AO1616" s="3">
        <f t="shared" si="779"/>
        <v>2.8345888615790587E-5</v>
      </c>
    </row>
    <row r="1617" spans="1:41">
      <c r="A1617" s="32">
        <v>39342</v>
      </c>
      <c r="B1617" s="33">
        <v>1864</v>
      </c>
      <c r="C1617" s="33">
        <v>1100</v>
      </c>
      <c r="D1617" s="33">
        <v>1428</v>
      </c>
      <c r="E1617" s="33">
        <v>4215</v>
      </c>
      <c r="F1617" s="33">
        <v>9986</v>
      </c>
      <c r="G1617" s="33"/>
      <c r="H1617" s="3">
        <f t="shared" si="750"/>
        <v>7.5675675675675675E-3</v>
      </c>
      <c r="I1617" s="3">
        <f t="shared" si="751"/>
        <v>-5.4249547920433997E-3</v>
      </c>
      <c r="J1617" s="3">
        <f t="shared" si="752"/>
        <v>-1.7205781142463867E-2</v>
      </c>
      <c r="K1617" s="3">
        <f t="shared" si="753"/>
        <v>9.0974383528848457E-3</v>
      </c>
      <c r="L1617" s="3">
        <f t="shared" si="754"/>
        <v>2.7366255144032924E-2</v>
      </c>
      <c r="N1617" s="3">
        <f t="shared" si="755"/>
        <v>0.11416616855947399</v>
      </c>
      <c r="O1617" s="3">
        <f t="shared" si="756"/>
        <v>5.4650047938638542E-2</v>
      </c>
      <c r="P1617" s="3">
        <f t="shared" si="757"/>
        <v>2.1052631578947368E-3</v>
      </c>
      <c r="Q1617" s="3">
        <f t="shared" si="758"/>
        <v>0.12101063829787234</v>
      </c>
      <c r="R1617" s="3">
        <f t="shared" si="759"/>
        <v>0.12202247191011235</v>
      </c>
      <c r="T1617" s="3">
        <f t="shared" si="760"/>
        <v>6.6923599428239653E-5</v>
      </c>
      <c r="U1617" s="3">
        <f t="shared" si="761"/>
        <v>3.2003398500423271E-5</v>
      </c>
      <c r="V1617" s="3">
        <f t="shared" si="762"/>
        <v>3.0391077294470651E-4</v>
      </c>
      <c r="W1617" s="3">
        <f t="shared" si="763"/>
        <v>7.4816129850256737E-5</v>
      </c>
      <c r="X1617" s="3">
        <f t="shared" si="764"/>
        <v>7.531508897508939E-4</v>
      </c>
      <c r="Z1617" s="3">
        <f t="shared" si="765"/>
        <v>8.1806845329862009E-3</v>
      </c>
      <c r="AA1617" s="3">
        <f t="shared" si="766"/>
        <v>-5.6571546293541662E-3</v>
      </c>
      <c r="AB1617" s="3">
        <f t="shared" si="767"/>
        <v>-1.7433036825083188E-2</v>
      </c>
      <c r="AC1617" s="3">
        <f t="shared" si="768"/>
        <v>8.6496317754143001E-3</v>
      </c>
      <c r="AD1617" s="3">
        <f t="shared" si="769"/>
        <v>2.7443594694407179E-2</v>
      </c>
      <c r="AF1617" s="3">
        <f t="shared" si="770"/>
        <v>-4.6279397377068908E-5</v>
      </c>
      <c r="AG1617" s="3">
        <f t="shared" si="771"/>
        <v>-1.426141747179369E-4</v>
      </c>
      <c r="AH1617" s="3">
        <f t="shared" si="772"/>
        <v>7.0759908881157731E-5</v>
      </c>
      <c r="AI1617" s="3">
        <f t="shared" si="773"/>
        <v>2.2450739064607897E-4</v>
      </c>
      <c r="AJ1617" s="3">
        <f t="shared" si="774"/>
        <v>9.8621384978721011E-5</v>
      </c>
      <c r="AK1617" s="3">
        <f t="shared" si="775"/>
        <v>-4.8932304440493904E-5</v>
      </c>
      <c r="AL1617" s="3">
        <f t="shared" si="776"/>
        <v>-1.5525265877158501E-4</v>
      </c>
      <c r="AM1617" s="3">
        <f t="shared" si="777"/>
        <v>-1.5078934926420718E-4</v>
      </c>
      <c r="AN1617" s="3">
        <f t="shared" si="778"/>
        <v>-4.7842519692025797E-4</v>
      </c>
      <c r="AO1617" s="3">
        <f t="shared" si="779"/>
        <v>2.3737698870033563E-4</v>
      </c>
    </row>
    <row r="1618" spans="1:41">
      <c r="A1618" s="32">
        <v>39339</v>
      </c>
      <c r="B1618" s="33">
        <v>1850</v>
      </c>
      <c r="C1618" s="33">
        <v>1106</v>
      </c>
      <c r="D1618" s="33">
        <v>1453</v>
      </c>
      <c r="E1618" s="33">
        <v>4177</v>
      </c>
      <c r="F1618" s="33">
        <v>9720</v>
      </c>
      <c r="G1618" s="33"/>
      <c r="H1618" s="3">
        <f t="shared" si="750"/>
        <v>-1.3333333333333334E-2</v>
      </c>
      <c r="I1618" s="3">
        <f t="shared" si="751"/>
        <v>5.454545454545455E-3</v>
      </c>
      <c r="J1618" s="3">
        <f t="shared" si="752"/>
        <v>-1.7579445571331981E-2</v>
      </c>
      <c r="K1618" s="3">
        <f t="shared" si="753"/>
        <v>-2.150023889154324E-3</v>
      </c>
      <c r="L1618" s="3">
        <f t="shared" si="754"/>
        <v>-3.7623762376237622E-2</v>
      </c>
      <c r="N1618" s="3">
        <f t="shared" si="755"/>
        <v>8.95170789163722E-2</v>
      </c>
      <c r="O1618" s="3">
        <f t="shared" si="756"/>
        <v>7.3786407766990289E-2</v>
      </c>
      <c r="P1618" s="3">
        <f t="shared" si="757"/>
        <v>9.0277777777777769E-3</v>
      </c>
      <c r="Q1618" s="3">
        <f t="shared" si="758"/>
        <v>9.6325459317585307E-2</v>
      </c>
      <c r="R1618" s="3">
        <f t="shared" si="759"/>
        <v>0.08</v>
      </c>
      <c r="T1618" s="3">
        <f t="shared" si="760"/>
        <v>1.6180390444656503E-4</v>
      </c>
      <c r="U1618" s="3">
        <f t="shared" si="761"/>
        <v>2.7272893745850361E-5</v>
      </c>
      <c r="V1618" s="3">
        <f t="shared" si="762"/>
        <v>3.1707860954747086E-4</v>
      </c>
      <c r="W1618" s="3">
        <f t="shared" si="763"/>
        <v>6.7487231333243851E-6</v>
      </c>
      <c r="X1618" s="3">
        <f t="shared" si="764"/>
        <v>1.4097338670185137E-3</v>
      </c>
      <c r="Z1618" s="3">
        <f t="shared" si="765"/>
        <v>-1.27202163679147E-2</v>
      </c>
      <c r="AA1618" s="3">
        <f t="shared" si="766"/>
        <v>5.2223456172346885E-3</v>
      </c>
      <c r="AB1618" s="3">
        <f t="shared" si="767"/>
        <v>-1.7806701253951302E-2</v>
      </c>
      <c r="AC1618" s="3">
        <f t="shared" si="768"/>
        <v>-2.5978304666248691E-3</v>
      </c>
      <c r="AD1618" s="3">
        <f t="shared" si="769"/>
        <v>-3.7546422825863367E-2</v>
      </c>
      <c r="AF1618" s="3">
        <f t="shared" si="770"/>
        <v>-6.6429366199256286E-5</v>
      </c>
      <c r="AG1618" s="3">
        <f t="shared" si="771"/>
        <v>2.2650509274907857E-4</v>
      </c>
      <c r="AH1618" s="3">
        <f t="shared" si="772"/>
        <v>3.3044965622629143E-5</v>
      </c>
      <c r="AI1618" s="3">
        <f t="shared" si="773"/>
        <v>4.7759862218619328E-4</v>
      </c>
      <c r="AJ1618" s="3">
        <f t="shared" si="774"/>
        <v>-9.2992748250980009E-5</v>
      </c>
      <c r="AK1618" s="3">
        <f t="shared" si="775"/>
        <v>-1.356676855169713E-5</v>
      </c>
      <c r="AL1618" s="3">
        <f t="shared" si="776"/>
        <v>-1.9608039668748801E-4</v>
      </c>
      <c r="AM1618" s="3">
        <f t="shared" si="777"/>
        <v>4.6258791027601951E-5</v>
      </c>
      <c r="AN1618" s="3">
        <f t="shared" si="778"/>
        <v>6.6857793441468696E-4</v>
      </c>
      <c r="AO1618" s="3">
        <f t="shared" si="779"/>
        <v>9.7539241129807272E-5</v>
      </c>
    </row>
    <row r="1619" spans="1:41">
      <c r="A1619" s="32">
        <v>39338</v>
      </c>
      <c r="B1619" s="33">
        <v>1875</v>
      </c>
      <c r="C1619" s="33">
        <v>1100</v>
      </c>
      <c r="D1619" s="33">
        <v>1479</v>
      </c>
      <c r="E1619" s="33">
        <v>4186</v>
      </c>
      <c r="F1619" s="33">
        <v>10100</v>
      </c>
      <c r="G1619" s="33"/>
      <c r="H1619" s="3">
        <f t="shared" si="750"/>
        <v>2.7397260273972601E-2</v>
      </c>
      <c r="I1619" s="3">
        <f t="shared" si="751"/>
        <v>9.1743119266055051E-3</v>
      </c>
      <c r="J1619" s="3">
        <f t="shared" si="752"/>
        <v>1.3013698630136987E-2</v>
      </c>
      <c r="K1619" s="3">
        <f t="shared" si="753"/>
        <v>1.3068731848983543E-2</v>
      </c>
      <c r="L1619" s="3">
        <f t="shared" si="754"/>
        <v>0.01</v>
      </c>
      <c r="N1619" s="3">
        <f t="shared" si="755"/>
        <v>0.12951807228915663</v>
      </c>
      <c r="O1619" s="3">
        <f t="shared" si="756"/>
        <v>7.8431372549019607E-2</v>
      </c>
      <c r="P1619" s="3">
        <f t="shared" si="757"/>
        <v>3.7894736842105266E-2</v>
      </c>
      <c r="Q1619" s="3">
        <f t="shared" si="758"/>
        <v>9.295039164490862E-2</v>
      </c>
      <c r="R1619" s="3">
        <f t="shared" si="759"/>
        <v>9.8303610265332755E-2</v>
      </c>
      <c r="T1619" s="3">
        <f t="shared" si="760"/>
        <v>7.8458123309300661E-4</v>
      </c>
      <c r="U1619" s="3">
        <f t="shared" si="761"/>
        <v>7.9961368617511111E-5</v>
      </c>
      <c r="V1619" s="3">
        <f t="shared" si="762"/>
        <v>1.6349312325012423E-4</v>
      </c>
      <c r="W1619" s="3">
        <f t="shared" si="763"/>
        <v>1.5928775470911544E-4</v>
      </c>
      <c r="X1619" s="3">
        <f t="shared" si="764"/>
        <v>1.0155277241353722E-4</v>
      </c>
      <c r="Z1619" s="3">
        <f t="shared" si="765"/>
        <v>2.8010377239391235E-2</v>
      </c>
      <c r="AA1619" s="3">
        <f t="shared" si="766"/>
        <v>8.9421120892947386E-3</v>
      </c>
      <c r="AB1619" s="3">
        <f t="shared" si="767"/>
        <v>1.2786442947517665E-2</v>
      </c>
      <c r="AC1619" s="3">
        <f t="shared" si="768"/>
        <v>1.2620925271512998E-2</v>
      </c>
      <c r="AD1619" s="3">
        <f t="shared" si="769"/>
        <v>1.0077339550374256E-2</v>
      </c>
      <c r="AF1619" s="3">
        <f t="shared" si="770"/>
        <v>2.5047193293806653E-4</v>
      </c>
      <c r="AG1619" s="3">
        <f t="shared" si="771"/>
        <v>3.5815309050992339E-4</v>
      </c>
      <c r="AH1619" s="3">
        <f t="shared" si="772"/>
        <v>3.5351687796524533E-4</v>
      </c>
      <c r="AI1619" s="3">
        <f t="shared" si="773"/>
        <v>2.8227008237542017E-4</v>
      </c>
      <c r="AJ1619" s="3">
        <f t="shared" si="774"/>
        <v>1.1433780606007516E-4</v>
      </c>
      <c r="AK1619" s="3">
        <f t="shared" si="775"/>
        <v>1.1285772844848185E-4</v>
      </c>
      <c r="AL1619" s="3">
        <f t="shared" si="776"/>
        <v>9.0112699821329637E-5</v>
      </c>
      <c r="AM1619" s="3">
        <f t="shared" si="777"/>
        <v>1.6137674092908484E-4</v>
      </c>
      <c r="AN1619" s="3">
        <f t="shared" si="778"/>
        <v>1.2885332722362375E-4</v>
      </c>
      <c r="AO1619" s="3">
        <f t="shared" si="779"/>
        <v>1.2718534940093587E-4</v>
      </c>
    </row>
    <row r="1620" spans="1:41">
      <c r="A1620" s="32">
        <v>39337</v>
      </c>
      <c r="B1620" s="33">
        <v>1825</v>
      </c>
      <c r="C1620" s="33">
        <v>1090</v>
      </c>
      <c r="D1620" s="33">
        <v>1460</v>
      </c>
      <c r="E1620" s="33">
        <v>4132</v>
      </c>
      <c r="F1620" s="33">
        <v>10000</v>
      </c>
      <c r="G1620" s="33"/>
      <c r="H1620" s="3">
        <f t="shared" si="750"/>
        <v>-2.0922746781115879E-2</v>
      </c>
      <c r="I1620" s="3">
        <f t="shared" si="751"/>
        <v>-9.0909090909090905E-3</v>
      </c>
      <c r="J1620" s="3">
        <f t="shared" si="752"/>
        <v>-4.7716428084526247E-3</v>
      </c>
      <c r="K1620" s="3">
        <f t="shared" si="753"/>
        <v>-9.3502757132582111E-3</v>
      </c>
      <c r="L1620" s="3">
        <f t="shared" si="754"/>
        <v>1.0001000100010001E-4</v>
      </c>
      <c r="N1620" s="3">
        <f t="shared" si="755"/>
        <v>3.9886039886039885E-2</v>
      </c>
      <c r="O1620" s="3">
        <f t="shared" si="756"/>
        <v>1.4897579143389199E-2</v>
      </c>
      <c r="P1620" s="3">
        <f t="shared" si="757"/>
        <v>-2.6666666666666668E-2</v>
      </c>
      <c r="Q1620" s="3">
        <f t="shared" si="758"/>
        <v>4.5811187041255377E-2</v>
      </c>
      <c r="R1620" s="3">
        <f t="shared" si="759"/>
        <v>8.6956521739130432E-2</v>
      </c>
      <c r="T1620" s="3">
        <f t="shared" si="760"/>
        <v>4.1248106325065853E-4</v>
      </c>
      <c r="U1620" s="3">
        <f t="shared" si="761"/>
        <v>8.6920360087452804E-5</v>
      </c>
      <c r="V1620" s="3">
        <f t="shared" si="762"/>
        <v>2.4988986124041371E-5</v>
      </c>
      <c r="W1620" s="3">
        <f t="shared" si="763"/>
        <v>9.6002416575892481E-5</v>
      </c>
      <c r="X1620" s="3">
        <f t="shared" si="764"/>
        <v>3.1452863372685487E-8</v>
      </c>
      <c r="Z1620" s="3">
        <f t="shared" si="765"/>
        <v>-2.0309629815697245E-2</v>
      </c>
      <c r="AA1620" s="3">
        <f t="shared" si="766"/>
        <v>-9.323108928219857E-3</v>
      </c>
      <c r="AB1620" s="3">
        <f t="shared" si="767"/>
        <v>-4.9988984910719451E-3</v>
      </c>
      <c r="AC1620" s="3">
        <f t="shared" si="768"/>
        <v>-9.7980822907287567E-3</v>
      </c>
      <c r="AD1620" s="3">
        <f t="shared" si="769"/>
        <v>1.7734955137435642E-4</v>
      </c>
      <c r="AF1620" s="3">
        <f t="shared" si="770"/>
        <v>1.8934889106356719E-4</v>
      </c>
      <c r="AG1620" s="3">
        <f t="shared" si="771"/>
        <v>1.0152577783991875E-4</v>
      </c>
      <c r="AH1620" s="3">
        <f t="shared" si="772"/>
        <v>1.9899542422843991E-4</v>
      </c>
      <c r="AI1620" s="3">
        <f t="shared" si="773"/>
        <v>-3.6019037363931594E-6</v>
      </c>
      <c r="AJ1620" s="3">
        <f t="shared" si="774"/>
        <v>4.660527515337762E-5</v>
      </c>
      <c r="AK1620" s="3">
        <f t="shared" si="775"/>
        <v>9.1348588484126142E-5</v>
      </c>
      <c r="AL1620" s="3">
        <f t="shared" si="776"/>
        <v>-1.6534491858340485E-6</v>
      </c>
      <c r="AM1620" s="3">
        <f t="shared" si="777"/>
        <v>4.8979618778522731E-5</v>
      </c>
      <c r="AN1620" s="3">
        <f t="shared" si="778"/>
        <v>-8.8655240475755677E-7</v>
      </c>
      <c r="AO1620" s="3">
        <f t="shared" si="779"/>
        <v>-1.7376854985897715E-6</v>
      </c>
    </row>
    <row r="1621" spans="1:41">
      <c r="A1621" s="32">
        <v>39336</v>
      </c>
      <c r="B1621" s="33">
        <v>1864</v>
      </c>
      <c r="C1621" s="33">
        <v>1100</v>
      </c>
      <c r="D1621" s="33">
        <v>1467</v>
      </c>
      <c r="E1621" s="33">
        <v>4171</v>
      </c>
      <c r="F1621" s="33">
        <v>9999</v>
      </c>
      <c r="G1621" s="33"/>
      <c r="H1621" s="3">
        <f t="shared" si="750"/>
        <v>-3.2085561497326204E-3</v>
      </c>
      <c r="I1621" s="3">
        <f t="shared" si="751"/>
        <v>1.1029411764705883E-2</v>
      </c>
      <c r="J1621" s="3">
        <f t="shared" si="752"/>
        <v>1.1724137931034483E-2</v>
      </c>
      <c r="K1621" s="3">
        <f t="shared" si="753"/>
        <v>-1.043890865954923E-2</v>
      </c>
      <c r="L1621" s="3">
        <f t="shared" si="754"/>
        <v>1.0102030508132135E-2</v>
      </c>
      <c r="N1621" s="3">
        <f t="shared" si="755"/>
        <v>4.3673012318029114E-2</v>
      </c>
      <c r="O1621" s="3">
        <f t="shared" si="756"/>
        <v>3.6496350364963502E-3</v>
      </c>
      <c r="P1621" s="3">
        <f t="shared" si="757"/>
        <v>-3.9292730844793712E-2</v>
      </c>
      <c r="Q1621" s="3">
        <f t="shared" si="758"/>
        <v>4.5363408521303258E-2</v>
      </c>
      <c r="R1621" s="3">
        <f t="shared" si="759"/>
        <v>6.9411764705882353E-2</v>
      </c>
      <c r="T1621" s="3">
        <f t="shared" si="760"/>
        <v>6.7363045594724541E-6</v>
      </c>
      <c r="U1621" s="3">
        <f t="shared" si="761"/>
        <v>1.1657978540508337E-4</v>
      </c>
      <c r="V1621" s="3">
        <f t="shared" si="762"/>
        <v>1.3217830143392366E-4</v>
      </c>
      <c r="W1621" s="3">
        <f t="shared" si="763"/>
        <v>1.1852056865195854E-4</v>
      </c>
      <c r="X1621" s="3">
        <f t="shared" si="764"/>
        <v>1.036195747880164E-4</v>
      </c>
      <c r="Z1621" s="3">
        <f t="shared" si="765"/>
        <v>-2.595439184313987E-3</v>
      </c>
      <c r="AA1621" s="3">
        <f t="shared" si="766"/>
        <v>1.0797211927395117E-2</v>
      </c>
      <c r="AB1621" s="3">
        <f t="shared" si="767"/>
        <v>1.1496882248415162E-2</v>
      </c>
      <c r="AC1621" s="3">
        <f t="shared" si="768"/>
        <v>-1.0886715237019775E-2</v>
      </c>
      <c r="AD1621" s="3">
        <f t="shared" si="769"/>
        <v>1.0179370058506391E-2</v>
      </c>
      <c r="AF1621" s="3">
        <f t="shared" si="770"/>
        <v>-2.8023506917703634E-5</v>
      </c>
      <c r="AG1621" s="3">
        <f t="shared" si="771"/>
        <v>-2.9839458684980602E-5</v>
      </c>
      <c r="AH1621" s="3">
        <f t="shared" si="772"/>
        <v>2.8255807314629261E-5</v>
      </c>
      <c r="AI1621" s="3">
        <f t="shared" si="773"/>
        <v>-2.6419935921480049E-5</v>
      </c>
      <c r="AJ1621" s="3">
        <f t="shared" si="774"/>
        <v>1.2413427414044537E-4</v>
      </c>
      <c r="AK1621" s="3">
        <f t="shared" si="775"/>
        <v>-1.1754617160730407E-4</v>
      </c>
      <c r="AL1621" s="3">
        <f t="shared" si="776"/>
        <v>1.0990881580907393E-4</v>
      </c>
      <c r="AM1621" s="3">
        <f t="shared" si="777"/>
        <v>-1.251632831520435E-4</v>
      </c>
      <c r="AN1621" s="3">
        <f t="shared" si="778"/>
        <v>1.1703101892569093E-4</v>
      </c>
      <c r="AO1621" s="3">
        <f t="shared" si="779"/>
        <v>-1.108199031192044E-4</v>
      </c>
    </row>
    <row r="1622" spans="1:41">
      <c r="A1622" s="32">
        <v>39335</v>
      </c>
      <c r="B1622" s="33">
        <v>1870</v>
      </c>
      <c r="C1622" s="33">
        <v>1088</v>
      </c>
      <c r="D1622" s="33">
        <v>1450</v>
      </c>
      <c r="E1622" s="33">
        <v>4215</v>
      </c>
      <c r="F1622" s="33">
        <v>9899</v>
      </c>
      <c r="G1622" s="33"/>
      <c r="H1622" s="3">
        <f t="shared" si="750"/>
        <v>1.9073569482288829E-2</v>
      </c>
      <c r="I1622" s="3">
        <f t="shared" si="751"/>
        <v>4.6168051708217915E-3</v>
      </c>
      <c r="J1622" s="3">
        <f t="shared" si="752"/>
        <v>4.1551246537396124E-3</v>
      </c>
      <c r="K1622" s="3">
        <f t="shared" si="753"/>
        <v>-1.7482517482517484E-2</v>
      </c>
      <c r="L1622" s="3">
        <f t="shared" si="754"/>
        <v>1.7368961973278519E-2</v>
      </c>
      <c r="N1622" s="3">
        <f t="shared" si="755"/>
        <v>1.3550135501355014E-2</v>
      </c>
      <c r="O1622" s="3">
        <f t="shared" si="756"/>
        <v>-2.7497708524289641E-3</v>
      </c>
      <c r="P1622" s="3">
        <f t="shared" si="757"/>
        <v>-4.7931713722915298E-2</v>
      </c>
      <c r="Q1622" s="3">
        <f t="shared" si="758"/>
        <v>5.2960279790157383E-2</v>
      </c>
      <c r="R1622" s="3">
        <f t="shared" si="759"/>
        <v>7.5978260869565217E-2</v>
      </c>
      <c r="T1622" s="3">
        <f t="shared" si="760"/>
        <v>3.8756562329034868E-4</v>
      </c>
      <c r="U1622" s="3">
        <f t="shared" si="761"/>
        <v>1.9224763930653325E-5</v>
      </c>
      <c r="V1622" s="3">
        <f t="shared" si="762"/>
        <v>1.542815465428958E-5</v>
      </c>
      <c r="W1622" s="3">
        <f t="shared" si="763"/>
        <v>3.2149652089618561E-4</v>
      </c>
      <c r="X1622" s="3">
        <f t="shared" si="764"/>
        <v>3.0437343685420915E-4</v>
      </c>
      <c r="Z1622" s="3">
        <f t="shared" si="765"/>
        <v>1.9686686447707463E-2</v>
      </c>
      <c r="AA1622" s="3">
        <f t="shared" si="766"/>
        <v>4.384605333511025E-3</v>
      </c>
      <c r="AB1622" s="3">
        <f t="shared" si="767"/>
        <v>3.927868971120292E-3</v>
      </c>
      <c r="AC1622" s="3">
        <f t="shared" si="768"/>
        <v>-1.7930324059988029E-2</v>
      </c>
      <c r="AD1622" s="3">
        <f t="shared" si="769"/>
        <v>1.7446301523652775E-2</v>
      </c>
      <c r="AF1622" s="3">
        <f t="shared" si="770"/>
        <v>8.6318350397777358E-5</v>
      </c>
      <c r="AG1622" s="3">
        <f t="shared" si="771"/>
        <v>7.7326724842124512E-5</v>
      </c>
      <c r="AH1622" s="3">
        <f t="shared" si="772"/>
        <v>-3.5298866767476941E-4</v>
      </c>
      <c r="AI1622" s="3">
        <f t="shared" si="773"/>
        <v>3.4345986776831316E-4</v>
      </c>
      <c r="AJ1622" s="3">
        <f t="shared" si="774"/>
        <v>1.7222155240106494E-5</v>
      </c>
      <c r="AK1622" s="3">
        <f t="shared" si="775"/>
        <v>-7.8617394505004574E-5</v>
      </c>
      <c r="AL1622" s="3">
        <f t="shared" si="776"/>
        <v>7.649514671064948E-5</v>
      </c>
      <c r="AM1622" s="3">
        <f t="shared" si="777"/>
        <v>-7.0427963517358599E-5</v>
      </c>
      <c r="AN1622" s="3">
        <f t="shared" si="778"/>
        <v>6.8526786415564411E-5</v>
      </c>
      <c r="AO1622" s="3">
        <f t="shared" si="779"/>
        <v>-3.1281783996735718E-4</v>
      </c>
    </row>
    <row r="1623" spans="1:41">
      <c r="A1623" s="32">
        <v>39332</v>
      </c>
      <c r="B1623" s="33">
        <v>1835</v>
      </c>
      <c r="C1623" s="33">
        <v>1083</v>
      </c>
      <c r="D1623" s="33">
        <v>1444</v>
      </c>
      <c r="E1623" s="33">
        <v>4290</v>
      </c>
      <c r="F1623" s="33">
        <v>9730</v>
      </c>
      <c r="G1623" s="33"/>
      <c r="H1623" s="3">
        <f t="shared" si="750"/>
        <v>-8.1081081081081086E-3</v>
      </c>
      <c r="I1623" s="3">
        <f t="shared" si="751"/>
        <v>9.2421441774491681E-4</v>
      </c>
      <c r="J1623" s="3">
        <f t="shared" si="752"/>
        <v>-2.6954177897574125E-2</v>
      </c>
      <c r="K1623" s="3">
        <f t="shared" si="753"/>
        <v>-1.8306636155606407E-2</v>
      </c>
      <c r="L1623" s="3">
        <f t="shared" si="754"/>
        <v>1.906158357771261E-2</v>
      </c>
      <c r="N1623" s="3">
        <f t="shared" si="755"/>
        <v>1.662049861495845E-2</v>
      </c>
      <c r="O1623" s="3">
        <f t="shared" si="756"/>
        <v>1.977401129943503E-2</v>
      </c>
      <c r="P1623" s="3">
        <f t="shared" si="757"/>
        <v>-3.7974683544303799E-2</v>
      </c>
      <c r="Q1623" s="3">
        <f t="shared" si="758"/>
        <v>6.9825436408977551E-2</v>
      </c>
      <c r="R1623" s="3">
        <f t="shared" si="759"/>
        <v>5.4171180931744313E-2</v>
      </c>
      <c r="T1623" s="3">
        <f t="shared" si="760"/>
        <v>5.6174892228993685E-5</v>
      </c>
      <c r="U1623" s="3">
        <f t="shared" si="761"/>
        <v>4.7888417953345339E-7</v>
      </c>
      <c r="V1623" s="3">
        <f t="shared" si="762"/>
        <v>7.3883033147446799E-4</v>
      </c>
      <c r="W1623" s="3">
        <f t="shared" si="763"/>
        <v>3.5172912222826294E-4</v>
      </c>
      <c r="X1623" s="3">
        <f t="shared" si="764"/>
        <v>3.6629837850281837E-4</v>
      </c>
      <c r="Z1623" s="3">
        <f t="shared" si="765"/>
        <v>-7.4949911426894751E-3</v>
      </c>
      <c r="AA1623" s="3">
        <f t="shared" si="766"/>
        <v>6.9201458043415052E-4</v>
      </c>
      <c r="AB1623" s="3">
        <f t="shared" si="767"/>
        <v>-2.7181433580193447E-2</v>
      </c>
      <c r="AC1623" s="3">
        <f t="shared" si="768"/>
        <v>-1.8754442733076953E-2</v>
      </c>
      <c r="AD1623" s="3">
        <f t="shared" si="769"/>
        <v>1.9138923128086866E-2</v>
      </c>
      <c r="AF1623" s="3">
        <f t="shared" si="770"/>
        <v>-5.1866431509659315E-6</v>
      </c>
      <c r="AG1623" s="3">
        <f t="shared" si="771"/>
        <v>2.0372460392915215E-4</v>
      </c>
      <c r="AH1623" s="3">
        <f t="shared" si="772"/>
        <v>1.4056438217048875E-4</v>
      </c>
      <c r="AI1623" s="3">
        <f t="shared" si="773"/>
        <v>-1.434460593256258E-4</v>
      </c>
      <c r="AJ1623" s="3">
        <f t="shared" si="774"/>
        <v>-1.8809948354596298E-5</v>
      </c>
      <c r="AK1623" s="3">
        <f t="shared" si="775"/>
        <v>-1.2978347819206551E-5</v>
      </c>
      <c r="AL1623" s="3">
        <f t="shared" si="776"/>
        <v>1.3244413858444492E-5</v>
      </c>
      <c r="AM1623" s="3">
        <f t="shared" si="777"/>
        <v>5.0977263948267289E-4</v>
      </c>
      <c r="AN1623" s="3">
        <f t="shared" si="778"/>
        <v>-5.202233678025214E-4</v>
      </c>
      <c r="AO1623" s="3">
        <f t="shared" si="779"/>
        <v>-3.5893983777846716E-4</v>
      </c>
    </row>
    <row r="1624" spans="1:41">
      <c r="A1624" s="32">
        <v>39331</v>
      </c>
      <c r="B1624" s="33">
        <v>1850</v>
      </c>
      <c r="C1624" s="33">
        <v>1082</v>
      </c>
      <c r="D1624" s="33">
        <v>1484</v>
      </c>
      <c r="E1624" s="33">
        <v>4370</v>
      </c>
      <c r="F1624" s="33">
        <v>9548</v>
      </c>
      <c r="G1624" s="33"/>
      <c r="H1624" s="3">
        <f t="shared" si="750"/>
        <v>-1.8567639257294429E-2</v>
      </c>
      <c r="I1624" s="3">
        <f t="shared" si="751"/>
        <v>9.3283582089552231E-3</v>
      </c>
      <c r="J1624" s="3">
        <f t="shared" si="752"/>
        <v>-1.7218543046357615E-2</v>
      </c>
      <c r="K1624" s="3">
        <f t="shared" si="753"/>
        <v>1.627906976744186E-2</v>
      </c>
      <c r="L1624" s="3">
        <f t="shared" si="754"/>
        <v>2.7305187985717286E-3</v>
      </c>
      <c r="N1624" s="3">
        <f t="shared" si="755"/>
        <v>4.4607566346696784E-2</v>
      </c>
      <c r="O1624" s="3">
        <f t="shared" si="756"/>
        <v>-7.3394495412844041E-3</v>
      </c>
      <c r="P1624" s="3">
        <f t="shared" si="757"/>
        <v>-3.259452411994785E-2</v>
      </c>
      <c r="Q1624" s="3">
        <f t="shared" si="758"/>
        <v>6.950562897699461E-2</v>
      </c>
      <c r="R1624" s="3">
        <f t="shared" si="759"/>
        <v>1.037037037037037E-2</v>
      </c>
      <c r="T1624" s="3">
        <f t="shared" si="760"/>
        <v>3.2236487072946483E-4</v>
      </c>
      <c r="U1624" s="3">
        <f t="shared" si="761"/>
        <v>8.2740097122037528E-5</v>
      </c>
      <c r="V1624" s="3">
        <f t="shared" si="762"/>
        <v>3.0435589329197329E-4</v>
      </c>
      <c r="W1624" s="3">
        <f t="shared" si="763"/>
        <v>2.5062889419014074E-4</v>
      </c>
      <c r="X1624" s="3">
        <f t="shared" si="764"/>
        <v>7.8840685077456726E-6</v>
      </c>
      <c r="Z1624" s="3">
        <f t="shared" si="765"/>
        <v>-1.7954522291875795E-2</v>
      </c>
      <c r="AA1624" s="3">
        <f t="shared" si="766"/>
        <v>9.0961583716444566E-3</v>
      </c>
      <c r="AB1624" s="3">
        <f t="shared" si="767"/>
        <v>-1.7445798728976936E-2</v>
      </c>
      <c r="AC1624" s="3">
        <f t="shared" si="768"/>
        <v>1.5831263189971315E-2</v>
      </c>
      <c r="AD1624" s="3">
        <f t="shared" si="769"/>
        <v>2.8078583489459848E-3</v>
      </c>
      <c r="AF1624" s="3">
        <f t="shared" si="770"/>
        <v>-1.6331717825412303E-4</v>
      </c>
      <c r="AG1624" s="3">
        <f t="shared" si="771"/>
        <v>3.1323098217899483E-4</v>
      </c>
      <c r="AH1624" s="3">
        <f t="shared" si="772"/>
        <v>-2.8424276785289269E-4</v>
      </c>
      <c r="AI1624" s="3">
        <f t="shared" si="773"/>
        <v>-5.0413755318580251E-5</v>
      </c>
      <c r="AJ1624" s="3">
        <f t="shared" si="774"/>
        <v>-1.5868974815860779E-4</v>
      </c>
      <c r="AK1624" s="3">
        <f t="shared" si="775"/>
        <v>1.4400367719916431E-4</v>
      </c>
      <c r="AL1624" s="3">
        <f t="shared" si="776"/>
        <v>2.5540724227156801E-5</v>
      </c>
      <c r="AM1624" s="3">
        <f t="shared" si="777"/>
        <v>-2.7618903123770094E-4</v>
      </c>
      <c r="AN1624" s="3">
        <f t="shared" si="778"/>
        <v>-4.8985331615189138E-5</v>
      </c>
      <c r="AO1624" s="3">
        <f t="shared" si="779"/>
        <v>4.4451944522322204E-5</v>
      </c>
    </row>
    <row r="1625" spans="1:41">
      <c r="A1625" s="32">
        <v>39330</v>
      </c>
      <c r="B1625" s="33">
        <v>1885</v>
      </c>
      <c r="C1625" s="33">
        <v>1072</v>
      </c>
      <c r="D1625" s="33">
        <v>1510</v>
      </c>
      <c r="E1625" s="33">
        <v>4300</v>
      </c>
      <c r="F1625" s="33">
        <v>9522</v>
      </c>
      <c r="G1625" s="33"/>
      <c r="H1625" s="3">
        <f t="shared" si="750"/>
        <v>-5.8016877637130804E-3</v>
      </c>
      <c r="I1625" s="3">
        <f t="shared" si="751"/>
        <v>9.3370681605975728E-4</v>
      </c>
      <c r="J1625" s="3">
        <f t="shared" si="752"/>
        <v>-6.5789473684210523E-3</v>
      </c>
      <c r="K1625" s="3">
        <f t="shared" si="753"/>
        <v>-2.2727272727272728E-2</v>
      </c>
      <c r="L1625" s="3">
        <f t="shared" si="754"/>
        <v>-1.8451706009689723E-2</v>
      </c>
      <c r="N1625" s="3">
        <f t="shared" si="755"/>
        <v>3.8567493112947659E-2</v>
      </c>
      <c r="O1625" s="3">
        <f t="shared" si="756"/>
        <v>-3.3363390441839495E-2</v>
      </c>
      <c r="P1625" s="3">
        <f t="shared" si="757"/>
        <v>-2.9562982005141389E-2</v>
      </c>
      <c r="Q1625" s="3">
        <f t="shared" si="758"/>
        <v>2.9940119760479042E-2</v>
      </c>
      <c r="R1625" s="3">
        <f t="shared" si="759"/>
        <v>-1.8350515463917527E-2</v>
      </c>
      <c r="T1625" s="3">
        <f t="shared" si="760"/>
        <v>2.6921266928913877E-5</v>
      </c>
      <c r="U1625" s="3">
        <f t="shared" si="761"/>
        <v>4.9211204123353733E-7</v>
      </c>
      <c r="V1625" s="3">
        <f t="shared" si="762"/>
        <v>4.6324399971991277E-5</v>
      </c>
      <c r="W1625" s="3">
        <f t="shared" si="763"/>
        <v>5.3708430078113997E-4</v>
      </c>
      <c r="X1625" s="3">
        <f t="shared" si="764"/>
        <v>3.3761734278121722E-4</v>
      </c>
      <c r="Z1625" s="3">
        <f t="shared" si="765"/>
        <v>-5.188570798294447E-3</v>
      </c>
      <c r="AA1625" s="3">
        <f t="shared" si="766"/>
        <v>7.0150697874899099E-4</v>
      </c>
      <c r="AB1625" s="3">
        <f t="shared" si="767"/>
        <v>-6.8062030510403727E-3</v>
      </c>
      <c r="AC1625" s="3">
        <f t="shared" si="768"/>
        <v>-2.3175079304743273E-2</v>
      </c>
      <c r="AD1625" s="3">
        <f t="shared" si="769"/>
        <v>-1.8374366459315467E-2</v>
      </c>
      <c r="AF1625" s="3">
        <f t="shared" si="770"/>
        <v>-3.6398186247367777E-6</v>
      </c>
      <c r="AG1625" s="3">
        <f t="shared" si="771"/>
        <v>3.5314466397890646E-5</v>
      </c>
      <c r="AH1625" s="3">
        <f t="shared" si="772"/>
        <v>1.2024553972874893E-4</v>
      </c>
      <c r="AI1625" s="3">
        <f t="shared" si="773"/>
        <v>9.5336701247965169E-5</v>
      </c>
      <c r="AJ1625" s="3">
        <f t="shared" si="774"/>
        <v>-4.7745989390874964E-6</v>
      </c>
      <c r="AK1625" s="3">
        <f t="shared" si="775"/>
        <v>-1.6257479865338719E-5</v>
      </c>
      <c r="AL1625" s="3">
        <f t="shared" si="776"/>
        <v>-1.2889746301301189E-5</v>
      </c>
      <c r="AM1625" s="3">
        <f t="shared" si="777"/>
        <v>1.5773429547204628E-4</v>
      </c>
      <c r="AN1625" s="3">
        <f t="shared" si="778"/>
        <v>1.2505966905632682E-4</v>
      </c>
      <c r="AO1625" s="3">
        <f t="shared" si="779"/>
        <v>4.2582739986905084E-4</v>
      </c>
    </row>
    <row r="1626" spans="1:41">
      <c r="A1626" s="32">
        <v>39329</v>
      </c>
      <c r="B1626" s="33">
        <v>1896</v>
      </c>
      <c r="C1626" s="33">
        <v>1071</v>
      </c>
      <c r="D1626" s="33">
        <v>1520</v>
      </c>
      <c r="E1626" s="33">
        <v>4400</v>
      </c>
      <c r="F1626" s="33">
        <v>9701</v>
      </c>
      <c r="G1626" s="33"/>
      <c r="H1626" s="3">
        <f t="shared" si="750"/>
        <v>1.935483870967742E-2</v>
      </c>
      <c r="I1626" s="3">
        <f t="shared" si="751"/>
        <v>-2.0128087831655993E-2</v>
      </c>
      <c r="J1626" s="3">
        <f t="shared" si="752"/>
        <v>2.8416779431664412E-2</v>
      </c>
      <c r="K1626" s="3">
        <f t="shared" si="753"/>
        <v>1.6635859519408502E-2</v>
      </c>
      <c r="L1626" s="3">
        <f t="shared" si="754"/>
        <v>2.1694214876033058E-3</v>
      </c>
      <c r="N1626" s="3">
        <f t="shared" si="755"/>
        <v>7.4220963172804535E-2</v>
      </c>
      <c r="O1626" s="3">
        <f t="shared" si="756"/>
        <v>-1.0166358595194085E-2</v>
      </c>
      <c r="P1626" s="3">
        <f t="shared" si="757"/>
        <v>0</v>
      </c>
      <c r="Q1626" s="3">
        <f t="shared" si="758"/>
        <v>0.10414052697616061</v>
      </c>
      <c r="R1626" s="3">
        <f t="shared" si="759"/>
        <v>-1.010204081632653E-2</v>
      </c>
      <c r="T1626" s="3">
        <f t="shared" si="760"/>
        <v>3.9871925384260071E-4</v>
      </c>
      <c r="U1626" s="3">
        <f t="shared" si="761"/>
        <v>4.1454131396307981E-4</v>
      </c>
      <c r="V1626" s="3">
        <f t="shared" si="762"/>
        <v>7.9464924919797717E-4</v>
      </c>
      <c r="W1626" s="3">
        <f t="shared" si="763"/>
        <v>2.620530580509861E-4</v>
      </c>
      <c r="X1626" s="3">
        <f t="shared" si="764"/>
        <v>5.0479351617740115E-6</v>
      </c>
      <c r="Z1626" s="3">
        <f t="shared" si="765"/>
        <v>1.9967955675096054E-2</v>
      </c>
      <c r="AA1626" s="3">
        <f t="shared" si="766"/>
        <v>-2.0360287668966758E-2</v>
      </c>
      <c r="AB1626" s="3">
        <f t="shared" si="767"/>
        <v>2.8189523749045091E-2</v>
      </c>
      <c r="AC1626" s="3">
        <f t="shared" si="768"/>
        <v>1.6188052941937956E-2</v>
      </c>
      <c r="AD1626" s="3">
        <f t="shared" si="769"/>
        <v>2.246761037977562E-3</v>
      </c>
      <c r="AF1626" s="3">
        <f t="shared" si="770"/>
        <v>-4.0655332170613301E-4</v>
      </c>
      <c r="AG1626" s="3">
        <f t="shared" si="771"/>
        <v>5.6288716072299988E-4</v>
      </c>
      <c r="AH1626" s="3">
        <f t="shared" si="772"/>
        <v>3.2324232361072541E-4</v>
      </c>
      <c r="AI1626" s="3">
        <f t="shared" si="773"/>
        <v>4.4863224818868763E-5</v>
      </c>
      <c r="AJ1626" s="3">
        <f t="shared" si="774"/>
        <v>-5.739468127817283E-4</v>
      </c>
      <c r="AK1626" s="3">
        <f t="shared" si="775"/>
        <v>-3.2959341469832043E-4</v>
      </c>
      <c r="AL1626" s="3">
        <f t="shared" si="776"/>
        <v>-4.5744701056649508E-5</v>
      </c>
      <c r="AM1626" s="3">
        <f t="shared" si="777"/>
        <v>4.5633350285755926E-4</v>
      </c>
      <c r="AN1626" s="3">
        <f t="shared" si="778"/>
        <v>6.3335123638497677E-5</v>
      </c>
      <c r="AO1626" s="3">
        <f t="shared" si="779"/>
        <v>3.6370686630664245E-5</v>
      </c>
    </row>
    <row r="1627" spans="1:41">
      <c r="A1627" s="32">
        <v>39328</v>
      </c>
      <c r="B1627" s="33">
        <v>1860</v>
      </c>
      <c r="C1627" s="33">
        <v>1093</v>
      </c>
      <c r="D1627" s="33">
        <v>1478</v>
      </c>
      <c r="E1627" s="33">
        <v>4328</v>
      </c>
      <c r="F1627" s="33">
        <v>9680</v>
      </c>
      <c r="G1627" s="33"/>
      <c r="H1627" s="3">
        <f t="shared" si="750"/>
        <v>2.0856201975850714E-2</v>
      </c>
      <c r="I1627" s="3">
        <f t="shared" si="751"/>
        <v>1.3914656771799629E-2</v>
      </c>
      <c r="J1627" s="3">
        <f t="shared" si="752"/>
        <v>1.2328767123287671E-2</v>
      </c>
      <c r="K1627" s="3">
        <f t="shared" si="753"/>
        <v>-2.192090395480226E-2</v>
      </c>
      <c r="L1627" s="3">
        <f t="shared" si="754"/>
        <v>-1.2244897959183673E-2</v>
      </c>
      <c r="N1627" s="3">
        <f t="shared" si="755"/>
        <v>5.6818181818181816E-2</v>
      </c>
      <c r="O1627" s="3">
        <f t="shared" si="756"/>
        <v>1.6744186046511629E-2</v>
      </c>
      <c r="P1627" s="3">
        <f t="shared" si="757"/>
        <v>-2.763157894736842E-2</v>
      </c>
      <c r="Q1627" s="3">
        <f t="shared" si="758"/>
        <v>0.10549169859514687</v>
      </c>
      <c r="R1627" s="3">
        <f t="shared" si="759"/>
        <v>-2.2222222222222223E-2</v>
      </c>
      <c r="T1627" s="3">
        <f t="shared" si="760"/>
        <v>4.609316558019468E-4</v>
      </c>
      <c r="U1627" s="3">
        <f t="shared" si="761"/>
        <v>1.8720962776414235E-4</v>
      </c>
      <c r="V1627" s="3">
        <f t="shared" si="762"/>
        <v>1.4644657914862695E-4</v>
      </c>
      <c r="W1627" s="3">
        <f t="shared" si="763"/>
        <v>5.0035921087661231E-4</v>
      </c>
      <c r="X1627" s="3">
        <f t="shared" si="764"/>
        <v>1.4804947763178875E-4</v>
      </c>
      <c r="Z1627" s="3">
        <f t="shared" si="765"/>
        <v>2.1469318941269348E-2</v>
      </c>
      <c r="AA1627" s="3">
        <f t="shared" si="766"/>
        <v>1.3682456934488862E-2</v>
      </c>
      <c r="AB1627" s="3">
        <f t="shared" si="767"/>
        <v>1.210151144066835E-2</v>
      </c>
      <c r="AC1627" s="3">
        <f t="shared" si="768"/>
        <v>-2.2368710532272806E-2</v>
      </c>
      <c r="AD1627" s="3">
        <f t="shared" si="769"/>
        <v>-1.2167558408809417E-2</v>
      </c>
      <c r="AF1627" s="3">
        <f t="shared" si="770"/>
        <v>2.9375303182672388E-4</v>
      </c>
      <c r="AG1627" s="3">
        <f t="shared" si="771"/>
        <v>2.5981120879112874E-4</v>
      </c>
      <c r="AH1627" s="3">
        <f t="shared" si="772"/>
        <v>-4.8024098072229569E-4</v>
      </c>
      <c r="AI1627" s="3">
        <f t="shared" si="773"/>
        <v>-2.6122919221525313E-4</v>
      </c>
      <c r="AJ1627" s="3">
        <f t="shared" si="774"/>
        <v>1.6557840912916896E-4</v>
      </c>
      <c r="AK1627" s="3">
        <f t="shared" si="775"/>
        <v>-3.0605891853787012E-4</v>
      </c>
      <c r="AL1627" s="3">
        <f t="shared" si="776"/>
        <v>-1.6648209392641268E-4</v>
      </c>
      <c r="AM1627" s="3">
        <f t="shared" si="777"/>
        <v>-2.7069520641929799E-4</v>
      </c>
      <c r="AN1627" s="3">
        <f t="shared" si="778"/>
        <v>-1.4724584728920755E-4</v>
      </c>
      <c r="AO1627" s="3">
        <f t="shared" si="779"/>
        <v>2.7217259193117974E-4</v>
      </c>
    </row>
    <row r="1628" spans="1:41">
      <c r="A1628" s="32">
        <v>39325</v>
      </c>
      <c r="B1628" s="33">
        <v>1822</v>
      </c>
      <c r="C1628" s="33">
        <v>1078</v>
      </c>
      <c r="D1628" s="33">
        <v>1460</v>
      </c>
      <c r="E1628" s="33">
        <v>4425</v>
      </c>
      <c r="F1628" s="33">
        <v>9800</v>
      </c>
      <c r="G1628" s="33"/>
      <c r="H1628" s="3">
        <f t="shared" si="750"/>
        <v>-4.3715846994535519E-3</v>
      </c>
      <c r="I1628" s="3">
        <f t="shared" si="751"/>
        <v>9.2850510677808728E-4</v>
      </c>
      <c r="J1628" s="3">
        <f t="shared" si="752"/>
        <v>1.7421602787456445E-2</v>
      </c>
      <c r="K1628" s="3">
        <f t="shared" si="753"/>
        <v>2.9548627268496976E-2</v>
      </c>
      <c r="L1628" s="3">
        <f t="shared" si="754"/>
        <v>-1.0101010101010102E-2</v>
      </c>
      <c r="N1628" s="3">
        <f t="shared" si="755"/>
        <v>2.417088251826869E-2</v>
      </c>
      <c r="O1628" s="3">
        <f t="shared" si="756"/>
        <v>-3.6968576709796672E-3</v>
      </c>
      <c r="P1628" s="3">
        <f t="shared" si="757"/>
        <v>-5.1948051948051951E-2</v>
      </c>
      <c r="Q1628" s="3">
        <f t="shared" si="758"/>
        <v>0.12025316455696203</v>
      </c>
      <c r="R1628" s="3">
        <f t="shared" si="759"/>
        <v>-2.8741328047571853E-2</v>
      </c>
      <c r="T1628" s="3">
        <f t="shared" si="760"/>
        <v>1.4126079707781575E-5</v>
      </c>
      <c r="U1628" s="3">
        <f t="shared" si="761"/>
        <v>4.8484102828795855E-7</v>
      </c>
      <c r="V1628" s="3">
        <f t="shared" si="762"/>
        <v>2.9564557236162081E-4</v>
      </c>
      <c r="W1628" s="3">
        <f t="shared" si="763"/>
        <v>8.4685776489127197E-4</v>
      </c>
      <c r="X1628" s="3">
        <f t="shared" si="764"/>
        <v>1.0047397130768432E-4</v>
      </c>
      <c r="Z1628" s="3">
        <f t="shared" si="765"/>
        <v>-3.7584677340349185E-3</v>
      </c>
      <c r="AA1628" s="3">
        <f t="shared" si="766"/>
        <v>6.96305269467321E-4</v>
      </c>
      <c r="AB1628" s="3">
        <f t="shared" si="767"/>
        <v>1.7194347104837124E-2</v>
      </c>
      <c r="AC1628" s="3">
        <f t="shared" si="768"/>
        <v>2.910082069102643E-2</v>
      </c>
      <c r="AD1628" s="3">
        <f t="shared" si="769"/>
        <v>-1.0023670550635846E-2</v>
      </c>
      <c r="AF1628" s="3">
        <f t="shared" si="770"/>
        <v>-2.6170408883314154E-6</v>
      </c>
      <c r="AG1628" s="3">
        <f t="shared" si="771"/>
        <v>-6.4624398801327041E-5</v>
      </c>
      <c r="AH1628" s="3">
        <f t="shared" si="772"/>
        <v>-1.0937449560115858E-4</v>
      </c>
      <c r="AI1628" s="3">
        <f t="shared" si="773"/>
        <v>3.7673642341160856E-5</v>
      </c>
      <c r="AJ1628" s="3">
        <f t="shared" si="774"/>
        <v>1.1972514494148263E-5</v>
      </c>
      <c r="AK1628" s="3">
        <f t="shared" si="775"/>
        <v>2.026305479298535E-5</v>
      </c>
      <c r="AL1628" s="3">
        <f t="shared" si="776"/>
        <v>-6.9795346238121426E-6</v>
      </c>
      <c r="AM1628" s="3">
        <f t="shared" si="777"/>
        <v>5.0036961199713458E-4</v>
      </c>
      <c r="AN1628" s="3">
        <f t="shared" si="778"/>
        <v>-1.7235047071216661E-4</v>
      </c>
      <c r="AO1628" s="3">
        <f t="shared" si="779"/>
        <v>-2.9169703935997594E-4</v>
      </c>
    </row>
    <row r="1629" spans="1:41">
      <c r="A1629" s="32">
        <v>39324</v>
      </c>
      <c r="B1629" s="33">
        <v>1830</v>
      </c>
      <c r="C1629" s="33">
        <v>1077</v>
      </c>
      <c r="D1629" s="33">
        <v>1435</v>
      </c>
      <c r="E1629" s="33">
        <v>4298</v>
      </c>
      <c r="F1629" s="33">
        <v>9900</v>
      </c>
      <c r="G1629" s="33"/>
      <c r="H1629" s="3">
        <f t="shared" si="750"/>
        <v>2.3489932885906041E-2</v>
      </c>
      <c r="I1629" s="3">
        <f t="shared" si="751"/>
        <v>1.8921475875118259E-2</v>
      </c>
      <c r="J1629" s="3">
        <f t="shared" si="752"/>
        <v>-1.9808743169398908E-2</v>
      </c>
      <c r="K1629" s="3">
        <f t="shared" si="753"/>
        <v>2.8968158965764903E-2</v>
      </c>
      <c r="L1629" s="3">
        <f t="shared" si="754"/>
        <v>-1.4925373134328358E-2</v>
      </c>
      <c r="N1629" s="3">
        <f t="shared" si="755"/>
        <v>4.3907793633369925E-3</v>
      </c>
      <c r="O1629" s="3">
        <f t="shared" si="756"/>
        <v>1.0318949343339587E-2</v>
      </c>
      <c r="P1629" s="3">
        <f t="shared" si="757"/>
        <v>-7.953816549069917E-2</v>
      </c>
      <c r="Q1629" s="3">
        <f t="shared" si="758"/>
        <v>8.9480354879594423E-2</v>
      </c>
      <c r="R1629" s="3">
        <f t="shared" si="759"/>
        <v>-2.8459273797841019E-2</v>
      </c>
      <c r="T1629" s="3">
        <f t="shared" si="760"/>
        <v>5.809570121354425E-4</v>
      </c>
      <c r="U1629" s="3">
        <f t="shared" si="761"/>
        <v>3.4928903881736541E-4</v>
      </c>
      <c r="V1629" s="3">
        <f t="shared" si="762"/>
        <v>4.0144124999807584E-4</v>
      </c>
      <c r="W1629" s="3">
        <f t="shared" si="763"/>
        <v>8.1341050035248761E-4</v>
      </c>
      <c r="X1629" s="3">
        <f t="shared" si="764"/>
        <v>2.2046410131022889E-4</v>
      </c>
      <c r="Z1629" s="3">
        <f t="shared" si="765"/>
        <v>2.4103049851324675E-2</v>
      </c>
      <c r="AA1629" s="3">
        <f t="shared" si="766"/>
        <v>1.8689276037807494E-2</v>
      </c>
      <c r="AB1629" s="3">
        <f t="shared" si="767"/>
        <v>-2.003599885201823E-2</v>
      </c>
      <c r="AC1629" s="3">
        <f t="shared" si="768"/>
        <v>2.8520352388294357E-2</v>
      </c>
      <c r="AD1629" s="3">
        <f t="shared" si="769"/>
        <v>-1.4848033583954102E-2</v>
      </c>
      <c r="AF1629" s="3">
        <f t="shared" si="770"/>
        <v>4.5046855202444177E-4</v>
      </c>
      <c r="AG1629" s="3">
        <f t="shared" si="771"/>
        <v>-4.8292867915127936E-4</v>
      </c>
      <c r="AH1629" s="3">
        <f t="shared" si="772"/>
        <v>6.8742747539240567E-4</v>
      </c>
      <c r="AI1629" s="3">
        <f t="shared" si="773"/>
        <v>-3.5788289366818873E-4</v>
      </c>
      <c r="AJ1629" s="3">
        <f t="shared" si="774"/>
        <v>-3.7445831323856279E-4</v>
      </c>
      <c r="AK1629" s="3">
        <f t="shared" si="775"/>
        <v>5.3302473848037548E-4</v>
      </c>
      <c r="AL1629" s="3">
        <f t="shared" si="776"/>
        <v>-2.7749899826915434E-4</v>
      </c>
      <c r="AM1629" s="3">
        <f t="shared" si="777"/>
        <v>-5.7143374771102113E-4</v>
      </c>
      <c r="AN1629" s="3">
        <f t="shared" si="778"/>
        <v>2.974951838428325E-4</v>
      </c>
      <c r="AO1629" s="3">
        <f t="shared" si="779"/>
        <v>-4.234711500876002E-4</v>
      </c>
    </row>
    <row r="1630" spans="1:41">
      <c r="A1630" s="32">
        <v>39323</v>
      </c>
      <c r="B1630" s="33">
        <v>1788</v>
      </c>
      <c r="C1630" s="33">
        <v>1057</v>
      </c>
      <c r="D1630" s="33">
        <v>1464</v>
      </c>
      <c r="E1630" s="33">
        <v>4177</v>
      </c>
      <c r="F1630" s="33">
        <v>10050</v>
      </c>
      <c r="G1630" s="33"/>
      <c r="H1630" s="3">
        <f t="shared" si="750"/>
        <v>-1.5960374243258118E-2</v>
      </c>
      <c r="I1630" s="3">
        <f t="shared" si="751"/>
        <v>-1.6744186046511629E-2</v>
      </c>
      <c r="J1630" s="3">
        <f t="shared" si="752"/>
        <v>-1.4804845222072678E-2</v>
      </c>
      <c r="K1630" s="3">
        <f t="shared" si="753"/>
        <v>1.0157194679564692E-2</v>
      </c>
      <c r="L1630" s="3">
        <f t="shared" si="754"/>
        <v>1.0050251256281407E-2</v>
      </c>
      <c r="N1630" s="3">
        <f t="shared" si="755"/>
        <v>-6.3383970665269782E-2</v>
      </c>
      <c r="O1630" s="3">
        <f t="shared" si="756"/>
        <v>7.6263107721639654E-3</v>
      </c>
      <c r="P1630" s="3">
        <f t="shared" si="757"/>
        <v>-4.0629095674967232E-2</v>
      </c>
      <c r="Q1630" s="3">
        <f t="shared" si="758"/>
        <v>6.2039155860666155E-2</v>
      </c>
      <c r="R1630" s="3">
        <f t="shared" si="759"/>
        <v>5.8046437149719774E-3</v>
      </c>
      <c r="T1630" s="3">
        <f t="shared" si="760"/>
        <v>2.3553830595219699E-4</v>
      </c>
      <c r="U1630" s="3">
        <f t="shared" si="761"/>
        <v>2.8819767767644422E-4</v>
      </c>
      <c r="V1630" s="3">
        <f t="shared" si="762"/>
        <v>2.2596405760884203E-4</v>
      </c>
      <c r="W1630" s="3">
        <f t="shared" si="763"/>
        <v>9.4272217317087375E-5</v>
      </c>
      <c r="X1630" s="3">
        <f t="shared" si="764"/>
        <v>1.0256809554705631E-4</v>
      </c>
      <c r="Z1630" s="3">
        <f t="shared" si="765"/>
        <v>-1.5347257277839484E-2</v>
      </c>
      <c r="AA1630" s="3">
        <f t="shared" si="766"/>
        <v>-1.6976385883822394E-2</v>
      </c>
      <c r="AB1630" s="3">
        <f t="shared" si="767"/>
        <v>-1.5032100904692E-2</v>
      </c>
      <c r="AC1630" s="3">
        <f t="shared" si="768"/>
        <v>9.7093881020941467E-3</v>
      </c>
      <c r="AD1630" s="3">
        <f t="shared" si="769"/>
        <v>1.0127590806655663E-2</v>
      </c>
      <c r="AF1630" s="3">
        <f t="shared" si="770"/>
        <v>2.6054096180690471E-4</v>
      </c>
      <c r="AG1630" s="3">
        <f t="shared" si="771"/>
        <v>2.3070152001075178E-4</v>
      </c>
      <c r="AH1630" s="3">
        <f t="shared" si="772"/>
        <v>-1.4901247721323249E-4</v>
      </c>
      <c r="AI1630" s="3">
        <f t="shared" si="773"/>
        <v>-1.5543074171442636E-4</v>
      </c>
      <c r="AJ1630" s="3">
        <f t="shared" si="774"/>
        <v>2.5519074560260708E-4</v>
      </c>
      <c r="AK1630" s="3">
        <f t="shared" si="775"/>
        <v>-1.6483031911694417E-4</v>
      </c>
      <c r="AL1630" s="3">
        <f t="shared" si="776"/>
        <v>-1.7192988960723865E-4</v>
      </c>
      <c r="AM1630" s="3">
        <f t="shared" si="777"/>
        <v>-1.4595250167349517E-4</v>
      </c>
      <c r="AN1630" s="3">
        <f t="shared" si="778"/>
        <v>-1.5223896692707897E-4</v>
      </c>
      <c r="AO1630" s="3">
        <f t="shared" si="779"/>
        <v>9.8332709681020554E-5</v>
      </c>
    </row>
    <row r="1631" spans="1:41">
      <c r="A1631" s="32">
        <v>39322</v>
      </c>
      <c r="B1631" s="33">
        <v>1817</v>
      </c>
      <c r="C1631" s="33">
        <v>1075</v>
      </c>
      <c r="D1631" s="33">
        <v>1486</v>
      </c>
      <c r="E1631" s="33">
        <v>4135</v>
      </c>
      <c r="F1631" s="33">
        <v>9950</v>
      </c>
      <c r="G1631" s="33"/>
      <c r="H1631" s="3">
        <f t="shared" si="750"/>
        <v>1.7357222844344905E-2</v>
      </c>
      <c r="I1631" s="3">
        <f t="shared" si="751"/>
        <v>-1.5567765567765568E-2</v>
      </c>
      <c r="J1631" s="3">
        <f t="shared" si="752"/>
        <v>-1.2624584717607974E-2</v>
      </c>
      <c r="K1631" s="3">
        <f t="shared" si="753"/>
        <v>0</v>
      </c>
      <c r="L1631" s="3">
        <f t="shared" si="754"/>
        <v>1.015228426395939E-2</v>
      </c>
      <c r="N1631" s="3">
        <f t="shared" si="755"/>
        <v>-5.2164840897235262E-2</v>
      </c>
      <c r="O1631" s="3">
        <f t="shared" si="756"/>
        <v>-9.2936802973977691E-4</v>
      </c>
      <c r="P1631" s="3">
        <f t="shared" si="757"/>
        <v>-4.1290322580645161E-2</v>
      </c>
      <c r="Q1631" s="3">
        <f t="shared" si="758"/>
        <v>1.3480392156862746E-2</v>
      </c>
      <c r="R1631" s="3">
        <f t="shared" si="759"/>
        <v>-2.1632251720747297E-2</v>
      </c>
      <c r="T1631" s="3">
        <f t="shared" si="760"/>
        <v>3.2293311287837231E-4</v>
      </c>
      <c r="U1631" s="3">
        <f t="shared" si="761"/>
        <v>2.496389068016089E-4</v>
      </c>
      <c r="V1631" s="3">
        <f t="shared" si="762"/>
        <v>1.651698016729145E-4</v>
      </c>
      <c r="W1631" s="3">
        <f t="shared" si="763"/>
        <v>2.0053073082588337E-7</v>
      </c>
      <c r="X1631" s="3">
        <f t="shared" si="764"/>
        <v>1.0464520338278205E-4</v>
      </c>
      <c r="Z1631" s="3">
        <f t="shared" si="765"/>
        <v>1.7970339809763539E-2</v>
      </c>
      <c r="AA1631" s="3">
        <f t="shared" si="766"/>
        <v>-1.5799965405076333E-2</v>
      </c>
      <c r="AB1631" s="3">
        <f t="shared" si="767"/>
        <v>-1.2851840400227296E-2</v>
      </c>
      <c r="AC1631" s="3">
        <f t="shared" si="768"/>
        <v>-4.4780657747054515E-4</v>
      </c>
      <c r="AD1631" s="3">
        <f t="shared" si="769"/>
        <v>1.0229623814333646E-2</v>
      </c>
      <c r="AF1631" s="3">
        <f t="shared" si="770"/>
        <v>-2.8393074731172991E-4</v>
      </c>
      <c r="AG1631" s="3">
        <f t="shared" si="771"/>
        <v>-2.3095193917293193E-4</v>
      </c>
      <c r="AH1631" s="3">
        <f t="shared" si="772"/>
        <v>-8.0472363661928988E-6</v>
      </c>
      <c r="AI1631" s="3">
        <f t="shared" si="773"/>
        <v>1.8382981606962506E-4</v>
      </c>
      <c r="AJ1631" s="3">
        <f t="shared" si="774"/>
        <v>2.0305863371515364E-4</v>
      </c>
      <c r="AK1631" s="3">
        <f t="shared" si="775"/>
        <v>7.0753284322002484E-6</v>
      </c>
      <c r="AL1631" s="3">
        <f t="shared" si="776"/>
        <v>-1.6162770237341661E-4</v>
      </c>
      <c r="AM1631" s="3">
        <f t="shared" si="777"/>
        <v>5.7551386638234663E-6</v>
      </c>
      <c r="AN1631" s="3">
        <f t="shared" si="778"/>
        <v>-1.314694926161804E-4</v>
      </c>
      <c r="AO1631" s="3">
        <f t="shared" si="779"/>
        <v>-4.5808928291079338E-6</v>
      </c>
    </row>
    <row r="1632" spans="1:41">
      <c r="A1632" s="32">
        <v>39321</v>
      </c>
      <c r="B1632" s="33">
        <v>1786</v>
      </c>
      <c r="C1632" s="33">
        <v>1092</v>
      </c>
      <c r="D1632" s="33">
        <v>1505</v>
      </c>
      <c r="E1632" s="33">
        <v>4135</v>
      </c>
      <c r="F1632" s="33">
        <v>9850</v>
      </c>
      <c r="G1632" s="33"/>
      <c r="H1632" s="3">
        <f t="shared" si="750"/>
        <v>3.3707865168539327E-3</v>
      </c>
      <c r="I1632" s="3">
        <f t="shared" si="751"/>
        <v>9.1659028414298811E-4</v>
      </c>
      <c r="J1632" s="3">
        <f t="shared" si="752"/>
        <v>2.0338983050847456E-2</v>
      </c>
      <c r="K1632" s="3">
        <f t="shared" si="753"/>
        <v>2.0987654320987655E-2</v>
      </c>
      <c r="L1632" s="3">
        <f t="shared" si="754"/>
        <v>5.3475935828877004E-2</v>
      </c>
      <c r="N1632" s="3">
        <f t="shared" si="755"/>
        <v>-6.1481870730425645E-2</v>
      </c>
      <c r="O1632" s="3">
        <f t="shared" si="756"/>
        <v>1.6759776536312849E-2</v>
      </c>
      <c r="P1632" s="3">
        <f t="shared" si="757"/>
        <v>8.0375083724045539E-3</v>
      </c>
      <c r="Q1632" s="3">
        <f t="shared" si="758"/>
        <v>1.5720953082780643E-2</v>
      </c>
      <c r="R1632" s="3">
        <f t="shared" si="759"/>
        <v>-2.1847070506454815E-2</v>
      </c>
      <c r="T1632" s="3">
        <f t="shared" si="760"/>
        <v>1.5871486956063479E-5</v>
      </c>
      <c r="U1632" s="3">
        <f t="shared" si="761"/>
        <v>4.6839028371520825E-7</v>
      </c>
      <c r="V1632" s="3">
        <f t="shared" si="762"/>
        <v>4.0448157773393658E-4</v>
      </c>
      <c r="W1632" s="3">
        <f t="shared" si="763"/>
        <v>4.2188534532686486E-4</v>
      </c>
      <c r="X1632" s="3">
        <f t="shared" si="764"/>
        <v>2.8679533038459193E-3</v>
      </c>
      <c r="Z1632" s="3">
        <f t="shared" si="765"/>
        <v>3.9839034822725661E-3</v>
      </c>
      <c r="AA1632" s="3">
        <f t="shared" si="766"/>
        <v>6.8439044683222183E-4</v>
      </c>
      <c r="AB1632" s="3">
        <f t="shared" si="767"/>
        <v>2.0111727368228135E-2</v>
      </c>
      <c r="AC1632" s="3">
        <f t="shared" si="768"/>
        <v>2.0539847743517109E-2</v>
      </c>
      <c r="AD1632" s="3">
        <f t="shared" si="769"/>
        <v>5.355327537925126E-2</v>
      </c>
      <c r="AF1632" s="3">
        <f t="shared" si="770"/>
        <v>2.7265454843689662E-6</v>
      </c>
      <c r="AG1632" s="3">
        <f t="shared" si="771"/>
        <v>8.0123180696800532E-5</v>
      </c>
      <c r="AH1632" s="3">
        <f t="shared" si="772"/>
        <v>8.1828770950746117E-5</v>
      </c>
      <c r="AI1632" s="3">
        <f t="shared" si="773"/>
        <v>2.1335108027050077E-4</v>
      </c>
      <c r="AJ1632" s="3">
        <f t="shared" si="774"/>
        <v>1.3764274080109478E-5</v>
      </c>
      <c r="AK1632" s="3">
        <f t="shared" si="775"/>
        <v>1.4057275575051478E-5</v>
      </c>
      <c r="AL1632" s="3">
        <f t="shared" si="776"/>
        <v>3.665135006613479E-5</v>
      </c>
      <c r="AM1632" s="3">
        <f t="shared" si="777"/>
        <v>4.1309181800253195E-4</v>
      </c>
      <c r="AN1632" s="3">
        <f t="shared" si="778"/>
        <v>1.0770488741031455E-3</v>
      </c>
      <c r="AO1632" s="3">
        <f t="shared" si="779"/>
        <v>1.0999761224564644E-3</v>
      </c>
    </row>
    <row r="1633" spans="1:41">
      <c r="A1633" s="32">
        <v>39318</v>
      </c>
      <c r="B1633" s="33">
        <v>1780</v>
      </c>
      <c r="C1633" s="33">
        <v>1091</v>
      </c>
      <c r="D1633" s="33">
        <v>1475</v>
      </c>
      <c r="E1633" s="33">
        <v>4050</v>
      </c>
      <c r="F1633" s="33">
        <v>9350</v>
      </c>
      <c r="G1633" s="33"/>
      <c r="H1633" s="3">
        <f t="shared" si="750"/>
        <v>-1.2208657047724751E-2</v>
      </c>
      <c r="I1633" s="3">
        <f t="shared" si="751"/>
        <v>9.1743119266055051E-4</v>
      </c>
      <c r="J1633" s="3">
        <f t="shared" si="752"/>
        <v>1.0966415352981495E-2</v>
      </c>
      <c r="K1633" s="3">
        <f t="shared" si="753"/>
        <v>2.0151133501259445E-2</v>
      </c>
      <c r="L1633" s="3">
        <f t="shared" si="754"/>
        <v>3.0036472859901308E-3</v>
      </c>
      <c r="N1633" s="3">
        <f t="shared" si="755"/>
        <v>-5.5702917771883291E-2</v>
      </c>
      <c r="O1633" s="3">
        <f t="shared" si="756"/>
        <v>1.1121408711770158E-2</v>
      </c>
      <c r="P1633" s="3">
        <f t="shared" si="757"/>
        <v>-1.7976031957390146E-2</v>
      </c>
      <c r="Q1633" s="3">
        <f t="shared" si="758"/>
        <v>-4.9140049140049139E-3</v>
      </c>
      <c r="R1633" s="3">
        <f t="shared" si="759"/>
        <v>-6.5000000000000002E-2</v>
      </c>
      <c r="T1633" s="3">
        <f t="shared" si="760"/>
        <v>1.3445654980036775E-4</v>
      </c>
      <c r="U1633" s="3">
        <f t="shared" si="761"/>
        <v>4.6954201035450229E-7</v>
      </c>
      <c r="V1633" s="3">
        <f t="shared" si="762"/>
        <v>1.1532955042553339E-4</v>
      </c>
      <c r="W1633" s="3">
        <f t="shared" si="763"/>
        <v>3.8822109186570456E-4</v>
      </c>
      <c r="X1633" s="3">
        <f t="shared" si="764"/>
        <v>9.4924798858506345E-6</v>
      </c>
      <c r="Z1633" s="3">
        <f t="shared" si="765"/>
        <v>-1.1595540082306116E-2</v>
      </c>
      <c r="AA1633" s="3">
        <f t="shared" si="766"/>
        <v>6.8523135534978422E-4</v>
      </c>
      <c r="AB1633" s="3">
        <f t="shared" si="767"/>
        <v>1.0739159670362174E-2</v>
      </c>
      <c r="AC1633" s="3">
        <f t="shared" si="768"/>
        <v>1.97033269237889E-2</v>
      </c>
      <c r="AD1633" s="3">
        <f t="shared" si="769"/>
        <v>3.080986836364387E-3</v>
      </c>
      <c r="AF1633" s="3">
        <f t="shared" si="770"/>
        <v>-7.9456276466113684E-6</v>
      </c>
      <c r="AG1633" s="3">
        <f t="shared" si="771"/>
        <v>-1.2452635640796992E-4</v>
      </c>
      <c r="AH1633" s="3">
        <f t="shared" si="772"/>
        <v>-2.2847071709957545E-4</v>
      </c>
      <c r="AI1633" s="3">
        <f t="shared" si="773"/>
        <v>-3.5725706354120764E-5</v>
      </c>
      <c r="AJ1633" s="3">
        <f t="shared" si="774"/>
        <v>7.3588089362400144E-6</v>
      </c>
      <c r="AK1633" s="3">
        <f t="shared" si="775"/>
        <v>1.3501337412887762E-5</v>
      </c>
      <c r="AL1633" s="3">
        <f t="shared" si="776"/>
        <v>2.1111887856968126E-6</v>
      </c>
      <c r="AM1633" s="3">
        <f t="shared" si="777"/>
        <v>2.1159717387191494E-4</v>
      </c>
      <c r="AN1633" s="3">
        <f t="shared" si="778"/>
        <v>3.3087209578001163E-5</v>
      </c>
      <c r="AO1633" s="3">
        <f t="shared" si="779"/>
        <v>6.0705690884777613E-5</v>
      </c>
    </row>
    <row r="1634" spans="1:41">
      <c r="A1634" s="32">
        <v>39317</v>
      </c>
      <c r="B1634" s="33">
        <v>1802</v>
      </c>
      <c r="C1634" s="33">
        <v>1090</v>
      </c>
      <c r="D1634" s="33">
        <v>1459</v>
      </c>
      <c r="E1634" s="33">
        <v>3970</v>
      </c>
      <c r="F1634" s="33">
        <v>9322</v>
      </c>
      <c r="G1634" s="33"/>
      <c r="H1634" s="3">
        <f t="shared" si="750"/>
        <v>2.3863636363636365E-2</v>
      </c>
      <c r="I1634" s="3">
        <f t="shared" si="751"/>
        <v>1.1131725417439703E-2</v>
      </c>
      <c r="J1634" s="3">
        <f t="shared" si="752"/>
        <v>2.3141654978962131E-2</v>
      </c>
      <c r="K1634" s="3">
        <f t="shared" si="753"/>
        <v>2.7166882276843468E-2</v>
      </c>
      <c r="L1634" s="3">
        <f t="shared" si="754"/>
        <v>2.2149122807017543E-2</v>
      </c>
      <c r="N1634" s="3">
        <f t="shared" si="755"/>
        <v>-5.654450261780105E-2</v>
      </c>
      <c r="O1634" s="3">
        <f t="shared" si="756"/>
        <v>-8.1892629663330302E-3</v>
      </c>
      <c r="P1634" s="3">
        <f t="shared" si="757"/>
        <v>-5.2597402597402594E-2</v>
      </c>
      <c r="Q1634" s="3">
        <f t="shared" si="758"/>
        <v>-3.8275193798449611E-2</v>
      </c>
      <c r="R1634" s="3">
        <f t="shared" si="759"/>
        <v>-6.9660678642714566E-2</v>
      </c>
      <c r="T1634" s="3">
        <f t="shared" si="760"/>
        <v>5.9911145353140497E-4</v>
      </c>
      <c r="U1634" s="3">
        <f t="shared" si="761"/>
        <v>1.1879965787188503E-4</v>
      </c>
      <c r="V1634" s="3">
        <f t="shared" si="762"/>
        <v>5.2506969511223586E-4</v>
      </c>
      <c r="W1634" s="3">
        <f t="shared" si="763"/>
        <v>7.1390900622882061E-4</v>
      </c>
      <c r="X1634" s="3">
        <f t="shared" si="764"/>
        <v>4.9401562892455457E-4</v>
      </c>
      <c r="Z1634" s="3">
        <f t="shared" si="765"/>
        <v>2.4476753329054999E-2</v>
      </c>
      <c r="AA1634" s="3">
        <f t="shared" si="766"/>
        <v>1.0899525580128936E-2</v>
      </c>
      <c r="AB1634" s="3">
        <f t="shared" si="767"/>
        <v>2.291439929634281E-2</v>
      </c>
      <c r="AC1634" s="3">
        <f t="shared" si="768"/>
        <v>2.6719075699372923E-2</v>
      </c>
      <c r="AD1634" s="3">
        <f t="shared" si="769"/>
        <v>2.2226462357391799E-2</v>
      </c>
      <c r="AF1634" s="3">
        <f t="shared" si="770"/>
        <v>2.6678499902854104E-4</v>
      </c>
      <c r="AG1634" s="3">
        <f t="shared" si="771"/>
        <v>5.6087009926005437E-4</v>
      </c>
      <c r="AH1634" s="3">
        <f t="shared" si="772"/>
        <v>6.5399622507389876E-4</v>
      </c>
      <c r="AI1634" s="3">
        <f t="shared" si="773"/>
        <v>5.4403163649940532E-4</v>
      </c>
      <c r="AJ1634" s="3">
        <f t="shared" si="774"/>
        <v>2.4975608128377698E-4</v>
      </c>
      <c r="AK1634" s="3">
        <f t="shared" si="775"/>
        <v>2.9122524906271662E-4</v>
      </c>
      <c r="AL1634" s="3">
        <f t="shared" si="776"/>
        <v>2.4225789502016482E-4</v>
      </c>
      <c r="AM1634" s="3">
        <f t="shared" si="777"/>
        <v>6.1225156940464113E-4</v>
      </c>
      <c r="AN1634" s="3">
        <f t="shared" si="778"/>
        <v>5.0930603340240861E-4</v>
      </c>
      <c r="AO1634" s="3">
        <f t="shared" si="779"/>
        <v>5.9387053025641422E-4</v>
      </c>
    </row>
    <row r="1635" spans="1:41">
      <c r="A1635" s="32">
        <v>39316</v>
      </c>
      <c r="B1635" s="33">
        <v>1760</v>
      </c>
      <c r="C1635" s="33">
        <v>1078</v>
      </c>
      <c r="D1635" s="33">
        <v>1426</v>
      </c>
      <c r="E1635" s="33">
        <v>3865</v>
      </c>
      <c r="F1635" s="33">
        <v>9120</v>
      </c>
      <c r="G1635" s="33"/>
      <c r="H1635" s="3">
        <f t="shared" si="750"/>
        <v>2.9239766081871343E-2</v>
      </c>
      <c r="I1635" s="3">
        <f t="shared" si="751"/>
        <v>1.6981132075471698E-2</v>
      </c>
      <c r="J1635" s="3">
        <f t="shared" si="752"/>
        <v>1.7118402282453638E-2</v>
      </c>
      <c r="K1635" s="3">
        <f t="shared" si="753"/>
        <v>1.5501839201261167E-2</v>
      </c>
      <c r="L1635" s="3">
        <f t="shared" si="754"/>
        <v>2.2421524663677129E-2</v>
      </c>
      <c r="N1635" s="3">
        <f t="shared" si="755"/>
        <v>-0.10614525139664804</v>
      </c>
      <c r="O1635" s="3">
        <f t="shared" si="756"/>
        <v>-3.231597845601436E-2</v>
      </c>
      <c r="P1635" s="3">
        <f t="shared" si="757"/>
        <v>-0.10875</v>
      </c>
      <c r="Q1635" s="3">
        <f t="shared" si="758"/>
        <v>-7.9761904761904756E-2</v>
      </c>
      <c r="R1635" s="3">
        <f t="shared" si="759"/>
        <v>-9.7029702970297033E-2</v>
      </c>
      <c r="T1635" s="3">
        <f t="shared" si="760"/>
        <v>8.911946262351733E-4</v>
      </c>
      <c r="U1635" s="3">
        <f t="shared" si="761"/>
        <v>2.8052673111850663E-4</v>
      </c>
      <c r="V1635" s="3">
        <f t="shared" si="762"/>
        <v>2.853108334570944E-4</v>
      </c>
      <c r="W1635" s="3">
        <f t="shared" si="763"/>
        <v>2.2662389823815236E-4</v>
      </c>
      <c r="X1635" s="3">
        <f t="shared" si="764"/>
        <v>5.0619889092232205E-4</v>
      </c>
      <c r="Z1635" s="3">
        <f t="shared" si="765"/>
        <v>2.9852883047289978E-2</v>
      </c>
      <c r="AA1635" s="3">
        <f t="shared" si="766"/>
        <v>1.6748932238160933E-2</v>
      </c>
      <c r="AB1635" s="3">
        <f t="shared" si="767"/>
        <v>1.6891146599834317E-2</v>
      </c>
      <c r="AC1635" s="3">
        <f t="shared" si="768"/>
        <v>1.5054032623790622E-2</v>
      </c>
      <c r="AD1635" s="3">
        <f t="shared" si="769"/>
        <v>2.2498864214051385E-2</v>
      </c>
      <c r="AF1635" s="3">
        <f t="shared" si="770"/>
        <v>5.0000391527280314E-4</v>
      </c>
      <c r="AG1635" s="3">
        <f t="shared" si="771"/>
        <v>5.0424942397948359E-4</v>
      </c>
      <c r="AH1635" s="3">
        <f t="shared" si="772"/>
        <v>4.4940627530810933E-4</v>
      </c>
      <c r="AI1635" s="3">
        <f t="shared" si="773"/>
        <v>6.7165596207893372E-4</v>
      </c>
      <c r="AJ1635" s="3">
        <f t="shared" si="774"/>
        <v>2.829086698254674E-4</v>
      </c>
      <c r="AK1635" s="3">
        <f t="shared" si="775"/>
        <v>2.5213897232693317E-4</v>
      </c>
      <c r="AL1635" s="3">
        <f t="shared" si="776"/>
        <v>3.7683195215673057E-4</v>
      </c>
      <c r="AM1635" s="3">
        <f t="shared" si="777"/>
        <v>2.5427987196713586E-4</v>
      </c>
      <c r="AN1635" s="3">
        <f t="shared" si="778"/>
        <v>3.8003161376930802E-4</v>
      </c>
      <c r="AO1635" s="3">
        <f t="shared" si="779"/>
        <v>3.3869863587656491E-4</v>
      </c>
    </row>
    <row r="1636" spans="1:41">
      <c r="A1636" s="32">
        <v>39315</v>
      </c>
      <c r="B1636" s="33">
        <v>1710</v>
      </c>
      <c r="C1636" s="33">
        <v>1060</v>
      </c>
      <c r="D1636" s="33">
        <v>1402</v>
      </c>
      <c r="E1636" s="33">
        <v>3806</v>
      </c>
      <c r="F1636" s="33">
        <v>8920</v>
      </c>
      <c r="G1636" s="33"/>
      <c r="H1636" s="3">
        <f t="shared" si="750"/>
        <v>2.2115959354453079E-2</v>
      </c>
      <c r="I1636" s="3">
        <f t="shared" si="751"/>
        <v>1.6299137104506232E-2</v>
      </c>
      <c r="J1636" s="3">
        <f t="shared" si="752"/>
        <v>-1.6140350877192983E-2</v>
      </c>
      <c r="K1636" s="3">
        <f t="shared" si="753"/>
        <v>1.223404255319149E-2</v>
      </c>
      <c r="L1636" s="3">
        <f t="shared" si="754"/>
        <v>2.2471910112359553E-3</v>
      </c>
      <c r="N1636" s="3">
        <f t="shared" si="755"/>
        <v>-0.14925373134328357</v>
      </c>
      <c r="O1636" s="3">
        <f t="shared" si="756"/>
        <v>-3.8984587488667274E-2</v>
      </c>
      <c r="P1636" s="3">
        <f t="shared" si="757"/>
        <v>-0.12375</v>
      </c>
      <c r="Q1636" s="3">
        <f t="shared" si="758"/>
        <v>-8.399518652226233E-2</v>
      </c>
      <c r="R1636" s="3">
        <f t="shared" si="759"/>
        <v>-0.10351758793969849</v>
      </c>
      <c r="T1636" s="3">
        <f t="shared" si="760"/>
        <v>5.1661091035455305E-4</v>
      </c>
      <c r="U1636" s="3">
        <f t="shared" si="761"/>
        <v>2.5814647314799453E-4</v>
      </c>
      <c r="V1636" s="3">
        <f t="shared" si="762"/>
        <v>2.6789854449681079E-4</v>
      </c>
      <c r="W1636" s="3">
        <f t="shared" si="763"/>
        <v>1.3891535847537865E-4</v>
      </c>
      <c r="X1636" s="3">
        <f t="shared" si="764"/>
        <v>5.4034423318598851E-6</v>
      </c>
      <c r="Z1636" s="3">
        <f t="shared" si="765"/>
        <v>2.2729076319871713E-2</v>
      </c>
      <c r="AA1636" s="3">
        <f t="shared" si="766"/>
        <v>1.6066937267195467E-2</v>
      </c>
      <c r="AB1636" s="3">
        <f t="shared" si="767"/>
        <v>-1.6367606559812304E-2</v>
      </c>
      <c r="AC1636" s="3">
        <f t="shared" si="768"/>
        <v>1.1786235975720944E-2</v>
      </c>
      <c r="AD1636" s="3">
        <f t="shared" si="769"/>
        <v>2.3245305616102115E-3</v>
      </c>
      <c r="AF1636" s="3">
        <f t="shared" si="770"/>
        <v>3.6518664337267684E-4</v>
      </c>
      <c r="AG1636" s="3">
        <f t="shared" si="771"/>
        <v>-3.7202057867160676E-4</v>
      </c>
      <c r="AH1636" s="3">
        <f t="shared" si="772"/>
        <v>2.6789025701617897E-4</v>
      </c>
      <c r="AI1636" s="3">
        <f t="shared" si="773"/>
        <v>5.283443254271275E-5</v>
      </c>
      <c r="AJ1636" s="3">
        <f t="shared" si="774"/>
        <v>-2.629773078106413E-4</v>
      </c>
      <c r="AK1636" s="3">
        <f t="shared" si="775"/>
        <v>1.8936871403827076E-4</v>
      </c>
      <c r="AL1636" s="3">
        <f t="shared" si="776"/>
        <v>3.7348086709069912E-5</v>
      </c>
      <c r="AM1636" s="3">
        <f t="shared" si="777"/>
        <v>-1.929124732717059E-4</v>
      </c>
      <c r="AN1636" s="3">
        <f t="shared" si="778"/>
        <v>-3.8047001668695479E-5</v>
      </c>
      <c r="AO1636" s="3">
        <f t="shared" si="779"/>
        <v>2.7397465731913086E-5</v>
      </c>
    </row>
    <row r="1637" spans="1:41">
      <c r="A1637" s="32">
        <v>39314</v>
      </c>
      <c r="B1637" s="33">
        <v>1673</v>
      </c>
      <c r="C1637" s="33">
        <v>1043</v>
      </c>
      <c r="D1637" s="33">
        <v>1425</v>
      </c>
      <c r="E1637" s="33">
        <v>3760</v>
      </c>
      <c r="F1637" s="33">
        <v>8900</v>
      </c>
      <c r="G1637" s="33"/>
      <c r="H1637" s="3">
        <f t="shared" si="750"/>
        <v>-1.4723203769140165E-2</v>
      </c>
      <c r="I1637" s="3">
        <f t="shared" si="751"/>
        <v>1.262135922330097E-2</v>
      </c>
      <c r="J1637" s="3">
        <f t="shared" si="752"/>
        <v>-1.0416666666666666E-2</v>
      </c>
      <c r="K1637" s="3">
        <f t="shared" si="753"/>
        <v>-1.3123359580052493E-2</v>
      </c>
      <c r="L1637" s="3">
        <f t="shared" si="754"/>
        <v>-1.1111111111111112E-2</v>
      </c>
      <c r="N1637" s="3">
        <f t="shared" si="755"/>
        <v>-0.1878640776699029</v>
      </c>
      <c r="O1637" s="3">
        <f t="shared" si="756"/>
        <v>-7.2064056939501783E-2</v>
      </c>
      <c r="P1637" s="3">
        <f t="shared" si="757"/>
        <v>-0.11325451151213441</v>
      </c>
      <c r="Q1637" s="3">
        <f t="shared" si="758"/>
        <v>-0.10582639714625446</v>
      </c>
      <c r="R1637" s="3">
        <f t="shared" si="759"/>
        <v>-0.13170731707317074</v>
      </c>
      <c r="T1637" s="3">
        <f t="shared" si="760"/>
        <v>1.990945496085565E-4</v>
      </c>
      <c r="U1637" s="3">
        <f t="shared" si="761"/>
        <v>1.5349127029146915E-4</v>
      </c>
      <c r="V1637" s="3">
        <f t="shared" si="762"/>
        <v>1.1329308297762973E-4</v>
      </c>
      <c r="W1637" s="3">
        <f t="shared" si="763"/>
        <v>1.8417655087509864E-4</v>
      </c>
      <c r="X1637" s="3">
        <f t="shared" si="764"/>
        <v>1.2174411485452543E-4</v>
      </c>
      <c r="Z1637" s="3">
        <f t="shared" si="765"/>
        <v>-1.4110086803721531E-2</v>
      </c>
      <c r="AA1637" s="3">
        <f t="shared" si="766"/>
        <v>1.2389159385990204E-2</v>
      </c>
      <c r="AB1637" s="3">
        <f t="shared" si="767"/>
        <v>-1.0643922349285987E-2</v>
      </c>
      <c r="AC1637" s="3">
        <f t="shared" si="768"/>
        <v>-1.3571166157523039E-2</v>
      </c>
      <c r="AD1637" s="3">
        <f t="shared" si="769"/>
        <v>-1.1033771560736856E-2</v>
      </c>
      <c r="AF1637" s="3">
        <f t="shared" si="770"/>
        <v>-1.7481211436146311E-4</v>
      </c>
      <c r="AG1637" s="3">
        <f t="shared" si="771"/>
        <v>1.501866682804969E-4</v>
      </c>
      <c r="AH1637" s="3">
        <f t="shared" si="772"/>
        <v>1.9149033251037806E-4</v>
      </c>
      <c r="AI1637" s="3">
        <f t="shared" si="773"/>
        <v>1.5568747449443103E-4</v>
      </c>
      <c r="AJ1637" s="3">
        <f t="shared" si="774"/>
        <v>-1.3186925047740738E-4</v>
      </c>
      <c r="AK1637" s="3">
        <f t="shared" si="775"/>
        <v>-1.6813534057930917E-4</v>
      </c>
      <c r="AL1637" s="3">
        <f t="shared" si="776"/>
        <v>-1.3669915449457479E-4</v>
      </c>
      <c r="AM1637" s="3">
        <f t="shared" si="777"/>
        <v>1.4445043876993311E-4</v>
      </c>
      <c r="AN1637" s="3">
        <f t="shared" si="778"/>
        <v>1.1744260771224315E-4</v>
      </c>
      <c r="AO1637" s="3">
        <f t="shared" si="779"/>
        <v>1.4974114719491219E-4</v>
      </c>
    </row>
    <row r="1638" spans="1:41">
      <c r="A1638" s="32">
        <v>39311</v>
      </c>
      <c r="B1638" s="33">
        <v>1698</v>
      </c>
      <c r="C1638" s="33">
        <v>1030</v>
      </c>
      <c r="D1638" s="33">
        <v>1440</v>
      </c>
      <c r="E1638" s="33">
        <v>3810</v>
      </c>
      <c r="F1638" s="33">
        <v>9000</v>
      </c>
      <c r="G1638" s="33"/>
      <c r="H1638" s="3">
        <f t="shared" si="750"/>
        <v>2.289156626506024E-2</v>
      </c>
      <c r="I1638" s="3">
        <f t="shared" si="751"/>
        <v>9.8039215686274508E-3</v>
      </c>
      <c r="J1638" s="3">
        <f t="shared" si="752"/>
        <v>1.0526315789473684E-2</v>
      </c>
      <c r="K1638" s="3">
        <f t="shared" si="753"/>
        <v>-5.2219321148825066E-3</v>
      </c>
      <c r="L1638" s="3">
        <f t="shared" si="754"/>
        <v>-2.1313614615050023E-2</v>
      </c>
      <c r="N1638" s="3">
        <f t="shared" si="755"/>
        <v>-0.16968215158924205</v>
      </c>
      <c r="O1638" s="3">
        <f t="shared" si="756"/>
        <v>-7.3741007194244604E-2</v>
      </c>
      <c r="P1638" s="3">
        <f t="shared" si="757"/>
        <v>-0.10168434185901434</v>
      </c>
      <c r="Q1638" s="3">
        <f t="shared" si="758"/>
        <v>-9.0692124105011929E-2</v>
      </c>
      <c r="R1638" s="3">
        <f t="shared" si="759"/>
        <v>-0.13461538461538461</v>
      </c>
      <c r="T1638" s="3">
        <f t="shared" si="760"/>
        <v>5.5247013376515477E-4</v>
      </c>
      <c r="U1638" s="3">
        <f t="shared" si="761"/>
        <v>9.1617856901760067E-5</v>
      </c>
      <c r="V1638" s="3">
        <f t="shared" si="762"/>
        <v>1.06070639084599E-4</v>
      </c>
      <c r="W1638" s="3">
        <f t="shared" si="763"/>
        <v>3.21459368395653E-5</v>
      </c>
      <c r="X1638" s="3">
        <f t="shared" si="764"/>
        <v>4.5097937862256977E-4</v>
      </c>
      <c r="Z1638" s="3">
        <f t="shared" si="765"/>
        <v>2.3504683230478874E-2</v>
      </c>
      <c r="AA1638" s="3">
        <f t="shared" si="766"/>
        <v>9.5717217313166843E-3</v>
      </c>
      <c r="AB1638" s="3">
        <f t="shared" si="767"/>
        <v>1.0299060106854363E-2</v>
      </c>
      <c r="AC1638" s="3">
        <f t="shared" si="768"/>
        <v>-5.6697386923530522E-3</v>
      </c>
      <c r="AD1638" s="3">
        <f t="shared" si="769"/>
        <v>-2.1236275064675767E-2</v>
      </c>
      <c r="AF1638" s="3">
        <f t="shared" si="770"/>
        <v>2.2498028726488948E-4</v>
      </c>
      <c r="AG1638" s="3">
        <f t="shared" si="771"/>
        <v>2.420761453832737E-4</v>
      </c>
      <c r="AH1638" s="3">
        <f t="shared" si="772"/>
        <v>-1.3326541196334802E-4</v>
      </c>
      <c r="AI1638" s="3">
        <f t="shared" si="773"/>
        <v>-4.9915191839052116E-4</v>
      </c>
      <c r="AJ1638" s="3">
        <f t="shared" si="774"/>
        <v>9.857973743691464E-5</v>
      </c>
      <c r="AK1638" s="3">
        <f t="shared" si="775"/>
        <v>-5.426916105248275E-5</v>
      </c>
      <c r="AL1638" s="3">
        <f t="shared" si="776"/>
        <v>-2.0326771552877567E-4</v>
      </c>
      <c r="AM1638" s="3">
        <f t="shared" si="777"/>
        <v>-5.8392979582701941E-5</v>
      </c>
      <c r="AN1638" s="3">
        <f t="shared" si="778"/>
        <v>-2.1871367333678825E-4</v>
      </c>
      <c r="AO1638" s="3">
        <f t="shared" si="779"/>
        <v>1.2040413041564452E-4</v>
      </c>
    </row>
    <row r="1639" spans="1:41">
      <c r="A1639" s="32">
        <v>39310</v>
      </c>
      <c r="B1639" s="33">
        <v>1660</v>
      </c>
      <c r="C1639" s="33">
        <v>1020</v>
      </c>
      <c r="D1639" s="33">
        <v>1425</v>
      </c>
      <c r="E1639" s="33">
        <v>3830</v>
      </c>
      <c r="F1639" s="33">
        <v>9196</v>
      </c>
      <c r="G1639" s="33"/>
      <c r="H1639" s="3">
        <f t="shared" si="750"/>
        <v>-5.4131054131054131E-2</v>
      </c>
      <c r="I1639" s="3">
        <f t="shared" si="751"/>
        <v>-5.027932960893855E-2</v>
      </c>
      <c r="J1639" s="3">
        <f t="shared" si="752"/>
        <v>-0.05</v>
      </c>
      <c r="K1639" s="3">
        <f t="shared" si="753"/>
        <v>-3.0625158187800556E-2</v>
      </c>
      <c r="L1639" s="3">
        <f t="shared" si="754"/>
        <v>-4.3478260869565219E-4</v>
      </c>
      <c r="N1639" s="3">
        <f t="shared" si="755"/>
        <v>-0.18826405867970661</v>
      </c>
      <c r="O1639" s="3">
        <f t="shared" si="756"/>
        <v>-9.0098126672613743E-2</v>
      </c>
      <c r="P1639" s="3">
        <f t="shared" si="757"/>
        <v>-0.11490683229813664</v>
      </c>
      <c r="Q1639" s="3">
        <f t="shared" si="758"/>
        <v>-9.7549481621112155E-2</v>
      </c>
      <c r="R1639" s="3">
        <f t="shared" si="759"/>
        <v>-0.11491819056785371</v>
      </c>
      <c r="T1639" s="3">
        <f t="shared" si="760"/>
        <v>2.8641695984649093E-3</v>
      </c>
      <c r="U1639" s="3">
        <f t="shared" si="761"/>
        <v>2.5514146069993116E-3</v>
      </c>
      <c r="V1639" s="3">
        <f t="shared" si="762"/>
        <v>2.522777213407215E-3</v>
      </c>
      <c r="W1639" s="3">
        <f t="shared" si="763"/>
        <v>9.6552913930377936E-4</v>
      </c>
      <c r="X1639" s="3">
        <f t="shared" si="764"/>
        <v>1.2776553994215274E-7</v>
      </c>
      <c r="Z1639" s="3">
        <f t="shared" si="765"/>
        <v>-5.35179371656355E-2</v>
      </c>
      <c r="AA1639" s="3">
        <f t="shared" si="766"/>
        <v>-5.0511529446249315E-2</v>
      </c>
      <c r="AB1639" s="3">
        <f t="shared" si="767"/>
        <v>-5.0227255682619321E-2</v>
      </c>
      <c r="AC1639" s="3">
        <f t="shared" si="768"/>
        <v>-3.1072964765271101E-2</v>
      </c>
      <c r="AD1639" s="3">
        <f t="shared" si="769"/>
        <v>-3.5744305832139577E-4</v>
      </c>
      <c r="AF1639" s="3">
        <f t="shared" si="770"/>
        <v>2.7032728590445183E-3</v>
      </c>
      <c r="AG1639" s="3">
        <f t="shared" si="771"/>
        <v>2.6880591136247294E-3</v>
      </c>
      <c r="AH1639" s="3">
        <f t="shared" si="772"/>
        <v>1.6629609758577846E-3</v>
      </c>
      <c r="AI1639" s="3">
        <f t="shared" si="773"/>
        <v>1.9129615135537044E-5</v>
      </c>
      <c r="AJ1639" s="3">
        <f t="shared" si="774"/>
        <v>2.5370555044169191E-3</v>
      </c>
      <c r="AK1639" s="3">
        <f t="shared" si="775"/>
        <v>1.5695429747232586E-3</v>
      </c>
      <c r="AL1639" s="3">
        <f t="shared" si="776"/>
        <v>1.8054995565758593E-5</v>
      </c>
      <c r="AM1639" s="3">
        <f t="shared" si="777"/>
        <v>1.5607097460822929E-3</v>
      </c>
      <c r="AN1639" s="3">
        <f t="shared" si="778"/>
        <v>1.7953383882286154E-5</v>
      </c>
      <c r="AO1639" s="3">
        <f t="shared" si="779"/>
        <v>1.1106815556811475E-5</v>
      </c>
    </row>
    <row r="1640" spans="1:41">
      <c r="A1640" s="32">
        <v>39309</v>
      </c>
      <c r="B1640" s="33">
        <v>1755</v>
      </c>
      <c r="C1640" s="33">
        <v>1074</v>
      </c>
      <c r="D1640" s="33">
        <v>1500</v>
      </c>
      <c r="E1640" s="33">
        <v>3951</v>
      </c>
      <c r="F1640" s="33">
        <v>9200</v>
      </c>
      <c r="G1640" s="33"/>
      <c r="H1640" s="3">
        <f t="shared" si="750"/>
        <v>-1.7357222844344905E-2</v>
      </c>
      <c r="I1640" s="3">
        <f t="shared" si="751"/>
        <v>-2.0072992700729927E-2</v>
      </c>
      <c r="J1640" s="3">
        <f t="shared" si="752"/>
        <v>-1.768172888015717E-2</v>
      </c>
      <c r="K1640" s="3">
        <f t="shared" si="753"/>
        <v>-9.7744360902255641E-3</v>
      </c>
      <c r="L1640" s="3">
        <f t="shared" si="754"/>
        <v>-1.6042780748663103E-2</v>
      </c>
      <c r="N1640" s="3">
        <f t="shared" si="755"/>
        <v>-0.13631889763779528</v>
      </c>
      <c r="O1640" s="3">
        <f t="shared" si="756"/>
        <v>-3.3303330333033301E-2</v>
      </c>
      <c r="P1640" s="3">
        <f t="shared" si="757"/>
        <v>-7.6354679802955669E-2</v>
      </c>
      <c r="Q1640" s="3">
        <f t="shared" si="758"/>
        <v>-6.1520190023752967E-2</v>
      </c>
      <c r="R1640" s="3">
        <f t="shared" si="759"/>
        <v>-0.12171837708830549</v>
      </c>
      <c r="T1640" s="3">
        <f t="shared" si="760"/>
        <v>2.8036508168469333E-4</v>
      </c>
      <c r="U1640" s="3">
        <f t="shared" si="761"/>
        <v>4.1230084400690337E-4</v>
      </c>
      <c r="V1640" s="3">
        <f t="shared" si="762"/>
        <v>3.2073172806976668E-4</v>
      </c>
      <c r="W1640" s="3">
        <f t="shared" si="763"/>
        <v>1.0449424515726688E-4</v>
      </c>
      <c r="X1640" s="3">
        <f t="shared" si="764"/>
        <v>2.5489531265601885E-4</v>
      </c>
      <c r="Z1640" s="3">
        <f t="shared" si="765"/>
        <v>-1.6744105878926271E-2</v>
      </c>
      <c r="AA1640" s="3">
        <f t="shared" si="766"/>
        <v>-2.0305192538040692E-2</v>
      </c>
      <c r="AB1640" s="3">
        <f t="shared" si="767"/>
        <v>-1.7908984562776491E-2</v>
      </c>
      <c r="AC1640" s="3">
        <f t="shared" si="768"/>
        <v>-1.022224266769611E-2</v>
      </c>
      <c r="AD1640" s="3">
        <f t="shared" si="769"/>
        <v>-1.5965441198288848E-2</v>
      </c>
      <c r="AF1640" s="3">
        <f t="shared" si="770"/>
        <v>3.3999229374893697E-4</v>
      </c>
      <c r="AG1640" s="3">
        <f t="shared" si="771"/>
        <v>2.998699337031857E-4</v>
      </c>
      <c r="AH1640" s="3">
        <f t="shared" si="772"/>
        <v>1.711623135479814E-4</v>
      </c>
      <c r="AI1640" s="3">
        <f t="shared" si="773"/>
        <v>2.6732703782791998E-4</v>
      </c>
      <c r="AJ1640" s="3">
        <f t="shared" si="774"/>
        <v>3.6364537970797514E-4</v>
      </c>
      <c r="AK1640" s="3">
        <f t="shared" si="775"/>
        <v>2.0756460553814421E-4</v>
      </c>
      <c r="AL1640" s="3">
        <f t="shared" si="776"/>
        <v>3.2418135748602217E-4</v>
      </c>
      <c r="AM1640" s="3">
        <f t="shared" si="777"/>
        <v>1.830699861327248E-4</v>
      </c>
      <c r="AN1640" s="3">
        <f t="shared" si="778"/>
        <v>2.8592483995807077E-4</v>
      </c>
      <c r="AO1640" s="3">
        <f t="shared" si="779"/>
        <v>1.6320261422574157E-4</v>
      </c>
    </row>
    <row r="1641" spans="1:41">
      <c r="A1641" s="32">
        <v>39308</v>
      </c>
      <c r="B1641" s="33">
        <v>1786</v>
      </c>
      <c r="C1641" s="33">
        <v>1096</v>
      </c>
      <c r="D1641" s="33">
        <v>1527</v>
      </c>
      <c r="E1641" s="33">
        <v>3990</v>
      </c>
      <c r="F1641" s="33">
        <v>9350</v>
      </c>
      <c r="G1641" s="33"/>
      <c r="H1641" s="3">
        <f t="shared" si="750"/>
        <v>-3.1978319783197831E-2</v>
      </c>
      <c r="I1641" s="3">
        <f t="shared" si="751"/>
        <v>4.5829514207149404E-3</v>
      </c>
      <c r="J1641" s="3">
        <f t="shared" si="752"/>
        <v>2.6263952724885093E-3</v>
      </c>
      <c r="K1641" s="3">
        <f t="shared" si="753"/>
        <v>-3.247564326754934E-3</v>
      </c>
      <c r="L1641" s="3">
        <f t="shared" si="754"/>
        <v>1.6304347826086956E-2</v>
      </c>
      <c r="N1641" s="3">
        <f t="shared" si="755"/>
        <v>-0.12878048780487805</v>
      </c>
      <c r="O1641" s="3">
        <f t="shared" si="756"/>
        <v>9.2081031307550652E-3</v>
      </c>
      <c r="P1641" s="3">
        <f t="shared" si="757"/>
        <v>-5.7407407407407407E-2</v>
      </c>
      <c r="Q1641" s="3">
        <f t="shared" si="758"/>
        <v>-5.2256532066508314E-2</v>
      </c>
      <c r="R1641" s="3">
        <f t="shared" si="759"/>
        <v>-9.2585403726708079E-2</v>
      </c>
      <c r="T1641" s="3">
        <f t="shared" si="760"/>
        <v>9.8377594780042418E-4</v>
      </c>
      <c r="U1641" s="3">
        <f t="shared" si="761"/>
        <v>1.8929039340493927E-5</v>
      </c>
      <c r="V1641" s="3">
        <f t="shared" si="762"/>
        <v>5.7558707716776994E-6</v>
      </c>
      <c r="W1641" s="3">
        <f t="shared" si="763"/>
        <v>1.3655766119796235E-5</v>
      </c>
      <c r="X1641" s="3">
        <f t="shared" si="764"/>
        <v>2.6835968130010864E-4</v>
      </c>
      <c r="Z1641" s="3">
        <f t="shared" si="765"/>
        <v>-3.13652028177792E-2</v>
      </c>
      <c r="AA1641" s="3">
        <f t="shared" si="766"/>
        <v>4.3507515834041739E-3</v>
      </c>
      <c r="AB1641" s="3">
        <f t="shared" si="767"/>
        <v>2.3991395898691889E-3</v>
      </c>
      <c r="AC1641" s="3">
        <f t="shared" si="768"/>
        <v>-3.6953709042254791E-3</v>
      </c>
      <c r="AD1641" s="3">
        <f t="shared" si="769"/>
        <v>1.6381687376461212E-2</v>
      </c>
      <c r="AF1641" s="3">
        <f t="shared" si="770"/>
        <v>-1.3646220582324591E-4</v>
      </c>
      <c r="AG1641" s="3">
        <f t="shared" si="771"/>
        <v>-7.5249499824410712E-5</v>
      </c>
      <c r="AH1641" s="3">
        <f t="shared" si="772"/>
        <v>1.1590605789795227E-4</v>
      </c>
      <c r="AI1641" s="3">
        <f t="shared" si="773"/>
        <v>-5.1381494706015916E-4</v>
      </c>
      <c r="AJ1641" s="3">
        <f t="shared" si="774"/>
        <v>1.0438060369431014E-5</v>
      </c>
      <c r="AK1641" s="3">
        <f t="shared" si="775"/>
        <v>-1.6077640812824718E-5</v>
      </c>
      <c r="AL1641" s="3">
        <f t="shared" si="776"/>
        <v>7.1272652291970781E-5</v>
      </c>
      <c r="AM1641" s="3">
        <f t="shared" si="777"/>
        <v>-8.8657106355780494E-6</v>
      </c>
      <c r="AN1641" s="3">
        <f t="shared" si="778"/>
        <v>3.9301954733728418E-5</v>
      </c>
      <c r="AO1641" s="3">
        <f t="shared" si="779"/>
        <v>-6.0536410893092586E-5</v>
      </c>
    </row>
    <row r="1642" spans="1:41">
      <c r="A1642" s="32">
        <v>39307</v>
      </c>
      <c r="B1642" s="33">
        <v>1845</v>
      </c>
      <c r="C1642" s="33">
        <v>1091</v>
      </c>
      <c r="D1642" s="33">
        <v>1523</v>
      </c>
      <c r="E1642" s="33">
        <v>4003</v>
      </c>
      <c r="F1642" s="33">
        <v>9200</v>
      </c>
      <c r="G1642" s="33"/>
      <c r="H1642" s="3">
        <f t="shared" si="750"/>
        <v>2.2160664819944598E-2</v>
      </c>
      <c r="I1642" s="3">
        <f t="shared" si="751"/>
        <v>2.7306967984934087E-2</v>
      </c>
      <c r="J1642" s="3">
        <f t="shared" si="752"/>
        <v>1.4656895403064623E-2</v>
      </c>
      <c r="K1642" s="3">
        <f t="shared" si="753"/>
        <v>-1.7456359102244389E-3</v>
      </c>
      <c r="L1642" s="3">
        <f t="shared" si="754"/>
        <v>-3.2502708559046588E-3</v>
      </c>
      <c r="N1642" s="3">
        <f t="shared" si="755"/>
        <v>-0.10218978102189781</v>
      </c>
      <c r="O1642" s="3">
        <f t="shared" si="756"/>
        <v>9.1743119266055051E-4</v>
      </c>
      <c r="P1642" s="3">
        <f t="shared" si="757"/>
        <v>-6.2769230769230772E-2</v>
      </c>
      <c r="Q1642" s="3">
        <f t="shared" si="758"/>
        <v>-3.5421686746987951E-2</v>
      </c>
      <c r="R1642" s="3">
        <f t="shared" si="759"/>
        <v>-0.11826720337358636</v>
      </c>
      <c r="T1642" s="3">
        <f t="shared" si="760"/>
        <v>5.1864513680734213E-4</v>
      </c>
      <c r="U1642" s="3">
        <f t="shared" si="761"/>
        <v>7.3304307024755838E-4</v>
      </c>
      <c r="V1642" s="3">
        <f t="shared" si="762"/>
        <v>2.0821450246185277E-4</v>
      </c>
      <c r="W1642" s="3">
        <f t="shared" si="763"/>
        <v>4.8111899468255602E-6</v>
      </c>
      <c r="X1642" s="3">
        <f t="shared" si="764"/>
        <v>1.0067493069614865E-5</v>
      </c>
      <c r="Z1642" s="3">
        <f t="shared" si="765"/>
        <v>2.2773781785363233E-2</v>
      </c>
      <c r="AA1642" s="3">
        <f t="shared" si="766"/>
        <v>2.7074768147623322E-2</v>
      </c>
      <c r="AB1642" s="3">
        <f t="shared" si="767"/>
        <v>1.4429639720445302E-2</v>
      </c>
      <c r="AC1642" s="3">
        <f t="shared" si="768"/>
        <v>-2.1934424876949841E-3</v>
      </c>
      <c r="AD1642" s="3">
        <f t="shared" si="769"/>
        <v>-3.1729313055304026E-3</v>
      </c>
      <c r="AF1642" s="3">
        <f t="shared" si="770"/>
        <v>6.1659486168327664E-4</v>
      </c>
      <c r="AG1642" s="3">
        <f t="shared" si="771"/>
        <v>3.2861746623483103E-4</v>
      </c>
      <c r="AH1642" s="3">
        <f t="shared" si="772"/>
        <v>-4.9952980573509847E-5</v>
      </c>
      <c r="AI1642" s="3">
        <f t="shared" si="773"/>
        <v>-7.2259645172097062E-5</v>
      </c>
      <c r="AJ1642" s="3">
        <f t="shared" si="774"/>
        <v>3.9067914988479273E-4</v>
      </c>
      <c r="AK1642" s="3">
        <f t="shared" si="775"/>
        <v>-5.9386946799487814E-5</v>
      </c>
      <c r="AL1642" s="3">
        <f t="shared" si="776"/>
        <v>-8.5906379445571427E-5</v>
      </c>
      <c r="AM1642" s="3">
        <f t="shared" si="777"/>
        <v>-3.1650584844955895E-5</v>
      </c>
      <c r="AN1642" s="3">
        <f t="shared" si="778"/>
        <v>-4.5784255596525865E-5</v>
      </c>
      <c r="AO1642" s="3">
        <f t="shared" si="779"/>
        <v>6.9596423360878997E-6</v>
      </c>
    </row>
    <row r="1643" spans="1:41">
      <c r="A1643" s="32">
        <v>39304</v>
      </c>
      <c r="B1643" s="33">
        <v>1805</v>
      </c>
      <c r="C1643" s="33">
        <v>1062</v>
      </c>
      <c r="D1643" s="33">
        <v>1501</v>
      </c>
      <c r="E1643" s="33">
        <v>4010</v>
      </c>
      <c r="F1643" s="33">
        <v>9230</v>
      </c>
      <c r="G1643" s="33"/>
      <c r="H1643" s="3">
        <f t="shared" si="750"/>
        <v>1.9198193111236588E-2</v>
      </c>
      <c r="I1643" s="3">
        <f t="shared" si="751"/>
        <v>-2.5688073394495414E-2</v>
      </c>
      <c r="J1643" s="3">
        <f t="shared" si="752"/>
        <v>-2.1512385919165579E-2</v>
      </c>
      <c r="K1643" s="3">
        <f t="shared" si="753"/>
        <v>-1.860009789525208E-2</v>
      </c>
      <c r="L1643" s="3">
        <f t="shared" si="754"/>
        <v>-2.328042328042328E-2</v>
      </c>
      <c r="N1643" s="3">
        <f t="shared" si="755"/>
        <v>-0.12165450121654502</v>
      </c>
      <c r="O1643" s="3">
        <f t="shared" si="756"/>
        <v>-4.8387096774193547E-2</v>
      </c>
      <c r="P1643" s="3">
        <f t="shared" si="757"/>
        <v>-7.51694393099199E-2</v>
      </c>
      <c r="Q1643" s="3">
        <f t="shared" si="758"/>
        <v>-3.4897713598074608E-2</v>
      </c>
      <c r="R1643" s="3">
        <f t="shared" si="759"/>
        <v>-0.12095238095238095</v>
      </c>
      <c r="T1643" s="3">
        <f t="shared" si="760"/>
        <v>3.9248800695338077E-4</v>
      </c>
      <c r="U1643" s="3">
        <f t="shared" si="761"/>
        <v>6.7186056441148796E-4</v>
      </c>
      <c r="V1643" s="3">
        <f t="shared" si="762"/>
        <v>4.7261201697405673E-4</v>
      </c>
      <c r="W1643" s="3">
        <f t="shared" si="763"/>
        <v>3.6282266480196663E-4</v>
      </c>
      <c r="X1643" s="3">
        <f t="shared" si="764"/>
        <v>5.3838309458366569E-4</v>
      </c>
      <c r="Z1643" s="3">
        <f t="shared" si="765"/>
        <v>1.9811310076655222E-2</v>
      </c>
      <c r="AA1643" s="3">
        <f t="shared" si="766"/>
        <v>-2.5920273231806179E-2</v>
      </c>
      <c r="AB1643" s="3">
        <f t="shared" si="767"/>
        <v>-2.17396416017849E-2</v>
      </c>
      <c r="AC1643" s="3">
        <f t="shared" si="768"/>
        <v>-1.9047904472722626E-2</v>
      </c>
      <c r="AD1643" s="3">
        <f t="shared" si="769"/>
        <v>-2.3203083730049024E-2</v>
      </c>
      <c r="AF1643" s="3">
        <f t="shared" si="770"/>
        <v>-5.1351457026693834E-4</v>
      </c>
      <c r="AG1643" s="3">
        <f t="shared" si="771"/>
        <v>-4.3069078072831426E-4</v>
      </c>
      <c r="AH1643" s="3">
        <f t="shared" si="772"/>
        <v>-3.7736394181961587E-4</v>
      </c>
      <c r="AI1643" s="3">
        <f t="shared" si="773"/>
        <v>-4.5968348651059506E-4</v>
      </c>
      <c r="AJ1643" s="3">
        <f t="shared" si="774"/>
        <v>5.6349745027980513E-4</v>
      </c>
      <c r="AK1643" s="3">
        <f t="shared" si="775"/>
        <v>4.9372688842631352E-4</v>
      </c>
      <c r="AL1643" s="3">
        <f t="shared" si="776"/>
        <v>6.0143027010334715E-4</v>
      </c>
      <c r="AM1643" s="3">
        <f t="shared" si="777"/>
        <v>4.1409461650202548E-4</v>
      </c>
      <c r="AN1643" s="3">
        <f t="shared" si="778"/>
        <v>5.0442672434747207E-4</v>
      </c>
      <c r="AO1643" s="3">
        <f t="shared" si="779"/>
        <v>4.4197012236255837E-4</v>
      </c>
    </row>
    <row r="1644" spans="1:41">
      <c r="A1644" s="32">
        <v>39303</v>
      </c>
      <c r="B1644" s="33">
        <v>1771</v>
      </c>
      <c r="C1644" s="33">
        <v>1090</v>
      </c>
      <c r="D1644" s="33">
        <v>1534</v>
      </c>
      <c r="E1644" s="33">
        <v>4086</v>
      </c>
      <c r="F1644" s="33">
        <v>9450</v>
      </c>
      <c r="G1644" s="33"/>
      <c r="H1644" s="3">
        <f t="shared" si="750"/>
        <v>-2.4242424242424242E-2</v>
      </c>
      <c r="I1644" s="3">
        <f t="shared" si="751"/>
        <v>-1.7132551848512173E-2</v>
      </c>
      <c r="J1644" s="3">
        <f t="shared" si="752"/>
        <v>-1.4138817480719794E-2</v>
      </c>
      <c r="K1644" s="3">
        <f t="shared" si="753"/>
        <v>-2.1317365269461076E-2</v>
      </c>
      <c r="L1644" s="3">
        <f t="shared" si="754"/>
        <v>-2.5773195876288658E-2</v>
      </c>
      <c r="N1644" s="3">
        <f t="shared" si="755"/>
        <v>-0.14896684286400769</v>
      </c>
      <c r="O1644" s="3">
        <f t="shared" si="756"/>
        <v>-3.1971580817051509E-2</v>
      </c>
      <c r="P1644" s="3">
        <f t="shared" si="757"/>
        <v>-5.8895705521472393E-2</v>
      </c>
      <c r="Q1644" s="3">
        <f t="shared" si="758"/>
        <v>-2.9914529914529916E-2</v>
      </c>
      <c r="R1644" s="3">
        <f t="shared" si="759"/>
        <v>-9.897025171624714E-2</v>
      </c>
      <c r="T1644" s="3">
        <f t="shared" si="760"/>
        <v>5.5834416239115023E-4</v>
      </c>
      <c r="U1644" s="3">
        <f t="shared" si="761"/>
        <v>3.0153460111029056E-4</v>
      </c>
      <c r="V1644" s="3">
        <f t="shared" si="762"/>
        <v>2.0638405813441232E-4</v>
      </c>
      <c r="W1644" s="3">
        <f t="shared" si="763"/>
        <v>4.7372270552646488E-4</v>
      </c>
      <c r="X1644" s="3">
        <f t="shared" si="764"/>
        <v>6.6027703232203526E-4</v>
      </c>
      <c r="Z1644" s="3">
        <f t="shared" si="765"/>
        <v>-2.3629307277005608E-2</v>
      </c>
      <c r="AA1644" s="3">
        <f t="shared" si="766"/>
        <v>-1.7364751685822938E-2</v>
      </c>
      <c r="AB1644" s="3">
        <f t="shared" si="767"/>
        <v>-1.4366073163339115E-2</v>
      </c>
      <c r="AC1644" s="3">
        <f t="shared" si="768"/>
        <v>-2.1765171846931622E-2</v>
      </c>
      <c r="AD1644" s="3">
        <f t="shared" si="769"/>
        <v>-2.5695856325914403E-2</v>
      </c>
      <c r="AF1644" s="3">
        <f t="shared" si="770"/>
        <v>4.1031705337321134E-4</v>
      </c>
      <c r="AG1644" s="3">
        <f t="shared" si="771"/>
        <v>3.3946035714048394E-4</v>
      </c>
      <c r="AH1644" s="3">
        <f t="shared" si="772"/>
        <v>5.1429593350797893E-4</v>
      </c>
      <c r="AI1644" s="3">
        <f t="shared" si="773"/>
        <v>6.071752848708198E-4</v>
      </c>
      <c r="AJ1644" s="3">
        <f t="shared" si="774"/>
        <v>2.4946329318174858E-4</v>
      </c>
      <c r="AK1644" s="3">
        <f t="shared" si="775"/>
        <v>3.7794680452123185E-4</v>
      </c>
      <c r="AL1644" s="3">
        <f t="shared" si="776"/>
        <v>4.4620216445408613E-4</v>
      </c>
      <c r="AM1644" s="3">
        <f t="shared" si="777"/>
        <v>3.126800511656684E-4</v>
      </c>
      <c r="AN1644" s="3">
        <f t="shared" si="778"/>
        <v>3.6914855197273653E-4</v>
      </c>
      <c r="AO1644" s="3">
        <f t="shared" si="779"/>
        <v>5.5927472868759194E-4</v>
      </c>
    </row>
    <row r="1645" spans="1:41">
      <c r="A1645" s="32">
        <v>39302</v>
      </c>
      <c r="B1645" s="33">
        <v>1815</v>
      </c>
      <c r="C1645" s="33">
        <v>1109</v>
      </c>
      <c r="D1645" s="33">
        <v>1556</v>
      </c>
      <c r="E1645" s="33">
        <v>4175</v>
      </c>
      <c r="F1645" s="33">
        <v>9700</v>
      </c>
      <c r="G1645" s="33"/>
      <c r="H1645" s="3">
        <f t="shared" si="750"/>
        <v>2.8328611898016998E-2</v>
      </c>
      <c r="I1645" s="3">
        <f t="shared" si="751"/>
        <v>2.4953789279112754E-2</v>
      </c>
      <c r="J1645" s="3">
        <f t="shared" si="752"/>
        <v>2.368421052631579E-2</v>
      </c>
      <c r="K1645" s="3">
        <f t="shared" si="753"/>
        <v>4.7678795483061483E-2</v>
      </c>
      <c r="L1645" s="3">
        <f t="shared" si="754"/>
        <v>-1.020408163265306E-2</v>
      </c>
      <c r="N1645" s="3">
        <f t="shared" si="755"/>
        <v>-0.12063953488372094</v>
      </c>
      <c r="O1645" s="3">
        <f t="shared" si="756"/>
        <v>1.0938924339106655E-2</v>
      </c>
      <c r="P1645" s="3">
        <f t="shared" si="757"/>
        <v>-5.3527980535279802E-2</v>
      </c>
      <c r="Q1645" s="3">
        <f t="shared" si="758"/>
        <v>3.1234983181162904E-3</v>
      </c>
      <c r="R1645" s="3">
        <f t="shared" si="759"/>
        <v>-8.5940444779494918E-2</v>
      </c>
      <c r="T1645" s="3">
        <f t="shared" si="760"/>
        <v>8.3762366960462317E-4</v>
      </c>
      <c r="U1645" s="3">
        <f t="shared" si="761"/>
        <v>6.1115698452901557E-4</v>
      </c>
      <c r="V1645" s="3">
        <f t="shared" si="762"/>
        <v>5.5022873053921521E-4</v>
      </c>
      <c r="W1645" s="3">
        <f t="shared" si="763"/>
        <v>2.2307663130000542E-3</v>
      </c>
      <c r="X1645" s="3">
        <f t="shared" si="764"/>
        <v>1.0255090520099646E-4</v>
      </c>
      <c r="Z1645" s="3">
        <f t="shared" si="765"/>
        <v>2.8941728863435632E-2</v>
      </c>
      <c r="AA1645" s="3">
        <f t="shared" si="766"/>
        <v>2.472158944180199E-2</v>
      </c>
      <c r="AB1645" s="3">
        <f t="shared" si="767"/>
        <v>2.3456954843696469E-2</v>
      </c>
      <c r="AC1645" s="3">
        <f t="shared" si="768"/>
        <v>4.7230988905590937E-2</v>
      </c>
      <c r="AD1645" s="3">
        <f t="shared" si="769"/>
        <v>-1.0126742082278805E-2</v>
      </c>
      <c r="AF1645" s="3">
        <f t="shared" si="770"/>
        <v>7.1548553869780617E-4</v>
      </c>
      <c r="AG1645" s="3">
        <f t="shared" si="771"/>
        <v>6.7888482704811634E-4</v>
      </c>
      <c r="AH1645" s="3">
        <f t="shared" si="772"/>
        <v>1.3669464748575493E-3</v>
      </c>
      <c r="AI1645" s="3">
        <f t="shared" si="773"/>
        <v>-2.9308542361525675E-4</v>
      </c>
      <c r="AJ1645" s="3">
        <f t="shared" si="774"/>
        <v>5.798932072007527E-4</v>
      </c>
      <c r="AK1645" s="3">
        <f t="shared" si="775"/>
        <v>1.1676251166543238E-3</v>
      </c>
      <c r="AL1645" s="3">
        <f t="shared" si="776"/>
        <v>-2.5034916014111562E-4</v>
      </c>
      <c r="AM1645" s="3">
        <f t="shared" si="777"/>
        <v>1.1078951739815755E-3</v>
      </c>
      <c r="AN1645" s="3">
        <f t="shared" si="778"/>
        <v>-2.3754253173777467E-4</v>
      </c>
      <c r="AO1645" s="3">
        <f t="shared" si="779"/>
        <v>-4.7829604293789111E-4</v>
      </c>
    </row>
    <row r="1646" spans="1:41">
      <c r="A1646" s="32">
        <v>39301</v>
      </c>
      <c r="B1646" s="33">
        <v>1765</v>
      </c>
      <c r="C1646" s="33">
        <v>1082</v>
      </c>
      <c r="D1646" s="33">
        <v>1520</v>
      </c>
      <c r="E1646" s="33">
        <v>3985</v>
      </c>
      <c r="F1646" s="33">
        <v>9800</v>
      </c>
      <c r="G1646" s="33"/>
      <c r="H1646" s="3">
        <f t="shared" si="750"/>
        <v>2.840909090909091E-3</v>
      </c>
      <c r="I1646" s="3">
        <f t="shared" si="751"/>
        <v>6.5116279069767444E-3</v>
      </c>
      <c r="J1646" s="3">
        <f t="shared" si="752"/>
        <v>0</v>
      </c>
      <c r="K1646" s="3">
        <f t="shared" si="753"/>
        <v>1.7879948914431672E-2</v>
      </c>
      <c r="L1646" s="3">
        <f t="shared" si="754"/>
        <v>-1.0101010101010102E-2</v>
      </c>
      <c r="N1646" s="3">
        <f t="shared" si="755"/>
        <v>-0.15144230769230768</v>
      </c>
      <c r="O1646" s="3">
        <f t="shared" si="756"/>
        <v>-2.9596412556053813E-2</v>
      </c>
      <c r="P1646" s="3">
        <f t="shared" si="757"/>
        <v>-9.5238095238095233E-2</v>
      </c>
      <c r="Q1646" s="3">
        <f t="shared" si="758"/>
        <v>-3.6974383760270665E-2</v>
      </c>
      <c r="R1646" s="3">
        <f t="shared" si="759"/>
        <v>-8.4112149532710276E-2</v>
      </c>
      <c r="T1646" s="3">
        <f t="shared" si="760"/>
        <v>1.1930295997790852E-5</v>
      </c>
      <c r="U1646" s="3">
        <f t="shared" si="761"/>
        <v>3.9431216882108988E-5</v>
      </c>
      <c r="V1646" s="3">
        <f t="shared" si="762"/>
        <v>5.164514528277336E-8</v>
      </c>
      <c r="W1646" s="3">
        <f t="shared" si="763"/>
        <v>3.0387958645607252E-4</v>
      </c>
      <c r="X1646" s="3">
        <f t="shared" si="764"/>
        <v>1.0047397130768432E-4</v>
      </c>
      <c r="Z1646" s="3">
        <f t="shared" si="765"/>
        <v>3.4540260563277244E-3</v>
      </c>
      <c r="AA1646" s="3">
        <f t="shared" si="766"/>
        <v>6.2794280696659779E-3</v>
      </c>
      <c r="AB1646" s="3">
        <f t="shared" si="767"/>
        <v>-2.2725568261932057E-4</v>
      </c>
      <c r="AC1646" s="3">
        <f t="shared" si="768"/>
        <v>1.7432142336961127E-2</v>
      </c>
      <c r="AD1646" s="3">
        <f t="shared" si="769"/>
        <v>-1.0023670550635846E-2</v>
      </c>
      <c r="AF1646" s="3">
        <f t="shared" si="770"/>
        <v>2.1689308171461994E-5</v>
      </c>
      <c r="AG1646" s="3">
        <f t="shared" si="771"/>
        <v>-7.8494704921567681E-7</v>
      </c>
      <c r="AH1646" s="3">
        <f t="shared" si="772"/>
        <v>6.0211073849477399E-5</v>
      </c>
      <c r="AI1646" s="3">
        <f t="shared" si="773"/>
        <v>-3.4622019261941083E-5</v>
      </c>
      <c r="AJ1646" s="3">
        <f t="shared" si="774"/>
        <v>-1.4270357124308643E-6</v>
      </c>
      <c r="AK1646" s="3">
        <f t="shared" si="775"/>
        <v>1.0946388390512638E-4</v>
      </c>
      <c r="AL1646" s="3">
        <f t="shared" si="776"/>
        <v>-6.2942918216746962E-5</v>
      </c>
      <c r="AM1646" s="3">
        <f t="shared" si="777"/>
        <v>-3.961553406303259E-6</v>
      </c>
      <c r="AN1646" s="3">
        <f t="shared" si="778"/>
        <v>2.2779360933359301E-6</v>
      </c>
      <c r="AO1646" s="3">
        <f t="shared" si="779"/>
        <v>-1.7473405177748959E-4</v>
      </c>
    </row>
    <row r="1647" spans="1:41">
      <c r="A1647" s="32">
        <v>39300</v>
      </c>
      <c r="B1647" s="33">
        <v>1760</v>
      </c>
      <c r="C1647" s="33">
        <v>1075</v>
      </c>
      <c r="D1647" s="33">
        <v>1520</v>
      </c>
      <c r="E1647" s="33">
        <v>3915</v>
      </c>
      <c r="F1647" s="33">
        <v>9900</v>
      </c>
      <c r="G1647" s="33"/>
      <c r="H1647" s="3">
        <f t="shared" si="750"/>
        <v>-1.0680157391793142E-2</v>
      </c>
      <c r="I1647" s="3">
        <f t="shared" si="751"/>
        <v>-6.4695009242144181E-3</v>
      </c>
      <c r="J1647" s="3">
        <f t="shared" si="752"/>
        <v>-1.2987012987012988E-2</v>
      </c>
      <c r="K1647" s="3">
        <f t="shared" si="753"/>
        <v>-8.8607594936708865E-3</v>
      </c>
      <c r="L1647" s="3">
        <f t="shared" si="754"/>
        <v>-1.8830525272547076E-2</v>
      </c>
      <c r="N1647" s="3">
        <f t="shared" si="755"/>
        <v>-0.15668423574508863</v>
      </c>
      <c r="O1647" s="3">
        <f t="shared" si="756"/>
        <v>-5.701754385964912E-2</v>
      </c>
      <c r="P1647" s="3">
        <f t="shared" si="757"/>
        <v>-0.10588235294117647</v>
      </c>
      <c r="Q1647" s="3">
        <f t="shared" si="758"/>
        <v>-5.7761732851985562E-2</v>
      </c>
      <c r="R1647" s="3">
        <f t="shared" si="759"/>
        <v>-8.9403973509933773E-2</v>
      </c>
      <c r="T1647" s="3">
        <f t="shared" si="760"/>
        <v>1.0134530294625864E-4</v>
      </c>
      <c r="U1647" s="3">
        <f t="shared" si="761"/>
        <v>4.491279309702724E-5</v>
      </c>
      <c r="V1647" s="3">
        <f t="shared" si="762"/>
        <v>1.7461689647322603E-4</v>
      </c>
      <c r="W1647" s="3">
        <f t="shared" si="763"/>
        <v>8.6649402300805438E-5</v>
      </c>
      <c r="X1647" s="3">
        <f t="shared" si="764"/>
        <v>3.5168197473030652E-4</v>
      </c>
      <c r="Z1647" s="3">
        <f t="shared" si="765"/>
        <v>-1.0067040426374508E-2</v>
      </c>
      <c r="AA1647" s="3">
        <f t="shared" si="766"/>
        <v>-6.7017007615251846E-3</v>
      </c>
      <c r="AB1647" s="3">
        <f t="shared" si="767"/>
        <v>-1.3214268669632309E-2</v>
      </c>
      <c r="AC1647" s="3">
        <f t="shared" si="768"/>
        <v>-9.308566071141432E-3</v>
      </c>
      <c r="AD1647" s="3">
        <f t="shared" si="769"/>
        <v>-1.875318572217282E-2</v>
      </c>
      <c r="AF1647" s="3">
        <f t="shared" si="770"/>
        <v>6.7466292491738858E-5</v>
      </c>
      <c r="AG1647" s="3">
        <f t="shared" si="771"/>
        <v>1.3302857690216253E-4</v>
      </c>
      <c r="AH1647" s="3">
        <f t="shared" si="772"/>
        <v>9.3709710949758924E-5</v>
      </c>
      <c r="AI1647" s="3">
        <f t="shared" si="773"/>
        <v>1.88789078788423E-4</v>
      </c>
      <c r="AJ1647" s="3">
        <f t="shared" si="774"/>
        <v>8.8558074406273231E-5</v>
      </c>
      <c r="AK1647" s="3">
        <f t="shared" si="775"/>
        <v>6.2383224327676025E-5</v>
      </c>
      <c r="AL1647" s="3">
        <f t="shared" si="776"/>
        <v>1.256782390353088E-4</v>
      </c>
      <c r="AM1647" s="3">
        <f t="shared" si="777"/>
        <v>1.2300589299308655E-4</v>
      </c>
      <c r="AN1647" s="3">
        <f t="shared" si="778"/>
        <v>2.4780963454430424E-4</v>
      </c>
      <c r="AO1647" s="3">
        <f t="shared" si="779"/>
        <v>1.7456526833923184E-4</v>
      </c>
    </row>
    <row r="1648" spans="1:41">
      <c r="A1648" s="32">
        <v>39297</v>
      </c>
      <c r="B1648" s="33">
        <v>1779</v>
      </c>
      <c r="C1648" s="33">
        <v>1082</v>
      </c>
      <c r="D1648" s="33">
        <v>1540</v>
      </c>
      <c r="E1648" s="33">
        <v>3950</v>
      </c>
      <c r="F1648" s="33">
        <v>10090</v>
      </c>
      <c r="G1648" s="33"/>
      <c r="H1648" s="3">
        <f t="shared" si="750"/>
        <v>-2.3600439077936335E-2</v>
      </c>
      <c r="I1648" s="3">
        <f t="shared" si="751"/>
        <v>1.50093808630394E-2</v>
      </c>
      <c r="J1648" s="3">
        <f t="shared" si="752"/>
        <v>-1.2187299550994226E-2</v>
      </c>
      <c r="K1648" s="3">
        <f t="shared" si="753"/>
        <v>1.2674271229404308E-3</v>
      </c>
      <c r="L1648" s="3">
        <f t="shared" si="754"/>
        <v>-9.8135426889106973E-3</v>
      </c>
      <c r="N1648" s="3">
        <f t="shared" si="755"/>
        <v>-0.14635316698656431</v>
      </c>
      <c r="O1648" s="3">
        <f t="shared" si="756"/>
        <v>-4.6696035242290747E-2</v>
      </c>
      <c r="P1648" s="3">
        <f t="shared" si="757"/>
        <v>-8.7677725118483416E-2</v>
      </c>
      <c r="Q1648" s="3">
        <f t="shared" si="758"/>
        <v>-3.8929440389294405E-2</v>
      </c>
      <c r="R1648" s="3">
        <f t="shared" si="759"/>
        <v>-7.2865937701001568E-2</v>
      </c>
      <c r="T1648" s="3">
        <f t="shared" si="760"/>
        <v>5.2841697790464526E-4</v>
      </c>
      <c r="U1648" s="3">
        <f t="shared" si="761"/>
        <v>2.1836507906715434E-4</v>
      </c>
      <c r="V1648" s="3">
        <f t="shared" si="762"/>
        <v>1.5412118164844152E-4</v>
      </c>
      <c r="W1648" s="3">
        <f t="shared" si="763"/>
        <v>6.7177783855635299E-7</v>
      </c>
      <c r="X1648" s="3">
        <f t="shared" si="764"/>
        <v>9.4793651554846858E-5</v>
      </c>
      <c r="Z1648" s="3">
        <f t="shared" si="765"/>
        <v>-2.2987322112517701E-2</v>
      </c>
      <c r="AA1648" s="3">
        <f t="shared" si="766"/>
        <v>1.4777181025728633E-2</v>
      </c>
      <c r="AB1648" s="3">
        <f t="shared" si="767"/>
        <v>-1.2414555233613548E-2</v>
      </c>
      <c r="AC1648" s="3">
        <f t="shared" si="768"/>
        <v>8.1962054546988569E-4</v>
      </c>
      <c r="AD1648" s="3">
        <f t="shared" si="769"/>
        <v>-9.7362031385364416E-3</v>
      </c>
      <c r="AF1648" s="3">
        <f t="shared" si="770"/>
        <v>-3.3968782015340881E-4</v>
      </c>
      <c r="AG1648" s="3">
        <f t="shared" si="771"/>
        <v>2.8537738003871704E-4</v>
      </c>
      <c r="AH1648" s="3">
        <f t="shared" si="772"/>
        <v>-1.8840881488753724E-5</v>
      </c>
      <c r="AI1648" s="3">
        <f t="shared" si="773"/>
        <v>2.2380923769844298E-4</v>
      </c>
      <c r="AJ1648" s="3">
        <f t="shared" si="774"/>
        <v>-1.8345213004101422E-4</v>
      </c>
      <c r="AK1648" s="3">
        <f t="shared" si="775"/>
        <v>1.2111681172814948E-5</v>
      </c>
      <c r="AL1648" s="3">
        <f t="shared" si="776"/>
        <v>-1.4387363628142028E-4</v>
      </c>
      <c r="AM1648" s="3">
        <f t="shared" si="777"/>
        <v>-1.0175224532340361E-5</v>
      </c>
      <c r="AN1648" s="3">
        <f t="shared" si="778"/>
        <v>1.2087063162904223E-4</v>
      </c>
      <c r="AO1648" s="3">
        <f t="shared" si="779"/>
        <v>-7.9799921272128507E-6</v>
      </c>
    </row>
    <row r="1649" spans="1:41">
      <c r="A1649" s="32">
        <v>39296</v>
      </c>
      <c r="B1649" s="33">
        <v>1822</v>
      </c>
      <c r="C1649" s="33">
        <v>1066</v>
      </c>
      <c r="D1649" s="33">
        <v>1559</v>
      </c>
      <c r="E1649" s="33">
        <v>3945</v>
      </c>
      <c r="F1649" s="33">
        <v>10190</v>
      </c>
      <c r="G1649" s="33"/>
      <c r="H1649" s="3">
        <f t="shared" si="750"/>
        <v>-4.5573598742797275E-2</v>
      </c>
      <c r="I1649" s="3">
        <f t="shared" si="751"/>
        <v>1.6205910390848427E-2</v>
      </c>
      <c r="J1649" s="3">
        <f t="shared" si="752"/>
        <v>2.1625163826998691E-2</v>
      </c>
      <c r="K1649" s="3">
        <f t="shared" si="753"/>
        <v>3.0511060259344014E-3</v>
      </c>
      <c r="L1649" s="3">
        <f t="shared" si="754"/>
        <v>1.9815852682145717E-2</v>
      </c>
      <c r="N1649" s="3">
        <f t="shared" si="755"/>
        <v>-0.14178049929345266</v>
      </c>
      <c r="O1649" s="3">
        <f t="shared" si="756"/>
        <v>-5.328596802841918E-2</v>
      </c>
      <c r="P1649" s="3">
        <f t="shared" si="757"/>
        <v>-6.9253731343283581E-2</v>
      </c>
      <c r="Q1649" s="3">
        <f t="shared" si="758"/>
        <v>-4.0145985401459854E-2</v>
      </c>
      <c r="R1649" s="3">
        <f t="shared" si="759"/>
        <v>-7.3636363636363639E-2</v>
      </c>
      <c r="T1649" s="3">
        <f t="shared" si="760"/>
        <v>2.0214449216539973E-3</v>
      </c>
      <c r="U1649" s="3">
        <f t="shared" si="761"/>
        <v>2.5515942884820047E-4</v>
      </c>
      <c r="V1649" s="3">
        <f t="shared" si="762"/>
        <v>4.5787047295529697E-4</v>
      </c>
      <c r="W1649" s="3">
        <f t="shared" si="763"/>
        <v>6.7771680183722184E-6</v>
      </c>
      <c r="X1649" s="3">
        <f t="shared" si="764"/>
        <v>3.95739097199993E-4</v>
      </c>
      <c r="Z1649" s="3">
        <f t="shared" si="765"/>
        <v>-4.4960481777378644E-2</v>
      </c>
      <c r="AA1649" s="3">
        <f t="shared" si="766"/>
        <v>1.5973710553537662E-2</v>
      </c>
      <c r="AB1649" s="3">
        <f t="shared" si="767"/>
        <v>2.139790814437937E-2</v>
      </c>
      <c r="AC1649" s="3">
        <f t="shared" si="768"/>
        <v>2.6032994484638562E-3</v>
      </c>
      <c r="AD1649" s="3">
        <f t="shared" si="769"/>
        <v>1.9893192232519973E-2</v>
      </c>
      <c r="AF1649" s="3">
        <f t="shared" si="770"/>
        <v>-7.1818572225945101E-4</v>
      </c>
      <c r="AG1649" s="3">
        <f t="shared" si="771"/>
        <v>-9.6206025919939073E-4</v>
      </c>
      <c r="AH1649" s="3">
        <f t="shared" si="772"/>
        <v>-1.1704559741371908E-4</v>
      </c>
      <c r="AI1649" s="3">
        <f t="shared" si="773"/>
        <v>-8.9440750686410457E-4</v>
      </c>
      <c r="AJ1649" s="3">
        <f t="shared" si="774"/>
        <v>3.4180399114950221E-4</v>
      </c>
      <c r="AK1649" s="3">
        <f t="shared" si="775"/>
        <v>4.1584351873945875E-5</v>
      </c>
      <c r="AL1649" s="3">
        <f t="shared" si="776"/>
        <v>3.1776809470815772E-4</v>
      </c>
      <c r="AM1649" s="3">
        <f t="shared" si="777"/>
        <v>5.5705162470543071E-5</v>
      </c>
      <c r="AN1649" s="3">
        <f t="shared" si="778"/>
        <v>4.2567270008994352E-4</v>
      </c>
      <c r="AO1649" s="3">
        <f t="shared" si="779"/>
        <v>5.1787936367104714E-5</v>
      </c>
    </row>
    <row r="1650" spans="1:41">
      <c r="A1650" s="32">
        <v>39295</v>
      </c>
      <c r="B1650" s="33">
        <v>1909</v>
      </c>
      <c r="C1650" s="33">
        <v>1049</v>
      </c>
      <c r="D1650" s="33">
        <v>1526</v>
      </c>
      <c r="E1650" s="33">
        <v>3933</v>
      </c>
      <c r="F1650" s="33">
        <v>9992</v>
      </c>
      <c r="G1650" s="33"/>
      <c r="H1650" s="3">
        <f t="shared" si="750"/>
        <v>-4.1731872717788209E-3</v>
      </c>
      <c r="I1650" s="3">
        <f t="shared" si="751"/>
        <v>-2.5092936802973979E-2</v>
      </c>
      <c r="J1650" s="3">
        <f t="shared" si="752"/>
        <v>-1.5483870967741935E-2</v>
      </c>
      <c r="K1650" s="3">
        <f t="shared" si="753"/>
        <v>-3.6029411764705879E-2</v>
      </c>
      <c r="L1650" s="3">
        <f t="shared" si="754"/>
        <v>-1.7502458210422813E-2</v>
      </c>
      <c r="N1650" s="3">
        <f t="shared" si="755"/>
        <v>-7.285089849441477E-2</v>
      </c>
      <c r="O1650" s="3">
        <f t="shared" si="756"/>
        <v>-4.5495905368516831E-2</v>
      </c>
      <c r="P1650" s="3">
        <f t="shared" si="757"/>
        <v>-8.1829121540312882E-2</v>
      </c>
      <c r="Q1650" s="3">
        <f t="shared" si="758"/>
        <v>-1.1063615790797083E-2</v>
      </c>
      <c r="R1650" s="3">
        <f t="shared" si="759"/>
        <v>-9.0809827115559599E-2</v>
      </c>
      <c r="T1650" s="3">
        <f t="shared" si="760"/>
        <v>1.267410058622752E-5</v>
      </c>
      <c r="U1650" s="3">
        <f t="shared" si="761"/>
        <v>6.4136254584909284E-4</v>
      </c>
      <c r="V1650" s="3">
        <f t="shared" si="762"/>
        <v>2.468395006236917E-4</v>
      </c>
      <c r="W1650" s="3">
        <f t="shared" si="763"/>
        <v>1.3305874579828123E-3</v>
      </c>
      <c r="X1650" s="3">
        <f t="shared" si="764"/>
        <v>3.0363476031677243E-4</v>
      </c>
      <c r="Z1650" s="3">
        <f t="shared" si="765"/>
        <v>-3.5600703063601875E-3</v>
      </c>
      <c r="AA1650" s="3">
        <f t="shared" si="766"/>
        <v>-2.5325136640284743E-2</v>
      </c>
      <c r="AB1650" s="3">
        <f t="shared" si="767"/>
        <v>-1.5711126650361257E-2</v>
      </c>
      <c r="AC1650" s="3">
        <f t="shared" si="768"/>
        <v>-3.6477218342176425E-2</v>
      </c>
      <c r="AD1650" s="3">
        <f t="shared" si="769"/>
        <v>-1.7425118660048557E-2</v>
      </c>
      <c r="AF1650" s="3">
        <f t="shared" si="770"/>
        <v>9.0159266957592115E-5</v>
      </c>
      <c r="AG1650" s="3">
        <f t="shared" si="771"/>
        <v>5.5932715467415306E-5</v>
      </c>
      <c r="AH1650" s="3">
        <f t="shared" si="772"/>
        <v>1.2986146187859946E-4</v>
      </c>
      <c r="AI1650" s="3">
        <f t="shared" si="773"/>
        <v>6.2034647526441682E-5</v>
      </c>
      <c r="AJ1650" s="3">
        <f t="shared" si="774"/>
        <v>3.9788642919321799E-4</v>
      </c>
      <c r="AK1650" s="3">
        <f t="shared" si="775"/>
        <v>9.2379053877311886E-4</v>
      </c>
      <c r="AL1650" s="3">
        <f t="shared" si="776"/>
        <v>4.4129351103890509E-4</v>
      </c>
      <c r="AM1650" s="3">
        <f t="shared" si="777"/>
        <v>5.7309819722681449E-4</v>
      </c>
      <c r="AN1650" s="3">
        <f t="shared" si="778"/>
        <v>2.7376824616559613E-4</v>
      </c>
      <c r="AO1650" s="3">
        <f t="shared" si="779"/>
        <v>6.3561985800092392E-4</v>
      </c>
    </row>
    <row r="1651" spans="1:41">
      <c r="A1651" s="32">
        <v>39294</v>
      </c>
      <c r="B1651" s="33">
        <v>1917</v>
      </c>
      <c r="C1651" s="33">
        <v>1076</v>
      </c>
      <c r="D1651" s="33">
        <v>1550</v>
      </c>
      <c r="E1651" s="33">
        <v>4080</v>
      </c>
      <c r="F1651" s="33">
        <v>10170</v>
      </c>
      <c r="G1651" s="33"/>
      <c r="H1651" s="3">
        <f t="shared" si="750"/>
        <v>7.3568050446663168E-3</v>
      </c>
      <c r="I1651" s="3">
        <f t="shared" si="751"/>
        <v>1.8621973929236499E-3</v>
      </c>
      <c r="J1651" s="3">
        <f t="shared" si="752"/>
        <v>3.8178164768921635E-2</v>
      </c>
      <c r="K1651" s="3">
        <f t="shared" si="753"/>
        <v>2.2107590272660281E-3</v>
      </c>
      <c r="L1651" s="3">
        <f t="shared" si="754"/>
        <v>9.9304865938430985E-3</v>
      </c>
      <c r="N1651" s="3">
        <f t="shared" si="755"/>
        <v>-7.1220930232558141E-2</v>
      </c>
      <c r="O1651" s="3">
        <f t="shared" si="756"/>
        <v>-2.0036429872495445E-2</v>
      </c>
      <c r="P1651" s="3">
        <f t="shared" si="757"/>
        <v>-6.9069069069069067E-2</v>
      </c>
      <c r="Q1651" s="3">
        <f t="shared" si="758"/>
        <v>3.056327355392776E-2</v>
      </c>
      <c r="R1651" s="3">
        <f t="shared" si="759"/>
        <v>-7.5454545454545455E-2</v>
      </c>
      <c r="T1651" s="3">
        <f t="shared" si="760"/>
        <v>6.3519656846836551E-5</v>
      </c>
      <c r="U1651" s="3">
        <f t="shared" si="761"/>
        <v>2.6568920313039755E-6</v>
      </c>
      <c r="V1651" s="3">
        <f t="shared" si="762"/>
        <v>1.4402715004767838E-3</v>
      </c>
      <c r="W1651" s="3">
        <f t="shared" si="763"/>
        <v>3.1080013402398945E-6</v>
      </c>
      <c r="X1651" s="3">
        <f t="shared" si="764"/>
        <v>1.0015658413288039E-4</v>
      </c>
      <c r="Z1651" s="3">
        <f t="shared" si="765"/>
        <v>7.969922010084951E-3</v>
      </c>
      <c r="AA1651" s="3">
        <f t="shared" si="766"/>
        <v>1.6299975556128836E-3</v>
      </c>
      <c r="AB1651" s="3">
        <f t="shared" si="767"/>
        <v>3.7950909086302317E-2</v>
      </c>
      <c r="AC1651" s="3">
        <f t="shared" si="768"/>
        <v>1.7629524497954829E-3</v>
      </c>
      <c r="AD1651" s="3">
        <f t="shared" si="769"/>
        <v>1.0007826144217354E-2</v>
      </c>
      <c r="AF1651" s="3">
        <f t="shared" si="770"/>
        <v>1.299095339486379E-5</v>
      </c>
      <c r="AG1651" s="3">
        <f t="shared" si="771"/>
        <v>3.0246578562965381E-4</v>
      </c>
      <c r="AH1651" s="3">
        <f t="shared" si="772"/>
        <v>1.4050593532358203E-5</v>
      </c>
      <c r="AI1651" s="3">
        <f t="shared" si="773"/>
        <v>7.9761593859901505E-5</v>
      </c>
      <c r="AJ1651" s="3">
        <f t="shared" si="774"/>
        <v>6.185988904395955E-5</v>
      </c>
      <c r="AK1651" s="3">
        <f t="shared" si="775"/>
        <v>2.8736081838283822E-6</v>
      </c>
      <c r="AL1651" s="3">
        <f t="shared" si="776"/>
        <v>1.6312732152072997E-5</v>
      </c>
      <c r="AM1651" s="3">
        <f t="shared" si="777"/>
        <v>6.6905648145662328E-5</v>
      </c>
      <c r="AN1651" s="3">
        <f t="shared" si="778"/>
        <v>3.7980610015071227E-4</v>
      </c>
      <c r="AO1651" s="3">
        <f t="shared" si="779"/>
        <v>1.7643321618075268E-5</v>
      </c>
    </row>
    <row r="1652" spans="1:41">
      <c r="A1652" s="32">
        <v>39293</v>
      </c>
      <c r="B1652" s="33">
        <v>1903</v>
      </c>
      <c r="C1652" s="33">
        <v>1074</v>
      </c>
      <c r="D1652" s="33">
        <v>1493</v>
      </c>
      <c r="E1652" s="33">
        <v>4071</v>
      </c>
      <c r="F1652" s="33">
        <v>10070</v>
      </c>
      <c r="G1652" s="33"/>
      <c r="H1652" s="3">
        <f t="shared" si="750"/>
        <v>9.5490716180371346E-3</v>
      </c>
      <c r="I1652" s="3">
        <f t="shared" si="751"/>
        <v>-4.6339202965708986E-3</v>
      </c>
      <c r="J1652" s="3">
        <f t="shared" si="752"/>
        <v>-5.9920106524633818E-3</v>
      </c>
      <c r="K1652" s="3">
        <f t="shared" si="753"/>
        <v>2.4570024570024569E-4</v>
      </c>
      <c r="L1652" s="3">
        <f t="shared" si="754"/>
        <v>7.0000000000000001E-3</v>
      </c>
      <c r="N1652" s="3">
        <f t="shared" si="755"/>
        <v>-8.8601532567049807E-2</v>
      </c>
      <c r="O1652" s="3">
        <f t="shared" si="756"/>
        <v>-1.1959521619135235E-2</v>
      </c>
      <c r="P1652" s="3">
        <f t="shared" si="757"/>
        <v>-8.4049079754601227E-2</v>
      </c>
      <c r="Q1652" s="3">
        <f t="shared" si="758"/>
        <v>3.1677648251393818E-2</v>
      </c>
      <c r="R1652" s="3">
        <f t="shared" si="759"/>
        <v>-8.8522809558291088E-2</v>
      </c>
      <c r="T1652" s="3">
        <f t="shared" si="760"/>
        <v>1.0327007680571877E-4</v>
      </c>
      <c r="U1652" s="3">
        <f t="shared" si="761"/>
        <v>2.3679125157368513E-5</v>
      </c>
      <c r="V1652" s="3">
        <f t="shared" si="762"/>
        <v>3.8679273746693025E-5</v>
      </c>
      <c r="W1652" s="3">
        <f t="shared" si="763"/>
        <v>4.0846969341646354E-8</v>
      </c>
      <c r="X1652" s="3">
        <f t="shared" si="764"/>
        <v>5.0088735111291689E-5</v>
      </c>
      <c r="Z1652" s="3">
        <f t="shared" si="765"/>
        <v>1.0162188583455769E-2</v>
      </c>
      <c r="AA1652" s="3">
        <f t="shared" si="766"/>
        <v>-4.8661201338816651E-3</v>
      </c>
      <c r="AB1652" s="3">
        <f t="shared" si="767"/>
        <v>-6.2192663350827022E-3</v>
      </c>
      <c r="AC1652" s="3">
        <f t="shared" si="768"/>
        <v>-2.0210633177029946E-4</v>
      </c>
      <c r="AD1652" s="3">
        <f t="shared" si="769"/>
        <v>7.0773395503742568E-3</v>
      </c>
      <c r="AF1652" s="3">
        <f t="shared" si="770"/>
        <v>-4.9450430470256516E-5</v>
      </c>
      <c r="AG1652" s="3">
        <f t="shared" si="771"/>
        <v>-6.3201357347848232E-5</v>
      </c>
      <c r="AH1652" s="3">
        <f t="shared" si="772"/>
        <v>-2.0538426573602611E-6</v>
      </c>
      <c r="AI1652" s="3">
        <f t="shared" si="773"/>
        <v>7.1921259180053251E-5</v>
      </c>
      <c r="AJ1652" s="3">
        <f t="shared" si="774"/>
        <v>3.0263697131118371E-5</v>
      </c>
      <c r="AK1652" s="3">
        <f t="shared" si="775"/>
        <v>9.8347369021242172E-7</v>
      </c>
      <c r="AL1652" s="3">
        <f t="shared" si="776"/>
        <v>-3.4439184480393181E-5</v>
      </c>
      <c r="AM1652" s="3">
        <f t="shared" si="777"/>
        <v>1.2569531052860791E-6</v>
      </c>
      <c r="AN1652" s="3">
        <f t="shared" si="778"/>
        <v>-4.401585960759196E-5</v>
      </c>
      <c r="AO1652" s="3">
        <f t="shared" si="779"/>
        <v>-1.4303751352190014E-6</v>
      </c>
    </row>
    <row r="1653" spans="1:41">
      <c r="A1653" s="32">
        <v>39290</v>
      </c>
      <c r="B1653" s="33">
        <v>1885</v>
      </c>
      <c r="C1653" s="33">
        <v>1079</v>
      </c>
      <c r="D1653" s="33">
        <v>1502</v>
      </c>
      <c r="E1653" s="33">
        <v>4070</v>
      </c>
      <c r="F1653" s="33">
        <v>10000</v>
      </c>
      <c r="G1653" s="33"/>
      <c r="H1653" s="3">
        <f t="shared" si="750"/>
        <v>-1.3089005235602094E-2</v>
      </c>
      <c r="I1653" s="3">
        <f t="shared" si="751"/>
        <v>-1.8198362147406732E-2</v>
      </c>
      <c r="J1653" s="3">
        <f t="shared" si="752"/>
        <v>-2.4675324675324677E-2</v>
      </c>
      <c r="K1653" s="3">
        <f t="shared" si="753"/>
        <v>-1.4050387596899225E-2</v>
      </c>
      <c r="L1653" s="3">
        <f t="shared" si="754"/>
        <v>-1.996007984031936E-3</v>
      </c>
      <c r="N1653" s="3">
        <f t="shared" si="755"/>
        <v>-0.12284783620288506</v>
      </c>
      <c r="O1653" s="3">
        <f t="shared" si="756"/>
        <v>3.7209302325581397E-3</v>
      </c>
      <c r="P1653" s="3">
        <f t="shared" si="757"/>
        <v>-7.7395577395577397E-2</v>
      </c>
      <c r="Q1653" s="3">
        <f t="shared" si="758"/>
        <v>3.2994923857868022E-2</v>
      </c>
      <c r="R1653" s="3">
        <f t="shared" si="759"/>
        <v>-9.5022624434389136E-2</v>
      </c>
      <c r="T1653" s="3">
        <f t="shared" si="760"/>
        <v>1.5564778813010124E-4</v>
      </c>
      <c r="U1653" s="3">
        <f t="shared" si="761"/>
        <v>3.3968561507251375E-4</v>
      </c>
      <c r="V1653" s="3">
        <f t="shared" si="762"/>
        <v>6.2013850848385821E-4</v>
      </c>
      <c r="W1653" s="3">
        <f t="shared" si="763"/>
        <v>2.1019763431772957E-4</v>
      </c>
      <c r="X1653" s="3">
        <f t="shared" si="764"/>
        <v>3.6812885583144136E-6</v>
      </c>
      <c r="Z1653" s="3">
        <f t="shared" si="765"/>
        <v>-1.247588827018346E-2</v>
      </c>
      <c r="AA1653" s="3">
        <f t="shared" si="766"/>
        <v>-1.8430561984717497E-2</v>
      </c>
      <c r="AB1653" s="3">
        <f t="shared" si="767"/>
        <v>-2.4902580357943998E-2</v>
      </c>
      <c r="AC1653" s="3">
        <f t="shared" si="768"/>
        <v>-1.4498194174369771E-2</v>
      </c>
      <c r="AD1653" s="3">
        <f t="shared" si="769"/>
        <v>-1.9186684336576795E-3</v>
      </c>
      <c r="AF1653" s="3">
        <f t="shared" si="770"/>
        <v>2.2993763207802619E-4</v>
      </c>
      <c r="AG1653" s="3">
        <f t="shared" si="771"/>
        <v>3.1068181018497454E-4</v>
      </c>
      <c r="AH1653" s="3">
        <f t="shared" si="772"/>
        <v>1.80877850638862E-4</v>
      </c>
      <c r="AI1653" s="3">
        <f t="shared" si="773"/>
        <v>2.3937093005841115E-5</v>
      </c>
      <c r="AJ1653" s="3">
        <f t="shared" si="774"/>
        <v>4.589685508664953E-4</v>
      </c>
      <c r="AK1653" s="3">
        <f t="shared" si="775"/>
        <v>2.6720986639719219E-4</v>
      </c>
      <c r="AL1653" s="3">
        <f t="shared" si="776"/>
        <v>3.5362137494648694E-5</v>
      </c>
      <c r="AM1653" s="3">
        <f t="shared" si="777"/>
        <v>3.6104244547231876E-4</v>
      </c>
      <c r="AN1653" s="3">
        <f t="shared" si="778"/>
        <v>4.7779794849410904E-5</v>
      </c>
      <c r="AO1653" s="3">
        <f t="shared" si="779"/>
        <v>2.7817227507402943E-5</v>
      </c>
    </row>
    <row r="1654" spans="1:41">
      <c r="A1654" s="32">
        <v>39289</v>
      </c>
      <c r="B1654" s="33">
        <v>1910</v>
      </c>
      <c r="C1654" s="33">
        <v>1099</v>
      </c>
      <c r="D1654" s="33">
        <v>1540</v>
      </c>
      <c r="E1654" s="33">
        <v>4128</v>
      </c>
      <c r="F1654" s="33">
        <v>10020</v>
      </c>
      <c r="G1654" s="33"/>
      <c r="H1654" s="3">
        <f t="shared" si="750"/>
        <v>-2.9964448958862366E-2</v>
      </c>
      <c r="I1654" s="3">
        <f t="shared" si="751"/>
        <v>-1.3464991023339317E-2</v>
      </c>
      <c r="J1654" s="3">
        <f t="shared" si="752"/>
        <v>-3.7499999999999999E-2</v>
      </c>
      <c r="K1654" s="3">
        <f t="shared" si="753"/>
        <v>-1.7142857142857144E-2</v>
      </c>
      <c r="L1654" s="3">
        <f t="shared" si="754"/>
        <v>-7.9207920792079209E-3</v>
      </c>
      <c r="N1654" s="3">
        <f t="shared" si="755"/>
        <v>-0.10747663551401869</v>
      </c>
      <c r="O1654" s="3">
        <f t="shared" si="756"/>
        <v>2.6143790849673203E-2</v>
      </c>
      <c r="P1654" s="3">
        <f t="shared" si="757"/>
        <v>-7.2289156626506021E-2</v>
      </c>
      <c r="Q1654" s="3">
        <f t="shared" si="758"/>
        <v>3.9798488664987405E-2</v>
      </c>
      <c r="R1654" s="3">
        <f t="shared" si="759"/>
        <v>-6.790697674418604E-2</v>
      </c>
      <c r="T1654" s="3">
        <f t="shared" si="760"/>
        <v>8.6150068978935353E-4</v>
      </c>
      <c r="U1654" s="3">
        <f t="shared" si="761"/>
        <v>1.8761303747307618E-4</v>
      </c>
      <c r="V1654" s="3">
        <f t="shared" si="762"/>
        <v>1.4233458213417315E-3</v>
      </c>
      <c r="W1654" s="3">
        <f t="shared" si="763"/>
        <v>3.0943145012165277E-4</v>
      </c>
      <c r="X1654" s="3">
        <f t="shared" si="764"/>
        <v>6.1519747572067216E-5</v>
      </c>
      <c r="Z1654" s="3">
        <f t="shared" si="765"/>
        <v>-2.9351331993443731E-2</v>
      </c>
      <c r="AA1654" s="3">
        <f t="shared" si="766"/>
        <v>-1.3697190860650084E-2</v>
      </c>
      <c r="AB1654" s="3">
        <f t="shared" si="767"/>
        <v>-3.7727255682619316E-2</v>
      </c>
      <c r="AC1654" s="3">
        <f t="shared" si="768"/>
        <v>-1.7590663720327689E-2</v>
      </c>
      <c r="AD1654" s="3">
        <f t="shared" si="769"/>
        <v>-7.8434525288336651E-3</v>
      </c>
      <c r="AF1654" s="3">
        <f t="shared" si="770"/>
        <v>4.020307963285039E-4</v>
      </c>
      <c r="AG1654" s="3">
        <f t="shared" si="771"/>
        <v>1.1073452067420961E-3</v>
      </c>
      <c r="AH1654" s="3">
        <f t="shared" si="772"/>
        <v>5.1630941084036407E-4</v>
      </c>
      <c r="AI1654" s="3">
        <f t="shared" si="773"/>
        <v>2.3021577914861268E-4</v>
      </c>
      <c r="AJ1654" s="3">
        <f t="shared" si="774"/>
        <v>5.1675742173338222E-4</v>
      </c>
      <c r="AK1654" s="3">
        <f t="shared" si="775"/>
        <v>2.4094267834284144E-4</v>
      </c>
      <c r="AL1654" s="3">
        <f t="shared" si="776"/>
        <v>1.0743326629388327E-4</v>
      </c>
      <c r="AM1654" s="3">
        <f t="shared" si="777"/>
        <v>6.6364746780377831E-4</v>
      </c>
      <c r="AN1654" s="3">
        <f t="shared" si="778"/>
        <v>2.9591193898979477E-4</v>
      </c>
      <c r="AO1654" s="3">
        <f t="shared" si="779"/>
        <v>1.3797153584106683E-4</v>
      </c>
    </row>
    <row r="1655" spans="1:41">
      <c r="A1655" s="32">
        <v>39288</v>
      </c>
      <c r="B1655" s="33">
        <v>1969</v>
      </c>
      <c r="C1655" s="33">
        <v>1114</v>
      </c>
      <c r="D1655" s="33">
        <v>1600</v>
      </c>
      <c r="E1655" s="33">
        <v>4200</v>
      </c>
      <c r="F1655" s="33">
        <v>10100</v>
      </c>
      <c r="G1655" s="33"/>
      <c r="H1655" s="3">
        <f t="shared" si="750"/>
        <v>-2.0398009950248756E-2</v>
      </c>
      <c r="I1655" s="3">
        <f t="shared" si="751"/>
        <v>9.9728014505893019E-3</v>
      </c>
      <c r="J1655" s="3">
        <f t="shared" si="752"/>
        <v>0</v>
      </c>
      <c r="K1655" s="3">
        <f t="shared" si="753"/>
        <v>1.0830324909747292E-2</v>
      </c>
      <c r="L1655" s="3">
        <f t="shared" si="754"/>
        <v>1.507537688442211E-2</v>
      </c>
      <c r="N1655" s="3">
        <f t="shared" si="755"/>
        <v>-4.1849148418491487E-2</v>
      </c>
      <c r="O1655" s="3">
        <f t="shared" si="756"/>
        <v>5.5924170616113746E-2</v>
      </c>
      <c r="P1655" s="3">
        <f t="shared" si="757"/>
        <v>-4.4776119402985072E-2</v>
      </c>
      <c r="Q1655" s="3">
        <f t="shared" si="758"/>
        <v>6.0606060606060608E-2</v>
      </c>
      <c r="R1655" s="3">
        <f t="shared" si="759"/>
        <v>-6.1425518074528389E-2</v>
      </c>
      <c r="T1655" s="3">
        <f t="shared" si="760"/>
        <v>3.9144199042118015E-4</v>
      </c>
      <c r="U1655" s="3">
        <f t="shared" si="761"/>
        <v>9.4879319788604408E-5</v>
      </c>
      <c r="V1655" s="3">
        <f t="shared" si="762"/>
        <v>5.164514528277336E-8</v>
      </c>
      <c r="W1655" s="3">
        <f t="shared" si="763"/>
        <v>1.0779668692006271E-4</v>
      </c>
      <c r="X1655" s="3">
        <f t="shared" si="764"/>
        <v>2.2960481535334789E-4</v>
      </c>
      <c r="Z1655" s="3">
        <f t="shared" si="765"/>
        <v>-1.9784892984830122E-2</v>
      </c>
      <c r="AA1655" s="3">
        <f t="shared" si="766"/>
        <v>9.7406016132785354E-3</v>
      </c>
      <c r="AB1655" s="3">
        <f t="shared" si="767"/>
        <v>-2.2725568261932057E-4</v>
      </c>
      <c r="AC1655" s="3">
        <f t="shared" si="768"/>
        <v>1.0382518332276746E-2</v>
      </c>
      <c r="AD1655" s="3">
        <f t="shared" si="769"/>
        <v>1.5152716434796366E-2</v>
      </c>
      <c r="AF1655" s="3">
        <f t="shared" si="770"/>
        <v>-1.9271676052657946E-4</v>
      </c>
      <c r="AG1655" s="3">
        <f t="shared" si="771"/>
        <v>4.4962293608177765E-6</v>
      </c>
      <c r="AH1655" s="3">
        <f t="shared" si="772"/>
        <v>-2.0541701411713232E-4</v>
      </c>
      <c r="AI1655" s="3">
        <f t="shared" si="773"/>
        <v>-2.9979487309192269E-4</v>
      </c>
      <c r="AJ1655" s="3">
        <f t="shared" si="774"/>
        <v>-2.2136070687484689E-6</v>
      </c>
      <c r="AK1655" s="3">
        <f t="shared" si="775"/>
        <v>1.0113197481726885E-4</v>
      </c>
      <c r="AL1655" s="3">
        <f t="shared" si="776"/>
        <v>1.4759657415032966E-4</v>
      </c>
      <c r="AM1655" s="3">
        <f t="shared" si="777"/>
        <v>-2.3594862909091616E-6</v>
      </c>
      <c r="AN1655" s="3">
        <f t="shared" si="778"/>
        <v>-3.4435409169266455E-6</v>
      </c>
      <c r="AO1655" s="3">
        <f t="shared" si="779"/>
        <v>1.573233561680644E-4</v>
      </c>
    </row>
    <row r="1656" spans="1:41">
      <c r="A1656" s="32">
        <v>39287</v>
      </c>
      <c r="B1656" s="33">
        <v>2010</v>
      </c>
      <c r="C1656" s="33">
        <v>1103</v>
      </c>
      <c r="D1656" s="33">
        <v>1600</v>
      </c>
      <c r="E1656" s="33">
        <v>4155</v>
      </c>
      <c r="F1656" s="33">
        <v>9950</v>
      </c>
      <c r="G1656" s="33"/>
      <c r="H1656" s="3">
        <f t="shared" si="750"/>
        <v>-2.4271844660194174E-2</v>
      </c>
      <c r="I1656" s="3">
        <f t="shared" si="751"/>
        <v>-1.8683274021352312E-2</v>
      </c>
      <c r="J1656" s="3">
        <f t="shared" si="752"/>
        <v>-4.3559427504667085E-3</v>
      </c>
      <c r="K1656" s="3">
        <f t="shared" si="753"/>
        <v>-1.1890606420927468E-2</v>
      </c>
      <c r="L1656" s="3">
        <f t="shared" si="754"/>
        <v>-2.9268292682926831E-2</v>
      </c>
      <c r="N1656" s="3">
        <f t="shared" si="755"/>
        <v>-2.4271844660194174E-2</v>
      </c>
      <c r="O1656" s="3">
        <f t="shared" si="756"/>
        <v>4.0566037735849055E-2</v>
      </c>
      <c r="P1656" s="3">
        <f t="shared" si="757"/>
        <v>-4.8751486325802618E-2</v>
      </c>
      <c r="Q1656" s="3">
        <f t="shared" si="758"/>
        <v>4.3969849246231159E-2</v>
      </c>
      <c r="R1656" s="3">
        <f t="shared" si="759"/>
        <v>-8.530979959551388E-2</v>
      </c>
      <c r="T1656" s="3">
        <f t="shared" si="760"/>
        <v>5.5973539613553909E-4</v>
      </c>
      <c r="U1656" s="3">
        <f t="shared" si="761"/>
        <v>3.5779515129776625E-4</v>
      </c>
      <c r="V1656" s="3">
        <f t="shared" si="762"/>
        <v>2.1005707877042231E-5</v>
      </c>
      <c r="W1656" s="3">
        <f t="shared" si="763"/>
        <v>1.5223643531903707E-4</v>
      </c>
      <c r="X1656" s="3">
        <f t="shared" si="764"/>
        <v>8.5211174478688105E-4</v>
      </c>
      <c r="Z1656" s="3">
        <f t="shared" si="765"/>
        <v>-2.365872769477554E-2</v>
      </c>
      <c r="AA1656" s="3">
        <f t="shared" si="766"/>
        <v>-1.8915473858663077E-2</v>
      </c>
      <c r="AB1656" s="3">
        <f t="shared" si="767"/>
        <v>-4.583198433086029E-3</v>
      </c>
      <c r="AC1656" s="3">
        <f t="shared" si="768"/>
        <v>-1.2338412998398014E-2</v>
      </c>
      <c r="AD1656" s="3">
        <f t="shared" si="769"/>
        <v>-2.9190953132552575E-2</v>
      </c>
      <c r="AF1656" s="3">
        <f t="shared" si="770"/>
        <v>4.4751604523975488E-4</v>
      </c>
      <c r="AG1656" s="3">
        <f t="shared" si="771"/>
        <v>1.084326436995043E-4</v>
      </c>
      <c r="AH1656" s="3">
        <f t="shared" si="772"/>
        <v>2.919111533147776E-4</v>
      </c>
      <c r="AI1656" s="3">
        <f t="shared" si="773"/>
        <v>6.9062081131401637E-4</v>
      </c>
      <c r="AJ1656" s="3">
        <f t="shared" si="774"/>
        <v>8.6693370150104352E-5</v>
      </c>
      <c r="AK1656" s="3">
        <f t="shared" si="775"/>
        <v>2.3338692852858633E-4</v>
      </c>
      <c r="AL1656" s="3">
        <f t="shared" si="776"/>
        <v>5.5216071088825733E-4</v>
      </c>
      <c r="AM1656" s="3">
        <f t="shared" si="777"/>
        <v>5.6549395121026071E-5</v>
      </c>
      <c r="AN1656" s="3">
        <f t="shared" si="778"/>
        <v>1.3378793065740266E-4</v>
      </c>
      <c r="AO1656" s="3">
        <f t="shared" si="779"/>
        <v>3.6017003556631388E-4</v>
      </c>
    </row>
    <row r="1657" spans="1:41">
      <c r="A1657" s="32">
        <v>39286</v>
      </c>
      <c r="B1657" s="33">
        <v>2060</v>
      </c>
      <c r="C1657" s="33">
        <v>1124</v>
      </c>
      <c r="D1657" s="33">
        <v>1607</v>
      </c>
      <c r="E1657" s="33">
        <v>4205</v>
      </c>
      <c r="F1657" s="33">
        <v>10250</v>
      </c>
      <c r="G1657" s="33"/>
      <c r="H1657" s="3">
        <f t="shared" si="750"/>
        <v>7.3349633251833741E-3</v>
      </c>
      <c r="I1657" s="3">
        <f t="shared" si="751"/>
        <v>1.0791366906474821E-2</v>
      </c>
      <c r="J1657" s="3">
        <f t="shared" si="752"/>
        <v>2.495321272613849E-3</v>
      </c>
      <c r="K1657" s="3">
        <f t="shared" si="753"/>
        <v>3.5799522673031028E-3</v>
      </c>
      <c r="L1657" s="3">
        <f t="shared" si="754"/>
        <v>-1.4423076923076924E-2</v>
      </c>
      <c r="N1657" s="3">
        <f t="shared" si="755"/>
        <v>1.9801980198019802E-2</v>
      </c>
      <c r="O1657" s="3">
        <f t="shared" si="756"/>
        <v>6.4393939393939392E-2</v>
      </c>
      <c r="P1657" s="3">
        <f t="shared" si="757"/>
        <v>-5.7478005865102641E-2</v>
      </c>
      <c r="Q1657" s="3">
        <f t="shared" si="758"/>
        <v>7.5997952917093145E-2</v>
      </c>
      <c r="R1657" s="3">
        <f t="shared" si="759"/>
        <v>-4.178741703281294E-2</v>
      </c>
      <c r="T1657" s="3">
        <f t="shared" si="760"/>
        <v>6.3171980305856085E-5</v>
      </c>
      <c r="U1657" s="3">
        <f t="shared" si="761"/>
        <v>1.114960091945186E-4</v>
      </c>
      <c r="V1657" s="3">
        <f t="shared" si="762"/>
        <v>5.1441215205172294E-6</v>
      </c>
      <c r="W1657" s="3">
        <f t="shared" si="763"/>
        <v>9.8103366223366685E-6</v>
      </c>
      <c r="X1657" s="3">
        <f t="shared" si="764"/>
        <v>2.0580018076655804E-4</v>
      </c>
      <c r="Z1657" s="3">
        <f t="shared" si="765"/>
        <v>7.9480802906020075E-3</v>
      </c>
      <c r="AA1657" s="3">
        <f t="shared" si="766"/>
        <v>1.0559167069164054E-2</v>
      </c>
      <c r="AB1657" s="3">
        <f t="shared" si="767"/>
        <v>2.2680655899945286E-3</v>
      </c>
      <c r="AC1657" s="3">
        <f t="shared" si="768"/>
        <v>3.1321456898325576E-3</v>
      </c>
      <c r="AD1657" s="3">
        <f t="shared" si="769"/>
        <v>-1.4345737372702668E-2</v>
      </c>
      <c r="AF1657" s="3">
        <f t="shared" si="770"/>
        <v>8.3925107667596579E-5</v>
      </c>
      <c r="AG1657" s="3">
        <f t="shared" si="771"/>
        <v>1.8026767413628128E-5</v>
      </c>
      <c r="AH1657" s="3">
        <f t="shared" si="772"/>
        <v>2.4894545424652179E-5</v>
      </c>
      <c r="AI1657" s="3">
        <f t="shared" si="773"/>
        <v>-1.140210724661307E-4</v>
      </c>
      <c r="AJ1657" s="3">
        <f t="shared" si="774"/>
        <v>2.3948883488574368E-5</v>
      </c>
      <c r="AK1657" s="3">
        <f t="shared" si="775"/>
        <v>3.3072849623904073E-5</v>
      </c>
      <c r="AL1657" s="3">
        <f t="shared" si="776"/>
        <v>-1.5147903764871806E-4</v>
      </c>
      <c r="AM1657" s="3">
        <f t="shared" si="777"/>
        <v>7.1039118619588993E-6</v>
      </c>
      <c r="AN1657" s="3">
        <f t="shared" si="778"/>
        <v>-3.2537073298125433E-5</v>
      </c>
      <c r="AO1657" s="3">
        <f t="shared" si="779"/>
        <v>-4.4932939479380504E-5</v>
      </c>
    </row>
    <row r="1658" spans="1:41">
      <c r="A1658" s="32">
        <v>39283</v>
      </c>
      <c r="B1658" s="33">
        <v>2045</v>
      </c>
      <c r="C1658" s="33">
        <v>1112</v>
      </c>
      <c r="D1658" s="33">
        <v>1603</v>
      </c>
      <c r="E1658" s="33">
        <v>4190</v>
      </c>
      <c r="F1658" s="33">
        <v>10400</v>
      </c>
      <c r="G1658" s="33"/>
      <c r="H1658" s="3">
        <f t="shared" si="750"/>
        <v>0</v>
      </c>
      <c r="I1658" s="3">
        <f t="shared" si="751"/>
        <v>-8.0285459411239962E-3</v>
      </c>
      <c r="J1658" s="3">
        <f t="shared" si="752"/>
        <v>-4.3478260869565218E-3</v>
      </c>
      <c r="K1658" s="3">
        <f t="shared" si="753"/>
        <v>-1.2723845428840716E-2</v>
      </c>
      <c r="L1658" s="3">
        <f t="shared" si="754"/>
        <v>9.6246390760346492E-4</v>
      </c>
      <c r="N1658" s="3">
        <f t="shared" si="755"/>
        <v>4.9140049140049139E-3</v>
      </c>
      <c r="O1658" s="3">
        <f t="shared" si="756"/>
        <v>4.9056603773584909E-2</v>
      </c>
      <c r="P1658" s="3">
        <f t="shared" si="757"/>
        <v>-7.0724637681159414E-2</v>
      </c>
      <c r="Q1658" s="3">
        <f t="shared" si="758"/>
        <v>5.6746532156368219E-2</v>
      </c>
      <c r="R1658" s="3">
        <f t="shared" si="759"/>
        <v>-3.7126192019257473E-2</v>
      </c>
      <c r="T1658" s="3">
        <f t="shared" si="760"/>
        <v>3.7591241328415388E-7</v>
      </c>
      <c r="U1658" s="3">
        <f t="shared" si="761"/>
        <v>6.8239920815927748E-5</v>
      </c>
      <c r="V1658" s="3">
        <f t="shared" si="762"/>
        <v>2.0931373198305219E-5</v>
      </c>
      <c r="W1658" s="3">
        <f t="shared" si="763"/>
        <v>1.7349241657536348E-4</v>
      </c>
      <c r="X1658" s="3">
        <f t="shared" si="764"/>
        <v>1.0811912312224266E-6</v>
      </c>
      <c r="Z1658" s="3">
        <f t="shared" si="765"/>
        <v>6.1311696541863352E-4</v>
      </c>
      <c r="AA1658" s="3">
        <f t="shared" si="766"/>
        <v>-8.2607457784347627E-3</v>
      </c>
      <c r="AB1658" s="3">
        <f t="shared" si="767"/>
        <v>-4.5750817695758422E-3</v>
      </c>
      <c r="AC1658" s="3">
        <f t="shared" si="768"/>
        <v>-1.3171652006311261E-2</v>
      </c>
      <c r="AD1658" s="3">
        <f t="shared" si="769"/>
        <v>1.0398034579777212E-3</v>
      </c>
      <c r="AF1658" s="3">
        <f t="shared" si="770"/>
        <v>-5.0648033837687089E-6</v>
      </c>
      <c r="AG1658" s="3">
        <f t="shared" si="771"/>
        <v>-2.8050602511044522E-6</v>
      </c>
      <c r="AH1658" s="3">
        <f t="shared" si="772"/>
        <v>-8.0757633076598156E-6</v>
      </c>
      <c r="AI1658" s="3">
        <f t="shared" si="773"/>
        <v>6.3752114078710204E-7</v>
      </c>
      <c r="AJ1658" s="3">
        <f t="shared" si="774"/>
        <v>3.7793587414017481E-5</v>
      </c>
      <c r="AK1658" s="3">
        <f t="shared" si="775"/>
        <v>1.0880766870614752E-4</v>
      </c>
      <c r="AL1658" s="3">
        <f t="shared" si="776"/>
        <v>-8.5895520258913292E-6</v>
      </c>
      <c r="AM1658" s="3">
        <f t="shared" si="777"/>
        <v>6.0261384969271716E-5</v>
      </c>
      <c r="AN1658" s="3">
        <f t="shared" si="778"/>
        <v>-4.7571858445357931E-6</v>
      </c>
      <c r="AO1658" s="3">
        <f t="shared" si="779"/>
        <v>-1.3695929303441638E-5</v>
      </c>
    </row>
    <row r="1659" spans="1:41">
      <c r="A1659" s="32">
        <v>39282</v>
      </c>
      <c r="B1659" s="33">
        <v>2045</v>
      </c>
      <c r="C1659" s="33">
        <v>1121</v>
      </c>
      <c r="D1659" s="33">
        <v>1610</v>
      </c>
      <c r="E1659" s="33">
        <v>4244</v>
      </c>
      <c r="F1659" s="33">
        <v>10390</v>
      </c>
      <c r="G1659" s="33"/>
      <c r="H1659" s="3">
        <f t="shared" si="750"/>
        <v>6.3976377952755905E-3</v>
      </c>
      <c r="I1659" s="3">
        <f t="shared" si="751"/>
        <v>9.0009000900090012E-3</v>
      </c>
      <c r="J1659" s="3">
        <f t="shared" si="752"/>
        <v>-8.6206896551724137E-3</v>
      </c>
      <c r="K1659" s="3">
        <f t="shared" si="753"/>
        <v>8.076009501187649E-3</v>
      </c>
      <c r="L1659" s="3">
        <f t="shared" si="754"/>
        <v>-8.1145584725536984E-3</v>
      </c>
      <c r="N1659" s="3">
        <f t="shared" si="755"/>
        <v>2.5062656641604009E-2</v>
      </c>
      <c r="O1659" s="3">
        <f t="shared" si="756"/>
        <v>7.3754789272030649E-2</v>
      </c>
      <c r="P1659" s="3">
        <f t="shared" si="757"/>
        <v>-5.4609512624779803E-2</v>
      </c>
      <c r="Q1659" s="3">
        <f t="shared" si="758"/>
        <v>7.9898218829516546E-2</v>
      </c>
      <c r="R1659" s="3">
        <f t="shared" si="759"/>
        <v>-3.7962962962962962E-2</v>
      </c>
      <c r="T1659" s="3">
        <f t="shared" si="760"/>
        <v>4.9150682314596725E-5</v>
      </c>
      <c r="U1659" s="3">
        <f t="shared" si="761"/>
        <v>7.6890104121670085E-5</v>
      </c>
      <c r="V1659" s="3">
        <f t="shared" si="762"/>
        <v>7.8286136700550499E-5</v>
      </c>
      <c r="W1659" s="3">
        <f t="shared" si="763"/>
        <v>5.8189479845406161E-5</v>
      </c>
      <c r="X1659" s="3">
        <f t="shared" si="764"/>
        <v>6.4596888003039282E-5</v>
      </c>
      <c r="Z1659" s="3">
        <f t="shared" si="765"/>
        <v>7.0107547606942239E-3</v>
      </c>
      <c r="AA1659" s="3">
        <f t="shared" si="766"/>
        <v>8.7687002526982347E-3</v>
      </c>
      <c r="AB1659" s="3">
        <f t="shared" si="767"/>
        <v>-8.847945337791735E-3</v>
      </c>
      <c r="AC1659" s="3">
        <f t="shared" si="768"/>
        <v>7.6282029237171034E-3</v>
      </c>
      <c r="AD1659" s="3">
        <f t="shared" si="769"/>
        <v>-8.0372189221794427E-3</v>
      </c>
      <c r="AF1659" s="3">
        <f t="shared" si="770"/>
        <v>6.1475207041704788E-5</v>
      </c>
      <c r="AG1659" s="3">
        <f t="shared" si="771"/>
        <v>-6.2030774899285662E-5</v>
      </c>
      <c r="AH1659" s="3">
        <f t="shared" si="772"/>
        <v>5.347945996299128E-5</v>
      </c>
      <c r="AI1659" s="3">
        <f t="shared" si="773"/>
        <v>-5.634697082141123E-5</v>
      </c>
      <c r="AJ1659" s="3">
        <f t="shared" si="774"/>
        <v>-7.7584980519354547E-5</v>
      </c>
      <c r="AK1659" s="3">
        <f t="shared" si="775"/>
        <v>6.6889424904831578E-5</v>
      </c>
      <c r="AL1659" s="3">
        <f t="shared" si="776"/>
        <v>-7.0475963593905912E-5</v>
      </c>
      <c r="AM1659" s="3">
        <f t="shared" si="777"/>
        <v>-6.7493922494632033E-5</v>
      </c>
      <c r="AN1659" s="3">
        <f t="shared" si="778"/>
        <v>7.1112873691309112E-5</v>
      </c>
      <c r="AO1659" s="3">
        <f t="shared" si="779"/>
        <v>-6.1309536880723654E-5</v>
      </c>
    </row>
    <row r="1660" spans="1:41">
      <c r="A1660" s="32">
        <v>39281</v>
      </c>
      <c r="B1660" s="33">
        <v>2032</v>
      </c>
      <c r="C1660" s="33">
        <v>1111</v>
      </c>
      <c r="D1660" s="33">
        <v>1624</v>
      </c>
      <c r="E1660" s="33">
        <v>4210</v>
      </c>
      <c r="F1660" s="33">
        <v>10475</v>
      </c>
      <c r="G1660" s="33"/>
      <c r="H1660" s="3">
        <f t="shared" si="750"/>
        <v>-8.7804878048780496E-3</v>
      </c>
      <c r="I1660" s="3">
        <f t="shared" si="751"/>
        <v>2.3020257826887661E-2</v>
      </c>
      <c r="J1660" s="3">
        <f t="shared" si="752"/>
        <v>2.4691358024691358E-3</v>
      </c>
      <c r="K1660" s="3">
        <f t="shared" si="753"/>
        <v>0</v>
      </c>
      <c r="L1660" s="3">
        <f t="shared" si="754"/>
        <v>1.6595496894409936E-2</v>
      </c>
      <c r="N1660" s="3">
        <f t="shared" si="755"/>
        <v>3.0948756976154235E-2</v>
      </c>
      <c r="O1660" s="3">
        <f t="shared" si="756"/>
        <v>5.2083333333333336E-2</v>
      </c>
      <c r="P1660" s="3">
        <f t="shared" si="757"/>
        <v>-5.6362579895409645E-2</v>
      </c>
      <c r="Q1660" s="3">
        <f t="shared" si="758"/>
        <v>6.0453400503778336E-2</v>
      </c>
      <c r="R1660" s="3">
        <f t="shared" si="759"/>
        <v>-3.5006909258406264E-2</v>
      </c>
      <c r="T1660" s="3">
        <f t="shared" si="760"/>
        <v>6.6705946429251991E-5</v>
      </c>
      <c r="U1660" s="3">
        <f t="shared" si="761"/>
        <v>5.1929558693631945E-4</v>
      </c>
      <c r="V1660" s="3">
        <f t="shared" si="762"/>
        <v>5.0260264717778225E-6</v>
      </c>
      <c r="W1660" s="3">
        <f t="shared" si="763"/>
        <v>2.0053073082588337E-7</v>
      </c>
      <c r="X1660" s="3">
        <f t="shared" si="764"/>
        <v>2.7798347511452399E-4</v>
      </c>
      <c r="Z1660" s="3">
        <f t="shared" si="765"/>
        <v>-8.1673708394594154E-3</v>
      </c>
      <c r="AA1660" s="3">
        <f t="shared" si="766"/>
        <v>2.2788057989576897E-2</v>
      </c>
      <c r="AB1660" s="3">
        <f t="shared" si="767"/>
        <v>2.2418801198498153E-3</v>
      </c>
      <c r="AC1660" s="3">
        <f t="shared" si="768"/>
        <v>-4.4780657747054515E-4</v>
      </c>
      <c r="AD1660" s="3">
        <f t="shared" si="769"/>
        <v>1.6672836444784192E-2</v>
      </c>
      <c r="AF1660" s="3">
        <f t="shared" si="770"/>
        <v>-1.8611852031198049E-4</v>
      </c>
      <c r="AG1660" s="3">
        <f t="shared" si="771"/>
        <v>-1.831026631642516E-5</v>
      </c>
      <c r="AH1660" s="3">
        <f t="shared" si="772"/>
        <v>3.6574023825510541E-6</v>
      </c>
      <c r="AI1660" s="3">
        <f t="shared" si="773"/>
        <v>-1.3617323819020661E-4</v>
      </c>
      <c r="AJ1660" s="3">
        <f t="shared" si="774"/>
        <v>5.1088094176817193E-5</v>
      </c>
      <c r="AK1660" s="3">
        <f t="shared" si="775"/>
        <v>-1.0204642255512742E-5</v>
      </c>
      <c r="AL1660" s="3">
        <f t="shared" si="776"/>
        <v>3.7994156375447329E-4</v>
      </c>
      <c r="AM1660" s="3">
        <f t="shared" si="777"/>
        <v>-1.0039286635692014E-6</v>
      </c>
      <c r="AN1660" s="3">
        <f t="shared" si="778"/>
        <v>3.7378500567069152E-5</v>
      </c>
      <c r="AO1660" s="3">
        <f t="shared" si="779"/>
        <v>-7.466205825064981E-6</v>
      </c>
    </row>
    <row r="1661" spans="1:41">
      <c r="A1661" s="32">
        <v>39280</v>
      </c>
      <c r="B1661" s="33">
        <v>2050</v>
      </c>
      <c r="C1661" s="33">
        <v>1086</v>
      </c>
      <c r="D1661" s="33">
        <v>1620</v>
      </c>
      <c r="E1661" s="33">
        <v>4210</v>
      </c>
      <c r="F1661" s="33">
        <v>10304</v>
      </c>
      <c r="G1661" s="33"/>
      <c r="H1661" s="3">
        <f t="shared" si="750"/>
        <v>-2.4330900243309003E-3</v>
      </c>
      <c r="I1661" s="3">
        <f t="shared" si="751"/>
        <v>-3.669724770642202E-3</v>
      </c>
      <c r="J1661" s="3">
        <f t="shared" si="752"/>
        <v>-3.0769230769230769E-3</v>
      </c>
      <c r="K1661" s="3">
        <f t="shared" si="753"/>
        <v>1.4457831325301205E-2</v>
      </c>
      <c r="L1661" s="3">
        <f t="shared" si="754"/>
        <v>-1.2459267778416714E-2</v>
      </c>
      <c r="N1661" s="3">
        <f t="shared" si="755"/>
        <v>5.2361396303901436E-2</v>
      </c>
      <c r="O1661" s="3">
        <f t="shared" si="756"/>
        <v>2.7436140018921477E-2</v>
      </c>
      <c r="P1661" s="3">
        <f t="shared" si="757"/>
        <v>-6.358381502890173E-2</v>
      </c>
      <c r="Q1661" s="3">
        <f t="shared" si="758"/>
        <v>6.0453400503778336E-2</v>
      </c>
      <c r="R1661" s="3">
        <f t="shared" si="759"/>
        <v>-4.5925925925925926E-2</v>
      </c>
      <c r="T1661" s="3">
        <f t="shared" si="760"/>
        <v>3.3123019351664737E-6</v>
      </c>
      <c r="U1661" s="3">
        <f t="shared" si="761"/>
        <v>1.5225015646148928E-5</v>
      </c>
      <c r="V1661" s="3">
        <f t="shared" si="762"/>
        <v>1.0917597275011136E-5</v>
      </c>
      <c r="W1661" s="3">
        <f t="shared" si="763"/>
        <v>1.9628079343482754E-4</v>
      </c>
      <c r="X1661" s="3">
        <f t="shared" si="764"/>
        <v>1.5331214664439466E-4</v>
      </c>
      <c r="Z1661" s="3">
        <f t="shared" si="765"/>
        <v>-1.8199730589122669E-3</v>
      </c>
      <c r="AA1661" s="3">
        <f t="shared" si="766"/>
        <v>-3.9019246079529685E-3</v>
      </c>
      <c r="AB1661" s="3">
        <f t="shared" si="767"/>
        <v>-3.3041787595423974E-3</v>
      </c>
      <c r="AC1661" s="3">
        <f t="shared" si="768"/>
        <v>1.401002474783066E-2</v>
      </c>
      <c r="AD1661" s="3">
        <f t="shared" si="769"/>
        <v>-1.2381928228042459E-2</v>
      </c>
      <c r="AF1661" s="3">
        <f t="shared" si="770"/>
        <v>7.1013976643812117E-6</v>
      </c>
      <c r="AG1661" s="3">
        <f t="shared" si="771"/>
        <v>6.0135163241973168E-6</v>
      </c>
      <c r="AH1661" s="3">
        <f t="shared" si="772"/>
        <v>-2.5497867595745927E-5</v>
      </c>
      <c r="AI1661" s="3">
        <f t="shared" si="773"/>
        <v>2.2534775792422576E-5</v>
      </c>
      <c r="AJ1661" s="3">
        <f t="shared" si="774"/>
        <v>1.2892656410933995E-5</v>
      </c>
      <c r="AK1661" s="3">
        <f t="shared" si="775"/>
        <v>-5.4666060321590531E-5</v>
      </c>
      <c r="AL1661" s="3">
        <f t="shared" si="776"/>
        <v>4.8313350446906367E-5</v>
      </c>
      <c r="AM1661" s="3">
        <f t="shared" si="777"/>
        <v>-4.6291626192445398E-5</v>
      </c>
      <c r="AN1661" s="3">
        <f t="shared" si="778"/>
        <v>4.0912104253276324E-5</v>
      </c>
      <c r="AO1661" s="3">
        <f t="shared" si="779"/>
        <v>-1.7347112090073787E-4</v>
      </c>
    </row>
    <row r="1662" spans="1:41">
      <c r="A1662" s="32">
        <v>39279</v>
      </c>
      <c r="B1662" s="33">
        <v>2055</v>
      </c>
      <c r="C1662" s="33">
        <v>1090</v>
      </c>
      <c r="D1662" s="33">
        <v>1625</v>
      </c>
      <c r="E1662" s="33">
        <v>4150</v>
      </c>
      <c r="F1662" s="33">
        <v>10434</v>
      </c>
      <c r="G1662" s="33"/>
      <c r="H1662" s="3">
        <f t="shared" si="750"/>
        <v>0</v>
      </c>
      <c r="I1662" s="3">
        <f t="shared" si="751"/>
        <v>-2.3297491039426525E-2</v>
      </c>
      <c r="J1662" s="3">
        <f t="shared" si="752"/>
        <v>1.2322858903265558E-3</v>
      </c>
      <c r="K1662" s="3">
        <f t="shared" si="753"/>
        <v>-1.2033694344163659E-3</v>
      </c>
      <c r="L1662" s="3">
        <f t="shared" si="754"/>
        <v>-6.285714285714286E-3</v>
      </c>
      <c r="N1662" s="3">
        <f t="shared" si="755"/>
        <v>7.5916230366492143E-2</v>
      </c>
      <c r="O1662" s="3">
        <f t="shared" si="756"/>
        <v>1.8691588785046728E-2</v>
      </c>
      <c r="P1662" s="3">
        <f t="shared" si="757"/>
        <v>-5.5232558139534885E-2</v>
      </c>
      <c r="Q1662" s="3">
        <f t="shared" si="758"/>
        <v>4.8509348155634159E-2</v>
      </c>
      <c r="R1662" s="3">
        <f t="shared" si="759"/>
        <v>-6.3803447290734219E-3</v>
      </c>
      <c r="T1662" s="3">
        <f t="shared" si="760"/>
        <v>3.7591241328415388E-7</v>
      </c>
      <c r="U1662" s="3">
        <f t="shared" si="761"/>
        <v>5.5364635275481405E-4</v>
      </c>
      <c r="V1662" s="3">
        <f t="shared" si="762"/>
        <v>1.0100857184040482E-6</v>
      </c>
      <c r="W1662" s="3">
        <f t="shared" si="763"/>
        <v>2.7263822222307643E-6</v>
      </c>
      <c r="X1662" s="3">
        <f t="shared" si="764"/>
        <v>3.8543916854408381E-5</v>
      </c>
      <c r="Z1662" s="3">
        <f t="shared" si="765"/>
        <v>6.1311696541863352E-4</v>
      </c>
      <c r="AA1662" s="3">
        <f t="shared" si="766"/>
        <v>-2.3529690876737289E-2</v>
      </c>
      <c r="AB1662" s="3">
        <f t="shared" si="767"/>
        <v>1.0050302077072352E-3</v>
      </c>
      <c r="AC1662" s="3">
        <f t="shared" si="768"/>
        <v>-1.651176011886911E-3</v>
      </c>
      <c r="AD1662" s="3">
        <f t="shared" si="769"/>
        <v>-6.2083747353400293E-3</v>
      </c>
      <c r="AF1662" s="3">
        <f t="shared" si="770"/>
        <v>-1.4426452667583673E-5</v>
      </c>
      <c r="AG1662" s="3">
        <f t="shared" si="771"/>
        <v>6.1620107110351896E-7</v>
      </c>
      <c r="AH1662" s="3">
        <f t="shared" si="772"/>
        <v>-1.0123640257801445E-6</v>
      </c>
      <c r="AI1662" s="3">
        <f t="shared" si="773"/>
        <v>-3.8064598779133907E-6</v>
      </c>
      <c r="AJ1662" s="3">
        <f t="shared" si="774"/>
        <v>-2.3648050109134315E-5</v>
      </c>
      <c r="AK1662" s="3">
        <f t="shared" si="775"/>
        <v>3.8851661142782913E-5</v>
      </c>
      <c r="AL1662" s="3">
        <f t="shared" si="776"/>
        <v>1.4608113836949658E-4</v>
      </c>
      <c r="AM1662" s="3">
        <f t="shared" si="777"/>
        <v>-1.6594817701879063E-6</v>
      </c>
      <c r="AN1662" s="3">
        <f t="shared" si="778"/>
        <v>-6.2396041497831405E-6</v>
      </c>
      <c r="AO1662" s="3">
        <f t="shared" si="779"/>
        <v>1.0251119435798207E-5</v>
      </c>
    </row>
    <row r="1663" spans="1:41">
      <c r="A1663" s="32">
        <v>39276</v>
      </c>
      <c r="B1663" s="33">
        <v>2055</v>
      </c>
      <c r="C1663" s="33">
        <v>1116</v>
      </c>
      <c r="D1663" s="33">
        <v>1623</v>
      </c>
      <c r="E1663" s="33">
        <v>4155</v>
      </c>
      <c r="F1663" s="33">
        <v>10500</v>
      </c>
      <c r="G1663" s="33"/>
      <c r="H1663" s="3">
        <f t="shared" si="750"/>
        <v>-1.2493993272465162E-2</v>
      </c>
      <c r="I1663" s="3">
        <f t="shared" si="751"/>
        <v>-8.8809946714031966E-3</v>
      </c>
      <c r="J1663" s="3">
        <f t="shared" si="752"/>
        <v>-4.2944785276073623E-3</v>
      </c>
      <c r="K1663" s="3">
        <f t="shared" si="753"/>
        <v>-1.3532763532763533E-2</v>
      </c>
      <c r="L1663" s="3">
        <f t="shared" si="754"/>
        <v>1.1441647597254005E-3</v>
      </c>
      <c r="N1663" s="3">
        <f t="shared" si="755"/>
        <v>7.0870244919228761E-2</v>
      </c>
      <c r="O1663" s="3">
        <f t="shared" si="756"/>
        <v>4.49438202247191E-2</v>
      </c>
      <c r="P1663" s="3">
        <f t="shared" si="757"/>
        <v>-4.247787610619469E-2</v>
      </c>
      <c r="Q1663" s="3">
        <f t="shared" si="758"/>
        <v>5.2165105089896177E-2</v>
      </c>
      <c r="R1663" s="3">
        <f t="shared" si="759"/>
        <v>-1.8508132361189006E-2</v>
      </c>
      <c r="T1663" s="3">
        <f t="shared" si="760"/>
        <v>1.4115522182333952E-4</v>
      </c>
      <c r="U1663" s="3">
        <f t="shared" si="761"/>
        <v>8.305031415365433E-5</v>
      </c>
      <c r="V1663" s="3">
        <f t="shared" si="762"/>
        <v>2.0446080267934322E-5</v>
      </c>
      <c r="W1663" s="3">
        <f t="shared" si="763"/>
        <v>1.954563406071705E-4</v>
      </c>
      <c r="X1663" s="3">
        <f t="shared" si="764"/>
        <v>1.4920727795920387E-6</v>
      </c>
      <c r="Z1663" s="3">
        <f t="shared" si="765"/>
        <v>-1.1880876307046527E-2</v>
      </c>
      <c r="AA1663" s="3">
        <f t="shared" si="766"/>
        <v>-9.1131945087139631E-3</v>
      </c>
      <c r="AB1663" s="3">
        <f t="shared" si="767"/>
        <v>-4.5217342102266828E-3</v>
      </c>
      <c r="AC1663" s="3">
        <f t="shared" si="768"/>
        <v>-1.3980570110234078E-2</v>
      </c>
      <c r="AD1663" s="3">
        <f t="shared" si="769"/>
        <v>1.2215043100996569E-3</v>
      </c>
      <c r="AF1663" s="3">
        <f t="shared" si="770"/>
        <v>1.0827273672008625E-4</v>
      </c>
      <c r="AG1663" s="3">
        <f t="shared" si="771"/>
        <v>5.3722164845043938E-5</v>
      </c>
      <c r="AH1663" s="3">
        <f t="shared" si="772"/>
        <v>1.6610142418168293E-4</v>
      </c>
      <c r="AI1663" s="3">
        <f t="shared" si="773"/>
        <v>-1.4512541616818228E-5</v>
      </c>
      <c r="AJ1663" s="3">
        <f t="shared" si="774"/>
        <v>4.1207443374501874E-5</v>
      </c>
      <c r="AK1663" s="3">
        <f t="shared" si="775"/>
        <v>1.2740765475727578E-4</v>
      </c>
      <c r="AL1663" s="3">
        <f t="shared" si="776"/>
        <v>-1.1131806371170631E-5</v>
      </c>
      <c r="AM1663" s="3">
        <f t="shared" si="777"/>
        <v>6.3216422145918061E-5</v>
      </c>
      <c r="AN1663" s="3">
        <f t="shared" si="778"/>
        <v>-5.5233178269169608E-6</v>
      </c>
      <c r="AO1663" s="3">
        <f t="shared" si="779"/>
        <v>-1.7077326647301363E-5</v>
      </c>
    </row>
    <row r="1664" spans="1:41">
      <c r="A1664" s="32">
        <v>39275</v>
      </c>
      <c r="B1664" s="33">
        <v>2081</v>
      </c>
      <c r="C1664" s="33">
        <v>1126</v>
      </c>
      <c r="D1664" s="33">
        <v>1630</v>
      </c>
      <c r="E1664" s="33">
        <v>4212</v>
      </c>
      <c r="F1664" s="33">
        <v>10488</v>
      </c>
      <c r="G1664" s="33"/>
      <c r="H1664" s="3">
        <f t="shared" si="750"/>
        <v>8.2364341085271325E-3</v>
      </c>
      <c r="I1664" s="3">
        <f t="shared" si="751"/>
        <v>2.6435733819507749E-2</v>
      </c>
      <c r="J1664" s="3">
        <f t="shared" si="752"/>
        <v>-8.5158150851581509E-3</v>
      </c>
      <c r="K1664" s="3">
        <f t="shared" si="753"/>
        <v>1.2013455069678039E-2</v>
      </c>
      <c r="L1664" s="3">
        <f t="shared" si="754"/>
        <v>-1.1684885035808518E-2</v>
      </c>
      <c r="N1664" s="3">
        <f t="shared" si="755"/>
        <v>8.782017773131208E-2</v>
      </c>
      <c r="O1664" s="3">
        <f t="shared" si="756"/>
        <v>5.1353874883286646E-2</v>
      </c>
      <c r="P1664" s="3">
        <f t="shared" si="757"/>
        <v>-4.398826979472141E-2</v>
      </c>
      <c r="Q1664" s="3">
        <f t="shared" si="758"/>
        <v>0.08</v>
      </c>
      <c r="R1664" s="3">
        <f t="shared" si="759"/>
        <v>-1.1428571428571429E-3</v>
      </c>
      <c r="T1664" s="3">
        <f t="shared" si="760"/>
        <v>7.8314554210374678E-5</v>
      </c>
      <c r="U1664" s="3">
        <f t="shared" si="761"/>
        <v>6.8662519315615216E-4</v>
      </c>
      <c r="V1664" s="3">
        <f t="shared" si="762"/>
        <v>7.6441286450364956E-5</v>
      </c>
      <c r="W1664" s="3">
        <f t="shared" si="763"/>
        <v>1.3376422504530146E-4</v>
      </c>
      <c r="X1664" s="3">
        <f t="shared" si="764"/>
        <v>1.3473511219642533E-4</v>
      </c>
      <c r="Z1664" s="3">
        <f t="shared" si="765"/>
        <v>8.8495510739457668E-3</v>
      </c>
      <c r="AA1664" s="3">
        <f t="shared" si="766"/>
        <v>2.6203533982196985E-2</v>
      </c>
      <c r="AB1664" s="3">
        <f t="shared" si="767"/>
        <v>-8.7430707677774722E-3</v>
      </c>
      <c r="AC1664" s="3">
        <f t="shared" si="768"/>
        <v>1.1565648492207493E-2</v>
      </c>
      <c r="AD1664" s="3">
        <f t="shared" si="769"/>
        <v>-1.1607545485434263E-2</v>
      </c>
      <c r="AF1664" s="3">
        <f t="shared" si="770"/>
        <v>2.3188951229332572E-4</v>
      </c>
      <c r="AG1664" s="3">
        <f t="shared" si="771"/>
        <v>-7.7372251302568968E-5</v>
      </c>
      <c r="AH1664" s="3">
        <f t="shared" si="772"/>
        <v>1.0235079703509406E-4</v>
      </c>
      <c r="AI1664" s="3">
        <f t="shared" si="773"/>
        <v>-1.0272156661649912E-4</v>
      </c>
      <c r="AJ1664" s="3">
        <f t="shared" si="774"/>
        <v>-2.2909935197221008E-4</v>
      </c>
      <c r="AK1664" s="3">
        <f t="shared" si="775"/>
        <v>3.0306086329170436E-4</v>
      </c>
      <c r="AL1664" s="3">
        <f t="shared" si="776"/>
        <v>-3.0415871257747387E-4</v>
      </c>
      <c r="AM1664" s="3">
        <f t="shared" si="777"/>
        <v>-1.0111928324260892E-4</v>
      </c>
      <c r="AN1664" s="3">
        <f t="shared" si="778"/>
        <v>1.0148559161934766E-4</v>
      </c>
      <c r="AO1664" s="3">
        <f t="shared" si="779"/>
        <v>-1.3424879094184268E-4</v>
      </c>
    </row>
    <row r="1665" spans="1:41">
      <c r="A1665" s="32">
        <v>39274</v>
      </c>
      <c r="B1665" s="33">
        <v>2064</v>
      </c>
      <c r="C1665" s="33">
        <v>1097</v>
      </c>
      <c r="D1665" s="33">
        <v>1644</v>
      </c>
      <c r="E1665" s="33">
        <v>4162</v>
      </c>
      <c r="F1665" s="33">
        <v>10612</v>
      </c>
      <c r="G1665" s="33"/>
      <c r="H1665" s="3">
        <f t="shared" si="750"/>
        <v>-7.6923076923076927E-3</v>
      </c>
      <c r="I1665" s="3">
        <f t="shared" si="751"/>
        <v>-1.6143497757847534E-2</v>
      </c>
      <c r="J1665" s="3">
        <f t="shared" si="752"/>
        <v>-2.1428571428571429E-2</v>
      </c>
      <c r="K1665" s="3">
        <f t="shared" si="753"/>
        <v>5.7999033349444172E-3</v>
      </c>
      <c r="L1665" s="3">
        <f t="shared" si="754"/>
        <v>-8.2242990654205605E-3</v>
      </c>
      <c r="N1665" s="3">
        <f t="shared" si="755"/>
        <v>0.10197544046983449</v>
      </c>
      <c r="O1665" s="3">
        <f t="shared" si="756"/>
        <v>3.588290840415486E-2</v>
      </c>
      <c r="P1665" s="3">
        <f t="shared" si="757"/>
        <v>-3.2371983519717484E-2</v>
      </c>
      <c r="Q1665" s="3">
        <f t="shared" si="758"/>
        <v>5.2338811630847026E-2</v>
      </c>
      <c r="R1665" s="3">
        <f t="shared" si="759"/>
        <v>1.5891250239326058E-2</v>
      </c>
      <c r="T1665" s="3">
        <f t="shared" si="760"/>
        <v>5.0114941347672048E-5</v>
      </c>
      <c r="U1665" s="3">
        <f t="shared" si="761"/>
        <v>2.681634717280733E-4</v>
      </c>
      <c r="V1665" s="3">
        <f t="shared" si="762"/>
        <v>4.689748478697843E-4</v>
      </c>
      <c r="W1665" s="3">
        <f t="shared" si="763"/>
        <v>2.8644939701362339E-5</v>
      </c>
      <c r="X1665" s="3">
        <f t="shared" si="764"/>
        <v>6.6372949339803527E-5</v>
      </c>
      <c r="Z1665" s="3">
        <f t="shared" si="765"/>
        <v>-7.0791907268890593E-3</v>
      </c>
      <c r="AA1665" s="3">
        <f t="shared" si="766"/>
        <v>-1.6375697595158299E-2</v>
      </c>
      <c r="AB1665" s="3">
        <f t="shared" si="767"/>
        <v>-2.165582711119075E-2</v>
      </c>
      <c r="AC1665" s="3">
        <f t="shared" si="768"/>
        <v>5.3520967574738725E-3</v>
      </c>
      <c r="AD1665" s="3">
        <f t="shared" si="769"/>
        <v>-8.1469595150463047E-3</v>
      </c>
      <c r="AF1665" s="3">
        <f t="shared" si="770"/>
        <v>1.159266865619841E-4</v>
      </c>
      <c r="AG1665" s="3">
        <f t="shared" si="771"/>
        <v>1.5330573046865424E-4</v>
      </c>
      <c r="AH1665" s="3">
        <f t="shared" si="772"/>
        <v>-3.7888513734922042E-5</v>
      </c>
      <c r="AI1665" s="3">
        <f t="shared" si="773"/>
        <v>5.7673880251256388E-5</v>
      </c>
      <c r="AJ1665" s="3">
        <f t="shared" si="774"/>
        <v>3.5462927594589024E-4</v>
      </c>
      <c r="AK1665" s="3">
        <f t="shared" si="775"/>
        <v>-8.764431800041943E-5</v>
      </c>
      <c r="AL1665" s="3">
        <f t="shared" si="776"/>
        <v>1.3341214533839579E-4</v>
      </c>
      <c r="AM1665" s="3">
        <f t="shared" si="777"/>
        <v>-1.1590408206221879E-4</v>
      </c>
      <c r="AN1665" s="3">
        <f t="shared" si="778"/>
        <v>1.7642914673971321E-4</v>
      </c>
      <c r="AO1665" s="3">
        <f t="shared" si="779"/>
        <v>-4.3603315603750242E-5</v>
      </c>
    </row>
    <row r="1666" spans="1:41">
      <c r="A1666" s="32">
        <v>39273</v>
      </c>
      <c r="B1666" s="33">
        <v>2080</v>
      </c>
      <c r="C1666" s="33">
        <v>1115</v>
      </c>
      <c r="D1666" s="33">
        <v>1680</v>
      </c>
      <c r="E1666" s="33">
        <v>4138</v>
      </c>
      <c r="F1666" s="33">
        <v>10700</v>
      </c>
      <c r="G1666" s="33"/>
      <c r="H1666" s="3">
        <f t="shared" si="750"/>
        <v>-3.3540967896502154E-3</v>
      </c>
      <c r="I1666" s="3">
        <f t="shared" si="751"/>
        <v>-2.1929824561403508E-2</v>
      </c>
      <c r="J1666" s="3">
        <f t="shared" si="752"/>
        <v>-1.1764705882352941E-2</v>
      </c>
      <c r="K1666" s="3">
        <f t="shared" si="753"/>
        <v>-4.0914560770156441E-3</v>
      </c>
      <c r="L1666" s="3">
        <f t="shared" si="754"/>
        <v>-1.582045621780721E-2</v>
      </c>
      <c r="N1666" s="3">
        <f t="shared" si="755"/>
        <v>0.11827956989247312</v>
      </c>
      <c r="O1666" s="3">
        <f t="shared" si="756"/>
        <v>6.2917063870352716E-2</v>
      </c>
      <c r="P1666" s="3">
        <f t="shared" si="757"/>
        <v>1.6949152542372881E-2</v>
      </c>
      <c r="Q1666" s="3">
        <f t="shared" si="758"/>
        <v>5.8312020460358056E-2</v>
      </c>
      <c r="R1666" s="3">
        <f t="shared" si="759"/>
        <v>-1.7356965745247498E-2</v>
      </c>
      <c r="T1666" s="3">
        <f t="shared" si="760"/>
        <v>7.512970396844594E-6</v>
      </c>
      <c r="U1666" s="3">
        <f t="shared" si="761"/>
        <v>4.9115532544920671E-4</v>
      </c>
      <c r="V1666" s="3">
        <f t="shared" si="762"/>
        <v>1.43807142175772E-4</v>
      </c>
      <c r="W1666" s="3">
        <f t="shared" si="763"/>
        <v>2.0604905446413008E-5</v>
      </c>
      <c r="X1666" s="3">
        <f t="shared" si="764"/>
        <v>2.4784572240440529E-4</v>
      </c>
      <c r="Z1666" s="3">
        <f t="shared" si="765"/>
        <v>-2.740979824231582E-3</v>
      </c>
      <c r="AA1666" s="3">
        <f t="shared" si="766"/>
        <v>-2.2162024398714272E-2</v>
      </c>
      <c r="AB1666" s="3">
        <f t="shared" si="767"/>
        <v>-1.1991961564972262E-2</v>
      </c>
      <c r="AC1666" s="3">
        <f t="shared" si="768"/>
        <v>-4.5392626544861897E-3</v>
      </c>
      <c r="AD1666" s="3">
        <f t="shared" si="769"/>
        <v>-1.5743116667432954E-2</v>
      </c>
      <c r="AF1666" s="3">
        <f t="shared" si="770"/>
        <v>6.074566174100388E-5</v>
      </c>
      <c r="AG1666" s="3">
        <f t="shared" si="771"/>
        <v>3.2869724702549557E-5</v>
      </c>
      <c r="AH1666" s="3">
        <f t="shared" si="772"/>
        <v>1.2442027352834541E-5</v>
      </c>
      <c r="AI1666" s="3">
        <f t="shared" si="773"/>
        <v>4.3151565155957671E-5</v>
      </c>
      <c r="AJ1666" s="3">
        <f t="shared" si="774"/>
        <v>2.6576614479135904E-4</v>
      </c>
      <c r="AK1666" s="3">
        <f t="shared" si="775"/>
        <v>1.0059924970089545E-4</v>
      </c>
      <c r="AL1666" s="3">
        <f t="shared" si="776"/>
        <v>3.4889933569545446E-4</v>
      </c>
      <c r="AM1666" s="3">
        <f t="shared" si="777"/>
        <v>5.4434663285912354E-5</v>
      </c>
      <c r="AN1666" s="3">
        <f t="shared" si="778"/>
        <v>1.8879084998873018E-4</v>
      </c>
      <c r="AO1666" s="3">
        <f t="shared" si="779"/>
        <v>7.1462141553697489E-5</v>
      </c>
    </row>
    <row r="1667" spans="1:41">
      <c r="A1667" s="32">
        <v>39272</v>
      </c>
      <c r="B1667" s="33">
        <v>2087</v>
      </c>
      <c r="C1667" s="33">
        <v>1140</v>
      </c>
      <c r="D1667" s="33">
        <v>1700</v>
      </c>
      <c r="E1667" s="33">
        <v>4155</v>
      </c>
      <c r="F1667" s="33">
        <v>10872</v>
      </c>
      <c r="G1667" s="33"/>
      <c r="H1667" s="3">
        <f t="shared" ref="H1667:H1730" si="780">(B1667-B1668)/B1668</f>
        <v>1.4395393474088292E-3</v>
      </c>
      <c r="I1667" s="3">
        <f t="shared" ref="I1667:I1730" si="781">(C1667-C1668)/C1668</f>
        <v>4.4052863436123352E-3</v>
      </c>
      <c r="J1667" s="3">
        <f t="shared" ref="J1667:J1730" si="782">(D1667-D1668)/D1668</f>
        <v>7.1090047393364926E-3</v>
      </c>
      <c r="K1667" s="3">
        <f t="shared" ref="K1667:K1730" si="783">(E1667-E1668)/E1668</f>
        <v>1.0948905109489052E-2</v>
      </c>
      <c r="L1667" s="3">
        <f t="shared" ref="L1667:L1730" si="784">(F1667-F1668)/F1668</f>
        <v>-1.0107507121198199E-3</v>
      </c>
      <c r="N1667" s="3">
        <f t="shared" ref="N1667:N1730" si="785">(B1667-B1687)/B1687</f>
        <v>0.11723768736616702</v>
      </c>
      <c r="O1667" s="3">
        <f t="shared" ref="O1667:O1730" si="786">(C1667-C1687)/C1687</f>
        <v>7.0422535211267609E-2</v>
      </c>
      <c r="P1667" s="3">
        <f t="shared" ref="P1667:P1730" si="787">(D1667-D1687)/D1687</f>
        <v>1.3714967203339297E-2</v>
      </c>
      <c r="Q1667" s="3">
        <f t="shared" ref="Q1667:Q1730" si="788">(E1667-E1687)/E1687</f>
        <v>6.9498069498069498E-2</v>
      </c>
      <c r="R1667" s="3">
        <f t="shared" ref="R1667:R1730" si="789">(F1667-F1687)/F1687</f>
        <v>4.2177914110429447E-2</v>
      </c>
      <c r="T1667" s="3">
        <f t="shared" ref="T1667:T1730" si="790">(H1667-H$2168)^2</f>
        <v>4.2133979385904346E-6</v>
      </c>
      <c r="U1667" s="3">
        <f t="shared" ref="U1667:U1730" si="791">(I1667-I$2168)^2</f>
        <v>1.7414650989076233E-5</v>
      </c>
      <c r="V1667" s="3">
        <f t="shared" ref="V1667:V1730" si="792">(J1667-J$2168)^2</f>
        <v>4.7358470079627686E-5</v>
      </c>
      <c r="W1667" s="3">
        <f t="shared" ref="W1667:W1730" si="793">(K1667-K$2168)^2</f>
        <v>1.1027307037916122E-4</v>
      </c>
      <c r="X1667" s="3">
        <f t="shared" ref="X1667:X1730" si="794">(L1667-L$2168)^2</f>
        <v>8.7125639687120243E-7</v>
      </c>
      <c r="Z1667" s="3">
        <f t="shared" ref="Z1667:Z1730" si="795">(H1667-H$2168)</f>
        <v>2.0526563128274626E-3</v>
      </c>
      <c r="AA1667" s="3">
        <f t="shared" ref="AA1667:AA1730" si="796">(I1667-I$2168)</f>
        <v>4.1730865063015687E-3</v>
      </c>
      <c r="AB1667" s="3">
        <f t="shared" ref="AB1667:AB1730" si="797">(J1667-J$2168)</f>
        <v>6.8817490567171721E-3</v>
      </c>
      <c r="AC1667" s="3">
        <f t="shared" ref="AC1667:AC1730" si="798">(K1667-K$2168)</f>
        <v>1.0501098532018506E-2</v>
      </c>
      <c r="AD1667" s="3">
        <f t="shared" ref="AD1667:AD1730" si="799">(L1667-L$2168)</f>
        <v>-9.3341116174556343E-4</v>
      </c>
      <c r="AF1667" s="3">
        <f t="shared" ref="AF1667:AF1730" si="800">$Z1667*AA1667</f>
        <v>8.5659123611350161E-6</v>
      </c>
      <c r="AG1667" s="3">
        <f t="shared" ref="AG1667:AG1730" si="801">$Z1667*AB1667</f>
        <v>1.412586564456494E-5</v>
      </c>
      <c r="AH1667" s="3">
        <f t="shared" ref="AH1667:AH1730" si="802">$Z1667*AC1667</f>
        <v>2.1555146193370987E-5</v>
      </c>
      <c r="AI1667" s="3">
        <f t="shared" ref="AI1667:AI1730" si="803">$Z1667*AD1667</f>
        <v>-1.9159723136206467E-6</v>
      </c>
      <c r="AJ1667" s="3">
        <f t="shared" ref="AJ1667:AJ1730" si="804">$AA1667*AB1667</f>
        <v>2.8718134128339981E-5</v>
      </c>
      <c r="AK1667" s="3">
        <f t="shared" ref="AK1667:AK1730" si="805">$AA1667*AC1667</f>
        <v>4.3821992585309639E-5</v>
      </c>
      <c r="AL1667" s="3">
        <f t="shared" ref="AL1667:AL1730" si="806">$AA1667*AD1667</f>
        <v>-3.8952055239116821E-6</v>
      </c>
      <c r="AM1667" s="3">
        <f t="shared" ref="AM1667:AM1730" si="807">$AB1667*AC1667</f>
        <v>7.226592491721244E-5</v>
      </c>
      <c r="AN1667" s="3">
        <f t="shared" ref="AN1667:AN1730" si="808">$AB1667*AD1667</f>
        <v>-6.4235013818718106E-6</v>
      </c>
      <c r="AO1667" s="3">
        <f t="shared" ref="AO1667:AO1730" si="809">$AC1667*AD1667</f>
        <v>-9.8018425803760248E-6</v>
      </c>
    </row>
    <row r="1668" spans="1:41">
      <c r="A1668" s="32">
        <v>39267</v>
      </c>
      <c r="B1668" s="33">
        <v>2084</v>
      </c>
      <c r="C1668" s="33">
        <v>1135</v>
      </c>
      <c r="D1668" s="33">
        <v>1688</v>
      </c>
      <c r="E1668" s="33">
        <v>4110</v>
      </c>
      <c r="F1668" s="33">
        <v>10883</v>
      </c>
      <c r="G1668" s="33"/>
      <c r="H1668" s="3">
        <f t="shared" si="780"/>
        <v>-1.8370230805463968E-2</v>
      </c>
      <c r="I1668" s="3">
        <f t="shared" si="781"/>
        <v>7.9928952042628773E-3</v>
      </c>
      <c r="J1668" s="3">
        <f t="shared" si="782"/>
        <v>7.7611940298507459E-3</v>
      </c>
      <c r="K1668" s="3">
        <f t="shared" si="783"/>
        <v>0</v>
      </c>
      <c r="L1668" s="3">
        <f t="shared" si="784"/>
        <v>-1.0636363636363637E-2</v>
      </c>
      <c r="N1668" s="3">
        <f t="shared" si="785"/>
        <v>0.11682743837084673</v>
      </c>
      <c r="O1668" s="3">
        <f t="shared" si="786"/>
        <v>7.2778827977315691E-2</v>
      </c>
      <c r="P1668" s="3">
        <f t="shared" si="787"/>
        <v>2.3752969121140144E-3</v>
      </c>
      <c r="Q1668" s="3">
        <f t="shared" si="788"/>
        <v>5.3846153846153849E-2</v>
      </c>
      <c r="R1668" s="3">
        <f t="shared" si="789"/>
        <v>5.1396000386436096E-2</v>
      </c>
      <c r="T1668" s="3">
        <f t="shared" si="790"/>
        <v>3.1531509192832952E-4</v>
      </c>
      <c r="U1668" s="3">
        <f t="shared" si="791"/>
        <v>6.0228392578631956E-5</v>
      </c>
      <c r="V1668" s="3">
        <f t="shared" si="792"/>
        <v>5.6760227019884186E-5</v>
      </c>
      <c r="W1668" s="3">
        <f t="shared" si="793"/>
        <v>2.0053073082588337E-7</v>
      </c>
      <c r="X1668" s="3">
        <f t="shared" si="794"/>
        <v>1.1149298964850388E-4</v>
      </c>
      <c r="Z1668" s="3">
        <f t="shared" si="795"/>
        <v>-1.7757113840045333E-2</v>
      </c>
      <c r="AA1668" s="3">
        <f t="shared" si="796"/>
        <v>7.7606953669521108E-3</v>
      </c>
      <c r="AB1668" s="3">
        <f t="shared" si="797"/>
        <v>7.5339383472314255E-3</v>
      </c>
      <c r="AC1668" s="3">
        <f t="shared" si="798"/>
        <v>-4.4780657747054515E-4</v>
      </c>
      <c r="AD1668" s="3">
        <f t="shared" si="799"/>
        <v>-1.0559024085989381E-2</v>
      </c>
      <c r="AF1668" s="3">
        <f t="shared" si="800"/>
        <v>-1.3780755110888101E-4</v>
      </c>
      <c r="AG1668" s="3">
        <f t="shared" si="801"/>
        <v>-1.3378100089567142E-4</v>
      </c>
      <c r="AH1668" s="3">
        <f t="shared" si="802"/>
        <v>7.9517523744655506E-6</v>
      </c>
      <c r="AI1668" s="3">
        <f t="shared" si="803"/>
        <v>1.8749779273469406E-4</v>
      </c>
      <c r="AJ1668" s="3">
        <f t="shared" si="804"/>
        <v>5.8468600426261766E-5</v>
      </c>
      <c r="AK1668" s="3">
        <f t="shared" si="805"/>
        <v>-3.4752904310663414E-6</v>
      </c>
      <c r="AL1668" s="3">
        <f t="shared" si="806"/>
        <v>-8.1945369303673528E-5</v>
      </c>
      <c r="AM1668" s="3">
        <f t="shared" si="807"/>
        <v>-3.3737471461478002E-6</v>
      </c>
      <c r="AN1668" s="3">
        <f t="shared" si="808"/>
        <v>-7.9551036470775643E-5</v>
      </c>
      <c r="AO1668" s="3">
        <f t="shared" si="809"/>
        <v>4.7284004373759557E-6</v>
      </c>
    </row>
    <row r="1669" spans="1:41">
      <c r="A1669" s="32">
        <v>39266</v>
      </c>
      <c r="B1669" s="33">
        <v>2123</v>
      </c>
      <c r="C1669" s="33">
        <v>1126</v>
      </c>
      <c r="D1669" s="33">
        <v>1675</v>
      </c>
      <c r="E1669" s="33">
        <v>4110</v>
      </c>
      <c r="F1669" s="33">
        <v>11000</v>
      </c>
      <c r="G1669" s="33"/>
      <c r="H1669" s="3">
        <f t="shared" si="780"/>
        <v>3.1083050024283632E-2</v>
      </c>
      <c r="I1669" s="3">
        <f t="shared" si="781"/>
        <v>2.4567788898999091E-2</v>
      </c>
      <c r="J1669" s="3">
        <f t="shared" si="782"/>
        <v>7.8219013237063786E-3</v>
      </c>
      <c r="K1669" s="3">
        <f t="shared" si="783"/>
        <v>3.3442293185818456E-2</v>
      </c>
      <c r="L1669" s="3">
        <f t="shared" si="784"/>
        <v>9.099181073703367E-4</v>
      </c>
      <c r="N1669" s="3">
        <f t="shared" si="785"/>
        <v>0.13045793397231098</v>
      </c>
      <c r="O1669" s="3">
        <f t="shared" si="786"/>
        <v>5.6285178236397747E-2</v>
      </c>
      <c r="P1669" s="3">
        <f t="shared" si="787"/>
        <v>1.195457262402869E-3</v>
      </c>
      <c r="Q1669" s="3">
        <f t="shared" si="788"/>
        <v>5.0882127333162872E-2</v>
      </c>
      <c r="R1669" s="3">
        <f t="shared" si="789"/>
        <v>3.2863849765258218E-2</v>
      </c>
      <c r="T1669" s="3">
        <f t="shared" si="790"/>
        <v>1.0046470018390914E-3</v>
      </c>
      <c r="U1669" s="3">
        <f t="shared" si="791"/>
        <v>5.9222089497936445E-4</v>
      </c>
      <c r="V1669" s="3">
        <f t="shared" si="792"/>
        <v>5.7678642413682653E-5</v>
      </c>
      <c r="W1669" s="3">
        <f t="shared" si="793"/>
        <v>1.0886361465484496E-3</v>
      </c>
      <c r="X1669" s="3">
        <f t="shared" si="794"/>
        <v>9.7467768277533997E-7</v>
      </c>
      <c r="Z1669" s="3">
        <f t="shared" si="795"/>
        <v>3.1696166989702262E-2</v>
      </c>
      <c r="AA1669" s="3">
        <f t="shared" si="796"/>
        <v>2.4335589061688326E-2</v>
      </c>
      <c r="AB1669" s="3">
        <f t="shared" si="797"/>
        <v>7.5946456410870581E-3</v>
      </c>
      <c r="AC1669" s="3">
        <f t="shared" si="798"/>
        <v>3.299448660834791E-2</v>
      </c>
      <c r="AD1669" s="3">
        <f t="shared" si="799"/>
        <v>9.8725765774459301E-4</v>
      </c>
      <c r="AF1669" s="3">
        <f t="shared" si="800"/>
        <v>7.7134489469204493E-4</v>
      </c>
      <c r="AG1669" s="3">
        <f t="shared" si="801"/>
        <v>2.4072115646750979E-4</v>
      </c>
      <c r="AH1669" s="3">
        <f t="shared" si="802"/>
        <v>1.0457987572776903E-3</v>
      </c>
      <c r="AI1669" s="3">
        <f t="shared" si="803"/>
        <v>3.1292283581734942E-5</v>
      </c>
      <c r="AJ1669" s="3">
        <f t="shared" si="804"/>
        <v>1.8482017539063714E-4</v>
      </c>
      <c r="AK1669" s="3">
        <f t="shared" si="805"/>
        <v>8.0294026740213335E-4</v>
      </c>
      <c r="AL1669" s="3">
        <f t="shared" si="806"/>
        <v>2.4025496656877355E-5</v>
      </c>
      <c r="AM1669" s="3">
        <f t="shared" si="807"/>
        <v>2.5058143389999476E-4</v>
      </c>
      <c r="AN1669" s="3">
        <f t="shared" si="808"/>
        <v>7.497872067019792E-6</v>
      </c>
      <c r="AO1669" s="3">
        <f t="shared" si="809"/>
        <v>3.2574059567442901E-5</v>
      </c>
    </row>
    <row r="1670" spans="1:41">
      <c r="A1670" s="32">
        <v>39265</v>
      </c>
      <c r="B1670" s="33">
        <v>2059</v>
      </c>
      <c r="C1670" s="33">
        <v>1099</v>
      </c>
      <c r="D1670" s="33">
        <v>1662</v>
      </c>
      <c r="E1670" s="33">
        <v>3977</v>
      </c>
      <c r="F1670" s="33">
        <v>10990</v>
      </c>
      <c r="G1670" s="33"/>
      <c r="H1670" s="3">
        <f t="shared" si="780"/>
        <v>-2.4224806201550387E-3</v>
      </c>
      <c r="I1670" s="3">
        <f t="shared" si="781"/>
        <v>9.1074681238615665E-4</v>
      </c>
      <c r="J1670" s="3">
        <f t="shared" si="782"/>
        <v>-1.8018018018018018E-3</v>
      </c>
      <c r="K1670" s="3">
        <f t="shared" si="783"/>
        <v>4.5466026774437993E-3</v>
      </c>
      <c r="L1670" s="3">
        <f t="shared" si="784"/>
        <v>-9.0909090909090909E-4</v>
      </c>
      <c r="N1670" s="3">
        <f t="shared" si="785"/>
        <v>0.11598915989159891</v>
      </c>
      <c r="O1670" s="3">
        <f t="shared" si="786"/>
        <v>1.6651248843663275E-2</v>
      </c>
      <c r="P1670" s="3">
        <f t="shared" si="787"/>
        <v>-1.0714285714285714E-2</v>
      </c>
      <c r="Q1670" s="3">
        <f t="shared" si="788"/>
        <v>1.9743589743589744E-2</v>
      </c>
      <c r="R1670" s="3">
        <f t="shared" si="789"/>
        <v>1.8252571110905218E-2</v>
      </c>
      <c r="T1670" s="3">
        <f t="shared" si="790"/>
        <v>3.2737968350810818E-6</v>
      </c>
      <c r="U1670" s="3">
        <f t="shared" si="791"/>
        <v>4.6042599738396246E-7</v>
      </c>
      <c r="V1670" s="3">
        <f t="shared" si="792"/>
        <v>4.117074275085374E-6</v>
      </c>
      <c r="W1670" s="3">
        <f t="shared" si="793"/>
        <v>1.6800129469155955E-5</v>
      </c>
      <c r="X1670" s="3">
        <f t="shared" si="794"/>
        <v>6.9181032272699785E-7</v>
      </c>
      <c r="Z1670" s="3">
        <f t="shared" si="795"/>
        <v>-1.8093636547364053E-3</v>
      </c>
      <c r="AA1670" s="3">
        <f t="shared" si="796"/>
        <v>6.7854697507539036E-4</v>
      </c>
      <c r="AB1670" s="3">
        <f t="shared" si="797"/>
        <v>-2.0290574844211225E-3</v>
      </c>
      <c r="AC1670" s="3">
        <f t="shared" si="798"/>
        <v>4.0987960999732537E-3</v>
      </c>
      <c r="AD1670" s="3">
        <f t="shared" si="799"/>
        <v>-8.3175135871665267E-4</v>
      </c>
      <c r="AF1670" s="3">
        <f t="shared" si="800"/>
        <v>-1.2277382347327408E-6</v>
      </c>
      <c r="AG1670" s="3">
        <f t="shared" si="801"/>
        <v>3.6713028656824591E-6</v>
      </c>
      <c r="AH1670" s="3">
        <f t="shared" si="802"/>
        <v>-7.4162126914669309E-6</v>
      </c>
      <c r="AI1670" s="3">
        <f t="shared" si="803"/>
        <v>1.5049406782395335E-6</v>
      </c>
      <c r="AJ1670" s="3">
        <f t="shared" si="804"/>
        <v>-1.3768108183080337E-6</v>
      </c>
      <c r="AK1670" s="3">
        <f t="shared" si="805"/>
        <v>2.7812256950876585E-6</v>
      </c>
      <c r="AL1670" s="3">
        <f t="shared" si="806"/>
        <v>-5.6438236847203054E-7</v>
      </c>
      <c r="AM1670" s="3">
        <f t="shared" si="807"/>
        <v>-8.3166929037668373E-6</v>
      </c>
      <c r="AN1670" s="3">
        <f t="shared" si="808"/>
        <v>1.6876713195814619E-6</v>
      </c>
      <c r="AO1670" s="3">
        <f t="shared" si="809"/>
        <v>-3.4091792252552706E-6</v>
      </c>
    </row>
    <row r="1671" spans="1:41">
      <c r="A1671" s="32">
        <v>39262</v>
      </c>
      <c r="B1671" s="33">
        <v>2064</v>
      </c>
      <c r="C1671" s="33">
        <v>1098</v>
      </c>
      <c r="D1671" s="33">
        <v>1665</v>
      </c>
      <c r="E1671" s="33">
        <v>3959</v>
      </c>
      <c r="F1671" s="33">
        <v>11000</v>
      </c>
      <c r="G1671" s="33"/>
      <c r="H1671" s="3">
        <f t="shared" si="780"/>
        <v>-1.1494252873563218E-2</v>
      </c>
      <c r="I1671" s="3">
        <f t="shared" si="781"/>
        <v>1.0119595216191352E-2</v>
      </c>
      <c r="J1671" s="3">
        <f t="shared" si="782"/>
        <v>2.1472392638036811E-2</v>
      </c>
      <c r="K1671" s="3">
        <f t="shared" si="783"/>
        <v>3.2944754181449569E-3</v>
      </c>
      <c r="L1671" s="3">
        <f t="shared" si="784"/>
        <v>-4.3446777697320783E-3</v>
      </c>
      <c r="N1671" s="3">
        <f t="shared" si="785"/>
        <v>0.11567567567567567</v>
      </c>
      <c r="O1671" s="3">
        <f t="shared" si="786"/>
        <v>1.572617946345976E-2</v>
      </c>
      <c r="P1671" s="3">
        <f t="shared" si="787"/>
        <v>-2.9940119760479044E-3</v>
      </c>
      <c r="Q1671" s="3">
        <f t="shared" si="788"/>
        <v>1.7737789203084834E-2</v>
      </c>
      <c r="R1671" s="3">
        <f t="shared" si="789"/>
        <v>3.9697542533081283E-2</v>
      </c>
      <c r="T1671" s="3">
        <f t="shared" si="790"/>
        <v>1.1839911865151346E-4</v>
      </c>
      <c r="U1671" s="3">
        <f t="shared" si="791"/>
        <v>9.7760587378309144E-5</v>
      </c>
      <c r="V1671" s="3">
        <f t="shared" si="792"/>
        <v>4.5135584425444594E-4</v>
      </c>
      <c r="W1671" s="3">
        <f t="shared" si="793"/>
        <v>8.1035234884666E-6</v>
      </c>
      <c r="X1671" s="3">
        <f t="shared" si="794"/>
        <v>1.8210175478391983E-5</v>
      </c>
      <c r="Z1671" s="3">
        <f t="shared" si="795"/>
        <v>-1.0881135908144584E-2</v>
      </c>
      <c r="AA1671" s="3">
        <f t="shared" si="796"/>
        <v>9.8873953788805851E-3</v>
      </c>
      <c r="AB1671" s="3">
        <f t="shared" si="797"/>
        <v>2.1245136955417489E-2</v>
      </c>
      <c r="AC1671" s="3">
        <f t="shared" si="798"/>
        <v>2.8466688406744117E-3</v>
      </c>
      <c r="AD1671" s="3">
        <f t="shared" si="799"/>
        <v>-4.2673382193578217E-3</v>
      </c>
      <c r="AF1671" s="3">
        <f t="shared" si="800"/>
        <v>-1.0758609289516036E-4</v>
      </c>
      <c r="AG1671" s="3">
        <f t="shared" si="801"/>
        <v>-2.3117122259904275E-4</v>
      </c>
      <c r="AH1671" s="3">
        <f t="shared" si="802"/>
        <v>-3.0974990540858652E-5</v>
      </c>
      <c r="AI1671" s="3">
        <f t="shared" si="803"/>
        <v>4.6433487130852163E-5</v>
      </c>
      <c r="AJ1671" s="3">
        <f t="shared" si="804"/>
        <v>2.1005906895668004E-4</v>
      </c>
      <c r="AK1671" s="3">
        <f t="shared" si="805"/>
        <v>2.814614034048753E-5</v>
      </c>
      <c r="AL1671" s="3">
        <f t="shared" si="806"/>
        <v>-4.219286019019903E-5</v>
      </c>
      <c r="AM1671" s="3">
        <f t="shared" si="807"/>
        <v>6.0477869386847409E-5</v>
      </c>
      <c r="AN1671" s="3">
        <f t="shared" si="808"/>
        <v>-9.0660184905344321E-5</v>
      </c>
      <c r="AO1671" s="3">
        <f t="shared" si="809"/>
        <v>-1.2147698741664939E-5</v>
      </c>
    </row>
    <row r="1672" spans="1:41">
      <c r="A1672" s="32">
        <v>39261</v>
      </c>
      <c r="B1672" s="33">
        <v>2088</v>
      </c>
      <c r="C1672" s="33">
        <v>1087</v>
      </c>
      <c r="D1672" s="33">
        <v>1630</v>
      </c>
      <c r="E1672" s="33">
        <v>3946</v>
      </c>
      <c r="F1672" s="33">
        <v>11048</v>
      </c>
      <c r="G1672" s="33"/>
      <c r="H1672" s="3">
        <f t="shared" si="780"/>
        <v>-2.8385295486272687E-2</v>
      </c>
      <c r="I1672" s="3">
        <f t="shared" si="781"/>
        <v>1.1162790697674419E-2</v>
      </c>
      <c r="J1672" s="3">
        <f t="shared" si="782"/>
        <v>1.2285012285012285E-3</v>
      </c>
      <c r="K1672" s="3">
        <f t="shared" si="783"/>
        <v>1.5228426395939086E-3</v>
      </c>
      <c r="L1672" s="3">
        <f t="shared" si="784"/>
        <v>-1.8099547511312217E-4</v>
      </c>
      <c r="N1672" s="3">
        <f t="shared" si="785"/>
        <v>0.13911620294599017</v>
      </c>
      <c r="O1672" s="3">
        <f t="shared" si="786"/>
        <v>7.4142724745134385E-3</v>
      </c>
      <c r="P1672" s="3">
        <f t="shared" si="787"/>
        <v>-1.3317191283292978E-2</v>
      </c>
      <c r="Q1672" s="3">
        <f t="shared" si="788"/>
        <v>1.805985552115583E-2</v>
      </c>
      <c r="R1672" s="3">
        <f t="shared" si="789"/>
        <v>5.2290694351843033E-2</v>
      </c>
      <c r="T1672" s="3">
        <f t="shared" si="790"/>
        <v>7.7129389979418723E-4</v>
      </c>
      <c r="U1672" s="3">
        <f t="shared" si="791"/>
        <v>1.194778165566654E-4</v>
      </c>
      <c r="V1672" s="3">
        <f t="shared" si="792"/>
        <v>1.0024926431483595E-6</v>
      </c>
      <c r="W1672" s="3">
        <f t="shared" si="793"/>
        <v>1.1557025348657082E-6</v>
      </c>
      <c r="X1672" s="3">
        <f t="shared" si="794"/>
        <v>1.0744550733469402E-8</v>
      </c>
      <c r="Z1672" s="3">
        <f t="shared" si="795"/>
        <v>-2.7772178520854052E-2</v>
      </c>
      <c r="AA1672" s="3">
        <f t="shared" si="796"/>
        <v>1.0930590860363652E-2</v>
      </c>
      <c r="AB1672" s="3">
        <f t="shared" si="797"/>
        <v>1.0012455458819078E-3</v>
      </c>
      <c r="AC1672" s="3">
        <f t="shared" si="798"/>
        <v>1.0750360621233634E-3</v>
      </c>
      <c r="AD1672" s="3">
        <f t="shared" si="799"/>
        <v>-1.0365592473886576E-4</v>
      </c>
      <c r="AF1672" s="3">
        <f t="shared" si="800"/>
        <v>-3.0356632071243503E-4</v>
      </c>
      <c r="AG1672" s="3">
        <f t="shared" si="801"/>
        <v>-2.7806770043442311E-5</v>
      </c>
      <c r="AH1672" s="3">
        <f t="shared" si="802"/>
        <v>-2.9856093433645996E-5</v>
      </c>
      <c r="AI1672" s="3">
        <f t="shared" si="803"/>
        <v>2.8787508465919918E-6</v>
      </c>
      <c r="AJ1672" s="3">
        <f t="shared" si="804"/>
        <v>1.0944205412796597E-5</v>
      </c>
      <c r="AK1672" s="3">
        <f t="shared" si="805"/>
        <v>1.1750779355206968E-5</v>
      </c>
      <c r="AL1672" s="3">
        <f t="shared" si="806"/>
        <v>-1.1330205035731886E-6</v>
      </c>
      <c r="AM1672" s="3">
        <f t="shared" si="807"/>
        <v>1.0763750688634435E-6</v>
      </c>
      <c r="AN1672" s="3">
        <f t="shared" si="808"/>
        <v>-1.037850329490596E-7</v>
      </c>
      <c r="AO1672" s="3">
        <f t="shared" si="809"/>
        <v>-1.1143385714702598E-7</v>
      </c>
    </row>
    <row r="1673" spans="1:41">
      <c r="A1673" s="32">
        <v>39260</v>
      </c>
      <c r="B1673" s="33">
        <v>2149</v>
      </c>
      <c r="C1673" s="33">
        <v>1075</v>
      </c>
      <c r="D1673" s="33">
        <v>1628</v>
      </c>
      <c r="E1673" s="33">
        <v>3940</v>
      </c>
      <c r="F1673" s="33">
        <v>11050</v>
      </c>
      <c r="G1673" s="33"/>
      <c r="H1673" s="3">
        <f t="shared" si="780"/>
        <v>4.2056074766355141E-3</v>
      </c>
      <c r="I1673" s="3">
        <f t="shared" si="781"/>
        <v>3.7348272642390291E-3</v>
      </c>
      <c r="J1673" s="3">
        <f t="shared" si="782"/>
        <v>-1.9277108433734941E-2</v>
      </c>
      <c r="K1673" s="3">
        <f t="shared" si="783"/>
        <v>-7.556675062972292E-3</v>
      </c>
      <c r="L1673" s="3">
        <f t="shared" si="784"/>
        <v>2.7906976744186046E-2</v>
      </c>
      <c r="N1673" s="3">
        <f t="shared" si="785"/>
        <v>0.17111716621253406</v>
      </c>
      <c r="O1673" s="3">
        <f t="shared" si="786"/>
        <v>1.4150943396226415E-2</v>
      </c>
      <c r="P1673" s="3">
        <f t="shared" si="787"/>
        <v>-5.4978619425778861E-3</v>
      </c>
      <c r="Q1673" s="3">
        <f t="shared" si="788"/>
        <v>3.4120734908136482E-2</v>
      </c>
      <c r="R1673" s="3">
        <f t="shared" si="789"/>
        <v>3.5613870665417061E-2</v>
      </c>
      <c r="T1673" s="3">
        <f t="shared" si="790"/>
        <v>2.3220105248450056E-5</v>
      </c>
      <c r="U1673" s="3">
        <f t="shared" si="791"/>
        <v>1.2268398891870102E-5</v>
      </c>
      <c r="V1673" s="3">
        <f t="shared" si="792"/>
        <v>3.8042021958332778E-4</v>
      </c>
      <c r="W1673" s="3">
        <f t="shared" si="793"/>
        <v>6.4071726332186443E-5</v>
      </c>
      <c r="X1673" s="3">
        <f t="shared" si="794"/>
        <v>7.8312195847399322E-4</v>
      </c>
      <c r="Z1673" s="3">
        <f t="shared" si="795"/>
        <v>4.8187244420541476E-3</v>
      </c>
      <c r="AA1673" s="3">
        <f t="shared" si="796"/>
        <v>3.5026274269282626E-3</v>
      </c>
      <c r="AB1673" s="3">
        <f t="shared" si="797"/>
        <v>-1.9504364116354263E-2</v>
      </c>
      <c r="AC1673" s="3">
        <f t="shared" si="798"/>
        <v>-8.0044816404428367E-3</v>
      </c>
      <c r="AD1673" s="3">
        <f t="shared" si="799"/>
        <v>2.7984316294560302E-2</v>
      </c>
      <c r="AF1673" s="3">
        <f t="shared" si="800"/>
        <v>1.6878196393548447E-5</v>
      </c>
      <c r="AG1673" s="3">
        <f t="shared" si="801"/>
        <v>-9.3986156094200138E-5</v>
      </c>
      <c r="AH1673" s="3">
        <f t="shared" si="802"/>
        <v>-3.8571391326775577E-5</v>
      </c>
      <c r="AI1673" s="3">
        <f t="shared" si="803"/>
        <v>1.3484870892277188E-4</v>
      </c>
      <c r="AJ1673" s="3">
        <f t="shared" si="804"/>
        <v>-6.8316520698737872E-5</v>
      </c>
      <c r="AK1673" s="3">
        <f t="shared" si="805"/>
        <v>-2.8036716932158812E-5</v>
      </c>
      <c r="AL1673" s="3">
        <f t="shared" si="806"/>
        <v>9.8018633777162406E-5</v>
      </c>
      <c r="AM1673" s="3">
        <f t="shared" si="807"/>
        <v>1.5612232447786978E-4</v>
      </c>
      <c r="AN1673" s="3">
        <f t="shared" si="808"/>
        <v>-5.4581629455632981E-4</v>
      </c>
      <c r="AO1673" s="3">
        <f t="shared" si="809"/>
        <v>-2.2399994600015325E-4</v>
      </c>
    </row>
    <row r="1674" spans="1:41">
      <c r="A1674" s="32">
        <v>39259</v>
      </c>
      <c r="B1674" s="33">
        <v>2140</v>
      </c>
      <c r="C1674" s="33">
        <v>1071</v>
      </c>
      <c r="D1674" s="33">
        <v>1660</v>
      </c>
      <c r="E1674" s="33">
        <v>3970</v>
      </c>
      <c r="F1674" s="33">
        <v>10750</v>
      </c>
      <c r="G1674" s="33"/>
      <c r="H1674" s="3">
        <f t="shared" si="780"/>
        <v>4.1362530413625302E-2</v>
      </c>
      <c r="I1674" s="3">
        <f t="shared" si="781"/>
        <v>1.5165876777251185E-2</v>
      </c>
      <c r="J1674" s="3">
        <f t="shared" si="782"/>
        <v>-8.9552238805970154E-3</v>
      </c>
      <c r="K1674" s="3">
        <f t="shared" si="783"/>
        <v>2.5252525252525255E-3</v>
      </c>
      <c r="L1674" s="3">
        <f t="shared" si="784"/>
        <v>-1.0222098318000187E-3</v>
      </c>
      <c r="N1674" s="3">
        <f t="shared" si="785"/>
        <v>0.16304347826086957</v>
      </c>
      <c r="O1674" s="3">
        <f t="shared" si="786"/>
        <v>-9.3283582089552237E-4</v>
      </c>
      <c r="P1674" s="3">
        <f t="shared" si="787"/>
        <v>4.8426150121065378E-3</v>
      </c>
      <c r="Q1674" s="3">
        <f t="shared" si="788"/>
        <v>3.5472091810119982E-2</v>
      </c>
      <c r="R1674" s="3">
        <f t="shared" si="789"/>
        <v>4.6728971962616819E-3</v>
      </c>
      <c r="T1674" s="3">
        <f t="shared" si="790"/>
        <v>1.7619549728898377E-3</v>
      </c>
      <c r="U1674" s="3">
        <f t="shared" si="791"/>
        <v>2.2301470694650823E-4</v>
      </c>
      <c r="V1674" s="3">
        <f t="shared" si="792"/>
        <v>8.4317930928885681E-5</v>
      </c>
      <c r="W1674" s="3">
        <f t="shared" si="793"/>
        <v>4.3157816659557701E-6</v>
      </c>
      <c r="X1674" s="3">
        <f t="shared" si="794"/>
        <v>8.9277984872159913E-7</v>
      </c>
      <c r="Z1674" s="3">
        <f t="shared" si="795"/>
        <v>4.1975647379043933E-2</v>
      </c>
      <c r="AA1674" s="3">
        <f t="shared" si="796"/>
        <v>1.4933676939940419E-2</v>
      </c>
      <c r="AB1674" s="3">
        <f t="shared" si="797"/>
        <v>-9.1824795632163368E-3</v>
      </c>
      <c r="AC1674" s="3">
        <f t="shared" si="798"/>
        <v>2.0774459477819803E-3</v>
      </c>
      <c r="AD1674" s="3">
        <f t="shared" si="799"/>
        <v>-9.4487028142576225E-4</v>
      </c>
      <c r="AF1674" s="3">
        <f t="shared" si="800"/>
        <v>6.2685075730349886E-4</v>
      </c>
      <c r="AG1674" s="3">
        <f t="shared" si="801"/>
        <v>-3.854405242108463E-4</v>
      </c>
      <c r="AH1674" s="3">
        <f t="shared" si="802"/>
        <v>8.7202138553120118E-5</v>
      </c>
      <c r="AI1674" s="3">
        <f t="shared" si="803"/>
        <v>-3.96615417520658E-5</v>
      </c>
      <c r="AJ1674" s="3">
        <f t="shared" si="804"/>
        <v>-1.3712818330467797E-4</v>
      </c>
      <c r="AK1674" s="3">
        <f t="shared" si="805"/>
        <v>3.1023906644364427E-5</v>
      </c>
      <c r="AL1674" s="3">
        <f t="shared" si="806"/>
        <v>-1.4110387532962919E-5</v>
      </c>
      <c r="AM1674" s="3">
        <f t="shared" si="807"/>
        <v>-1.9076104959194627E-5</v>
      </c>
      <c r="AN1674" s="3">
        <f t="shared" si="808"/>
        <v>8.6762520490825309E-6</v>
      </c>
      <c r="AO1674" s="3">
        <f t="shared" si="809"/>
        <v>-1.962916937327569E-6</v>
      </c>
    </row>
    <row r="1675" spans="1:41">
      <c r="A1675" s="32">
        <v>39258</v>
      </c>
      <c r="B1675" s="33">
        <v>2055</v>
      </c>
      <c r="C1675" s="33">
        <v>1055</v>
      </c>
      <c r="D1675" s="33">
        <v>1675</v>
      </c>
      <c r="E1675" s="33">
        <v>3960</v>
      </c>
      <c r="F1675" s="33">
        <v>10761</v>
      </c>
      <c r="G1675" s="33"/>
      <c r="H1675" s="3">
        <f t="shared" si="780"/>
        <v>-2.4271844660194173E-3</v>
      </c>
      <c r="I1675" s="3">
        <f t="shared" si="781"/>
        <v>-4.7169811320754715E-3</v>
      </c>
      <c r="J1675" s="3">
        <f t="shared" si="782"/>
        <v>-4.1617122473246136E-3</v>
      </c>
      <c r="K1675" s="3">
        <f t="shared" si="783"/>
        <v>-5.0251256281407036E-3</v>
      </c>
      <c r="L1675" s="3">
        <f t="shared" si="784"/>
        <v>-1.075565361279647E-2</v>
      </c>
      <c r="N1675" s="3">
        <f t="shared" si="785"/>
        <v>0.11928104575163399</v>
      </c>
      <c r="O1675" s="3">
        <f t="shared" si="786"/>
        <v>-1.4939309056956116E-2</v>
      </c>
      <c r="P1675" s="3">
        <f t="shared" si="787"/>
        <v>2.1341463414634148E-2</v>
      </c>
      <c r="Q1675" s="3">
        <f t="shared" si="788"/>
        <v>3.5294117647058823E-2</v>
      </c>
      <c r="R1675" s="3">
        <f t="shared" si="789"/>
        <v>-3.6111111111111109E-3</v>
      </c>
      <c r="T1675" s="3">
        <f t="shared" si="790"/>
        <v>3.2908408967359751E-6</v>
      </c>
      <c r="U1675" s="3">
        <f t="shared" si="791"/>
        <v>2.4494392267734902E-5</v>
      </c>
      <c r="V1675" s="3">
        <f t="shared" si="792"/>
        <v>1.9263039490076341E-5</v>
      </c>
      <c r="W1675" s="3">
        <f t="shared" si="793"/>
        <v>2.9952986927216804E-5</v>
      </c>
      <c r="X1675" s="3">
        <f t="shared" si="794"/>
        <v>1.1402639121572402E-4</v>
      </c>
      <c r="Z1675" s="3">
        <f t="shared" si="795"/>
        <v>-1.8140675006007839E-3</v>
      </c>
      <c r="AA1675" s="3">
        <f t="shared" si="796"/>
        <v>-4.949180969386238E-3</v>
      </c>
      <c r="AB1675" s="3">
        <f t="shared" si="797"/>
        <v>-4.3889679299439341E-3</v>
      </c>
      <c r="AC1675" s="3">
        <f t="shared" si="798"/>
        <v>-5.4729322056112483E-3</v>
      </c>
      <c r="AD1675" s="3">
        <f t="shared" si="799"/>
        <v>-1.0678314062422214E-2</v>
      </c>
      <c r="AF1675" s="3">
        <f t="shared" si="800"/>
        <v>8.9781483511554579E-6</v>
      </c>
      <c r="AG1675" s="3">
        <f t="shared" si="801"/>
        <v>7.9618840828903888E-6</v>
      </c>
      <c r="AH1675" s="3">
        <f t="shared" si="802"/>
        <v>9.9282684471907331E-6</v>
      </c>
      <c r="AI1675" s="3">
        <f t="shared" si="803"/>
        <v>1.937118250184847E-5</v>
      </c>
      <c r="AJ1675" s="3">
        <f t="shared" si="804"/>
        <v>2.1721796554125029E-5</v>
      </c>
      <c r="AK1675" s="3">
        <f t="shared" si="805"/>
        <v>2.708653191875224E-5</v>
      </c>
      <c r="AL1675" s="3">
        <f t="shared" si="806"/>
        <v>5.2848908742869474E-5</v>
      </c>
      <c r="AM1675" s="3">
        <f t="shared" si="807"/>
        <v>2.402052393318509E-5</v>
      </c>
      <c r="AN1675" s="3">
        <f t="shared" si="808"/>
        <v>4.6866777965840425E-5</v>
      </c>
      <c r="AO1675" s="3">
        <f t="shared" si="809"/>
        <v>5.8441688933862017E-5</v>
      </c>
    </row>
    <row r="1676" spans="1:41">
      <c r="A1676" s="32">
        <v>39255</v>
      </c>
      <c r="B1676" s="33">
        <v>2060</v>
      </c>
      <c r="C1676" s="33">
        <v>1060</v>
      </c>
      <c r="D1676" s="33">
        <v>1682</v>
      </c>
      <c r="E1676" s="33">
        <v>3980</v>
      </c>
      <c r="F1676" s="33">
        <v>10878</v>
      </c>
      <c r="G1676" s="33"/>
      <c r="H1676" s="3">
        <f t="shared" si="780"/>
        <v>1.9801980198019802E-2</v>
      </c>
      <c r="I1676" s="3">
        <f t="shared" si="781"/>
        <v>3.787878787878788E-3</v>
      </c>
      <c r="J1676" s="3">
        <f t="shared" si="782"/>
        <v>-1.3489736070381233E-2</v>
      </c>
      <c r="K1676" s="3">
        <f t="shared" si="783"/>
        <v>1.8423746161719549E-2</v>
      </c>
      <c r="L1676" s="3">
        <f t="shared" si="784"/>
        <v>1.6920631952883985E-2</v>
      </c>
      <c r="N1676" s="3">
        <f t="shared" si="785"/>
        <v>0.12691466083150985</v>
      </c>
      <c r="O1676" s="3">
        <f t="shared" si="786"/>
        <v>-6.5604498594189313E-3</v>
      </c>
      <c r="P1676" s="3">
        <f t="shared" si="787"/>
        <v>2.187120291616039E-2</v>
      </c>
      <c r="Q1676" s="3">
        <f t="shared" si="788"/>
        <v>5.4304635761589407E-2</v>
      </c>
      <c r="R1676" s="3">
        <f t="shared" si="789"/>
        <v>7.2222222222222219E-3</v>
      </c>
      <c r="T1676" s="3">
        <f t="shared" si="790"/>
        <v>4.1677619219263208E-4</v>
      </c>
      <c r="U1676" s="3">
        <f t="shared" si="791"/>
        <v>1.2642852799512506E-5</v>
      </c>
      <c r="V1676" s="3">
        <f t="shared" si="792"/>
        <v>1.881558627518852E-4</v>
      </c>
      <c r="W1676" s="3">
        <f t="shared" si="793"/>
        <v>3.2313440393657021E-4</v>
      </c>
      <c r="X1676" s="3">
        <f t="shared" si="794"/>
        <v>2.8893103522557921E-4</v>
      </c>
      <c r="Z1676" s="3">
        <f t="shared" si="795"/>
        <v>2.0415097163438437E-2</v>
      </c>
      <c r="AA1676" s="3">
        <f t="shared" si="796"/>
        <v>3.5556789505680215E-3</v>
      </c>
      <c r="AB1676" s="3">
        <f t="shared" si="797"/>
        <v>-1.3716991753000554E-2</v>
      </c>
      <c r="AC1676" s="3">
        <f t="shared" si="798"/>
        <v>1.7975939584249003E-2</v>
      </c>
      <c r="AD1676" s="3">
        <f t="shared" si="799"/>
        <v>1.6997971503258241E-2</v>
      </c>
      <c r="AF1676" s="3">
        <f t="shared" si="800"/>
        <v>7.2589531257838969E-5</v>
      </c>
      <c r="AG1676" s="3">
        <f t="shared" si="801"/>
        <v>-2.8003371942759005E-4</v>
      </c>
      <c r="AH1676" s="3">
        <f t="shared" si="802"/>
        <v>3.6698055321654255E-4</v>
      </c>
      <c r="AI1676" s="3">
        <f t="shared" si="803"/>
        <v>3.4701523982037471E-4</v>
      </c>
      <c r="AJ1676" s="3">
        <f t="shared" si="804"/>
        <v>-4.8773218841259217E-5</v>
      </c>
      <c r="AK1676" s="3">
        <f t="shared" si="805"/>
        <v>6.3916669996396649E-5</v>
      </c>
      <c r="AL1676" s="3">
        <f t="shared" si="806"/>
        <v>6.0439329476490397E-5</v>
      </c>
      <c r="AM1676" s="3">
        <f t="shared" si="807"/>
        <v>-2.4657581502957976E-4</v>
      </c>
      <c r="AN1676" s="3">
        <f t="shared" si="808"/>
        <v>-2.3316103492793173E-4</v>
      </c>
      <c r="AO1676" s="3">
        <f t="shared" si="809"/>
        <v>3.0555450879735633E-4</v>
      </c>
    </row>
    <row r="1677" spans="1:41">
      <c r="A1677" s="32">
        <v>39254</v>
      </c>
      <c r="B1677" s="33">
        <v>2020</v>
      </c>
      <c r="C1677" s="33">
        <v>1056</v>
      </c>
      <c r="D1677" s="33">
        <v>1705</v>
      </c>
      <c r="E1677" s="33">
        <v>3908</v>
      </c>
      <c r="F1677" s="33">
        <v>10697</v>
      </c>
      <c r="G1677" s="33"/>
      <c r="H1677" s="3">
        <f t="shared" si="780"/>
        <v>-7.3710073710073713E-3</v>
      </c>
      <c r="I1677" s="3">
        <f t="shared" si="781"/>
        <v>-3.7735849056603774E-3</v>
      </c>
      <c r="J1677" s="3">
        <f t="shared" si="782"/>
        <v>-1.1594202898550725E-2</v>
      </c>
      <c r="K1677" s="3">
        <f t="shared" si="783"/>
        <v>-1.437578814627995E-2</v>
      </c>
      <c r="L1677" s="3">
        <f t="shared" si="784"/>
        <v>-9.6287380798074258E-3</v>
      </c>
      <c r="N1677" s="3">
        <f t="shared" si="785"/>
        <v>0.10322228290551611</v>
      </c>
      <c r="O1677" s="3">
        <f t="shared" si="786"/>
        <v>-1.7674418604651163E-2</v>
      </c>
      <c r="P1677" s="3">
        <f t="shared" si="787"/>
        <v>2.9589371980676328E-2</v>
      </c>
      <c r="Q1677" s="3">
        <f t="shared" si="788"/>
        <v>1.3748378728923476E-2</v>
      </c>
      <c r="R1677" s="3">
        <f t="shared" si="789"/>
        <v>-1.4101382488479263E-2</v>
      </c>
      <c r="T1677" s="3">
        <f t="shared" si="790"/>
        <v>4.5669082733948313E-5</v>
      </c>
      <c r="U1677" s="3">
        <f t="shared" si="791"/>
        <v>1.6046311407020394E-5</v>
      </c>
      <c r="V1677" s="3">
        <f t="shared" si="792"/>
        <v>1.3974688298631891E-4</v>
      </c>
      <c r="W1677" s="3">
        <f t="shared" si="793"/>
        <v>2.1973896053400355E-4</v>
      </c>
      <c r="X1677" s="3">
        <f t="shared" si="794"/>
        <v>9.1229213868058127E-5</v>
      </c>
      <c r="Z1677" s="3">
        <f t="shared" si="795"/>
        <v>-6.7578904055887378E-3</v>
      </c>
      <c r="AA1677" s="3">
        <f t="shared" si="796"/>
        <v>-4.0057847429711439E-3</v>
      </c>
      <c r="AB1677" s="3">
        <f t="shared" si="797"/>
        <v>-1.1821458581170046E-2</v>
      </c>
      <c r="AC1677" s="3">
        <f t="shared" si="798"/>
        <v>-1.4823594723750496E-2</v>
      </c>
      <c r="AD1677" s="3">
        <f t="shared" si="799"/>
        <v>-9.5513985294331701E-3</v>
      </c>
      <c r="AF1677" s="3">
        <f t="shared" si="800"/>
        <v>2.7070654281378442E-5</v>
      </c>
      <c r="AG1677" s="3">
        <f t="shared" si="801"/>
        <v>7.9888121525753712E-5</v>
      </c>
      <c r="AH1677" s="3">
        <f t="shared" si="802"/>
        <v>1.0017622855996932E-4</v>
      </c>
      <c r="AI1677" s="3">
        <f t="shared" si="803"/>
        <v>6.4547304482010802E-5</v>
      </c>
      <c r="AJ1677" s="3">
        <f t="shared" si="804"/>
        <v>4.7354218424116279E-5</v>
      </c>
      <c r="AK1677" s="3">
        <f t="shared" si="805"/>
        <v>5.9380129580387284E-5</v>
      </c>
      <c r="AL1677" s="3">
        <f t="shared" si="806"/>
        <v>3.8260846503240411E-5</v>
      </c>
      <c r="AM1677" s="3">
        <f t="shared" si="807"/>
        <v>1.7523651105086732E-4</v>
      </c>
      <c r="AN1677" s="3">
        <f t="shared" si="808"/>
        <v>1.1291146210794271E-4</v>
      </c>
      <c r="AO1677" s="3">
        <f t="shared" si="809"/>
        <v>1.4158606084534379E-4</v>
      </c>
    </row>
    <row r="1678" spans="1:41">
      <c r="A1678" s="32">
        <v>39253</v>
      </c>
      <c r="B1678" s="33">
        <v>2035</v>
      </c>
      <c r="C1678" s="33">
        <v>1060</v>
      </c>
      <c r="D1678" s="33">
        <v>1725</v>
      </c>
      <c r="E1678" s="33">
        <v>3965</v>
      </c>
      <c r="F1678" s="33">
        <v>10801</v>
      </c>
      <c r="G1678" s="33"/>
      <c r="H1678" s="3">
        <f t="shared" si="780"/>
        <v>2.0050125313283207E-2</v>
      </c>
      <c r="I1678" s="3">
        <f t="shared" si="781"/>
        <v>1.532567049808429E-2</v>
      </c>
      <c r="J1678" s="3">
        <f t="shared" si="782"/>
        <v>1.2918379330593071E-2</v>
      </c>
      <c r="K1678" s="3">
        <f t="shared" si="783"/>
        <v>8.9058524173027988E-3</v>
      </c>
      <c r="L1678" s="3">
        <f t="shared" si="784"/>
        <v>9.2592592592592588E-5</v>
      </c>
      <c r="N1678" s="3">
        <f t="shared" si="785"/>
        <v>0.11202185792349727</v>
      </c>
      <c r="O1678" s="3">
        <f t="shared" si="786"/>
        <v>-3.1078610603290677E-2</v>
      </c>
      <c r="P1678" s="3">
        <f t="shared" si="787"/>
        <v>3.7906137184115521E-2</v>
      </c>
      <c r="Q1678" s="3">
        <f t="shared" si="788"/>
        <v>1.6666666666666666E-2</v>
      </c>
      <c r="R1678" s="3">
        <f t="shared" si="789"/>
        <v>-9.0825688073394497E-3</v>
      </c>
      <c r="T1678" s="3">
        <f t="shared" si="790"/>
        <v>4.2696958146833125E-4</v>
      </c>
      <c r="U1678" s="3">
        <f t="shared" si="791"/>
        <v>2.2781285658763116E-4</v>
      </c>
      <c r="V1678" s="3">
        <f t="shared" si="792"/>
        <v>1.6106461944815853E-4</v>
      </c>
      <c r="W1678" s="3">
        <f t="shared" si="793"/>
        <v>7.1538539428703683E-5</v>
      </c>
      <c r="X1678" s="3">
        <f t="shared" si="794"/>
        <v>2.8876933213305607E-8</v>
      </c>
      <c r="Z1678" s="3">
        <f t="shared" si="795"/>
        <v>2.0663242278701841E-2</v>
      </c>
      <c r="AA1678" s="3">
        <f t="shared" si="796"/>
        <v>1.5093470660773524E-2</v>
      </c>
      <c r="AB1678" s="3">
        <f t="shared" si="797"/>
        <v>1.269112364797375E-2</v>
      </c>
      <c r="AC1678" s="3">
        <f t="shared" si="798"/>
        <v>8.4580458398322532E-3</v>
      </c>
      <c r="AD1678" s="3">
        <f t="shared" si="799"/>
        <v>1.69932142966849E-4</v>
      </c>
      <c r="AF1678" s="3">
        <f t="shared" si="800"/>
        <v>3.1188004109004131E-4</v>
      </c>
      <c r="AG1678" s="3">
        <f t="shared" si="801"/>
        <v>2.6223976272704395E-4</v>
      </c>
      <c r="AH1678" s="3">
        <f t="shared" si="802"/>
        <v>1.7477065039282004E-4</v>
      </c>
      <c r="AI1678" s="3">
        <f t="shared" si="803"/>
        <v>3.5113490410629998E-6</v>
      </c>
      <c r="AJ1678" s="3">
        <f t="shared" si="804"/>
        <v>1.9155310243294083E-4</v>
      </c>
      <c r="AK1678" s="3">
        <f t="shared" si="805"/>
        <v>1.2766126673098568E-4</v>
      </c>
      <c r="AL1678" s="3">
        <f t="shared" si="806"/>
        <v>2.5648658141925074E-6</v>
      </c>
      <c r="AM1678" s="3">
        <f t="shared" si="807"/>
        <v>1.073421055735411E-4</v>
      </c>
      <c r="AN1678" s="3">
        <f t="shared" si="808"/>
        <v>2.1566298381574332E-6</v>
      </c>
      <c r="AO1678" s="3">
        <f t="shared" si="809"/>
        <v>1.4372938548745369E-6</v>
      </c>
    </row>
    <row r="1679" spans="1:41">
      <c r="A1679" s="32">
        <v>39252</v>
      </c>
      <c r="B1679" s="33">
        <v>1995</v>
      </c>
      <c r="C1679" s="33">
        <v>1044</v>
      </c>
      <c r="D1679" s="33">
        <v>1703</v>
      </c>
      <c r="E1679" s="33">
        <v>3930</v>
      </c>
      <c r="F1679" s="33">
        <v>10800</v>
      </c>
      <c r="G1679" s="33"/>
      <c r="H1679" s="3">
        <f t="shared" si="780"/>
        <v>1.2176560121765601E-2</v>
      </c>
      <c r="I1679" s="3">
        <f t="shared" si="781"/>
        <v>-1.1363636363636364E-2</v>
      </c>
      <c r="J1679" s="3">
        <f t="shared" si="782"/>
        <v>-1.0459035444509006E-2</v>
      </c>
      <c r="K1679" s="3">
        <f t="shared" si="783"/>
        <v>-1.0075566750629723E-2</v>
      </c>
      <c r="L1679" s="3">
        <f t="shared" si="784"/>
        <v>-5.0667894979272224E-3</v>
      </c>
      <c r="N1679" s="3">
        <f t="shared" si="785"/>
        <v>8.9568541780447847E-2</v>
      </c>
      <c r="O1679" s="3">
        <f t="shared" si="786"/>
        <v>-2.883720930232558E-2</v>
      </c>
      <c r="P1679" s="3">
        <f t="shared" si="787"/>
        <v>3.0248033877797943E-2</v>
      </c>
      <c r="Q1679" s="3">
        <f t="shared" si="788"/>
        <v>-1.7500000000000002E-2</v>
      </c>
      <c r="R1679" s="3">
        <f t="shared" si="789"/>
        <v>-2.2624434389140271E-2</v>
      </c>
      <c r="T1679" s="3">
        <f t="shared" si="790"/>
        <v>1.6357583999444543E-4</v>
      </c>
      <c r="U1679" s="3">
        <f t="shared" si="791"/>
        <v>1.3446341719919598E-4</v>
      </c>
      <c r="V1679" s="3">
        <f t="shared" si="792"/>
        <v>1.1419681805374162E-4</v>
      </c>
      <c r="W1679" s="3">
        <f t="shared" si="793"/>
        <v>1.1074138620257212E-4</v>
      </c>
      <c r="X1679" s="3">
        <f t="shared" si="794"/>
        <v>2.4894610779136292E-5</v>
      </c>
      <c r="Z1679" s="3">
        <f t="shared" si="795"/>
        <v>1.2789677087184235E-2</v>
      </c>
      <c r="AA1679" s="3">
        <f t="shared" si="796"/>
        <v>-1.159583620094713E-2</v>
      </c>
      <c r="AB1679" s="3">
        <f t="shared" si="797"/>
        <v>-1.0686291127128328E-2</v>
      </c>
      <c r="AC1679" s="3">
        <f t="shared" si="798"/>
        <v>-1.0523373328100268E-2</v>
      </c>
      <c r="AD1679" s="3">
        <f t="shared" si="799"/>
        <v>-4.9894499475529657E-3</v>
      </c>
      <c r="AF1679" s="3">
        <f t="shared" si="800"/>
        <v>-1.4830700056599501E-4</v>
      </c>
      <c r="AG1679" s="3">
        <f t="shared" si="801"/>
        <v>-1.3667421277561336E-4</v>
      </c>
      <c r="AH1679" s="3">
        <f t="shared" si="802"/>
        <v>-1.345905467342897E-4</v>
      </c>
      <c r="AI1679" s="3">
        <f t="shared" si="803"/>
        <v>-6.3813453671870748E-5</v>
      </c>
      <c r="AJ1679" s="3">
        <f t="shared" si="804"/>
        <v>1.2391648150581478E-4</v>
      </c>
      <c r="AK1679" s="3">
        <f t="shared" si="805"/>
        <v>1.2202731339406657E-4</v>
      </c>
      <c r="AL1679" s="3">
        <f t="shared" si="806"/>
        <v>5.7856844324648442E-5</v>
      </c>
      <c r="AM1679" s="3">
        <f t="shared" si="807"/>
        <v>1.1245583102353679E-4</v>
      </c>
      <c r="AN1679" s="3">
        <f t="shared" si="808"/>
        <v>5.3318714703786157E-5</v>
      </c>
      <c r="AO1679" s="3">
        <f t="shared" si="809"/>
        <v>5.2505844499970164E-5</v>
      </c>
    </row>
    <row r="1680" spans="1:41">
      <c r="A1680" s="32">
        <v>39251</v>
      </c>
      <c r="B1680" s="33">
        <v>1971</v>
      </c>
      <c r="C1680" s="33">
        <v>1056</v>
      </c>
      <c r="D1680" s="33">
        <v>1721</v>
      </c>
      <c r="E1680" s="33">
        <v>3970</v>
      </c>
      <c r="F1680" s="33">
        <v>10855</v>
      </c>
      <c r="G1680" s="33"/>
      <c r="H1680" s="3">
        <f t="shared" si="780"/>
        <v>1.1806981519507187E-2</v>
      </c>
      <c r="I1680" s="3">
        <f t="shared" si="781"/>
        <v>-9.4607379375591296E-4</v>
      </c>
      <c r="J1680" s="3">
        <f t="shared" si="782"/>
        <v>-5.2023121387283237E-3</v>
      </c>
      <c r="K1680" s="3">
        <f t="shared" si="783"/>
        <v>0</v>
      </c>
      <c r="L1680" s="3">
        <f t="shared" si="784"/>
        <v>5.092592592592593E-3</v>
      </c>
      <c r="N1680" s="3">
        <f t="shared" si="785"/>
        <v>4.1204437400950873E-2</v>
      </c>
      <c r="O1680" s="3">
        <f t="shared" si="786"/>
        <v>-1.1235955056179775E-2</v>
      </c>
      <c r="P1680" s="3">
        <f t="shared" si="787"/>
        <v>3.0538922155688621E-2</v>
      </c>
      <c r="Q1680" s="3">
        <f t="shared" si="788"/>
        <v>-3.1707317073170732E-2</v>
      </c>
      <c r="R1680" s="3">
        <f t="shared" si="789"/>
        <v>-1.3181818181818182E-2</v>
      </c>
      <c r="T1680" s="3">
        <f t="shared" si="790"/>
        <v>1.5425884637525666E-4</v>
      </c>
      <c r="U1680" s="3">
        <f t="shared" si="791"/>
        <v>1.388328749667057E-6</v>
      </c>
      <c r="V1680" s="3">
        <f t="shared" si="792"/>
        <v>2.9480206726613803E-5</v>
      </c>
      <c r="W1680" s="3">
        <f t="shared" si="793"/>
        <v>2.0053073082588337E-7</v>
      </c>
      <c r="X1680" s="3">
        <f t="shared" si="794"/>
        <v>2.6728198362881804E-5</v>
      </c>
      <c r="Z1680" s="3">
        <f t="shared" si="795"/>
        <v>1.2420098484925821E-2</v>
      </c>
      <c r="AA1680" s="3">
        <f t="shared" si="796"/>
        <v>-1.1782736310666792E-3</v>
      </c>
      <c r="AB1680" s="3">
        <f t="shared" si="797"/>
        <v>-5.4295678213476441E-3</v>
      </c>
      <c r="AC1680" s="3">
        <f t="shared" si="798"/>
        <v>-4.4780657747054515E-4</v>
      </c>
      <c r="AD1680" s="3">
        <f t="shared" si="799"/>
        <v>5.1699321429668496E-3</v>
      </c>
      <c r="AF1680" s="3">
        <f t="shared" si="800"/>
        <v>-1.4634274540039308E-5</v>
      </c>
      <c r="AG1680" s="3">
        <f t="shared" si="801"/>
        <v>-6.7435767071721863E-5</v>
      </c>
      <c r="AH1680" s="3">
        <f t="shared" si="802"/>
        <v>-5.5618017943817351E-6</v>
      </c>
      <c r="AI1680" s="3">
        <f t="shared" si="803"/>
        <v>6.4211066376031867E-5</v>
      </c>
      <c r="AJ1680" s="3">
        <f t="shared" si="804"/>
        <v>6.3975165919820872E-6</v>
      </c>
      <c r="AK1680" s="3">
        <f t="shared" si="805"/>
        <v>5.276386820517614E-7</v>
      </c>
      <c r="AL1680" s="3">
        <f t="shared" si="806"/>
        <v>-6.0915947184618879E-6</v>
      </c>
      <c r="AM1680" s="3">
        <f t="shared" si="807"/>
        <v>2.4313961832218929E-6</v>
      </c>
      <c r="AN1680" s="3">
        <f t="shared" si="808"/>
        <v>-2.8070497202003673E-5</v>
      </c>
      <c r="AO1680" s="3">
        <f t="shared" si="809"/>
        <v>-2.3151296186969461E-6</v>
      </c>
    </row>
    <row r="1681" spans="1:41">
      <c r="A1681" s="32">
        <v>39248</v>
      </c>
      <c r="B1681" s="33">
        <v>1948</v>
      </c>
      <c r="C1681" s="33">
        <v>1057</v>
      </c>
      <c r="D1681" s="33">
        <v>1730</v>
      </c>
      <c r="E1681" s="33">
        <v>3970</v>
      </c>
      <c r="F1681" s="33">
        <v>10800</v>
      </c>
      <c r="G1681" s="33"/>
      <c r="H1681" s="3">
        <f t="shared" si="780"/>
        <v>1.9895287958115182E-2</v>
      </c>
      <c r="I1681" s="3">
        <f t="shared" si="781"/>
        <v>-1.2149532710280374E-2</v>
      </c>
      <c r="J1681" s="3">
        <f t="shared" si="782"/>
        <v>5.8139534883720929E-3</v>
      </c>
      <c r="K1681" s="3">
        <f t="shared" si="783"/>
        <v>3.0318342597271349E-3</v>
      </c>
      <c r="L1681" s="3">
        <f t="shared" si="784"/>
        <v>2.8473478716312731E-2</v>
      </c>
      <c r="N1681" s="3">
        <f t="shared" si="785"/>
        <v>2.8511087645195353E-2</v>
      </c>
      <c r="O1681" s="3">
        <f t="shared" si="786"/>
        <v>-1.1225444340505144E-2</v>
      </c>
      <c r="P1681" s="3">
        <f t="shared" si="787"/>
        <v>3.5928143712574849E-2</v>
      </c>
      <c r="Q1681" s="3">
        <f t="shared" si="788"/>
        <v>-2.096177558569667E-2</v>
      </c>
      <c r="R1681" s="3">
        <f t="shared" si="789"/>
        <v>-1.8181818181818181E-2</v>
      </c>
      <c r="T1681" s="3">
        <f t="shared" si="790"/>
        <v>4.2059467250762608E-4</v>
      </c>
      <c r="U1681" s="3">
        <f t="shared" si="791"/>
        <v>1.5330730088007778E-4</v>
      </c>
      <c r="V1681" s="3">
        <f t="shared" si="792"/>
        <v>3.1211192372802844E-5</v>
      </c>
      <c r="W1681" s="3">
        <f t="shared" si="793"/>
        <v>6.6771990626683636E-6</v>
      </c>
      <c r="X1681" s="3">
        <f t="shared" si="794"/>
        <v>8.1514922369738737E-4</v>
      </c>
      <c r="Z1681" s="3">
        <f t="shared" si="795"/>
        <v>2.0508404923533816E-2</v>
      </c>
      <c r="AA1681" s="3">
        <f t="shared" si="796"/>
        <v>-1.238173254759114E-2</v>
      </c>
      <c r="AB1681" s="3">
        <f t="shared" si="797"/>
        <v>5.5866978057527725E-3</v>
      </c>
      <c r="AC1681" s="3">
        <f t="shared" si="798"/>
        <v>2.5840276822565898E-3</v>
      </c>
      <c r="AD1681" s="3">
        <f t="shared" si="799"/>
        <v>2.8550818266686987E-2</v>
      </c>
      <c r="AF1681" s="3">
        <f t="shared" si="800"/>
        <v>-2.5392958474089705E-4</v>
      </c>
      <c r="AG1681" s="3">
        <f t="shared" si="801"/>
        <v>1.1457426078579573E-4</v>
      </c>
      <c r="AH1681" s="3">
        <f t="shared" si="802"/>
        <v>5.2994286041338721E-5</v>
      </c>
      <c r="AI1681" s="3">
        <f t="shared" si="803"/>
        <v>5.8553174191144257E-4</v>
      </c>
      <c r="AJ1681" s="3">
        <f t="shared" si="804"/>
        <v>-6.9172998055045111E-5</v>
      </c>
      <c r="AK1681" s="3">
        <f t="shared" si="805"/>
        <v>-3.1994739657272916E-5</v>
      </c>
      <c r="AL1681" s="3">
        <f t="shared" si="806"/>
        <v>-3.5350859579299794E-4</v>
      </c>
      <c r="AM1681" s="3">
        <f t="shared" si="807"/>
        <v>1.4436181782467312E-5</v>
      </c>
      <c r="AN1681" s="3">
        <f t="shared" si="808"/>
        <v>1.5950479376294636E-4</v>
      </c>
      <c r="AO1681" s="3">
        <f t="shared" si="809"/>
        <v>7.3776104752196276E-5</v>
      </c>
    </row>
    <row r="1682" spans="1:41">
      <c r="A1682" s="32">
        <v>39247</v>
      </c>
      <c r="B1682" s="33">
        <v>1910</v>
      </c>
      <c r="C1682" s="33">
        <v>1070</v>
      </c>
      <c r="D1682" s="33">
        <v>1720</v>
      </c>
      <c r="E1682" s="33">
        <v>3958</v>
      </c>
      <c r="F1682" s="33">
        <v>10501</v>
      </c>
      <c r="G1682" s="33"/>
      <c r="H1682" s="3">
        <f t="shared" si="780"/>
        <v>-4.6899426784783741E-3</v>
      </c>
      <c r="I1682" s="3">
        <f t="shared" si="781"/>
        <v>1.8726591760299626E-3</v>
      </c>
      <c r="J1682" s="3">
        <f t="shared" si="782"/>
        <v>1.4749262536873156E-2</v>
      </c>
      <c r="K1682" s="3">
        <f t="shared" si="783"/>
        <v>2.2790579893643961E-3</v>
      </c>
      <c r="L1682" s="3">
        <f t="shared" si="784"/>
        <v>-1.8414656945223408E-2</v>
      </c>
      <c r="N1682" s="3">
        <f t="shared" si="785"/>
        <v>3.6784025223331584E-3</v>
      </c>
      <c r="O1682" s="3">
        <f t="shared" si="786"/>
        <v>2.1967526265520534E-2</v>
      </c>
      <c r="P1682" s="3">
        <f t="shared" si="787"/>
        <v>4.6228710462287104E-2</v>
      </c>
      <c r="Q1682" s="3">
        <f t="shared" si="788"/>
        <v>-2.150803461063041E-2</v>
      </c>
      <c r="R1682" s="3">
        <f t="shared" si="789"/>
        <v>-4.5363636363636363E-2</v>
      </c>
      <c r="T1682" s="3">
        <f t="shared" si="790"/>
        <v>1.6620507894665063E-5</v>
      </c>
      <c r="U1682" s="3">
        <f t="shared" si="791"/>
        <v>2.6911068419910227E-6</v>
      </c>
      <c r="V1682" s="3">
        <f t="shared" si="792"/>
        <v>2.1088868307499536E-4</v>
      </c>
      <c r="W1682" s="3">
        <f t="shared" si="793"/>
        <v>3.3534817335632226E-6</v>
      </c>
      <c r="X1682" s="3">
        <f t="shared" si="794"/>
        <v>3.3625720923943732E-4</v>
      </c>
      <c r="Z1682" s="3">
        <f t="shared" si="795"/>
        <v>-4.0768257130597407E-3</v>
      </c>
      <c r="AA1682" s="3">
        <f t="shared" si="796"/>
        <v>1.6404593387191963E-3</v>
      </c>
      <c r="AB1682" s="3">
        <f t="shared" si="797"/>
        <v>1.4522006854253835E-2</v>
      </c>
      <c r="AC1682" s="3">
        <f t="shared" si="798"/>
        <v>1.8312514118938509E-3</v>
      </c>
      <c r="AD1682" s="3">
        <f t="shared" si="799"/>
        <v>-1.8337317394849152E-2</v>
      </c>
      <c r="AF1682" s="3">
        <f t="shared" si="800"/>
        <v>-6.6878668133193981E-6</v>
      </c>
      <c r="AG1682" s="3">
        <f t="shared" si="801"/>
        <v>-5.9203690948651832E-5</v>
      </c>
      <c r="AH1682" s="3">
        <f t="shared" si="802"/>
        <v>-7.4656928430858061E-6</v>
      </c>
      <c r="AI1682" s="3">
        <f t="shared" si="803"/>
        <v>7.4758047063858675E-5</v>
      </c>
      <c r="AJ1682" s="3">
        <f t="shared" si="804"/>
        <v>2.3822761761004881E-5</v>
      </c>
      <c r="AK1682" s="3">
        <f t="shared" si="805"/>
        <v>3.0040934801839813E-6</v>
      </c>
      <c r="AL1682" s="3">
        <f t="shared" si="806"/>
        <v>-3.0081623567438254E-5</v>
      </c>
      <c r="AM1682" s="3">
        <f t="shared" si="807"/>
        <v>2.6593445555384516E-5</v>
      </c>
      <c r="AN1682" s="3">
        <f t="shared" si="808"/>
        <v>-2.6629464889662744E-4</v>
      </c>
      <c r="AO1682" s="3">
        <f t="shared" si="809"/>
        <v>-3.3580238369663181E-5</v>
      </c>
    </row>
    <row r="1683" spans="1:41">
      <c r="A1683" s="32">
        <v>39246</v>
      </c>
      <c r="B1683" s="33">
        <v>1919</v>
      </c>
      <c r="C1683" s="33">
        <v>1068</v>
      </c>
      <c r="D1683" s="33">
        <v>1695</v>
      </c>
      <c r="E1683" s="33">
        <v>3949</v>
      </c>
      <c r="F1683" s="33">
        <v>10698</v>
      </c>
      <c r="G1683" s="33"/>
      <c r="H1683" s="3">
        <f t="shared" si="780"/>
        <v>3.1364349189754314E-3</v>
      </c>
      <c r="I1683" s="3">
        <f t="shared" si="781"/>
        <v>-2.8011204481792717E-3</v>
      </c>
      <c r="J1683" s="3">
        <f t="shared" si="782"/>
        <v>-5.8651026392961877E-3</v>
      </c>
      <c r="K1683" s="3">
        <f t="shared" si="783"/>
        <v>1.2564102564102564E-2</v>
      </c>
      <c r="L1683" s="3">
        <f t="shared" si="784"/>
        <v>1.8857142857142857E-2</v>
      </c>
      <c r="N1683" s="3">
        <f t="shared" si="785"/>
        <v>-1.0411244143675169E-3</v>
      </c>
      <c r="O1683" s="3">
        <f t="shared" si="786"/>
        <v>2.8901734104046242E-2</v>
      </c>
      <c r="P1683" s="3">
        <f t="shared" si="787"/>
        <v>2.4169184290030211E-2</v>
      </c>
      <c r="Q1683" s="3">
        <f t="shared" si="788"/>
        <v>-2.4938271604938271E-2</v>
      </c>
      <c r="R1683" s="3">
        <f t="shared" si="789"/>
        <v>-4.4821428571428575E-2</v>
      </c>
      <c r="T1683" s="3">
        <f t="shared" si="790"/>
        <v>1.4059139333763083E-5</v>
      </c>
      <c r="U1683" s="3">
        <f t="shared" si="791"/>
        <v>9.2010319543653678E-6</v>
      </c>
      <c r="V1683" s="3">
        <f t="shared" si="792"/>
        <v>3.7116829922613144E-5</v>
      </c>
      <c r="W1683" s="3">
        <f t="shared" si="793"/>
        <v>1.4680462843567516E-4</v>
      </c>
      <c r="X1683" s="3">
        <f t="shared" si="794"/>
        <v>3.5851462404057506E-4</v>
      </c>
      <c r="Z1683" s="3">
        <f t="shared" si="795"/>
        <v>3.7495518843940648E-3</v>
      </c>
      <c r="AA1683" s="3">
        <f t="shared" si="796"/>
        <v>-3.0333202854900382E-3</v>
      </c>
      <c r="AB1683" s="3">
        <f t="shared" si="797"/>
        <v>-6.0923583219155081E-3</v>
      </c>
      <c r="AC1683" s="3">
        <f t="shared" si="798"/>
        <v>1.2116295986632018E-2</v>
      </c>
      <c r="AD1683" s="3">
        <f t="shared" si="799"/>
        <v>1.8934482407517113E-2</v>
      </c>
      <c r="AF1683" s="3">
        <f t="shared" si="800"/>
        <v>-1.1373591792429915E-5</v>
      </c>
      <c r="AG1683" s="3">
        <f t="shared" si="801"/>
        <v>-2.2843613626342157E-5</v>
      </c>
      <c r="AH1683" s="3">
        <f t="shared" si="802"/>
        <v>4.5430680448552325E-5</v>
      </c>
      <c r="AI1683" s="3">
        <f t="shared" si="803"/>
        <v>7.0995824191132057E-5</v>
      </c>
      <c r="AJ1683" s="3">
        <f t="shared" si="804"/>
        <v>1.848007408434036E-5</v>
      </c>
      <c r="AK1683" s="3">
        <f t="shared" si="805"/>
        <v>-3.6752606401252437E-5</v>
      </c>
      <c r="AL1683" s="3">
        <f t="shared" si="806"/>
        <v>-5.7434349581975915E-5</v>
      </c>
      <c r="AM1683" s="3">
        <f t="shared" si="807"/>
        <v>-7.3816816684949051E-5</v>
      </c>
      <c r="AN1683" s="3">
        <f t="shared" si="808"/>
        <v>-1.1535565146659967E-4</v>
      </c>
      <c r="AO1683" s="3">
        <f t="shared" si="809"/>
        <v>2.2941579320315416E-4</v>
      </c>
    </row>
    <row r="1684" spans="1:41">
      <c r="A1684" s="32">
        <v>39245</v>
      </c>
      <c r="B1684" s="33">
        <v>1913</v>
      </c>
      <c r="C1684" s="33">
        <v>1071</v>
      </c>
      <c r="D1684" s="33">
        <v>1705</v>
      </c>
      <c r="E1684" s="33">
        <v>3900</v>
      </c>
      <c r="F1684" s="33">
        <v>10500</v>
      </c>
      <c r="G1684" s="33"/>
      <c r="H1684" s="3">
        <f t="shared" si="780"/>
        <v>2.1356113187399894E-2</v>
      </c>
      <c r="I1684" s="3">
        <f t="shared" si="781"/>
        <v>1.1331444759206799E-2</v>
      </c>
      <c r="J1684" s="3">
        <f t="shared" si="782"/>
        <v>3.5314891112419068E-3</v>
      </c>
      <c r="K1684" s="3">
        <f t="shared" si="783"/>
        <v>-1.3906447534766119E-2</v>
      </c>
      <c r="L1684" s="3">
        <f t="shared" si="784"/>
        <v>5.1694428489373924E-3</v>
      </c>
      <c r="N1684" s="3">
        <f t="shared" si="785"/>
        <v>6.842105263157895E-3</v>
      </c>
      <c r="O1684" s="3">
        <f t="shared" si="786"/>
        <v>2.5862068965517241E-2</v>
      </c>
      <c r="P1684" s="3">
        <f t="shared" si="787"/>
        <v>4.0268456375838924E-2</v>
      </c>
      <c r="Q1684" s="3">
        <f t="shared" si="788"/>
        <v>-1.7632241813602016E-2</v>
      </c>
      <c r="R1684" s="3">
        <f t="shared" si="789"/>
        <v>-5.4054054054054057E-2</v>
      </c>
      <c r="T1684" s="3">
        <f t="shared" si="790"/>
        <v>4.8264707350751079E-4</v>
      </c>
      <c r="U1684" s="3">
        <f t="shared" si="791"/>
        <v>1.2319323783623488E-4</v>
      </c>
      <c r="V1684" s="3">
        <f t="shared" si="792"/>
        <v>1.0917958550826972E-5</v>
      </c>
      <c r="W1684" s="3">
        <f t="shared" si="793"/>
        <v>2.060446111186632E-4</v>
      </c>
      <c r="X1684" s="3">
        <f t="shared" si="794"/>
        <v>2.7528725545726504E-5</v>
      </c>
      <c r="Z1684" s="3">
        <f t="shared" si="795"/>
        <v>2.1969230152818528E-2</v>
      </c>
      <c r="AA1684" s="3">
        <f t="shared" si="796"/>
        <v>1.1099244921896033E-2</v>
      </c>
      <c r="AB1684" s="3">
        <f t="shared" si="797"/>
        <v>3.3042334286225864E-3</v>
      </c>
      <c r="AC1684" s="3">
        <f t="shared" si="798"/>
        <v>-1.4354254112236665E-2</v>
      </c>
      <c r="AD1684" s="3">
        <f t="shared" si="799"/>
        <v>5.246782399311649E-3</v>
      </c>
      <c r="AF1684" s="3">
        <f t="shared" si="800"/>
        <v>2.4384186621163626E-4</v>
      </c>
      <c r="AG1684" s="3">
        <f t="shared" si="801"/>
        <v>7.2591464672046267E-5</v>
      </c>
      <c r="AH1684" s="3">
        <f t="shared" si="802"/>
        <v>-3.1535191226376909E-4</v>
      </c>
      <c r="AI1684" s="3">
        <f t="shared" si="803"/>
        <v>1.1526777009223502E-4</v>
      </c>
      <c r="AJ1684" s="3">
        <f t="shared" si="804"/>
        <v>3.6674496103398361E-5</v>
      </c>
      <c r="AK1684" s="3">
        <f t="shared" si="805"/>
        <v>-1.5932138206284805E-4</v>
      </c>
      <c r="AL1684" s="3">
        <f t="shared" si="806"/>
        <v>5.8235322901853307E-5</v>
      </c>
      <c r="AM1684" s="3">
        <f t="shared" si="807"/>
        <v>-4.7429806280595616E-5</v>
      </c>
      <c r="AN1684" s="3">
        <f t="shared" si="808"/>
        <v>1.7336593796514171E-5</v>
      </c>
      <c r="AO1684" s="3">
        <f t="shared" si="809"/>
        <v>-7.5313647831330195E-5</v>
      </c>
    </row>
    <row r="1685" spans="1:41">
      <c r="A1685" s="32">
        <v>39244</v>
      </c>
      <c r="B1685" s="33">
        <v>1873</v>
      </c>
      <c r="C1685" s="33">
        <v>1059</v>
      </c>
      <c r="D1685" s="33">
        <v>1699</v>
      </c>
      <c r="E1685" s="33">
        <v>3955</v>
      </c>
      <c r="F1685" s="33">
        <v>10446</v>
      </c>
      <c r="G1685" s="33"/>
      <c r="H1685" s="3">
        <f t="shared" si="780"/>
        <v>6.9892473118279572E-3</v>
      </c>
      <c r="I1685" s="3">
        <f t="shared" si="781"/>
        <v>9.5328884652049577E-3</v>
      </c>
      <c r="J1685" s="3">
        <f t="shared" si="782"/>
        <v>2.8450363196125907E-2</v>
      </c>
      <c r="K1685" s="3">
        <f t="shared" si="783"/>
        <v>1.1508951406649617E-2</v>
      </c>
      <c r="L1685" s="3">
        <f t="shared" si="784"/>
        <v>-4.0683258334098631E-2</v>
      </c>
      <c r="N1685" s="3">
        <f t="shared" si="785"/>
        <v>-2.3970818134445022E-2</v>
      </c>
      <c r="O1685" s="3">
        <f t="shared" si="786"/>
        <v>-1.1204481792717087E-2</v>
      </c>
      <c r="P1685" s="3">
        <f t="shared" si="787"/>
        <v>3.6607687614399025E-2</v>
      </c>
      <c r="Q1685" s="3">
        <f t="shared" si="788"/>
        <v>-1.0507880910683012E-2</v>
      </c>
      <c r="R1685" s="3">
        <f t="shared" si="789"/>
        <v>-2.9182156133828997E-2</v>
      </c>
      <c r="T1685" s="3">
        <f t="shared" si="790"/>
        <v>5.7795942603955079E-5</v>
      </c>
      <c r="U1685" s="3">
        <f t="shared" si="791"/>
        <v>8.650280895304033E-5</v>
      </c>
      <c r="V1685" s="3">
        <f t="shared" si="792"/>
        <v>7.9654379771895191E-4</v>
      </c>
      <c r="W1685" s="3">
        <f t="shared" si="793"/>
        <v>1.223489249320749E-4</v>
      </c>
      <c r="X1685" s="3">
        <f t="shared" si="794"/>
        <v>1.64884064027042E-3</v>
      </c>
      <c r="Z1685" s="3">
        <f t="shared" si="795"/>
        <v>7.6023642772465906E-3</v>
      </c>
      <c r="AA1685" s="3">
        <f t="shared" si="796"/>
        <v>9.3006886278941912E-3</v>
      </c>
      <c r="AB1685" s="3">
        <f t="shared" si="797"/>
        <v>2.8223107513506585E-2</v>
      </c>
      <c r="AC1685" s="3">
        <f t="shared" si="798"/>
        <v>1.1061144829179071E-2</v>
      </c>
      <c r="AD1685" s="3">
        <f t="shared" si="799"/>
        <v>-4.0605918783724375E-2</v>
      </c>
      <c r="AF1685" s="3">
        <f t="shared" si="800"/>
        <v>7.0707222978496411E-5</v>
      </c>
      <c r="AG1685" s="3">
        <f t="shared" si="801"/>
        <v>2.1456234435357231E-4</v>
      </c>
      <c r="AH1685" s="3">
        <f t="shared" si="802"/>
        <v>8.4090852314801814E-5</v>
      </c>
      <c r="AI1685" s="3">
        <f t="shared" si="803"/>
        <v>-3.087009864061625E-4</v>
      </c>
      <c r="AJ1685" s="3">
        <f t="shared" si="804"/>
        <v>2.6249433509470578E-4</v>
      </c>
      <c r="AK1685" s="3">
        <f t="shared" si="805"/>
        <v>1.0287626392423642E-4</v>
      </c>
      <c r="AL1685" s="3">
        <f t="shared" si="806"/>
        <v>-3.7766300705698041E-4</v>
      </c>
      <c r="AM1685" s="3">
        <f t="shared" si="807"/>
        <v>3.1217987973638833E-4</v>
      </c>
      <c r="AN1685" s="3">
        <f t="shared" si="808"/>
        <v>-1.1460252115177696E-3</v>
      </c>
      <c r="AO1685" s="3">
        <f t="shared" si="809"/>
        <v>-4.491479485886582E-4</v>
      </c>
    </row>
    <row r="1686" spans="1:41">
      <c r="A1686" s="32">
        <v>39241</v>
      </c>
      <c r="B1686" s="33">
        <v>1860</v>
      </c>
      <c r="C1686" s="33">
        <v>1049</v>
      </c>
      <c r="D1686" s="33">
        <v>1652</v>
      </c>
      <c r="E1686" s="33">
        <v>3910</v>
      </c>
      <c r="F1686" s="33">
        <v>10889</v>
      </c>
      <c r="G1686" s="33"/>
      <c r="H1686" s="3">
        <f t="shared" si="780"/>
        <v>-4.2826552462526769E-3</v>
      </c>
      <c r="I1686" s="3">
        <f t="shared" si="781"/>
        <v>-1.5023474178403756E-2</v>
      </c>
      <c r="J1686" s="3">
        <f t="shared" si="782"/>
        <v>-1.4907573047107931E-2</v>
      </c>
      <c r="K1686" s="3">
        <f t="shared" si="783"/>
        <v>6.4350064350064346E-3</v>
      </c>
      <c r="L1686" s="3">
        <f t="shared" si="784"/>
        <v>4.380751533742331E-2</v>
      </c>
      <c r="N1686" s="3">
        <f t="shared" si="785"/>
        <v>-3.476907109496627E-2</v>
      </c>
      <c r="O1686" s="3">
        <f t="shared" si="786"/>
        <v>-2.3277467411545624E-2</v>
      </c>
      <c r="P1686" s="3">
        <f t="shared" si="787"/>
        <v>1.8495684340320593E-2</v>
      </c>
      <c r="Q1686" s="3">
        <f t="shared" si="788"/>
        <v>-1.7341040462427744E-2</v>
      </c>
      <c r="R1686" s="3">
        <f t="shared" si="789"/>
        <v>4.5410906298003074E-2</v>
      </c>
      <c r="T1686" s="3">
        <f t="shared" si="790"/>
        <v>1.3465511194506468E-5</v>
      </c>
      <c r="U1686" s="3">
        <f t="shared" si="791"/>
        <v>2.3273558967374725E-4</v>
      </c>
      <c r="V1686" s="3">
        <f t="shared" si="792"/>
        <v>2.2906304067817743E-4</v>
      </c>
      <c r="W1686" s="3">
        <f t="shared" si="793"/>
        <v>3.584656213407778E-5</v>
      </c>
      <c r="X1686" s="3">
        <f t="shared" si="794"/>
        <v>1.92588048852305E-3</v>
      </c>
      <c r="Z1686" s="3">
        <f t="shared" si="795"/>
        <v>-3.6695382808340435E-3</v>
      </c>
      <c r="AA1686" s="3">
        <f t="shared" si="796"/>
        <v>-1.5255674015714522E-2</v>
      </c>
      <c r="AB1686" s="3">
        <f t="shared" si="797"/>
        <v>-1.5134828729727252E-2</v>
      </c>
      <c r="AC1686" s="3">
        <f t="shared" si="798"/>
        <v>5.9871998575358899E-3</v>
      </c>
      <c r="AD1686" s="3">
        <f t="shared" si="799"/>
        <v>4.3884854887797566E-2</v>
      </c>
      <c r="AF1686" s="3">
        <f t="shared" si="800"/>
        <v>5.5981279800589658E-5</v>
      </c>
      <c r="AG1686" s="3">
        <f t="shared" si="801"/>
        <v>5.5537833397601032E-5</v>
      </c>
      <c r="AH1686" s="3">
        <f t="shared" si="802"/>
        <v>-2.197025907223208E-5</v>
      </c>
      <c r="AI1686" s="3">
        <f t="shared" si="803"/>
        <v>-1.6103715495962014E-4</v>
      </c>
      <c r="AJ1686" s="3">
        <f t="shared" si="804"/>
        <v>2.3089201338438966E-4</v>
      </c>
      <c r="AK1686" s="3">
        <f t="shared" si="805"/>
        <v>-9.1338769293499968E-5</v>
      </c>
      <c r="AL1686" s="3">
        <f t="shared" si="806"/>
        <v>-6.6949304039517577E-4</v>
      </c>
      <c r="AM1686" s="3">
        <f t="shared" si="807"/>
        <v>-9.0615244414453099E-5</v>
      </c>
      <c r="AN1686" s="3">
        <f t="shared" si="808"/>
        <v>-6.6418976255575002E-4</v>
      </c>
      <c r="AO1686" s="3">
        <f t="shared" si="809"/>
        <v>2.6274739693220479E-4</v>
      </c>
    </row>
    <row r="1687" spans="1:41">
      <c r="A1687" s="32">
        <v>39240</v>
      </c>
      <c r="B1687" s="33">
        <v>1868</v>
      </c>
      <c r="C1687" s="33">
        <v>1065</v>
      </c>
      <c r="D1687" s="33">
        <v>1677</v>
      </c>
      <c r="E1687" s="33">
        <v>3885</v>
      </c>
      <c r="F1687" s="33">
        <v>10432</v>
      </c>
      <c r="G1687" s="33"/>
      <c r="H1687" s="3">
        <f t="shared" si="780"/>
        <v>1.0718113612004287E-3</v>
      </c>
      <c r="I1687" s="3">
        <f t="shared" si="781"/>
        <v>6.6162570888468808E-3</v>
      </c>
      <c r="J1687" s="3">
        <f t="shared" si="782"/>
        <v>-4.1567695961995249E-3</v>
      </c>
      <c r="K1687" s="3">
        <f t="shared" si="783"/>
        <v>-3.8461538461538464E-3</v>
      </c>
      <c r="L1687" s="3">
        <f t="shared" si="784"/>
        <v>7.8253308859047438E-3</v>
      </c>
      <c r="N1687" s="3">
        <f t="shared" si="785"/>
        <v>-3.4625322997416018E-2</v>
      </c>
      <c r="O1687" s="3">
        <f t="shared" si="786"/>
        <v>-9.3023255813953487E-3</v>
      </c>
      <c r="P1687" s="3">
        <f t="shared" si="787"/>
        <v>1.2681159420289856E-2</v>
      </c>
      <c r="Q1687" s="3">
        <f t="shared" si="788"/>
        <v>-1.5209125475285171E-2</v>
      </c>
      <c r="R1687" s="3">
        <f t="shared" si="789"/>
        <v>-1.8626528692380056E-2</v>
      </c>
      <c r="T1687" s="3">
        <f t="shared" si="790"/>
        <v>2.8389834658433131E-6</v>
      </c>
      <c r="U1687" s="3">
        <f t="shared" si="791"/>
        <v>4.0756186990890844E-5</v>
      </c>
      <c r="V1687" s="3">
        <f t="shared" si="792"/>
        <v>1.9219677645322654E-5</v>
      </c>
      <c r="W1687" s="3">
        <f t="shared" si="793"/>
        <v>1.8438096119652567E-5</v>
      </c>
      <c r="X1687" s="3">
        <f t="shared" si="794"/>
        <v>6.2452200024438112E-5</v>
      </c>
      <c r="Z1687" s="3">
        <f t="shared" si="795"/>
        <v>1.6849283266190621E-3</v>
      </c>
      <c r="AA1687" s="3">
        <f t="shared" si="796"/>
        <v>6.3840572515361143E-3</v>
      </c>
      <c r="AB1687" s="3">
        <f t="shared" si="797"/>
        <v>-4.3840252788188453E-3</v>
      </c>
      <c r="AC1687" s="3">
        <f t="shared" si="798"/>
        <v>-4.293960423624392E-3</v>
      </c>
      <c r="AD1687" s="3">
        <f t="shared" si="799"/>
        <v>7.9026704362789996E-3</v>
      </c>
      <c r="AF1687" s="3">
        <f t="shared" si="800"/>
        <v>1.0756678901871034E-5</v>
      </c>
      <c r="AG1687" s="3">
        <f t="shared" si="801"/>
        <v>-7.386768376895904E-6</v>
      </c>
      <c r="AH1687" s="3">
        <f t="shared" si="802"/>
        <v>-7.2350155511459255E-6</v>
      </c>
      <c r="AI1687" s="3">
        <f t="shared" si="803"/>
        <v>1.3315433274021508E-5</v>
      </c>
      <c r="AJ1687" s="3">
        <f t="shared" si="804"/>
        <v>-2.7987868372161086E-5</v>
      </c>
      <c r="AK1687" s="3">
        <f t="shared" si="805"/>
        <v>-2.7412889180248384E-5</v>
      </c>
      <c r="AL1687" s="3">
        <f t="shared" si="806"/>
        <v>5.0451100505227013E-5</v>
      </c>
      <c r="AM1687" s="3">
        <f t="shared" si="807"/>
        <v>1.8824831043417013E-5</v>
      </c>
      <c r="AN1687" s="3">
        <f t="shared" si="808"/>
        <v>-3.4645506962821486E-5</v>
      </c>
      <c r="AO1687" s="3">
        <f t="shared" si="809"/>
        <v>-3.3933754094328534E-5</v>
      </c>
    </row>
    <row r="1688" spans="1:41">
      <c r="A1688" s="32">
        <v>39239</v>
      </c>
      <c r="B1688" s="33">
        <v>1866</v>
      </c>
      <c r="C1688" s="33">
        <v>1058</v>
      </c>
      <c r="D1688" s="33">
        <v>1684</v>
      </c>
      <c r="E1688" s="33">
        <v>3900</v>
      </c>
      <c r="F1688" s="33">
        <v>10351</v>
      </c>
      <c r="G1688" s="33"/>
      <c r="H1688" s="3">
        <f t="shared" si="780"/>
        <v>-6.3897763578274758E-3</v>
      </c>
      <c r="I1688" s="3">
        <f t="shared" si="781"/>
        <v>-7.5046904315196998E-3</v>
      </c>
      <c r="J1688" s="3">
        <f t="shared" si="782"/>
        <v>6.5750149432157803E-3</v>
      </c>
      <c r="K1688" s="3">
        <f t="shared" si="783"/>
        <v>-2.8125799028381488E-3</v>
      </c>
      <c r="L1688" s="3">
        <f t="shared" si="784"/>
        <v>-2.8075117370892019E-2</v>
      </c>
      <c r="N1688" s="3">
        <f t="shared" si="785"/>
        <v>-4.356740133264992E-2</v>
      </c>
      <c r="O1688" s="3">
        <f t="shared" si="786"/>
        <v>-1.1214953271028037E-2</v>
      </c>
      <c r="P1688" s="3">
        <f t="shared" si="787"/>
        <v>2.0606060606060607E-2</v>
      </c>
      <c r="Q1688" s="3">
        <f t="shared" si="788"/>
        <v>4.6367851622874804E-3</v>
      </c>
      <c r="R1688" s="3">
        <f t="shared" si="789"/>
        <v>-8.5249042145593874E-3</v>
      </c>
      <c r="T1688" s="3">
        <f t="shared" si="790"/>
        <v>3.3369793735905295E-5</v>
      </c>
      <c r="U1688" s="3">
        <f t="shared" si="791"/>
        <v>5.9859471031923566E-5</v>
      </c>
      <c r="V1688" s="3">
        <f t="shared" si="792"/>
        <v>4.0294047630488113E-5</v>
      </c>
      <c r="W1688" s="3">
        <f t="shared" si="793"/>
        <v>1.0630120000979714E-5</v>
      </c>
      <c r="X1688" s="3">
        <f t="shared" si="794"/>
        <v>7.8387556288707632E-4</v>
      </c>
      <c r="Z1688" s="3">
        <f t="shared" si="795"/>
        <v>-5.7766593924088424E-3</v>
      </c>
      <c r="AA1688" s="3">
        <f t="shared" si="796"/>
        <v>-7.7368902688304663E-3</v>
      </c>
      <c r="AB1688" s="3">
        <f t="shared" si="797"/>
        <v>6.3477592605964599E-3</v>
      </c>
      <c r="AC1688" s="3">
        <f t="shared" si="798"/>
        <v>-3.260386480308694E-3</v>
      </c>
      <c r="AD1688" s="3">
        <f t="shared" si="799"/>
        <v>-2.7997777820517763E-2</v>
      </c>
      <c r="AF1688" s="3">
        <f t="shared" si="800"/>
        <v>4.4693379839476089E-5</v>
      </c>
      <c r="AG1688" s="3">
        <f t="shared" si="801"/>
        <v>-3.6668843153474748E-5</v>
      </c>
      <c r="AH1688" s="3">
        <f t="shared" si="802"/>
        <v>1.8834142184358023E-5</v>
      </c>
      <c r="AI1688" s="3">
        <f t="shared" si="803"/>
        <v>1.6173362621346989E-4</v>
      </c>
      <c r="AJ1688" s="3">
        <f t="shared" si="804"/>
        <v>-4.9111916852187228E-5</v>
      </c>
      <c r="AK1688" s="3">
        <f t="shared" si="805"/>
        <v>2.5225252432126749E-5</v>
      </c>
      <c r="AL1688" s="3">
        <f t="shared" si="806"/>
        <v>2.1661573476844135E-4</v>
      </c>
      <c r="AM1688" s="3">
        <f t="shared" si="807"/>
        <v>-2.069614847350301E-5</v>
      </c>
      <c r="AN1688" s="3">
        <f t="shared" si="808"/>
        <v>-1.777231534363138E-4</v>
      </c>
      <c r="AO1688" s="3">
        <f t="shared" si="809"/>
        <v>9.1283576284702724E-5</v>
      </c>
    </row>
    <row r="1689" spans="1:41">
      <c r="A1689" s="32">
        <v>39238</v>
      </c>
      <c r="B1689" s="33">
        <v>1878</v>
      </c>
      <c r="C1689" s="33">
        <v>1066</v>
      </c>
      <c r="D1689" s="33">
        <v>1673</v>
      </c>
      <c r="E1689" s="33">
        <v>3911</v>
      </c>
      <c r="F1689" s="33">
        <v>10650</v>
      </c>
      <c r="G1689" s="33"/>
      <c r="H1689" s="3">
        <f t="shared" si="780"/>
        <v>1.7886178861788619E-2</v>
      </c>
      <c r="I1689" s="3">
        <f t="shared" si="781"/>
        <v>-1.3876040703052728E-2</v>
      </c>
      <c r="J1689" s="3">
        <f t="shared" si="782"/>
        <v>-4.1666666666666666E-3</v>
      </c>
      <c r="K1689" s="3">
        <f t="shared" si="783"/>
        <v>2.8205128205128207E-3</v>
      </c>
      <c r="L1689" s="3">
        <f t="shared" si="784"/>
        <v>-1.324932826832206E-2</v>
      </c>
      <c r="N1689" s="3">
        <f t="shared" si="785"/>
        <v>-5.2950075642965201E-2</v>
      </c>
      <c r="O1689" s="3">
        <f t="shared" si="786"/>
        <v>-1.021355617455896E-2</v>
      </c>
      <c r="P1689" s="3">
        <f t="shared" si="787"/>
        <v>2.4494794856093079E-2</v>
      </c>
      <c r="Q1689" s="3">
        <f t="shared" si="788"/>
        <v>4.1078305519897306E-3</v>
      </c>
      <c r="R1689" s="3">
        <f t="shared" si="789"/>
        <v>2.403846153846154E-2</v>
      </c>
      <c r="T1689" s="3">
        <f t="shared" si="790"/>
        <v>3.4222394610252771E-4</v>
      </c>
      <c r="U1689" s="3">
        <f t="shared" si="791"/>
        <v>1.9904245114475604E-4</v>
      </c>
      <c r="V1689" s="3">
        <f t="shared" si="792"/>
        <v>1.9306553611554888E-5</v>
      </c>
      <c r="W1689" s="3">
        <f t="shared" si="793"/>
        <v>5.6297349157717904E-6</v>
      </c>
      <c r="X1689" s="3">
        <f t="shared" si="794"/>
        <v>1.7350128678574425E-4</v>
      </c>
      <c r="Z1689" s="3">
        <f t="shared" si="795"/>
        <v>1.8499295827207253E-2</v>
      </c>
      <c r="AA1689" s="3">
        <f t="shared" si="796"/>
        <v>-1.4108240540363495E-2</v>
      </c>
      <c r="AB1689" s="3">
        <f t="shared" si="797"/>
        <v>-4.393922349285987E-3</v>
      </c>
      <c r="AC1689" s="3">
        <f t="shared" si="798"/>
        <v>2.3727062430422756E-3</v>
      </c>
      <c r="AD1689" s="3">
        <f t="shared" si="799"/>
        <v>-1.3171988717947804E-2</v>
      </c>
      <c r="AF1689" s="3">
        <f t="shared" si="800"/>
        <v>-2.609925153575826E-4</v>
      </c>
      <c r="AG1689" s="3">
        <f t="shared" si="801"/>
        <v>-8.1284469381218954E-5</v>
      </c>
      <c r="AH1689" s="3">
        <f t="shared" si="802"/>
        <v>4.3893394701100567E-5</v>
      </c>
      <c r="AI1689" s="3">
        <f t="shared" si="803"/>
        <v>-2.4367251592595285E-4</v>
      </c>
      <c r="AJ1689" s="3">
        <f t="shared" si="804"/>
        <v>6.1990513419405766E-5</v>
      </c>
      <c r="AK1689" s="3">
        <f t="shared" si="805"/>
        <v>-3.3474710408462591E-5</v>
      </c>
      <c r="AL1689" s="3">
        <f t="shared" si="806"/>
        <v>1.8583358522776178E-4</v>
      </c>
      <c r="AM1689" s="3">
        <f t="shared" si="807"/>
        <v>-1.0425486989593844E-5</v>
      </c>
      <c r="AN1689" s="3">
        <f t="shared" si="808"/>
        <v>5.7876695612333732E-5</v>
      </c>
      <c r="AO1689" s="3">
        <f t="shared" si="809"/>
        <v>-3.1253259864357172E-5</v>
      </c>
    </row>
    <row r="1690" spans="1:41">
      <c r="A1690" s="32">
        <v>39237</v>
      </c>
      <c r="B1690" s="33">
        <v>1845</v>
      </c>
      <c r="C1690" s="33">
        <v>1081</v>
      </c>
      <c r="D1690" s="33">
        <v>1680</v>
      </c>
      <c r="E1690" s="33">
        <v>3900</v>
      </c>
      <c r="F1690" s="33">
        <v>10793</v>
      </c>
      <c r="G1690" s="33"/>
      <c r="H1690" s="3">
        <f t="shared" si="780"/>
        <v>-2.7027027027027029E-3</v>
      </c>
      <c r="I1690" s="3">
        <f t="shared" si="781"/>
        <v>0</v>
      </c>
      <c r="J1690" s="3">
        <f t="shared" si="782"/>
        <v>5.9880239520958087E-3</v>
      </c>
      <c r="K1690" s="3">
        <f t="shared" si="783"/>
        <v>2.5706940874035988E-3</v>
      </c>
      <c r="L1690" s="3">
        <f t="shared" si="784"/>
        <v>2.0132325141776937E-2</v>
      </c>
      <c r="N1690" s="3">
        <f t="shared" si="785"/>
        <v>-6.9591527987897125E-2</v>
      </c>
      <c r="O1690" s="3">
        <f t="shared" si="786"/>
        <v>1.981132075471698E-2</v>
      </c>
      <c r="P1690" s="3">
        <f t="shared" si="787"/>
        <v>2.7522935779816515E-2</v>
      </c>
      <c r="Q1690" s="3">
        <f t="shared" si="788"/>
        <v>2.0942408376963352E-2</v>
      </c>
      <c r="R1690" s="3">
        <f t="shared" si="789"/>
        <v>3.8787295476419632E-2</v>
      </c>
      <c r="T1690" s="3">
        <f t="shared" si="790"/>
        <v>4.3663685534610078E-6</v>
      </c>
      <c r="U1690" s="3">
        <f t="shared" si="791"/>
        <v>5.391676444714634E-8</v>
      </c>
      <c r="V1690" s="3">
        <f t="shared" si="792"/>
        <v>3.3186451054607134E-5</v>
      </c>
      <c r="W1690" s="3">
        <f t="shared" si="793"/>
        <v>4.5066513798297606E-6</v>
      </c>
      <c r="X1690" s="3">
        <f t="shared" si="794"/>
        <v>4.0843054696918256E-4</v>
      </c>
      <c r="Z1690" s="3">
        <f t="shared" si="795"/>
        <v>-2.0895857372840694E-3</v>
      </c>
      <c r="AA1690" s="3">
        <f t="shared" si="796"/>
        <v>-2.3219983731076631E-4</v>
      </c>
      <c r="AB1690" s="3">
        <f t="shared" si="797"/>
        <v>5.7607682694764883E-3</v>
      </c>
      <c r="AC1690" s="3">
        <f t="shared" si="798"/>
        <v>2.1228875099330536E-3</v>
      </c>
      <c r="AD1690" s="3">
        <f t="shared" si="799"/>
        <v>2.0209664692151193E-2</v>
      </c>
      <c r="AF1690" s="3">
        <f t="shared" si="800"/>
        <v>4.8520146824425863E-7</v>
      </c>
      <c r="AG1690" s="3">
        <f t="shared" si="801"/>
        <v>-1.20376192116967E-5</v>
      </c>
      <c r="AH1690" s="3">
        <f t="shared" si="802"/>
        <v>-4.435955462614602E-6</v>
      </c>
      <c r="AI1690" s="3">
        <f t="shared" si="803"/>
        <v>-4.2229827096012574E-5</v>
      </c>
      <c r="AJ1690" s="3">
        <f t="shared" si="804"/>
        <v>-1.3376494549574654E-6</v>
      </c>
      <c r="AK1690" s="3">
        <f t="shared" si="805"/>
        <v>-4.9293413443551281E-7</v>
      </c>
      <c r="AL1690" s="3">
        <f t="shared" si="806"/>
        <v>-4.6926808536226453E-6</v>
      </c>
      <c r="AM1690" s="3">
        <f t="shared" si="807"/>
        <v>1.2229463006890289E-5</v>
      </c>
      <c r="AN1690" s="3">
        <f t="shared" si="808"/>
        <v>1.1642319509530392E-4</v>
      </c>
      <c r="AO1690" s="3">
        <f t="shared" si="809"/>
        <v>4.2902844754902799E-5</v>
      </c>
    </row>
    <row r="1691" spans="1:41">
      <c r="A1691" s="32">
        <v>39234</v>
      </c>
      <c r="B1691" s="33">
        <v>1850</v>
      </c>
      <c r="C1691" s="33">
        <v>1081</v>
      </c>
      <c r="D1691" s="33">
        <v>1670</v>
      </c>
      <c r="E1691" s="33">
        <v>3890</v>
      </c>
      <c r="F1691" s="33">
        <v>10580</v>
      </c>
      <c r="G1691" s="33"/>
      <c r="H1691" s="3">
        <f t="shared" si="780"/>
        <v>9.2744135297326783E-3</v>
      </c>
      <c r="I1691" s="3">
        <f t="shared" si="781"/>
        <v>1.8535681186283596E-3</v>
      </c>
      <c r="J1691" s="3">
        <f t="shared" si="782"/>
        <v>1.0895883777239709E-2</v>
      </c>
      <c r="K1691" s="3">
        <f t="shared" si="783"/>
        <v>3.6119711042311661E-3</v>
      </c>
      <c r="L1691" s="3">
        <f t="shared" si="784"/>
        <v>7.7150204781407756E-3</v>
      </c>
      <c r="N1691" s="3">
        <f t="shared" si="785"/>
        <v>-5.7564951604686707E-2</v>
      </c>
      <c r="O1691" s="3">
        <f t="shared" si="786"/>
        <v>3.2473734479465138E-2</v>
      </c>
      <c r="P1691" s="3">
        <f t="shared" si="787"/>
        <v>1.5197568389057751E-2</v>
      </c>
      <c r="Q1691" s="3">
        <f t="shared" si="788"/>
        <v>1.699346405228758E-2</v>
      </c>
      <c r="R1691" s="3">
        <f t="shared" si="789"/>
        <v>2.7184466019417475E-2</v>
      </c>
      <c r="T1691" s="3">
        <f t="shared" si="790"/>
        <v>9.7763259292547156E-5</v>
      </c>
      <c r="U1691" s="3">
        <f t="shared" si="791"/>
        <v>2.6288351036627665E-6</v>
      </c>
      <c r="V1691" s="3">
        <f t="shared" si="792"/>
        <v>1.1381962542132344E-4</v>
      </c>
      <c r="W1691" s="3">
        <f t="shared" si="793"/>
        <v>1.0011937152410265E-5</v>
      </c>
      <c r="X1691" s="3">
        <f t="shared" si="794"/>
        <v>6.0720874813998797E-5</v>
      </c>
      <c r="Z1691" s="3">
        <f t="shared" si="795"/>
        <v>9.8875304951513126E-3</v>
      </c>
      <c r="AA1691" s="3">
        <f t="shared" si="796"/>
        <v>1.6213682813175933E-3</v>
      </c>
      <c r="AB1691" s="3">
        <f t="shared" si="797"/>
        <v>1.0668628094620387E-2</v>
      </c>
      <c r="AC1691" s="3">
        <f t="shared" si="798"/>
        <v>3.1641645267606209E-3</v>
      </c>
      <c r="AD1691" s="3">
        <f t="shared" si="799"/>
        <v>7.7923600285150323E-3</v>
      </c>
      <c r="AF1691" s="3">
        <f t="shared" si="800"/>
        <v>1.6031328325398776E-5</v>
      </c>
      <c r="AG1691" s="3">
        <f t="shared" si="801"/>
        <v>1.0548638562698713E-4</v>
      </c>
      <c r="AH1691" s="3">
        <f t="shared" si="802"/>
        <v>3.128577325002166E-5</v>
      </c>
      <c r="AI1691" s="3">
        <f t="shared" si="803"/>
        <v>7.7047197411140531E-5</v>
      </c>
      <c r="AJ1691" s="3">
        <f t="shared" si="804"/>
        <v>1.7297775197791247E-5</v>
      </c>
      <c r="AK1691" s="3">
        <f t="shared" si="805"/>
        <v>5.1302760005599642E-6</v>
      </c>
      <c r="AL1691" s="3">
        <f t="shared" si="806"/>
        <v>1.263428538684133E-5</v>
      </c>
      <c r="AM1691" s="3">
        <f t="shared" si="807"/>
        <v>3.375729456619958E-5</v>
      </c>
      <c r="AN1691" s="3">
        <f t="shared" si="808"/>
        <v>8.3133791123612399E-5</v>
      </c>
      <c r="AO1691" s="3">
        <f t="shared" si="809"/>
        <v>2.4656309181974645E-5</v>
      </c>
    </row>
    <row r="1692" spans="1:41">
      <c r="A1692" s="32">
        <v>39233</v>
      </c>
      <c r="B1692" s="33">
        <v>1833</v>
      </c>
      <c r="C1692" s="33">
        <v>1079</v>
      </c>
      <c r="D1692" s="33">
        <v>1652</v>
      </c>
      <c r="E1692" s="33">
        <v>3876</v>
      </c>
      <c r="F1692" s="33">
        <v>10499</v>
      </c>
      <c r="G1692" s="33"/>
      <c r="H1692" s="3">
        <f t="shared" si="780"/>
        <v>-1.0899182561307902E-3</v>
      </c>
      <c r="I1692" s="3">
        <f t="shared" si="781"/>
        <v>1.7924528301886792E-2</v>
      </c>
      <c r="J1692" s="3">
        <f t="shared" si="782"/>
        <v>9.1631032376298105E-3</v>
      </c>
      <c r="K1692" s="3">
        <f t="shared" si="783"/>
        <v>1.7322834645669291E-2</v>
      </c>
      <c r="L1692" s="3">
        <f t="shared" si="784"/>
        <v>-1.6026241799437676E-2</v>
      </c>
      <c r="N1692" s="3">
        <f t="shared" si="785"/>
        <v>-2.1356113187399894E-2</v>
      </c>
      <c r="O1692" s="3">
        <f t="shared" si="786"/>
        <v>4.1505791505791506E-2</v>
      </c>
      <c r="P1692" s="3">
        <f t="shared" si="787"/>
        <v>7.9316656497864547E-3</v>
      </c>
      <c r="Q1692" s="3">
        <f t="shared" si="788"/>
        <v>8.8495575221238937E-3</v>
      </c>
      <c r="R1692" s="3">
        <f t="shared" si="789"/>
        <v>3.9504950495049505E-2</v>
      </c>
      <c r="T1692" s="3">
        <f t="shared" si="790"/>
        <v>2.2733947082477859E-7</v>
      </c>
      <c r="U1692" s="3">
        <f t="shared" si="791"/>
        <v>3.1301848649844714E-4</v>
      </c>
      <c r="V1692" s="3">
        <f t="shared" si="792"/>
        <v>7.984937152638694E-5</v>
      </c>
      <c r="W1692" s="3">
        <f t="shared" si="793"/>
        <v>2.8476657230249548E-4</v>
      </c>
      <c r="X1692" s="3">
        <f t="shared" si="794"/>
        <v>2.543674829501802E-4</v>
      </c>
      <c r="Z1692" s="3">
        <f t="shared" si="795"/>
        <v>-4.7680129071215672E-4</v>
      </c>
      <c r="AA1692" s="3">
        <f t="shared" si="796"/>
        <v>1.7692328464576027E-2</v>
      </c>
      <c r="AB1692" s="3">
        <f t="shared" si="797"/>
        <v>8.9358475550104892E-3</v>
      </c>
      <c r="AC1692" s="3">
        <f t="shared" si="798"/>
        <v>1.6875028068198746E-2</v>
      </c>
      <c r="AD1692" s="3">
        <f t="shared" si="799"/>
        <v>-1.594890224906342E-2</v>
      </c>
      <c r="AF1692" s="3">
        <f t="shared" si="800"/>
        <v>-8.4357250476132801E-6</v>
      </c>
      <c r="AG1692" s="3">
        <f t="shared" si="801"/>
        <v>-4.2606236478360709E-6</v>
      </c>
      <c r="AH1692" s="3">
        <f t="shared" si="802"/>
        <v>-8.0460351637210346E-6</v>
      </c>
      <c r="AI1692" s="3">
        <f t="shared" si="803"/>
        <v>7.6044571777954577E-6</v>
      </c>
      <c r="AJ1692" s="3">
        <f t="shared" si="804"/>
        <v>1.5809595005262419E-4</v>
      </c>
      <c r="AK1692" s="3">
        <f t="shared" si="805"/>
        <v>2.9855853943151208E-4</v>
      </c>
      <c r="AL1692" s="3">
        <f t="shared" si="806"/>
        <v>-2.8217321723984535E-4</v>
      </c>
      <c r="AM1692" s="3">
        <f t="shared" si="807"/>
        <v>1.5079267830394715E-4</v>
      </c>
      <c r="AN1692" s="3">
        <f t="shared" si="808"/>
        <v>-1.4251695916739465E-4</v>
      </c>
      <c r="AO1692" s="3">
        <f t="shared" si="809"/>
        <v>-2.6913817310990329E-4</v>
      </c>
    </row>
    <row r="1693" spans="1:41">
      <c r="A1693" s="32">
        <v>39232</v>
      </c>
      <c r="B1693" s="33">
        <v>1835</v>
      </c>
      <c r="C1693" s="33">
        <v>1060</v>
      </c>
      <c r="D1693" s="33">
        <v>1637</v>
      </c>
      <c r="E1693" s="33">
        <v>3810</v>
      </c>
      <c r="F1693" s="33">
        <v>10670</v>
      </c>
      <c r="G1693" s="33"/>
      <c r="H1693" s="3">
        <f t="shared" si="780"/>
        <v>-2.717391304347826E-3</v>
      </c>
      <c r="I1693" s="3">
        <f t="shared" si="781"/>
        <v>-1.1194029850746268E-2</v>
      </c>
      <c r="J1693" s="3">
        <f t="shared" si="782"/>
        <v>-9.0799031476997572E-3</v>
      </c>
      <c r="K1693" s="3">
        <f t="shared" si="783"/>
        <v>-6.2597809076682318E-3</v>
      </c>
      <c r="L1693" s="3">
        <f t="shared" si="784"/>
        <v>-2.8037383177570091E-3</v>
      </c>
      <c r="N1693" s="3">
        <f t="shared" si="785"/>
        <v>-2.02883075280299E-2</v>
      </c>
      <c r="O1693" s="3">
        <f t="shared" si="786"/>
        <v>5.0545094152626362E-2</v>
      </c>
      <c r="P1693" s="3">
        <f t="shared" si="787"/>
        <v>-1.622596153846154E-2</v>
      </c>
      <c r="Q1693" s="3">
        <f t="shared" si="788"/>
        <v>-1.804123711340206E-2</v>
      </c>
      <c r="R1693" s="3">
        <f t="shared" si="789"/>
        <v>6.3808574277168489E-2</v>
      </c>
      <c r="T1693" s="3">
        <f t="shared" si="790"/>
        <v>4.4279704934758904E-6</v>
      </c>
      <c r="U1693" s="3">
        <f t="shared" si="791"/>
        <v>1.3055872488423596E-4</v>
      </c>
      <c r="V1693" s="3">
        <f t="shared" si="792"/>
        <v>8.6623205492786402E-5</v>
      </c>
      <c r="W1693" s="3">
        <f t="shared" si="793"/>
        <v>4.4991729870790349E-5</v>
      </c>
      <c r="X1693" s="3">
        <f t="shared" si="794"/>
        <v>7.4332502387861946E-6</v>
      </c>
      <c r="Z1693" s="3">
        <f t="shared" si="795"/>
        <v>-2.1042743389291926E-3</v>
      </c>
      <c r="AA1693" s="3">
        <f t="shared" si="796"/>
        <v>-1.1426229688057035E-2</v>
      </c>
      <c r="AB1693" s="3">
        <f t="shared" si="797"/>
        <v>-9.3071588303190785E-3</v>
      </c>
      <c r="AC1693" s="3">
        <f t="shared" si="798"/>
        <v>-6.7075874851387773E-3</v>
      </c>
      <c r="AD1693" s="3">
        <f t="shared" si="799"/>
        <v>-2.7263987673827529E-3</v>
      </c>
      <c r="AF1693" s="3">
        <f t="shared" si="800"/>
        <v>2.4043921923289331E-5</v>
      </c>
      <c r="AG1693" s="3">
        <f t="shared" si="801"/>
        <v>1.9584815494978675E-5</v>
      </c>
      <c r="AH1693" s="3">
        <f t="shared" si="802"/>
        <v>1.4114604221100126E-5</v>
      </c>
      <c r="AI1693" s="3">
        <f t="shared" si="803"/>
        <v>5.737090963891708E-6</v>
      </c>
      <c r="AJ1693" s="3">
        <f t="shared" si="804"/>
        <v>1.0634573453845404E-4</v>
      </c>
      <c r="AK1693" s="3">
        <f t="shared" si="805"/>
        <v>7.6642435257932523E-5</v>
      </c>
      <c r="AL1693" s="3">
        <f t="shared" si="806"/>
        <v>3.1152458537350914E-5</v>
      </c>
      <c r="AM1693" s="3">
        <f t="shared" si="807"/>
        <v>6.2428582092447112E-5</v>
      </c>
      <c r="AN1693" s="3">
        <f t="shared" si="808"/>
        <v>2.537502636281744E-5</v>
      </c>
      <c r="AO1693" s="3">
        <f t="shared" si="809"/>
        <v>1.8287558251594341E-5</v>
      </c>
    </row>
    <row r="1694" spans="1:41">
      <c r="A1694" s="32">
        <v>39231</v>
      </c>
      <c r="B1694" s="33">
        <v>1840</v>
      </c>
      <c r="C1694" s="33">
        <v>1072</v>
      </c>
      <c r="D1694" s="33">
        <v>1652</v>
      </c>
      <c r="E1694" s="33">
        <v>3834</v>
      </c>
      <c r="F1694" s="33">
        <v>10700</v>
      </c>
      <c r="G1694" s="33"/>
      <c r="H1694" s="3">
        <f t="shared" si="780"/>
        <v>2.1786492374727671E-3</v>
      </c>
      <c r="I1694" s="3">
        <f t="shared" si="781"/>
        <v>9.3370681605975728E-4</v>
      </c>
      <c r="J1694" s="3">
        <f t="shared" si="782"/>
        <v>7.3170731707317077E-3</v>
      </c>
      <c r="K1694" s="3">
        <f t="shared" si="783"/>
        <v>2.352941176470588E-3</v>
      </c>
      <c r="L1694" s="3">
        <f t="shared" si="784"/>
        <v>-9.2592592592592587E-3</v>
      </c>
      <c r="N1694" s="3">
        <f t="shared" si="785"/>
        <v>-9.6878363832077503E-3</v>
      </c>
      <c r="O1694" s="3">
        <f t="shared" si="786"/>
        <v>7.7386934673366839E-2</v>
      </c>
      <c r="P1694" s="3">
        <f t="shared" si="787"/>
        <v>-2.7090694935217905E-2</v>
      </c>
      <c r="Q1694" s="3">
        <f t="shared" si="788"/>
        <v>-1.9437340153452685E-2</v>
      </c>
      <c r="R1694" s="3">
        <f t="shared" si="789"/>
        <v>7.0000000000000007E-2</v>
      </c>
      <c r="T1694" s="3">
        <f t="shared" si="790"/>
        <v>7.7939585316066686E-6</v>
      </c>
      <c r="U1694" s="3">
        <f t="shared" si="791"/>
        <v>4.9211204123353733E-7</v>
      </c>
      <c r="V1694" s="3">
        <f t="shared" si="792"/>
        <v>5.0265512014744243E-5</v>
      </c>
      <c r="W1694" s="3">
        <f t="shared" si="793"/>
        <v>3.6295378403070543E-6</v>
      </c>
      <c r="X1694" s="3">
        <f t="shared" si="794"/>
        <v>8.4307649540410855E-5</v>
      </c>
      <c r="Z1694" s="3">
        <f t="shared" si="795"/>
        <v>2.7917662028914005E-3</v>
      </c>
      <c r="AA1694" s="3">
        <f t="shared" si="796"/>
        <v>7.0150697874899099E-4</v>
      </c>
      <c r="AB1694" s="3">
        <f t="shared" si="797"/>
        <v>7.0898174881123873E-3</v>
      </c>
      <c r="AC1694" s="3">
        <f t="shared" si="798"/>
        <v>1.9051345990000429E-3</v>
      </c>
      <c r="AD1694" s="3">
        <f t="shared" si="799"/>
        <v>-9.181919708885003E-3</v>
      </c>
      <c r="AF1694" s="3">
        <f t="shared" si="800"/>
        <v>1.9584434743638889E-6</v>
      </c>
      <c r="AG1694" s="3">
        <f t="shared" si="801"/>
        <v>1.9793112847980565E-5</v>
      </c>
      <c r="AH1694" s="3">
        <f t="shared" si="802"/>
        <v>5.3186903854473805E-6</v>
      </c>
      <c r="AI1694" s="3">
        <f t="shared" si="803"/>
        <v>-2.5633773120927598E-5</v>
      </c>
      <c r="AJ1694" s="3">
        <f t="shared" si="804"/>
        <v>4.9735564459674814E-6</v>
      </c>
      <c r="AK1694" s="3">
        <f t="shared" si="805"/>
        <v>1.3364652166546905E-6</v>
      </c>
      <c r="AL1694" s="3">
        <f t="shared" si="806"/>
        <v>-6.4411807540957331E-6</v>
      </c>
      <c r="AM1694" s="3">
        <f t="shared" si="807"/>
        <v>1.3507056597198485E-5</v>
      </c>
      <c r="AN1694" s="3">
        <f t="shared" si="808"/>
        <v>-6.5098134926496698E-5</v>
      </c>
      <c r="AO1694" s="3">
        <f t="shared" si="809"/>
        <v>-1.7492792922637222E-5</v>
      </c>
    </row>
    <row r="1695" spans="1:41">
      <c r="A1695" s="32">
        <v>39230</v>
      </c>
      <c r="B1695" s="33">
        <v>1836</v>
      </c>
      <c r="C1695" s="33">
        <v>1071</v>
      </c>
      <c r="D1695" s="33">
        <v>1640</v>
      </c>
      <c r="E1695" s="33">
        <v>3825</v>
      </c>
      <c r="F1695" s="33">
        <v>10800</v>
      </c>
      <c r="G1695" s="33"/>
      <c r="H1695" s="3">
        <f t="shared" si="780"/>
        <v>4.3763676148796497E-3</v>
      </c>
      <c r="I1695" s="3">
        <f t="shared" si="781"/>
        <v>3.7488284910965324E-3</v>
      </c>
      <c r="J1695" s="3">
        <f t="shared" si="782"/>
        <v>-3.6452004860267314E-3</v>
      </c>
      <c r="K1695" s="3">
        <f t="shared" si="783"/>
        <v>1.3245033112582781E-2</v>
      </c>
      <c r="L1695" s="3">
        <f t="shared" si="784"/>
        <v>0</v>
      </c>
      <c r="N1695" s="3">
        <f t="shared" si="785"/>
        <v>-2.2884513038850453E-2</v>
      </c>
      <c r="O1695" s="3">
        <f t="shared" si="786"/>
        <v>5.725567620927937E-2</v>
      </c>
      <c r="P1695" s="3">
        <f t="shared" si="787"/>
        <v>-2.9585798816568046E-2</v>
      </c>
      <c r="Q1695" s="3">
        <f t="shared" si="788"/>
        <v>-1.9984627209838585E-2</v>
      </c>
      <c r="R1695" s="3">
        <f t="shared" si="789"/>
        <v>0.08</v>
      </c>
      <c r="T1695" s="3">
        <f t="shared" si="790"/>
        <v>2.4894956377034335E-5</v>
      </c>
      <c r="U1695" s="3">
        <f t="shared" si="791"/>
        <v>1.2366677088627089E-5</v>
      </c>
      <c r="V1695" s="3">
        <f t="shared" si="792"/>
        <v>1.4995916778084859E-5</v>
      </c>
      <c r="W1695" s="3">
        <f t="shared" si="793"/>
        <v>1.6376900699098073E-4</v>
      </c>
      <c r="X1695" s="3">
        <f t="shared" si="794"/>
        <v>5.9814060520921444E-9</v>
      </c>
      <c r="Z1695" s="3">
        <f t="shared" si="795"/>
        <v>4.9894845802982831E-3</v>
      </c>
      <c r="AA1695" s="3">
        <f t="shared" si="796"/>
        <v>3.5166286537857659E-3</v>
      </c>
      <c r="AB1695" s="3">
        <f t="shared" si="797"/>
        <v>-3.8724561686460518E-3</v>
      </c>
      <c r="AC1695" s="3">
        <f t="shared" si="798"/>
        <v>1.2797226535112236E-2</v>
      </c>
      <c r="AD1695" s="3">
        <f t="shared" si="799"/>
        <v>7.7339550374256409E-5</v>
      </c>
      <c r="AF1695" s="3">
        <f t="shared" si="800"/>
        <v>1.7546164442699188E-5</v>
      </c>
      <c r="AG1695" s="3">
        <f t="shared" si="801"/>
        <v>-1.9321560341340443E-5</v>
      </c>
      <c r="AH1695" s="3">
        <f t="shared" si="802"/>
        <v>6.3851564467526522E-5</v>
      </c>
      <c r="AI1695" s="3">
        <f t="shared" si="803"/>
        <v>3.8588449403955465E-7</v>
      </c>
      <c r="AJ1695" s="3">
        <f t="shared" si="804"/>
        <v>-1.3617990323190151E-5</v>
      </c>
      <c r="AK1695" s="3">
        <f t="shared" si="805"/>
        <v>4.5003093522363223E-5</v>
      </c>
      <c r="AL1695" s="3">
        <f t="shared" si="806"/>
        <v>2.7197447891701773E-7</v>
      </c>
      <c r="AM1695" s="3">
        <f t="shared" si="807"/>
        <v>-4.9556698837456319E-5</v>
      </c>
      <c r="AN1695" s="3">
        <f t="shared" si="808"/>
        <v>-2.9949401892710129E-7</v>
      </c>
      <c r="AO1695" s="3">
        <f t="shared" si="809"/>
        <v>9.8973174626308355E-7</v>
      </c>
    </row>
    <row r="1696" spans="1:41">
      <c r="A1696" s="32">
        <v>39227</v>
      </c>
      <c r="B1696" s="33">
        <v>1828</v>
      </c>
      <c r="C1696" s="33">
        <v>1067</v>
      </c>
      <c r="D1696" s="33">
        <v>1646</v>
      </c>
      <c r="E1696" s="33">
        <v>3775</v>
      </c>
      <c r="F1696" s="33">
        <v>10800</v>
      </c>
      <c r="G1696" s="33"/>
      <c r="H1696" s="3">
        <f t="shared" si="780"/>
        <v>-1.6384489350081922E-3</v>
      </c>
      <c r="I1696" s="3">
        <f t="shared" si="781"/>
        <v>-7.4418604651162795E-3</v>
      </c>
      <c r="J1696" s="3">
        <f t="shared" si="782"/>
        <v>-6.038647342995169E-3</v>
      </c>
      <c r="K1696" s="3">
        <f t="shared" si="783"/>
        <v>-2.0752269779507133E-2</v>
      </c>
      <c r="L1696" s="3">
        <f t="shared" si="784"/>
        <v>-4.608294930875576E-3</v>
      </c>
      <c r="N1696" s="3">
        <f t="shared" si="785"/>
        <v>-1.5086206896551725E-2</v>
      </c>
      <c r="O1696" s="3">
        <f t="shared" si="786"/>
        <v>4.6078431372549022E-2</v>
      </c>
      <c r="P1696" s="3">
        <f t="shared" si="787"/>
        <v>-1.7899761336515514E-2</v>
      </c>
      <c r="Q1696" s="3">
        <f t="shared" si="788"/>
        <v>-6.0945273631840796E-2</v>
      </c>
      <c r="R1696" s="3">
        <f t="shared" si="789"/>
        <v>0.08</v>
      </c>
      <c r="T1696" s="3">
        <f t="shared" si="790"/>
        <v>1.0513056478624039E-6</v>
      </c>
      <c r="U1696" s="3">
        <f t="shared" si="791"/>
        <v>5.8891201525286682E-5</v>
      </c>
      <c r="V1696" s="3">
        <f t="shared" si="792"/>
        <v>3.9261540726404816E-5</v>
      </c>
      <c r="W1696" s="3">
        <f t="shared" si="793"/>
        <v>4.4944323754168397E-4</v>
      </c>
      <c r="X1696" s="3">
        <f t="shared" si="794"/>
        <v>2.0529556660093857E-5</v>
      </c>
      <c r="Z1696" s="3">
        <f t="shared" si="795"/>
        <v>-1.0253319695895588E-3</v>
      </c>
      <c r="AA1696" s="3">
        <f t="shared" si="796"/>
        <v>-7.674060302427046E-3</v>
      </c>
      <c r="AB1696" s="3">
        <f t="shared" si="797"/>
        <v>-6.2659030256144894E-3</v>
      </c>
      <c r="AC1696" s="3">
        <f t="shared" si="798"/>
        <v>-2.1200076356977678E-2</v>
      </c>
      <c r="AD1696" s="3">
        <f t="shared" si="799"/>
        <v>-4.5309553805013194E-3</v>
      </c>
      <c r="AF1696" s="3">
        <f t="shared" si="800"/>
        <v>7.8684593646365678E-6</v>
      </c>
      <c r="AG1696" s="3">
        <f t="shared" si="801"/>
        <v>6.4246306905104801E-6</v>
      </c>
      <c r="AH1696" s="3">
        <f t="shared" si="802"/>
        <v>2.1737116046548963E-5</v>
      </c>
      <c r="AI1696" s="3">
        <f t="shared" si="803"/>
        <v>4.6457334044118265E-6</v>
      </c>
      <c r="AJ1696" s="3">
        <f t="shared" si="804"/>
        <v>4.8084917667725672E-5</v>
      </c>
      <c r="AK1696" s="3">
        <f t="shared" si="805"/>
        <v>1.6269066437950459E-4</v>
      </c>
      <c r="AL1696" s="3">
        <f t="shared" si="806"/>
        <v>3.4770824817573407E-5</v>
      </c>
      <c r="AM1696" s="3">
        <f t="shared" si="807"/>
        <v>1.3283762258844463E-4</v>
      </c>
      <c r="AN1696" s="3">
        <f t="shared" si="808"/>
        <v>2.8390527027607466E-5</v>
      </c>
      <c r="AO1696" s="3">
        <f t="shared" si="809"/>
        <v>9.6056600036686818E-5</v>
      </c>
    </row>
    <row r="1697" spans="1:41">
      <c r="A1697" s="32">
        <v>39226</v>
      </c>
      <c r="B1697" s="33">
        <v>1831</v>
      </c>
      <c r="C1697" s="33">
        <v>1075</v>
      </c>
      <c r="D1697" s="33">
        <v>1656</v>
      </c>
      <c r="E1697" s="33">
        <v>3855</v>
      </c>
      <c r="F1697" s="33">
        <v>10850</v>
      </c>
      <c r="G1697" s="33"/>
      <c r="H1697" s="3">
        <f t="shared" si="780"/>
        <v>5.4644808743169399E-4</v>
      </c>
      <c r="I1697" s="3">
        <f t="shared" si="781"/>
        <v>-1.736745886654479E-2</v>
      </c>
      <c r="J1697" s="3">
        <f t="shared" si="782"/>
        <v>-3.6101083032490976E-3</v>
      </c>
      <c r="K1697" s="3">
        <f t="shared" si="783"/>
        <v>-1.1538461538461539E-2</v>
      </c>
      <c r="L1697" s="3">
        <f t="shared" si="784"/>
        <v>-4.5871559633027525E-3</v>
      </c>
      <c r="N1697" s="3">
        <f t="shared" si="785"/>
        <v>-2.7098831030818279E-2</v>
      </c>
      <c r="O1697" s="3">
        <f t="shared" si="786"/>
        <v>8.0402010050251257E-2</v>
      </c>
      <c r="P1697" s="3">
        <f t="shared" si="787"/>
        <v>-7.1942446043165471E-3</v>
      </c>
      <c r="Q1697" s="3">
        <f t="shared" si="788"/>
        <v>-2.0330368487928845E-2</v>
      </c>
      <c r="R1697" s="3">
        <f t="shared" si="789"/>
        <v>8.2294264339152115E-2</v>
      </c>
      <c r="T1697" s="3">
        <f t="shared" si="790"/>
        <v>1.3445911117917825E-6</v>
      </c>
      <c r="U1697" s="3">
        <f t="shared" si="791"/>
        <v>3.0974798649219856E-4</v>
      </c>
      <c r="V1697" s="3">
        <f t="shared" si="792"/>
        <v>1.4725362360039952E-5</v>
      </c>
      <c r="W1697" s="3">
        <f t="shared" si="793"/>
        <v>1.4367062334701009E-4</v>
      </c>
      <c r="X1697" s="3">
        <f t="shared" si="794"/>
        <v>2.0338444078319247E-5</v>
      </c>
      <c r="Z1697" s="3">
        <f t="shared" si="795"/>
        <v>1.1595650528503274E-3</v>
      </c>
      <c r="AA1697" s="3">
        <f t="shared" si="796"/>
        <v>-1.7599658703855554E-2</v>
      </c>
      <c r="AB1697" s="3">
        <f t="shared" si="797"/>
        <v>-3.837363985868418E-3</v>
      </c>
      <c r="AC1697" s="3">
        <f t="shared" si="798"/>
        <v>-1.1986268115932085E-2</v>
      </c>
      <c r="AD1697" s="3">
        <f t="shared" si="799"/>
        <v>-4.5098164129284959E-3</v>
      </c>
      <c r="AF1697" s="3">
        <f t="shared" si="800"/>
        <v>-2.0407949175083989E-5</v>
      </c>
      <c r="AG1697" s="3">
        <f t="shared" si="801"/>
        <v>-4.449673173079455E-6</v>
      </c>
      <c r="AH1697" s="3">
        <f t="shared" si="802"/>
        <v>-1.3898857621328983E-5</v>
      </c>
      <c r="AI1697" s="3">
        <f t="shared" si="803"/>
        <v>-5.2294255072027049E-6</v>
      </c>
      <c r="AJ1697" s="3">
        <f t="shared" si="804"/>
        <v>6.7536296473750943E-5</v>
      </c>
      <c r="AK1697" s="3">
        <f t="shared" si="805"/>
        <v>2.1095422797331044E-4</v>
      </c>
      <c r="AL1697" s="3">
        <f t="shared" si="806"/>
        <v>7.9371229684587643E-5</v>
      </c>
      <c r="AM1697" s="3">
        <f t="shared" si="807"/>
        <v>4.5995673593040676E-5</v>
      </c>
      <c r="AN1697" s="3">
        <f t="shared" si="808"/>
        <v>1.7305807085850105E-5</v>
      </c>
      <c r="AO1697" s="3">
        <f t="shared" si="809"/>
        <v>5.4055868678992037E-5</v>
      </c>
    </row>
    <row r="1698" spans="1:41">
      <c r="A1698" s="32">
        <v>39225</v>
      </c>
      <c r="B1698" s="33">
        <v>1830</v>
      </c>
      <c r="C1698" s="33">
        <v>1094</v>
      </c>
      <c r="D1698" s="33">
        <v>1662</v>
      </c>
      <c r="E1698" s="33">
        <v>3900</v>
      </c>
      <c r="F1698" s="33">
        <v>10900</v>
      </c>
      <c r="G1698" s="33"/>
      <c r="H1698" s="3">
        <f t="shared" si="780"/>
        <v>-5.461496450027307E-4</v>
      </c>
      <c r="I1698" s="3">
        <f t="shared" si="781"/>
        <v>1.7674418604651163E-2</v>
      </c>
      <c r="J1698" s="3">
        <f t="shared" si="782"/>
        <v>5.4446460980036296E-3</v>
      </c>
      <c r="K1698" s="3">
        <f t="shared" si="783"/>
        <v>-2.5000000000000001E-2</v>
      </c>
      <c r="L1698" s="3">
        <f t="shared" si="784"/>
        <v>-1.3574660633484163E-2</v>
      </c>
      <c r="N1698" s="3">
        <f t="shared" si="785"/>
        <v>-3.0206677265500796E-2</v>
      </c>
      <c r="O1698" s="3">
        <f t="shared" si="786"/>
        <v>0.10829703170904667</v>
      </c>
      <c r="P1698" s="3">
        <f t="shared" si="787"/>
        <v>-1.0714285714285714E-2</v>
      </c>
      <c r="Q1698" s="3">
        <f t="shared" si="788"/>
        <v>-3.9408866995073892E-2</v>
      </c>
      <c r="R1698" s="3">
        <f t="shared" si="789"/>
        <v>0.13305613305613306</v>
      </c>
      <c r="T1698" s="3">
        <f t="shared" si="790"/>
        <v>4.4846220036861943E-9</v>
      </c>
      <c r="U1698" s="3">
        <f t="shared" si="791"/>
        <v>3.0423099552776163E-4</v>
      </c>
      <c r="V1698" s="3">
        <f t="shared" si="792"/>
        <v>2.7221162746544054E-5</v>
      </c>
      <c r="W1698" s="3">
        <f t="shared" si="793"/>
        <v>6.4759085960435327E-4</v>
      </c>
      <c r="X1698" s="3">
        <f t="shared" si="794"/>
        <v>1.821776764205632E-4</v>
      </c>
      <c r="Z1698" s="3">
        <f t="shared" si="795"/>
        <v>6.6967320415902819E-5</v>
      </c>
      <c r="AA1698" s="3">
        <f t="shared" si="796"/>
        <v>1.7442218767340398E-2</v>
      </c>
      <c r="AB1698" s="3">
        <f t="shared" si="797"/>
        <v>5.2173904153843091E-3</v>
      </c>
      <c r="AC1698" s="3">
        <f t="shared" si="798"/>
        <v>-2.5447806577470547E-2</v>
      </c>
      <c r="AD1698" s="3">
        <f t="shared" si="799"/>
        <v>-1.3497321083109907E-2</v>
      </c>
      <c r="AF1698" s="3">
        <f t="shared" si="800"/>
        <v>1.168058652956758E-6</v>
      </c>
      <c r="AG1698" s="3">
        <f t="shared" si="801"/>
        <v>3.4939465568190131E-7</v>
      </c>
      <c r="AH1698" s="3">
        <f t="shared" si="802"/>
        <v>-1.7041714169553894E-6</v>
      </c>
      <c r="AI1698" s="3">
        <f t="shared" si="803"/>
        <v>-9.0387942572894168E-7</v>
      </c>
      <c r="AJ1698" s="3">
        <f t="shared" si="804"/>
        <v>9.1002865019758114E-5</v>
      </c>
      <c r="AK1698" s="3">
        <f t="shared" si="805"/>
        <v>-4.4386620947320523E-4</v>
      </c>
      <c r="AL1698" s="3">
        <f t="shared" si="806"/>
        <v>-2.3542322710463887E-4</v>
      </c>
      <c r="AM1698" s="3">
        <f t="shared" si="807"/>
        <v>-1.3277114212984861E-4</v>
      </c>
      <c r="AN1698" s="3">
        <f t="shared" si="808"/>
        <v>-7.0420793652382197E-5</v>
      </c>
      <c r="AO1698" s="3">
        <f t="shared" si="809"/>
        <v>3.4347721623699621E-4</v>
      </c>
    </row>
    <row r="1699" spans="1:41">
      <c r="A1699" s="32">
        <v>39224</v>
      </c>
      <c r="B1699" s="33">
        <v>1831</v>
      </c>
      <c r="C1699" s="33">
        <v>1075</v>
      </c>
      <c r="D1699" s="33">
        <v>1653</v>
      </c>
      <c r="E1699" s="33">
        <v>4000</v>
      </c>
      <c r="F1699" s="33">
        <v>11050</v>
      </c>
      <c r="G1699" s="33"/>
      <c r="H1699" s="3">
        <f t="shared" si="780"/>
        <v>-3.2752245113576335E-2</v>
      </c>
      <c r="I1699" s="3">
        <f t="shared" si="781"/>
        <v>6.5543071161048693E-3</v>
      </c>
      <c r="J1699" s="3">
        <f t="shared" si="782"/>
        <v>-1.0179640718562874E-2</v>
      </c>
      <c r="K1699" s="3">
        <f t="shared" si="783"/>
        <v>-2.4390243902439025E-2</v>
      </c>
      <c r="L1699" s="3">
        <f t="shared" si="784"/>
        <v>4.5454545454545452E-3</v>
      </c>
      <c r="N1699" s="3">
        <f t="shared" si="785"/>
        <v>-2.2423918846769888E-2</v>
      </c>
      <c r="O1699" s="3">
        <f t="shared" si="786"/>
        <v>8.9159067882472132E-2</v>
      </c>
      <c r="P1699" s="3">
        <f t="shared" si="787"/>
        <v>-2.0154119739181981E-2</v>
      </c>
      <c r="Q1699" s="3">
        <f t="shared" si="788"/>
        <v>-7.4441687344913151E-3</v>
      </c>
      <c r="R1699" s="3">
        <f t="shared" si="789"/>
        <v>0.14507772020725387</v>
      </c>
      <c r="T1699" s="3">
        <f t="shared" si="790"/>
        <v>1.0329235581237029E-3</v>
      </c>
      <c r="U1699" s="3">
        <f t="shared" si="791"/>
        <v>3.9969040444581376E-5</v>
      </c>
      <c r="V1699" s="3">
        <f t="shared" si="792"/>
        <v>1.0830349270493894E-4</v>
      </c>
      <c r="W1699" s="3">
        <f t="shared" si="793"/>
        <v>6.1692875164253607E-4</v>
      </c>
      <c r="X1699" s="3">
        <f t="shared" si="794"/>
        <v>2.1370225252429631E-5</v>
      </c>
      <c r="Z1699" s="3">
        <f t="shared" si="795"/>
        <v>-3.2139128148157704E-2</v>
      </c>
      <c r="AA1699" s="3">
        <f t="shared" si="796"/>
        <v>6.3221072787941028E-3</v>
      </c>
      <c r="AB1699" s="3">
        <f t="shared" si="797"/>
        <v>-1.0406896401182196E-2</v>
      </c>
      <c r="AC1699" s="3">
        <f t="shared" si="798"/>
        <v>-2.4838050479909571E-2</v>
      </c>
      <c r="AD1699" s="3">
        <f t="shared" si="799"/>
        <v>4.6227940958288019E-3</v>
      </c>
      <c r="AF1699" s="3">
        <f t="shared" si="800"/>
        <v>-2.0318701599956427E-4</v>
      </c>
      <c r="AG1699" s="3">
        <f t="shared" si="801"/>
        <v>3.3446857706219581E-4</v>
      </c>
      <c r="AH1699" s="3">
        <f t="shared" si="802"/>
        <v>7.9827328732422361E-4</v>
      </c>
      <c r="AI1699" s="3">
        <f t="shared" si="803"/>
        <v>-1.4857257184838868E-4</v>
      </c>
      <c r="AJ1699" s="3">
        <f t="shared" si="804"/>
        <v>-6.5793515487570109E-5</v>
      </c>
      <c r="AK1699" s="3">
        <f t="shared" si="805"/>
        <v>-1.5702881973009167E-4</v>
      </c>
      <c r="AL1699" s="3">
        <f t="shared" si="806"/>
        <v>2.922580020160567E-5</v>
      </c>
      <c r="AM1699" s="3">
        <f t="shared" si="807"/>
        <v>2.5848701815175262E-4</v>
      </c>
      <c r="AN1699" s="3">
        <f t="shared" si="808"/>
        <v>-4.8108939239287061E-5</v>
      </c>
      <c r="AO1699" s="3">
        <f t="shared" si="809"/>
        <v>-1.1482119311042371E-4</v>
      </c>
    </row>
    <row r="1700" spans="1:41">
      <c r="A1700" s="32">
        <v>39223</v>
      </c>
      <c r="B1700" s="33">
        <v>1893</v>
      </c>
      <c r="C1700" s="33">
        <v>1068</v>
      </c>
      <c r="D1700" s="33">
        <v>1670</v>
      </c>
      <c r="E1700" s="33">
        <v>4100</v>
      </c>
      <c r="F1700" s="33">
        <v>11000</v>
      </c>
      <c r="G1700" s="33"/>
      <c r="H1700" s="3">
        <f t="shared" si="780"/>
        <v>-5.2798310454065466E-4</v>
      </c>
      <c r="I1700" s="3">
        <f t="shared" si="781"/>
        <v>-9.3545369504209543E-4</v>
      </c>
      <c r="J1700" s="3">
        <f t="shared" si="782"/>
        <v>0</v>
      </c>
      <c r="K1700" s="3">
        <f t="shared" si="783"/>
        <v>1.1097410604192354E-2</v>
      </c>
      <c r="L1700" s="3">
        <f t="shared" si="784"/>
        <v>0</v>
      </c>
      <c r="N1700" s="3">
        <f t="shared" si="785"/>
        <v>2.3243243243243242E-2</v>
      </c>
      <c r="O1700" s="3">
        <f t="shared" si="786"/>
        <v>0.1113423517169615</v>
      </c>
      <c r="P1700" s="3">
        <f t="shared" si="787"/>
        <v>1.2121212121212121E-2</v>
      </c>
      <c r="Q1700" s="3">
        <f t="shared" si="788"/>
        <v>5.128205128205128E-2</v>
      </c>
      <c r="R1700" s="3">
        <f t="shared" si="789"/>
        <v>0.16402116402116401</v>
      </c>
      <c r="T1700" s="3">
        <f t="shared" si="790"/>
        <v>7.2477742679910598E-9</v>
      </c>
      <c r="U1700" s="3">
        <f t="shared" si="791"/>
        <v>1.3634147716161155E-6</v>
      </c>
      <c r="V1700" s="3">
        <f t="shared" si="792"/>
        <v>5.164514528277336E-8</v>
      </c>
      <c r="W1700" s="3">
        <f t="shared" si="793"/>
        <v>1.1341406592596936E-4</v>
      </c>
      <c r="X1700" s="3">
        <f t="shared" si="794"/>
        <v>5.9814060520921444E-9</v>
      </c>
      <c r="Z1700" s="3">
        <f t="shared" si="795"/>
        <v>8.5133860877978861E-5</v>
      </c>
      <c r="AA1700" s="3">
        <f t="shared" si="796"/>
        <v>-1.1676535323528617E-3</v>
      </c>
      <c r="AB1700" s="3">
        <f t="shared" si="797"/>
        <v>-2.2725568261932057E-4</v>
      </c>
      <c r="AC1700" s="3">
        <f t="shared" si="798"/>
        <v>1.0649604026721809E-2</v>
      </c>
      <c r="AD1700" s="3">
        <f t="shared" si="799"/>
        <v>7.7339550374256409E-5</v>
      </c>
      <c r="AF1700" s="3">
        <f t="shared" si="800"/>
        <v>-9.9406853377009118E-8</v>
      </c>
      <c r="AG1700" s="3">
        <f t="shared" si="801"/>
        <v>-1.9347153667843356E-8</v>
      </c>
      <c r="AH1700" s="3">
        <f t="shared" si="802"/>
        <v>9.066419076164979E-7</v>
      </c>
      <c r="AI1700" s="3">
        <f t="shared" si="803"/>
        <v>6.5842145219273828E-9</v>
      </c>
      <c r="AJ1700" s="3">
        <f t="shared" si="804"/>
        <v>2.6535590055771052E-7</v>
      </c>
      <c r="AK1700" s="3">
        <f t="shared" si="805"/>
        <v>-1.243504775996098E-5</v>
      </c>
      <c r="AL1700" s="3">
        <f t="shared" si="806"/>
        <v>-9.0305799185082589E-8</v>
      </c>
      <c r="AM1700" s="3">
        <f t="shared" si="807"/>
        <v>-2.4201830327181298E-6</v>
      </c>
      <c r="AN1700" s="3">
        <f t="shared" si="808"/>
        <v>-1.757585231377297E-8</v>
      </c>
      <c r="AO1700" s="3">
        <f t="shared" si="809"/>
        <v>8.2363558709053518E-7</v>
      </c>
    </row>
    <row r="1701" spans="1:41">
      <c r="A1701" s="32">
        <v>39220</v>
      </c>
      <c r="B1701" s="33">
        <v>1894</v>
      </c>
      <c r="C1701" s="33">
        <v>1069</v>
      </c>
      <c r="D1701" s="33">
        <v>1670</v>
      </c>
      <c r="E1701" s="33">
        <v>4055</v>
      </c>
      <c r="F1701" s="33">
        <v>11000</v>
      </c>
      <c r="G1701" s="33"/>
      <c r="H1701" s="3">
        <f t="shared" si="780"/>
        <v>-4.7293746715712038E-3</v>
      </c>
      <c r="I1701" s="3">
        <f t="shared" si="781"/>
        <v>2.1012416427889206E-2</v>
      </c>
      <c r="J1701" s="3">
        <f t="shared" si="782"/>
        <v>1.5815085158150853E-2</v>
      </c>
      <c r="K1701" s="3">
        <f t="shared" si="783"/>
        <v>2.472187886279357E-3</v>
      </c>
      <c r="L1701" s="3">
        <f t="shared" si="784"/>
        <v>0</v>
      </c>
      <c r="N1701" s="3">
        <f t="shared" si="785"/>
        <v>2.1024258760107817E-2</v>
      </c>
      <c r="O1701" s="3">
        <f t="shared" si="786"/>
        <v>0.10319917440660474</v>
      </c>
      <c r="P1701" s="3">
        <f t="shared" si="787"/>
        <v>3.003003003003003E-3</v>
      </c>
      <c r="Q1701" s="3">
        <f t="shared" si="788"/>
        <v>1.0717846460618146E-2</v>
      </c>
      <c r="R1701" s="3">
        <f t="shared" si="789"/>
        <v>0.11561866125760649</v>
      </c>
      <c r="T1701" s="3">
        <f t="shared" si="790"/>
        <v>1.6943577503460421E-5</v>
      </c>
      <c r="U1701" s="3">
        <f t="shared" si="791"/>
        <v>4.318174015513515E-4</v>
      </c>
      <c r="V1701" s="3">
        <f t="shared" si="792"/>
        <v>2.4298042775824962E-4</v>
      </c>
      <c r="W1701" s="3">
        <f t="shared" si="793"/>
        <v>4.0981196834544782E-6</v>
      </c>
      <c r="X1701" s="3">
        <f t="shared" si="794"/>
        <v>5.9814060520921444E-9</v>
      </c>
      <c r="Z1701" s="3">
        <f t="shared" si="795"/>
        <v>-4.1162577061525703E-3</v>
      </c>
      <c r="AA1701" s="3">
        <f t="shared" si="796"/>
        <v>2.0780216590578441E-2</v>
      </c>
      <c r="AB1701" s="3">
        <f t="shared" si="797"/>
        <v>1.5587829475531532E-2</v>
      </c>
      <c r="AC1701" s="3">
        <f t="shared" si="798"/>
        <v>2.0243813088088119E-3</v>
      </c>
      <c r="AD1701" s="3">
        <f t="shared" si="799"/>
        <v>7.7339550374256409E-5</v>
      </c>
      <c r="AF1701" s="3">
        <f t="shared" si="800"/>
        <v>-8.5536726676488001E-5</v>
      </c>
      <c r="AG1701" s="3">
        <f t="shared" si="801"/>
        <v>-6.4163523200848845E-5</v>
      </c>
      <c r="AH1701" s="3">
        <f t="shared" si="802"/>
        <v>-8.3328751625754985E-6</v>
      </c>
      <c r="AI1701" s="3">
        <f t="shared" si="803"/>
        <v>-3.1834952021840786E-7</v>
      </c>
      <c r="AJ1701" s="3">
        <f t="shared" si="804"/>
        <v>3.2391847267854797E-4</v>
      </c>
      <c r="AK1701" s="3">
        <f t="shared" si="805"/>
        <v>4.2067082058965772E-5</v>
      </c>
      <c r="AL1701" s="3">
        <f t="shared" si="806"/>
        <v>1.6071326077950002E-6</v>
      </c>
      <c r="AM1701" s="3">
        <f t="shared" si="807"/>
        <v>3.1555710635165098E-5</v>
      </c>
      <c r="AN1701" s="3">
        <f t="shared" si="808"/>
        <v>1.2055557229481897E-6</v>
      </c>
      <c r="AO1701" s="3">
        <f t="shared" si="809"/>
        <v>1.5656474020932223E-7</v>
      </c>
    </row>
    <row r="1702" spans="1:41">
      <c r="A1702" s="32">
        <v>39219</v>
      </c>
      <c r="B1702" s="33">
        <v>1903</v>
      </c>
      <c r="C1702" s="33">
        <v>1047</v>
      </c>
      <c r="D1702" s="33">
        <v>1644</v>
      </c>
      <c r="E1702" s="33">
        <v>4045</v>
      </c>
      <c r="F1702" s="33">
        <v>11000</v>
      </c>
      <c r="G1702" s="33"/>
      <c r="H1702" s="3">
        <f t="shared" si="780"/>
        <v>-9.3701197293076521E-3</v>
      </c>
      <c r="I1702" s="3">
        <f t="shared" si="781"/>
        <v>8.670520231213872E-3</v>
      </c>
      <c r="J1702" s="3">
        <f t="shared" si="782"/>
        <v>-6.6465256797583082E-3</v>
      </c>
      <c r="K1702" s="3">
        <f t="shared" si="783"/>
        <v>-1.2345679012345679E-3</v>
      </c>
      <c r="L1702" s="3">
        <f t="shared" si="784"/>
        <v>-1.7857142857142856E-2</v>
      </c>
      <c r="N1702" s="3">
        <f t="shared" si="785"/>
        <v>2.9204975662520283E-2</v>
      </c>
      <c r="O1702" s="3">
        <f t="shared" si="786"/>
        <v>7.3846153846153853E-2</v>
      </c>
      <c r="P1702" s="3">
        <f t="shared" si="787"/>
        <v>-1.8507462686567163E-2</v>
      </c>
      <c r="Q1702" s="3">
        <f t="shared" si="788"/>
        <v>0</v>
      </c>
      <c r="R1702" s="3">
        <f t="shared" si="789"/>
        <v>0.13989637305699482</v>
      </c>
      <c r="T1702" s="3">
        <f t="shared" si="790"/>
        <v>7.6685097406759892E-5</v>
      </c>
      <c r="U1702" s="3">
        <f t="shared" si="791"/>
        <v>7.120525107016106E-5</v>
      </c>
      <c r="V1702" s="3">
        <f t="shared" si="792"/>
        <v>4.7248870217770049E-5</v>
      </c>
      <c r="W1702" s="3">
        <f t="shared" si="793"/>
        <v>2.8303838865983007E-6</v>
      </c>
      <c r="X1702" s="3">
        <f t="shared" si="794"/>
        <v>3.1612140562737966E-4</v>
      </c>
      <c r="Z1702" s="3">
        <f t="shared" si="795"/>
        <v>-8.7570027638890179E-3</v>
      </c>
      <c r="AA1702" s="3">
        <f t="shared" si="796"/>
        <v>8.4383203939031055E-3</v>
      </c>
      <c r="AB1702" s="3">
        <f t="shared" si="797"/>
        <v>-6.8737813623776286E-3</v>
      </c>
      <c r="AC1702" s="3">
        <f t="shared" si="798"/>
        <v>-1.682374478705113E-3</v>
      </c>
      <c r="AD1702" s="3">
        <f t="shared" si="799"/>
        <v>-1.77798033067686E-2</v>
      </c>
      <c r="AF1702" s="3">
        <f t="shared" si="800"/>
        <v>-7.3894395011990559E-5</v>
      </c>
      <c r="AG1702" s="3">
        <f t="shared" si="801"/>
        <v>6.0193722388709714E-5</v>
      </c>
      <c r="AH1702" s="3">
        <f t="shared" si="802"/>
        <v>1.4732557959917021E-5</v>
      </c>
      <c r="AI1702" s="3">
        <f t="shared" si="803"/>
        <v>1.5569778669877573E-4</v>
      </c>
      <c r="AJ1702" s="3">
        <f t="shared" si="804"/>
        <v>-5.8003169453382214E-5</v>
      </c>
      <c r="AK1702" s="3">
        <f t="shared" si="805"/>
        <v>-1.4196414873839462E-5</v>
      </c>
      <c r="AL1702" s="3">
        <f t="shared" si="806"/>
        <v>-1.5003167684309135E-4</v>
      </c>
      <c r="AM1702" s="3">
        <f t="shared" si="807"/>
        <v>1.1564274336262984E-5</v>
      </c>
      <c r="AN1702" s="3">
        <f t="shared" si="808"/>
        <v>1.2221448059680613E-4</v>
      </c>
      <c r="AO1702" s="3">
        <f t="shared" si="809"/>
        <v>2.9912287319704267E-5</v>
      </c>
    </row>
    <row r="1703" spans="1:41">
      <c r="A1703" s="32">
        <v>39218</v>
      </c>
      <c r="B1703" s="33">
        <v>1921</v>
      </c>
      <c r="C1703" s="33">
        <v>1038</v>
      </c>
      <c r="D1703" s="33">
        <v>1655</v>
      </c>
      <c r="E1703" s="33">
        <v>4050</v>
      </c>
      <c r="F1703" s="33">
        <v>11200</v>
      </c>
      <c r="G1703" s="33"/>
      <c r="H1703" s="3">
        <f t="shared" si="780"/>
        <v>1.1052631578947368E-2</v>
      </c>
      <c r="I1703" s="3">
        <f t="shared" si="781"/>
        <v>-5.7471264367816091E-3</v>
      </c>
      <c r="J1703" s="3">
        <f t="shared" si="782"/>
        <v>9.762050030506406E-3</v>
      </c>
      <c r="K1703" s="3">
        <f t="shared" si="783"/>
        <v>2.0151133501259445E-2</v>
      </c>
      <c r="L1703" s="3">
        <f t="shared" si="784"/>
        <v>9.0090090090090089E-3</v>
      </c>
      <c r="N1703" s="3">
        <f t="shared" si="785"/>
        <v>2.3441662226957913E-2</v>
      </c>
      <c r="O1703" s="3">
        <f t="shared" si="786"/>
        <v>5.9183673469387757E-2</v>
      </c>
      <c r="P1703" s="3">
        <f t="shared" si="787"/>
        <v>-2.0130254588513915E-2</v>
      </c>
      <c r="Q1703" s="3">
        <f t="shared" si="788"/>
        <v>-1.2195121951219513E-2</v>
      </c>
      <c r="R1703" s="3">
        <f t="shared" si="789"/>
        <v>0.16666666666666666</v>
      </c>
      <c r="T1703" s="3">
        <f t="shared" si="790"/>
        <v>1.360896891003775E-4</v>
      </c>
      <c r="U1703" s="3">
        <f t="shared" si="791"/>
        <v>3.5752342692051412E-5</v>
      </c>
      <c r="V1703" s="3">
        <f t="shared" si="792"/>
        <v>9.0912303256499502E-5</v>
      </c>
      <c r="W1703" s="3">
        <f t="shared" si="793"/>
        <v>3.8822109186570456E-4</v>
      </c>
      <c r="X1703" s="3">
        <f t="shared" si="794"/>
        <v>8.2561730142606326E-5</v>
      </c>
      <c r="Z1703" s="3">
        <f t="shared" si="795"/>
        <v>1.1665748544366002E-2</v>
      </c>
      <c r="AA1703" s="3">
        <f t="shared" si="796"/>
        <v>-5.9793262740923756E-3</v>
      </c>
      <c r="AB1703" s="3">
        <f t="shared" si="797"/>
        <v>9.5347943478870847E-3</v>
      </c>
      <c r="AC1703" s="3">
        <f t="shared" si="798"/>
        <v>1.97033269237889E-2</v>
      </c>
      <c r="AD1703" s="3">
        <f t="shared" si="799"/>
        <v>9.0863485593832647E-3</v>
      </c>
      <c r="AF1703" s="3">
        <f t="shared" si="800"/>
        <v>-6.9753316778282528E-5</v>
      </c>
      <c r="AG1703" s="3">
        <f t="shared" si="801"/>
        <v>1.1123051328469294E-4</v>
      </c>
      <c r="AH1703" s="3">
        <f t="shared" si="802"/>
        <v>2.298540573803578E-4</v>
      </c>
      <c r="AI1703" s="3">
        <f t="shared" si="803"/>
        <v>1.0599905748022745E-4</v>
      </c>
      <c r="AJ1703" s="3">
        <f t="shared" si="804"/>
        <v>-5.7011646362388722E-5</v>
      </c>
      <c r="AK1703" s="3">
        <f t="shared" si="805"/>
        <v>-1.1781262036244267E-4</v>
      </c>
      <c r="AL1703" s="3">
        <f t="shared" si="806"/>
        <v>-5.4330242676681759E-5</v>
      </c>
      <c r="AM1703" s="3">
        <f t="shared" si="807"/>
        <v>1.8786717018751383E-4</v>
      </c>
      <c r="AN1703" s="3">
        <f t="shared" si="808"/>
        <v>8.6636464886939506E-5</v>
      </c>
      <c r="AO1703" s="3">
        <f t="shared" si="809"/>
        <v>1.7903129620902675E-4</v>
      </c>
    </row>
    <row r="1704" spans="1:41">
      <c r="A1704" s="32">
        <v>39217</v>
      </c>
      <c r="B1704" s="33">
        <v>1900</v>
      </c>
      <c r="C1704" s="33">
        <v>1044</v>
      </c>
      <c r="D1704" s="33">
        <v>1639</v>
      </c>
      <c r="E1704" s="33">
        <v>3970</v>
      </c>
      <c r="F1704" s="33">
        <v>11100</v>
      </c>
      <c r="G1704" s="33"/>
      <c r="H1704" s="3">
        <f t="shared" si="780"/>
        <v>-9.9009900990099011E-3</v>
      </c>
      <c r="I1704" s="3">
        <f t="shared" si="781"/>
        <v>-2.5210084033613446E-2</v>
      </c>
      <c r="J1704" s="3">
        <f t="shared" si="782"/>
        <v>0</v>
      </c>
      <c r="K1704" s="3">
        <f t="shared" si="783"/>
        <v>-6.7550662997247933E-3</v>
      </c>
      <c r="L1704" s="3">
        <f t="shared" si="784"/>
        <v>3.1598513011152414E-2</v>
      </c>
      <c r="N1704" s="3">
        <f t="shared" si="785"/>
        <v>2.1505376344086023E-2</v>
      </c>
      <c r="O1704" s="3">
        <f t="shared" si="786"/>
        <v>7.0769230769230765E-2</v>
      </c>
      <c r="P1704" s="3">
        <f t="shared" si="787"/>
        <v>-1.6206482593037214E-2</v>
      </c>
      <c r="Q1704" s="3">
        <f t="shared" si="788"/>
        <v>-7.4999999999999997E-3</v>
      </c>
      <c r="R1704" s="3">
        <f t="shared" si="789"/>
        <v>0.17834394904458598</v>
      </c>
      <c r="T1704" s="3">
        <f t="shared" si="790"/>
        <v>8.6264587345686463E-5</v>
      </c>
      <c r="U1704" s="3">
        <f t="shared" si="791"/>
        <v>6.4730980856869029E-4</v>
      </c>
      <c r="V1704" s="3">
        <f t="shared" si="792"/>
        <v>5.164514528277336E-8</v>
      </c>
      <c r="W1704" s="3">
        <f t="shared" si="793"/>
        <v>5.1881377685036248E-5</v>
      </c>
      <c r="X1704" s="3">
        <f t="shared" si="794"/>
        <v>1.0033596354995756E-3</v>
      </c>
      <c r="Z1704" s="3">
        <f t="shared" si="795"/>
        <v>-9.2878731335912668E-3</v>
      </c>
      <c r="AA1704" s="3">
        <f t="shared" si="796"/>
        <v>-2.5442283870924211E-2</v>
      </c>
      <c r="AB1704" s="3">
        <f t="shared" si="797"/>
        <v>-2.2725568261932057E-4</v>
      </c>
      <c r="AC1704" s="3">
        <f t="shared" si="798"/>
        <v>-7.202872877195338E-3</v>
      </c>
      <c r="AD1704" s="3">
        <f t="shared" si="799"/>
        <v>3.167585256152667E-2</v>
      </c>
      <c r="AF1704" s="3">
        <f t="shared" si="800"/>
        <v>2.363047048219594E-4</v>
      </c>
      <c r="AG1704" s="3">
        <f t="shared" si="801"/>
        <v>2.1107219490559311E-6</v>
      </c>
      <c r="AH1704" s="3">
        <f t="shared" si="802"/>
        <v>6.6899369480775806E-5</v>
      </c>
      <c r="AI1704" s="3">
        <f t="shared" si="803"/>
        <v>-2.9420129998980167E-4</v>
      </c>
      <c r="AJ1704" s="3">
        <f t="shared" si="804"/>
        <v>5.7819035884814116E-6</v>
      </c>
      <c r="AK1704" s="3">
        <f t="shared" si="805"/>
        <v>1.8325753642778442E-4</v>
      </c>
      <c r="AL1704" s="3">
        <f t="shared" si="806"/>
        <v>-8.0590603272390334E-4</v>
      </c>
      <c r="AM1704" s="3">
        <f t="shared" si="807"/>
        <v>1.6368937925272161E-6</v>
      </c>
      <c r="AN1704" s="3">
        <f t="shared" si="808"/>
        <v>-7.1985174964186974E-6</v>
      </c>
      <c r="AO1704" s="3">
        <f t="shared" si="809"/>
        <v>-2.2815713927745891E-4</v>
      </c>
    </row>
    <row r="1705" spans="1:41">
      <c r="A1705" s="32">
        <v>39216</v>
      </c>
      <c r="B1705" s="33">
        <v>1919</v>
      </c>
      <c r="C1705" s="33">
        <v>1071</v>
      </c>
      <c r="D1705" s="33">
        <v>1639</v>
      </c>
      <c r="E1705" s="33">
        <v>3997</v>
      </c>
      <c r="F1705" s="33">
        <v>10760</v>
      </c>
      <c r="G1705" s="33"/>
      <c r="H1705" s="3">
        <f t="shared" si="780"/>
        <v>-4.1515308770108976E-3</v>
      </c>
      <c r="I1705" s="3">
        <f t="shared" si="781"/>
        <v>-2.7932960893854749E-3</v>
      </c>
      <c r="J1705" s="3">
        <f t="shared" si="782"/>
        <v>1.0480887792848335E-2</v>
      </c>
      <c r="K1705" s="3">
        <f t="shared" si="783"/>
        <v>4.5237496858507161E-3</v>
      </c>
      <c r="L1705" s="3">
        <f t="shared" si="784"/>
        <v>3.3026113671274962E-2</v>
      </c>
      <c r="N1705" s="3">
        <f t="shared" si="785"/>
        <v>1.8037135278514589E-2</v>
      </c>
      <c r="O1705" s="3">
        <f t="shared" si="786"/>
        <v>0.10412371134020619</v>
      </c>
      <c r="P1705" s="3">
        <f t="shared" si="787"/>
        <v>-6.6666666666666671E-3</v>
      </c>
      <c r="Q1705" s="3">
        <f t="shared" si="788"/>
        <v>3.7912230589457287E-2</v>
      </c>
      <c r="R1705" s="3">
        <f t="shared" si="789"/>
        <v>8.6868686868686873E-2</v>
      </c>
      <c r="T1705" s="3">
        <f t="shared" si="790"/>
        <v>1.2520373009749667E-5</v>
      </c>
      <c r="U1705" s="3">
        <f t="shared" si="791"/>
        <v>9.1536256024555481E-6</v>
      </c>
      <c r="V1705" s="3">
        <f t="shared" si="792"/>
        <v>1.0513697145191949E-4</v>
      </c>
      <c r="W1705" s="3">
        <f t="shared" si="793"/>
        <v>1.6613312222751815E-5</v>
      </c>
      <c r="X1705" s="3">
        <f t="shared" si="794"/>
        <v>1.095838615197918E-3</v>
      </c>
      <c r="Z1705" s="3">
        <f t="shared" si="795"/>
        <v>-3.5384139115922641E-3</v>
      </c>
      <c r="AA1705" s="3">
        <f t="shared" si="796"/>
        <v>-3.0254959266962415E-3</v>
      </c>
      <c r="AB1705" s="3">
        <f t="shared" si="797"/>
        <v>1.0253632110229014E-2</v>
      </c>
      <c r="AC1705" s="3">
        <f t="shared" si="798"/>
        <v>4.0759431083801714E-3</v>
      </c>
      <c r="AD1705" s="3">
        <f t="shared" si="799"/>
        <v>3.3103453221649218E-2</v>
      </c>
      <c r="AF1705" s="3">
        <f t="shared" si="800"/>
        <v>1.0705456876487709E-5</v>
      </c>
      <c r="AG1705" s="3">
        <f t="shared" si="801"/>
        <v>-3.6281594503183485E-5</v>
      </c>
      <c r="AH1705" s="3">
        <f t="shared" si="802"/>
        <v>-1.4422373797551014E-5</v>
      </c>
      <c r="AI1705" s="3">
        <f t="shared" si="803"/>
        <v>-1.1713371940122734E-4</v>
      </c>
      <c r="AJ1705" s="3">
        <f t="shared" si="804"/>
        <v>-3.1022322183339668E-5</v>
      </c>
      <c r="AK1705" s="3">
        <f t="shared" si="805"/>
        <v>-1.2331749271849825E-5</v>
      </c>
      <c r="AL1705" s="3">
        <f t="shared" si="806"/>
        <v>-1.0015436288167929E-4</v>
      </c>
      <c r="AM1705" s="3">
        <f t="shared" si="807"/>
        <v>4.1793221135553585E-5</v>
      </c>
      <c r="AN1705" s="3">
        <f t="shared" si="808"/>
        <v>3.394306309129665E-4</v>
      </c>
      <c r="AO1705" s="3">
        <f t="shared" si="809"/>
        <v>1.3492779202236652E-4</v>
      </c>
    </row>
    <row r="1706" spans="1:41">
      <c r="A1706" s="32">
        <v>39213</v>
      </c>
      <c r="B1706" s="33">
        <v>1927</v>
      </c>
      <c r="C1706" s="33">
        <v>1074</v>
      </c>
      <c r="D1706" s="33">
        <v>1622</v>
      </c>
      <c r="E1706" s="33">
        <v>3979</v>
      </c>
      <c r="F1706" s="33">
        <v>10416</v>
      </c>
      <c r="G1706" s="33"/>
      <c r="H1706" s="3">
        <f t="shared" si="780"/>
        <v>-4.1343669250645991E-3</v>
      </c>
      <c r="I1706" s="3">
        <f t="shared" si="781"/>
        <v>-9.3023255813953494E-4</v>
      </c>
      <c r="J1706" s="3">
        <f t="shared" si="782"/>
        <v>-2.0531400966183576E-2</v>
      </c>
      <c r="K1706" s="3">
        <f t="shared" si="783"/>
        <v>8.6185044359949302E-3</v>
      </c>
      <c r="L1706" s="3">
        <f t="shared" si="784"/>
        <v>-2.0131702728127941E-2</v>
      </c>
      <c r="N1706" s="3">
        <f t="shared" si="785"/>
        <v>1.2611665790856543E-2</v>
      </c>
      <c r="O1706" s="3">
        <f t="shared" si="786"/>
        <v>9.480122324159021E-2</v>
      </c>
      <c r="P1706" s="3">
        <f t="shared" si="787"/>
        <v>-4.0236686390532544E-2</v>
      </c>
      <c r="Q1706" s="3">
        <f t="shared" si="788"/>
        <v>4.6829781636411473E-2</v>
      </c>
      <c r="R1706" s="3">
        <f t="shared" si="789"/>
        <v>6.6120777891504612E-2</v>
      </c>
      <c r="T1706" s="3">
        <f t="shared" si="790"/>
        <v>1.2399201278306714E-5</v>
      </c>
      <c r="U1706" s="3">
        <f t="shared" si="791"/>
        <v>1.3512490739923257E-6</v>
      </c>
      <c r="V1706" s="3">
        <f t="shared" si="792"/>
        <v>4.3092182586288873E-4</v>
      </c>
      <c r="W1706" s="3">
        <f t="shared" si="793"/>
        <v>6.6760303495294967E-5</v>
      </c>
      <c r="X1706" s="3">
        <f t="shared" si="794"/>
        <v>4.0217748246524292E-4</v>
      </c>
      <c r="Z1706" s="3">
        <f t="shared" si="795"/>
        <v>-3.5212499596459657E-3</v>
      </c>
      <c r="AA1706" s="3">
        <f t="shared" si="796"/>
        <v>-1.1624323954503013E-3</v>
      </c>
      <c r="AB1706" s="3">
        <f t="shared" si="797"/>
        <v>-2.0758656648802897E-2</v>
      </c>
      <c r="AC1706" s="3">
        <f t="shared" si="798"/>
        <v>8.1706978585243846E-3</v>
      </c>
      <c r="AD1706" s="3">
        <f t="shared" si="799"/>
        <v>-2.0054363177753685E-2</v>
      </c>
      <c r="AF1706" s="3">
        <f t="shared" si="800"/>
        <v>4.0932150255705366E-6</v>
      </c>
      <c r="AG1706" s="3">
        <f t="shared" si="801"/>
        <v>7.3096418886901666E-5</v>
      </c>
      <c r="AH1706" s="3">
        <f t="shared" si="802"/>
        <v>-2.8771069504608367E-5</v>
      </c>
      <c r="AI1706" s="3">
        <f t="shared" si="803"/>
        <v>7.0616425530390712E-5</v>
      </c>
      <c r="AJ1706" s="3">
        <f t="shared" si="804"/>
        <v>2.4130534974598276E-5</v>
      </c>
      <c r="AK1706" s="3">
        <f t="shared" si="805"/>
        <v>-9.4978838841851484E-6</v>
      </c>
      <c r="AL1706" s="3">
        <f t="shared" si="806"/>
        <v>2.3311841427946535E-5</v>
      </c>
      <c r="AM1706" s="3">
        <f t="shared" si="807"/>
        <v>-1.6961271142621682E-4</v>
      </c>
      <c r="AN1706" s="3">
        <f t="shared" si="808"/>
        <v>4.1630163951738452E-4</v>
      </c>
      <c r="AO1706" s="3">
        <f t="shared" si="809"/>
        <v>-1.6385814227054231E-4</v>
      </c>
    </row>
    <row r="1707" spans="1:41">
      <c r="A1707" s="32">
        <v>39212</v>
      </c>
      <c r="B1707" s="33">
        <v>1935</v>
      </c>
      <c r="C1707" s="33">
        <v>1075</v>
      </c>
      <c r="D1707" s="33">
        <v>1656</v>
      </c>
      <c r="E1707" s="33">
        <v>3945</v>
      </c>
      <c r="F1707" s="33">
        <v>10630</v>
      </c>
      <c r="G1707" s="33"/>
      <c r="H1707" s="3">
        <f t="shared" si="780"/>
        <v>-8.2009226037929265E-3</v>
      </c>
      <c r="I1707" s="3">
        <f t="shared" si="781"/>
        <v>4.6728971962616819E-3</v>
      </c>
      <c r="J1707" s="3">
        <f t="shared" si="782"/>
        <v>3.6363636363636364E-3</v>
      </c>
      <c r="K1707" s="3">
        <f t="shared" si="783"/>
        <v>1.6228748068006182E-2</v>
      </c>
      <c r="L1707" s="3">
        <f t="shared" si="784"/>
        <v>1.8199233716475097E-2</v>
      </c>
      <c r="N1707" s="3">
        <f t="shared" si="785"/>
        <v>3.5313001605136438E-2</v>
      </c>
      <c r="O1707" s="3">
        <f t="shared" si="786"/>
        <v>0.10596707818930041</v>
      </c>
      <c r="P1707" s="3">
        <f t="shared" si="787"/>
        <v>-6.5986802639472104E-3</v>
      </c>
      <c r="Q1707" s="3">
        <f t="shared" si="788"/>
        <v>6.910569105691057E-2</v>
      </c>
      <c r="R1707" s="3">
        <f t="shared" si="789"/>
        <v>8.1933842239185747E-2</v>
      </c>
      <c r="T1707" s="3">
        <f t="shared" si="790"/>
        <v>5.7574794405744713E-5</v>
      </c>
      <c r="U1707" s="3">
        <f t="shared" si="791"/>
        <v>1.9719793033793634E-5</v>
      </c>
      <c r="V1707" s="3">
        <f t="shared" si="792"/>
        <v>1.1622017040282757E-5</v>
      </c>
      <c r="W1707" s="3">
        <f t="shared" si="793"/>
        <v>2.4903811432770912E-4</v>
      </c>
      <c r="X1707" s="3">
        <f t="shared" si="794"/>
        <v>3.3403313037851242E-4</v>
      </c>
      <c r="Z1707" s="3">
        <f t="shared" si="795"/>
        <v>-7.5878056383742931E-3</v>
      </c>
      <c r="AA1707" s="3">
        <f t="shared" si="796"/>
        <v>4.4406973589509154E-3</v>
      </c>
      <c r="AB1707" s="3">
        <f t="shared" si="797"/>
        <v>3.4091079537443159E-3</v>
      </c>
      <c r="AC1707" s="3">
        <f t="shared" si="798"/>
        <v>1.5780941490535636E-2</v>
      </c>
      <c r="AD1707" s="3">
        <f t="shared" si="799"/>
        <v>1.8276573266849352E-2</v>
      </c>
      <c r="AF1707" s="3">
        <f t="shared" si="800"/>
        <v>-3.3695148458561588E-5</v>
      </c>
      <c r="AG1707" s="3">
        <f t="shared" si="801"/>
        <v>-2.586764855324777E-5</v>
      </c>
      <c r="AH1707" s="3">
        <f t="shared" si="802"/>
        <v>-1.1974271682074112E-4</v>
      </c>
      <c r="AI1707" s="3">
        <f t="shared" si="803"/>
        <v>-1.3867908568436038E-4</v>
      </c>
      <c r="AJ1707" s="3">
        <f t="shared" si="804"/>
        <v>1.5138816686570943E-5</v>
      </c>
      <c r="AK1707" s="3">
        <f t="shared" si="805"/>
        <v>7.0078385198780522E-5</v>
      </c>
      <c r="AL1707" s="3">
        <f t="shared" si="806"/>
        <v>8.1160730636770827E-5</v>
      </c>
      <c r="AM1707" s="3">
        <f t="shared" si="807"/>
        <v>5.3798933152958715E-5</v>
      </c>
      <c r="AN1707" s="3">
        <f t="shared" si="808"/>
        <v>6.2306811291206859E-5</v>
      </c>
      <c r="AO1707" s="3">
        <f t="shared" si="809"/>
        <v>2.8842153337163741E-4</v>
      </c>
    </row>
    <row r="1708" spans="1:41">
      <c r="A1708" s="32">
        <v>39211</v>
      </c>
      <c r="B1708" s="33">
        <v>1951</v>
      </c>
      <c r="C1708" s="33">
        <v>1070</v>
      </c>
      <c r="D1708" s="33">
        <v>1650</v>
      </c>
      <c r="E1708" s="33">
        <v>3882</v>
      </c>
      <c r="F1708" s="33">
        <v>10440</v>
      </c>
      <c r="G1708" s="33"/>
      <c r="H1708" s="3">
        <f t="shared" si="780"/>
        <v>-1.6137165910237016E-2</v>
      </c>
      <c r="I1708" s="3">
        <f t="shared" si="781"/>
        <v>-6.4995357474466105E-3</v>
      </c>
      <c r="J1708" s="3">
        <f t="shared" si="782"/>
        <v>1.0410287813839559E-2</v>
      </c>
      <c r="K1708" s="3">
        <f t="shared" si="783"/>
        <v>-3.337612323491656E-3</v>
      </c>
      <c r="L1708" s="3">
        <f t="shared" si="784"/>
        <v>3.8461538461538464E-3</v>
      </c>
      <c r="N1708" s="3">
        <f t="shared" si="785"/>
        <v>5.5735930735930736E-2</v>
      </c>
      <c r="O1708" s="3">
        <f t="shared" si="786"/>
        <v>0.1111111111111111</v>
      </c>
      <c r="P1708" s="3">
        <f t="shared" si="787"/>
        <v>0</v>
      </c>
      <c r="Q1708" s="3">
        <f t="shared" si="788"/>
        <v>7.2375690607734813E-2</v>
      </c>
      <c r="R1708" s="3">
        <f t="shared" si="789"/>
        <v>5.4013124684502777E-2</v>
      </c>
      <c r="T1708" s="3">
        <f t="shared" si="790"/>
        <v>2.4099609564111671E-4</v>
      </c>
      <c r="U1708" s="3">
        <f t="shared" si="791"/>
        <v>4.5316263983088743E-5</v>
      </c>
      <c r="V1708" s="3">
        <f t="shared" si="792"/>
        <v>1.0369414338546378E-4</v>
      </c>
      <c r="W1708" s="3">
        <f t="shared" si="793"/>
        <v>1.4329396255761879E-5</v>
      </c>
      <c r="X1708" s="3">
        <f t="shared" si="794"/>
        <v>1.539380043259963E-5</v>
      </c>
      <c r="Z1708" s="3">
        <f t="shared" si="795"/>
        <v>-1.5524048944818382E-2</v>
      </c>
      <c r="AA1708" s="3">
        <f t="shared" si="796"/>
        <v>-6.731735584757377E-3</v>
      </c>
      <c r="AB1708" s="3">
        <f t="shared" si="797"/>
        <v>1.0183032131220238E-2</v>
      </c>
      <c r="AC1708" s="3">
        <f t="shared" si="798"/>
        <v>-3.7854189009622011E-3</v>
      </c>
      <c r="AD1708" s="3">
        <f t="shared" si="799"/>
        <v>3.923493396528103E-3</v>
      </c>
      <c r="AF1708" s="3">
        <f t="shared" si="800"/>
        <v>1.0450379270134911E-4</v>
      </c>
      <c r="AG1708" s="3">
        <f t="shared" si="801"/>
        <v>-1.580818892117212E-4</v>
      </c>
      <c r="AH1708" s="3">
        <f t="shared" si="802"/>
        <v>5.8765028295177816E-5</v>
      </c>
      <c r="AI1708" s="3">
        <f t="shared" si="803"/>
        <v>-6.090850352237399E-5</v>
      </c>
      <c r="AJ1708" s="3">
        <f t="shared" si="804"/>
        <v>-6.8549479758463029E-5</v>
      </c>
      <c r="AK1708" s="3">
        <f t="shared" si="805"/>
        <v>2.5482439118820412E-5</v>
      </c>
      <c r="AL1708" s="3">
        <f t="shared" si="806"/>
        <v>-2.6411920113968817E-5</v>
      </c>
      <c r="AM1708" s="3">
        <f t="shared" si="807"/>
        <v>-3.854704229862649E-5</v>
      </c>
      <c r="AN1708" s="3">
        <f t="shared" si="808"/>
        <v>3.9953059323476099E-5</v>
      </c>
      <c r="AO1708" s="3">
        <f t="shared" si="809"/>
        <v>-1.4852066061017865E-5</v>
      </c>
    </row>
    <row r="1709" spans="1:41">
      <c r="A1709" s="32">
        <v>39209</v>
      </c>
      <c r="B1709" s="33">
        <v>1983</v>
      </c>
      <c r="C1709" s="33">
        <v>1077</v>
      </c>
      <c r="D1709" s="33">
        <v>1633</v>
      </c>
      <c r="E1709" s="33">
        <v>3895</v>
      </c>
      <c r="F1709" s="33">
        <v>10400</v>
      </c>
      <c r="G1709" s="33"/>
      <c r="H1709" s="3">
        <f t="shared" si="780"/>
        <v>0</v>
      </c>
      <c r="I1709" s="3">
        <f t="shared" si="781"/>
        <v>1.6037735849056604E-2</v>
      </c>
      <c r="J1709" s="3">
        <f t="shared" si="782"/>
        <v>-1.2232415902140672E-3</v>
      </c>
      <c r="K1709" s="3">
        <f t="shared" si="783"/>
        <v>1.9633507853403141E-2</v>
      </c>
      <c r="L1709" s="3">
        <f t="shared" si="784"/>
        <v>9.6246390760346492E-4</v>
      </c>
      <c r="N1709" s="3">
        <f t="shared" si="785"/>
        <v>7.3632918245804008E-2</v>
      </c>
      <c r="O1709" s="3">
        <f t="shared" si="786"/>
        <v>0.12445186886615166</v>
      </c>
      <c r="P1709" s="3">
        <f t="shared" si="787"/>
        <v>-1.448400724200362E-2</v>
      </c>
      <c r="Q1709" s="3">
        <f t="shared" si="788"/>
        <v>7.7157079646017701E-2</v>
      </c>
      <c r="R1709" s="3">
        <f t="shared" si="789"/>
        <v>5.0505050505050504E-2</v>
      </c>
      <c r="T1709" s="3">
        <f t="shared" si="790"/>
        <v>3.7591241328415388E-7</v>
      </c>
      <c r="U1709" s="3">
        <f t="shared" si="791"/>
        <v>2.4981496861859457E-4</v>
      </c>
      <c r="V1709" s="3">
        <f t="shared" si="792"/>
        <v>2.1039423384970956E-6</v>
      </c>
      <c r="W1709" s="3">
        <f t="shared" si="793"/>
        <v>3.680911334493216E-4</v>
      </c>
      <c r="X1709" s="3">
        <f t="shared" si="794"/>
        <v>1.0811912312224266E-6</v>
      </c>
      <c r="Z1709" s="3">
        <f t="shared" si="795"/>
        <v>6.1311696541863352E-4</v>
      </c>
      <c r="AA1709" s="3">
        <f t="shared" si="796"/>
        <v>1.5805536011745839E-2</v>
      </c>
      <c r="AB1709" s="3">
        <f t="shared" si="797"/>
        <v>-1.4504972728333879E-3</v>
      </c>
      <c r="AC1709" s="3">
        <f t="shared" si="798"/>
        <v>1.9185701275932596E-2</v>
      </c>
      <c r="AD1709" s="3">
        <f t="shared" si="799"/>
        <v>1.0398034579777212E-3</v>
      </c>
      <c r="AF1709" s="3">
        <f t="shared" si="800"/>
        <v>9.6906422763365402E-6</v>
      </c>
      <c r="AG1709" s="3">
        <f t="shared" si="801"/>
        <v>-8.8932448626761052E-7</v>
      </c>
      <c r="AH1709" s="3">
        <f t="shared" si="802"/>
        <v>1.1763078945728199E-5</v>
      </c>
      <c r="AI1709" s="3">
        <f t="shared" si="803"/>
        <v>6.3752114078710204E-7</v>
      </c>
      <c r="AJ1709" s="3">
        <f t="shared" si="804"/>
        <v>-2.2925886880707242E-5</v>
      </c>
      <c r="AK1709" s="3">
        <f t="shared" si="805"/>
        <v>3.0324029242735076E-4</v>
      </c>
      <c r="AL1709" s="3">
        <f t="shared" si="806"/>
        <v>1.6434651000204724E-5</v>
      </c>
      <c r="AM1709" s="3">
        <f t="shared" si="807"/>
        <v>-2.782880737813628E-5</v>
      </c>
      <c r="AN1709" s="3">
        <f t="shared" si="808"/>
        <v>-1.508232080079411E-6</v>
      </c>
      <c r="AO1709" s="3">
        <f t="shared" si="809"/>
        <v>1.9949358530442292E-5</v>
      </c>
    </row>
    <row r="1710" spans="1:41">
      <c r="A1710" s="32">
        <v>39206</v>
      </c>
      <c r="B1710" s="33">
        <v>1983</v>
      </c>
      <c r="C1710" s="33">
        <v>1060</v>
      </c>
      <c r="D1710" s="33">
        <v>1635</v>
      </c>
      <c r="E1710" s="33">
        <v>3820</v>
      </c>
      <c r="F1710" s="33">
        <v>10390</v>
      </c>
      <c r="G1710" s="33"/>
      <c r="H1710" s="3">
        <f t="shared" si="780"/>
        <v>1.0188487009679063E-2</v>
      </c>
      <c r="I1710" s="3">
        <f t="shared" si="781"/>
        <v>1.2416427889207259E-2</v>
      </c>
      <c r="J1710" s="3">
        <f t="shared" si="782"/>
        <v>-6.0790273556231003E-3</v>
      </c>
      <c r="K1710" s="3">
        <f t="shared" si="783"/>
        <v>-1.30718954248366E-3</v>
      </c>
      <c r="L1710" s="3">
        <f t="shared" si="784"/>
        <v>8.7378640776699032E-3</v>
      </c>
      <c r="N1710" s="3">
        <f t="shared" si="785"/>
        <v>5.0874403815580289E-2</v>
      </c>
      <c r="O1710" s="3">
        <f t="shared" si="786"/>
        <v>0.10416666666666667</v>
      </c>
      <c r="P1710" s="3">
        <f t="shared" si="787"/>
        <v>-1.0889292196007259E-2</v>
      </c>
      <c r="Q1710" s="3">
        <f t="shared" si="788"/>
        <v>4.8010973936899862E-2</v>
      </c>
      <c r="R1710" s="3">
        <f t="shared" si="789"/>
        <v>5.1619433198380568E-2</v>
      </c>
      <c r="T1710" s="3">
        <f t="shared" si="790"/>
        <v>1.1667464843484637E-4</v>
      </c>
      <c r="U1710" s="3">
        <f t="shared" si="791"/>
        <v>1.484554132206214E-4</v>
      </c>
      <c r="V1710" s="3">
        <f t="shared" si="792"/>
        <v>3.9769205758424057E-5</v>
      </c>
      <c r="W1710" s="3">
        <f t="shared" si="793"/>
        <v>3.080011381054315E-6</v>
      </c>
      <c r="X1710" s="3">
        <f t="shared" si="794"/>
        <v>7.7707815003882897E-5</v>
      </c>
      <c r="Z1710" s="3">
        <f t="shared" si="795"/>
        <v>1.0801603975097697E-2</v>
      </c>
      <c r="AA1710" s="3">
        <f t="shared" si="796"/>
        <v>1.2184228051896492E-2</v>
      </c>
      <c r="AB1710" s="3">
        <f t="shared" si="797"/>
        <v>-6.3062830382424207E-3</v>
      </c>
      <c r="AC1710" s="3">
        <f t="shared" si="798"/>
        <v>-1.7549961199542052E-3</v>
      </c>
      <c r="AD1710" s="3">
        <f t="shared" si="799"/>
        <v>8.815203628044159E-3</v>
      </c>
      <c r="AF1710" s="3">
        <f t="shared" si="800"/>
        <v>1.3160920615886202E-4</v>
      </c>
      <c r="AG1710" s="3">
        <f t="shared" si="801"/>
        <v>-6.811797193397052E-5</v>
      </c>
      <c r="AH1710" s="3">
        <f t="shared" si="802"/>
        <v>-1.8956773065578379E-5</v>
      </c>
      <c r="AI1710" s="3">
        <f t="shared" si="803"/>
        <v>9.5218338549977422E-5</v>
      </c>
      <c r="AJ1710" s="3">
        <f t="shared" si="804"/>
        <v>-7.6837190697752345E-5</v>
      </c>
      <c r="AK1710" s="3">
        <f t="shared" si="805"/>
        <v>-2.1383272955715527E-5</v>
      </c>
      <c r="AL1710" s="3">
        <f t="shared" si="806"/>
        <v>1.0740645132799537E-4</v>
      </c>
      <c r="AM1710" s="3">
        <f t="shared" si="807"/>
        <v>1.1067502263448466E-5</v>
      </c>
      <c r="AN1710" s="3">
        <f t="shared" si="808"/>
        <v>-5.5591169118187929E-5</v>
      </c>
      <c r="AO1710" s="3">
        <f t="shared" si="809"/>
        <v>-1.5470648163823733E-5</v>
      </c>
    </row>
    <row r="1711" spans="1:41">
      <c r="A1711" s="32">
        <v>39205</v>
      </c>
      <c r="B1711" s="33">
        <v>1963</v>
      </c>
      <c r="C1711" s="33">
        <v>1047</v>
      </c>
      <c r="D1711" s="33">
        <v>1645</v>
      </c>
      <c r="E1711" s="33">
        <v>3825</v>
      </c>
      <c r="F1711" s="33">
        <v>10300</v>
      </c>
      <c r="G1711" s="33"/>
      <c r="H1711" s="3">
        <f t="shared" si="780"/>
        <v>4.8051254671649758E-2</v>
      </c>
      <c r="I1711" s="3">
        <f t="shared" si="781"/>
        <v>1.0617760617760617E-2</v>
      </c>
      <c r="J1711" s="3">
        <f t="shared" si="782"/>
        <v>3.6607687614399025E-3</v>
      </c>
      <c r="K1711" s="3">
        <f t="shared" si="783"/>
        <v>-4.4247787610619468E-3</v>
      </c>
      <c r="L1711" s="3">
        <f t="shared" si="784"/>
        <v>1.9801980198019802E-2</v>
      </c>
      <c r="N1711" s="3">
        <f t="shared" si="785"/>
        <v>5.2546916890080432E-2</v>
      </c>
      <c r="O1711" s="3">
        <f t="shared" si="786"/>
        <v>0.10735060814383923</v>
      </c>
      <c r="P1711" s="3">
        <f t="shared" si="787"/>
        <v>1.8270401948842874E-3</v>
      </c>
      <c r="Q1711" s="3">
        <f t="shared" si="788"/>
        <v>4.3656207366984993E-2</v>
      </c>
      <c r="R1711" s="3">
        <f t="shared" si="789"/>
        <v>3.7992542577849439E-2</v>
      </c>
      <c r="T1711" s="3">
        <f t="shared" si="790"/>
        <v>2.3682210668307061E-3</v>
      </c>
      <c r="U1711" s="3">
        <f t="shared" si="791"/>
        <v>1.0785987272441812E-4</v>
      </c>
      <c r="V1711" s="3">
        <f t="shared" si="792"/>
        <v>1.1789012062431993E-5</v>
      </c>
      <c r="W1711" s="3">
        <f t="shared" si="793"/>
        <v>2.3742087881281805E-5</v>
      </c>
      <c r="X1711" s="3">
        <f t="shared" si="794"/>
        <v>3.9518735365889001E-4</v>
      </c>
      <c r="Z1711" s="3">
        <f t="shared" si="795"/>
        <v>4.8664371637068389E-2</v>
      </c>
      <c r="AA1711" s="3">
        <f t="shared" si="796"/>
        <v>1.0385560780449851E-2</v>
      </c>
      <c r="AB1711" s="3">
        <f t="shared" si="797"/>
        <v>3.433513078820582E-3</v>
      </c>
      <c r="AC1711" s="3">
        <f t="shared" si="798"/>
        <v>-4.8725853385324924E-3</v>
      </c>
      <c r="AD1711" s="3">
        <f t="shared" si="799"/>
        <v>1.9879319748394058E-2</v>
      </c>
      <c r="AF1711" s="3">
        <f t="shared" si="800"/>
        <v>5.0540678947917357E-4</v>
      </c>
      <c r="AG1711" s="3">
        <f t="shared" si="801"/>
        <v>1.670897564884597E-4</v>
      </c>
      <c r="AH1711" s="3">
        <f t="shared" si="802"/>
        <v>-2.3712130374767591E-4</v>
      </c>
      <c r="AI1711" s="3">
        <f t="shared" si="803"/>
        <v>9.674146041279613E-4</v>
      </c>
      <c r="AJ1711" s="3">
        <f t="shared" si="804"/>
        <v>3.5658958770560655E-5</v>
      </c>
      <c r="AK1711" s="3">
        <f t="shared" si="805"/>
        <v>-5.0604531191258011E-5</v>
      </c>
      <c r="AL1711" s="3">
        <f t="shared" si="806"/>
        <v>2.0645788352094353E-4</v>
      </c>
      <c r="AM1711" s="3">
        <f t="shared" si="807"/>
        <v>-1.6730085487520726E-5</v>
      </c>
      <c r="AN1711" s="3">
        <f t="shared" si="808"/>
        <v>6.825590435416728E-5</v>
      </c>
      <c r="AO1711" s="3">
        <f t="shared" si="809"/>
        <v>-9.6863681946024319E-5</v>
      </c>
    </row>
    <row r="1712" spans="1:41">
      <c r="A1712" s="32">
        <v>39204</v>
      </c>
      <c r="B1712" s="33">
        <v>1873</v>
      </c>
      <c r="C1712" s="33">
        <v>1036</v>
      </c>
      <c r="D1712" s="33">
        <v>1639</v>
      </c>
      <c r="E1712" s="33">
        <v>3842</v>
      </c>
      <c r="F1712" s="33">
        <v>10100</v>
      </c>
      <c r="G1712" s="33"/>
      <c r="H1712" s="3">
        <f t="shared" si="780"/>
        <v>0</v>
      </c>
      <c r="I1712" s="3">
        <f t="shared" si="781"/>
        <v>2.6759167492566897E-2</v>
      </c>
      <c r="J1712" s="3">
        <f t="shared" si="782"/>
        <v>-1.5024038461538462E-2</v>
      </c>
      <c r="K1712" s="3">
        <f t="shared" si="783"/>
        <v>-9.7938144329896906E-3</v>
      </c>
      <c r="L1712" s="3">
        <f t="shared" si="784"/>
        <v>6.979062811565304E-3</v>
      </c>
      <c r="N1712" s="3">
        <f t="shared" si="785"/>
        <v>-6.36604774535809E-3</v>
      </c>
      <c r="O1712" s="3">
        <f t="shared" si="786"/>
        <v>0.10459537264100653</v>
      </c>
      <c r="P1712" s="3">
        <f t="shared" si="787"/>
        <v>3.0599755201958386E-3</v>
      </c>
      <c r="Q1712" s="3">
        <f t="shared" si="788"/>
        <v>6.7815453029460807E-2</v>
      </c>
      <c r="R1712" s="3">
        <f t="shared" si="789"/>
        <v>3.0717420144912747E-2</v>
      </c>
      <c r="T1712" s="3">
        <f t="shared" si="790"/>
        <v>3.7591241328415388E-7</v>
      </c>
      <c r="U1712" s="3">
        <f t="shared" si="791"/>
        <v>7.0368001298300501E-4</v>
      </c>
      <c r="V1712" s="3">
        <f t="shared" si="792"/>
        <v>2.3260197307162149E-4</v>
      </c>
      <c r="W1712" s="3">
        <f t="shared" si="793"/>
        <v>1.0489080092190054E-4</v>
      </c>
      <c r="X1712" s="3">
        <f t="shared" si="794"/>
        <v>4.9792814293586207E-5</v>
      </c>
      <c r="Z1712" s="3">
        <f t="shared" si="795"/>
        <v>6.1311696541863352E-4</v>
      </c>
      <c r="AA1712" s="3">
        <f t="shared" si="796"/>
        <v>2.6526967655256133E-2</v>
      </c>
      <c r="AB1712" s="3">
        <f t="shared" si="797"/>
        <v>-1.5251294144157783E-2</v>
      </c>
      <c r="AC1712" s="3">
        <f t="shared" si="798"/>
        <v>-1.0241621010460236E-2</v>
      </c>
      <c r="AD1712" s="3">
        <f t="shared" si="799"/>
        <v>7.0564023619395606E-3</v>
      </c>
      <c r="AF1712" s="3">
        <f t="shared" si="800"/>
        <v>1.6264133910548884E-5</v>
      </c>
      <c r="AG1712" s="3">
        <f t="shared" si="801"/>
        <v>-9.350827184372995E-6</v>
      </c>
      <c r="AH1712" s="3">
        <f t="shared" si="802"/>
        <v>-6.2793115949010987E-6</v>
      </c>
      <c r="AI1712" s="3">
        <f t="shared" si="803"/>
        <v>4.3264000029252611E-6</v>
      </c>
      <c r="AJ1712" s="3">
        <f t="shared" si="804"/>
        <v>-4.0457058646287076E-4</v>
      </c>
      <c r="AK1712" s="3">
        <f t="shared" si="805"/>
        <v>-2.7167914928187032E-4</v>
      </c>
      <c r="AL1712" s="3">
        <f t="shared" si="806"/>
        <v>1.8718495721764371E-4</v>
      </c>
      <c r="AM1712" s="3">
        <f t="shared" si="807"/>
        <v>1.5619797454351553E-4</v>
      </c>
      <c r="AN1712" s="3">
        <f t="shared" si="808"/>
        <v>-1.0761926802146997E-4</v>
      </c>
      <c r="AO1712" s="3">
        <f t="shared" si="809"/>
        <v>-7.2268998688301443E-5</v>
      </c>
    </row>
    <row r="1713" spans="1:41">
      <c r="A1713" s="32">
        <v>39202</v>
      </c>
      <c r="B1713" s="33">
        <v>1873</v>
      </c>
      <c r="C1713" s="33">
        <v>1009</v>
      </c>
      <c r="D1713" s="33">
        <v>1664</v>
      </c>
      <c r="E1713" s="33">
        <v>3880</v>
      </c>
      <c r="F1713" s="33">
        <v>10030</v>
      </c>
      <c r="G1713" s="33"/>
      <c r="H1713" s="3">
        <f t="shared" si="780"/>
        <v>8.0731969860064583E-3</v>
      </c>
      <c r="I1713" s="3">
        <f t="shared" si="781"/>
        <v>1.407035175879397E-2</v>
      </c>
      <c r="J1713" s="3">
        <f t="shared" si="782"/>
        <v>-2.0023557126030624E-2</v>
      </c>
      <c r="K1713" s="3">
        <f t="shared" si="783"/>
        <v>-7.6726342710997444E-3</v>
      </c>
      <c r="L1713" s="3">
        <f t="shared" si="784"/>
        <v>3.0000000000000001E-3</v>
      </c>
      <c r="N1713" s="3">
        <f t="shared" si="785"/>
        <v>-3.1931878658861094E-3</v>
      </c>
      <c r="O1713" s="3">
        <f t="shared" si="786"/>
        <v>7.1125265392781314E-2</v>
      </c>
      <c r="P1713" s="3">
        <f t="shared" si="787"/>
        <v>1.7737003058103974E-2</v>
      </c>
      <c r="Q1713" s="3">
        <f t="shared" si="788"/>
        <v>6.8576149820985949E-2</v>
      </c>
      <c r="R1713" s="3">
        <f t="shared" si="789"/>
        <v>5.5789473684210528E-2</v>
      </c>
      <c r="T1713" s="3">
        <f t="shared" si="790"/>
        <v>7.5452050062722206E-5</v>
      </c>
      <c r="U1713" s="3">
        <f t="shared" si="791"/>
        <v>1.9149444860204929E-4</v>
      </c>
      <c r="V1713" s="3">
        <f t="shared" si="792"/>
        <v>4.1009541941098069E-4</v>
      </c>
      <c r="W1713" s="3">
        <f t="shared" si="793"/>
        <v>6.5941559575128975E-5</v>
      </c>
      <c r="X1713" s="3">
        <f t="shared" si="794"/>
        <v>9.4700187082976292E-6</v>
      </c>
      <c r="Z1713" s="3">
        <f t="shared" si="795"/>
        <v>8.6863139514250925E-3</v>
      </c>
      <c r="AA1713" s="3">
        <f t="shared" si="796"/>
        <v>1.3838151921483204E-2</v>
      </c>
      <c r="AB1713" s="3">
        <f t="shared" si="797"/>
        <v>-2.0250812808649946E-2</v>
      </c>
      <c r="AC1713" s="3">
        <f t="shared" si="798"/>
        <v>-8.12044084857029E-3</v>
      </c>
      <c r="AD1713" s="3">
        <f t="shared" si="799"/>
        <v>3.0773395503742563E-3</v>
      </c>
      <c r="AF1713" s="3">
        <f t="shared" si="800"/>
        <v>1.202025320975195E-4</v>
      </c>
      <c r="AG1713" s="3">
        <f t="shared" si="801"/>
        <v>-1.7590491782747399E-4</v>
      </c>
      <c r="AH1713" s="3">
        <f t="shared" si="802"/>
        <v>-7.0536698634658321E-5</v>
      </c>
      <c r="AI1713" s="3">
        <f t="shared" si="803"/>
        <v>2.6730737469688124E-5</v>
      </c>
      <c r="AJ1713" s="3">
        <f t="shared" si="804"/>
        <v>-2.802338241796159E-4</v>
      </c>
      <c r="AK1713" s="3">
        <f t="shared" si="805"/>
        <v>-1.1237189413193365E-4</v>
      </c>
      <c r="AL1713" s="3">
        <f t="shared" si="806"/>
        <v>4.2584692212067774E-5</v>
      </c>
      <c r="AM1713" s="3">
        <f t="shared" si="807"/>
        <v>1.6444552754811147E-4</v>
      </c>
      <c r="AN1713" s="3">
        <f t="shared" si="808"/>
        <v>-6.2318627183284049E-5</v>
      </c>
      <c r="AO1713" s="3">
        <f t="shared" si="809"/>
        <v>-2.4989353789780042E-5</v>
      </c>
    </row>
    <row r="1714" spans="1:41">
      <c r="A1714" s="32">
        <v>39199</v>
      </c>
      <c r="B1714" s="33">
        <v>1858</v>
      </c>
      <c r="C1714" s="33">
        <v>995</v>
      </c>
      <c r="D1714" s="33">
        <v>1698</v>
      </c>
      <c r="E1714" s="33">
        <v>3910</v>
      </c>
      <c r="F1714" s="33">
        <v>10000</v>
      </c>
      <c r="G1714" s="33"/>
      <c r="H1714" s="3">
        <f t="shared" si="780"/>
        <v>-1.1176157530601383E-2</v>
      </c>
      <c r="I1714" s="3">
        <f t="shared" si="781"/>
        <v>-1.7769002961500493E-2</v>
      </c>
      <c r="J1714" s="3">
        <f t="shared" si="782"/>
        <v>4.7337278106508876E-3</v>
      </c>
      <c r="K1714" s="3">
        <f t="shared" si="783"/>
        <v>1.7934921854983346E-3</v>
      </c>
      <c r="L1714" s="3">
        <f t="shared" si="784"/>
        <v>0</v>
      </c>
      <c r="N1714" s="3">
        <f t="shared" si="785"/>
        <v>2.2564667033571822E-2</v>
      </c>
      <c r="O1714" s="3">
        <f t="shared" si="786"/>
        <v>6.725303014051276E-2</v>
      </c>
      <c r="P1714" s="3">
        <f t="shared" si="787"/>
        <v>4.0441176470588237E-2</v>
      </c>
      <c r="Q1714" s="3">
        <f t="shared" si="788"/>
        <v>7.7134986225895319E-2</v>
      </c>
      <c r="R1714" s="3">
        <f t="shared" si="789"/>
        <v>6.1571125265392782E-2</v>
      </c>
      <c r="T1714" s="3">
        <f t="shared" si="790"/>
        <v>1.1157782598169628E-4</v>
      </c>
      <c r="U1714" s="3">
        <f t="shared" si="791"/>
        <v>3.2404330220393027E-4</v>
      </c>
      <c r="V1714" s="3">
        <f t="shared" si="792"/>
        <v>2.0308291040725363E-5</v>
      </c>
      <c r="W1714" s="3">
        <f t="shared" si="793"/>
        <v>1.8108697556531215E-6</v>
      </c>
      <c r="X1714" s="3">
        <f t="shared" si="794"/>
        <v>5.9814060520921444E-9</v>
      </c>
      <c r="Z1714" s="3">
        <f t="shared" si="795"/>
        <v>-1.0563040565182749E-2</v>
      </c>
      <c r="AA1714" s="3">
        <f t="shared" si="796"/>
        <v>-1.8001202798811258E-2</v>
      </c>
      <c r="AB1714" s="3">
        <f t="shared" si="797"/>
        <v>4.5064721280315672E-3</v>
      </c>
      <c r="AC1714" s="3">
        <f t="shared" si="798"/>
        <v>1.3456856080277895E-3</v>
      </c>
      <c r="AD1714" s="3">
        <f t="shared" si="799"/>
        <v>7.7339550374256409E-5</v>
      </c>
      <c r="AF1714" s="3">
        <f t="shared" si="800"/>
        <v>1.9014743538592455E-4</v>
      </c>
      <c r="AG1714" s="3">
        <f t="shared" si="801"/>
        <v>-4.7602047894262872E-5</v>
      </c>
      <c r="AH1714" s="3">
        <f t="shared" si="802"/>
        <v>-1.4214531665580152E-5</v>
      </c>
      <c r="AI1714" s="3">
        <f t="shared" si="803"/>
        <v>-8.1694080789626512E-7</v>
      </c>
      <c r="AJ1714" s="3">
        <f t="shared" si="804"/>
        <v>-8.1121918683886774E-5</v>
      </c>
      <c r="AK1714" s="3">
        <f t="shared" si="805"/>
        <v>-2.4223959533549874E-5</v>
      </c>
      <c r="AL1714" s="3">
        <f t="shared" si="806"/>
        <v>-1.3922049306558687E-6</v>
      </c>
      <c r="AM1714" s="3">
        <f t="shared" si="807"/>
        <v>6.0642946856704458E-6</v>
      </c>
      <c r="AN1714" s="3">
        <f t="shared" si="808"/>
        <v>3.4852852815607987E-7</v>
      </c>
      <c r="AO1714" s="3">
        <f t="shared" si="809"/>
        <v>1.0407471986997709E-7</v>
      </c>
    </row>
    <row r="1715" spans="1:41">
      <c r="A1715" s="32">
        <v>39198</v>
      </c>
      <c r="B1715" s="33">
        <v>1879</v>
      </c>
      <c r="C1715" s="33">
        <v>1013</v>
      </c>
      <c r="D1715" s="33">
        <v>1690</v>
      </c>
      <c r="E1715" s="33">
        <v>3903</v>
      </c>
      <c r="F1715" s="33">
        <v>10000</v>
      </c>
      <c r="G1715" s="33"/>
      <c r="H1715" s="3">
        <f t="shared" si="780"/>
        <v>1.2392241379310345E-2</v>
      </c>
      <c r="I1715" s="3">
        <f t="shared" si="781"/>
        <v>-6.8627450980392156E-3</v>
      </c>
      <c r="J1715" s="3">
        <f t="shared" si="782"/>
        <v>8.3532219570405727E-3</v>
      </c>
      <c r="K1715" s="3">
        <f t="shared" si="783"/>
        <v>-2.9104477611940297E-2</v>
      </c>
      <c r="L1715" s="3">
        <f t="shared" si="784"/>
        <v>0</v>
      </c>
      <c r="N1715" s="3">
        <f t="shared" si="785"/>
        <v>4.3888888888888887E-2</v>
      </c>
      <c r="O1715" s="3">
        <f t="shared" si="786"/>
        <v>0.10228509249183895</v>
      </c>
      <c r="P1715" s="3">
        <f t="shared" si="787"/>
        <v>3.8083538083538086E-2</v>
      </c>
      <c r="Q1715" s="3">
        <f t="shared" si="788"/>
        <v>9.2053721320649137E-2</v>
      </c>
      <c r="R1715" s="3">
        <f t="shared" si="789"/>
        <v>4.712041884816754E-2</v>
      </c>
      <c r="T1715" s="3">
        <f t="shared" si="790"/>
        <v>1.691393456748117E-4</v>
      </c>
      <c r="U1715" s="3">
        <f t="shared" si="791"/>
        <v>5.0338243635648363E-5</v>
      </c>
      <c r="V1715" s="3">
        <f t="shared" si="792"/>
        <v>6.6031327893031593E-5</v>
      </c>
      <c r="W1715" s="3">
        <f t="shared" si="793"/>
        <v>8.7333750081170208E-4</v>
      </c>
      <c r="X1715" s="3">
        <f t="shared" si="794"/>
        <v>5.9814060520921444E-9</v>
      </c>
      <c r="Z1715" s="3">
        <f t="shared" si="795"/>
        <v>1.300535834472898E-2</v>
      </c>
      <c r="AA1715" s="3">
        <f t="shared" si="796"/>
        <v>-7.0949449353499821E-3</v>
      </c>
      <c r="AB1715" s="3">
        <f t="shared" si="797"/>
        <v>8.1259662744212514E-3</v>
      </c>
      <c r="AC1715" s="3">
        <f t="shared" si="798"/>
        <v>-2.9552284189410843E-2</v>
      </c>
      <c r="AD1715" s="3">
        <f t="shared" si="799"/>
        <v>7.7339550374256409E-5</v>
      </c>
      <c r="AF1715" s="3">
        <f t="shared" si="800"/>
        <v>-9.2272301320346495E-5</v>
      </c>
      <c r="AG1715" s="3">
        <f t="shared" si="801"/>
        <v>1.0568110329603068E-4</v>
      </c>
      <c r="AH1715" s="3">
        <f t="shared" si="802"/>
        <v>-3.8433804578855661E-4</v>
      </c>
      <c r="AI1715" s="3">
        <f t="shared" si="803"/>
        <v>1.0058285668374228E-6</v>
      </c>
      <c r="AJ1715" s="3">
        <f t="shared" si="804"/>
        <v>-5.7653283263529818E-5</v>
      </c>
      <c r="AK1715" s="3">
        <f t="shared" si="805"/>
        <v>2.096718290376838E-4</v>
      </c>
      <c r="AL1715" s="3">
        <f t="shared" si="806"/>
        <v>-5.4871985123007537E-7</v>
      </c>
      <c r="AM1715" s="3">
        <f t="shared" si="807"/>
        <v>-2.4014086465526488E-4</v>
      </c>
      <c r="AN1715" s="3">
        <f t="shared" si="808"/>
        <v>6.2845857802011108E-7</v>
      </c>
      <c r="AO1715" s="3">
        <f t="shared" si="809"/>
        <v>-2.285560371741281E-6</v>
      </c>
    </row>
    <row r="1716" spans="1:41">
      <c r="A1716" s="32">
        <v>39197</v>
      </c>
      <c r="B1716" s="33">
        <v>1856</v>
      </c>
      <c r="C1716" s="33">
        <v>1020</v>
      </c>
      <c r="D1716" s="33">
        <v>1676</v>
      </c>
      <c r="E1716" s="33">
        <v>4020</v>
      </c>
      <c r="F1716" s="33">
        <v>10000</v>
      </c>
      <c r="G1716" s="33"/>
      <c r="H1716" s="3">
        <f t="shared" si="780"/>
        <v>-1.381509032943677E-2</v>
      </c>
      <c r="I1716" s="3">
        <f t="shared" si="781"/>
        <v>2.5125628140703519E-2</v>
      </c>
      <c r="J1716" s="3">
        <f t="shared" si="782"/>
        <v>4.7961630695443642E-3</v>
      </c>
      <c r="K1716" s="3">
        <f t="shared" si="783"/>
        <v>2.1601016518424398E-2</v>
      </c>
      <c r="L1716" s="3">
        <f t="shared" si="784"/>
        <v>-2.4937655860349127E-3</v>
      </c>
      <c r="N1716" s="3">
        <f t="shared" si="785"/>
        <v>3.6871508379888271E-2</v>
      </c>
      <c r="O1716" s="3">
        <f t="shared" si="786"/>
        <v>0.10809342748506247</v>
      </c>
      <c r="P1716" s="3">
        <f t="shared" si="787"/>
        <v>1.7607771706132362E-2</v>
      </c>
      <c r="Q1716" s="3">
        <f t="shared" si="788"/>
        <v>0.10988404196576478</v>
      </c>
      <c r="R1716" s="3">
        <f t="shared" si="789"/>
        <v>1.4198782961460446E-2</v>
      </c>
      <c r="T1716" s="3">
        <f t="shared" si="790"/>
        <v>1.7429210070424433E-4</v>
      </c>
      <c r="U1716" s="3">
        <f t="shared" si="791"/>
        <v>6.1968277269615541E-4</v>
      </c>
      <c r="V1716" s="3">
        <f t="shared" si="792"/>
        <v>2.0874914710298232E-5</v>
      </c>
      <c r="W1716" s="3">
        <f t="shared" si="793"/>
        <v>4.4745829080606887E-4</v>
      </c>
      <c r="X1716" s="3">
        <f t="shared" si="794"/>
        <v>5.8391147858186763E-6</v>
      </c>
      <c r="Z1716" s="3">
        <f t="shared" si="795"/>
        <v>-1.3201973364018136E-2</v>
      </c>
      <c r="AA1716" s="3">
        <f t="shared" si="796"/>
        <v>2.4893428303392754E-2</v>
      </c>
      <c r="AB1716" s="3">
        <f t="shared" si="797"/>
        <v>4.5689073869250437E-3</v>
      </c>
      <c r="AC1716" s="3">
        <f t="shared" si="798"/>
        <v>2.1153209940953852E-2</v>
      </c>
      <c r="AD1716" s="3">
        <f t="shared" si="799"/>
        <v>-2.4164260356606564E-3</v>
      </c>
      <c r="AF1716" s="3">
        <f t="shared" si="800"/>
        <v>-3.2864237740048633E-4</v>
      </c>
      <c r="AG1716" s="3">
        <f t="shared" si="801"/>
        <v>-6.031859362485013E-5</v>
      </c>
      <c r="AH1716" s="3">
        <f t="shared" si="802"/>
        <v>-2.7926411420395639E-4</v>
      </c>
      <c r="AI1716" s="3">
        <f t="shared" si="803"/>
        <v>3.1901592158911923E-5</v>
      </c>
      <c r="AJ1716" s="3">
        <f t="shared" si="804"/>
        <v>1.1373576846126011E-4</v>
      </c>
      <c r="AK1716" s="3">
        <f t="shared" si="805"/>
        <v>5.2657591505174959E-4</v>
      </c>
      <c r="AL1716" s="3">
        <f t="shared" si="806"/>
        <v>-6.0153128269170132E-5</v>
      </c>
      <c r="AM1716" s="3">
        <f t="shared" si="807"/>
        <v>9.6647057156400325E-5</v>
      </c>
      <c r="AN1716" s="3">
        <f t="shared" si="808"/>
        <v>-1.1040426764287972E-5</v>
      </c>
      <c r="AO1716" s="3">
        <f t="shared" si="809"/>
        <v>-5.1115167239116708E-5</v>
      </c>
    </row>
    <row r="1717" spans="1:41">
      <c r="A1717" s="32">
        <v>39196</v>
      </c>
      <c r="B1717" s="33">
        <v>1882</v>
      </c>
      <c r="C1717" s="33">
        <v>995</v>
      </c>
      <c r="D1717" s="33">
        <v>1668</v>
      </c>
      <c r="E1717" s="33">
        <v>3935</v>
      </c>
      <c r="F1717" s="33">
        <v>10025</v>
      </c>
      <c r="G1717" s="33"/>
      <c r="H1717" s="3">
        <f t="shared" si="780"/>
        <v>-2.6497085320614732E-3</v>
      </c>
      <c r="I1717" s="3">
        <f t="shared" si="781"/>
        <v>8.0032418194711553E-3</v>
      </c>
      <c r="J1717" s="3">
        <f t="shared" si="782"/>
        <v>-7.1428571428571426E-3</v>
      </c>
      <c r="K1717" s="3">
        <f t="shared" si="783"/>
        <v>-3.0788177339901478E-2</v>
      </c>
      <c r="L1717" s="3">
        <f t="shared" si="784"/>
        <v>4.2099792099792102E-2</v>
      </c>
      <c r="N1717" s="3">
        <f t="shared" si="785"/>
        <v>3.4634414513468936E-2</v>
      </c>
      <c r="O1717" s="3">
        <f t="shared" si="786"/>
        <v>7.3354908306364611E-2</v>
      </c>
      <c r="P1717" s="3">
        <f t="shared" si="787"/>
        <v>-9.5011876484560574E-3</v>
      </c>
      <c r="Q1717" s="3">
        <f t="shared" si="788"/>
        <v>7.956104252400549E-2</v>
      </c>
      <c r="R1717" s="3">
        <f t="shared" si="789"/>
        <v>1.7250126839167934E-2</v>
      </c>
      <c r="T1717" s="3">
        <f t="shared" si="790"/>
        <v>4.1477052093207365E-6</v>
      </c>
      <c r="U1717" s="3">
        <f t="shared" si="791"/>
        <v>6.0389093488499264E-5</v>
      </c>
      <c r="V1717" s="3">
        <f t="shared" si="792"/>
        <v>5.4318563060252656E-5</v>
      </c>
      <c r="W1717" s="3">
        <f t="shared" si="793"/>
        <v>9.7568669128632378E-4</v>
      </c>
      <c r="X1717" s="3">
        <f t="shared" si="794"/>
        <v>1.7789104342354647E-3</v>
      </c>
      <c r="Z1717" s="3">
        <f t="shared" si="795"/>
        <v>-2.0365915666428398E-3</v>
      </c>
      <c r="AA1717" s="3">
        <f t="shared" si="796"/>
        <v>7.7710419821603888E-3</v>
      </c>
      <c r="AB1717" s="3">
        <f t="shared" si="797"/>
        <v>-7.3701128254764631E-3</v>
      </c>
      <c r="AC1717" s="3">
        <f t="shared" si="798"/>
        <v>-3.1235983917372024E-2</v>
      </c>
      <c r="AD1717" s="3">
        <f t="shared" si="799"/>
        <v>4.2177131650166358E-2</v>
      </c>
      <c r="AF1717" s="3">
        <f t="shared" si="800"/>
        <v>-1.5826438564895304E-5</v>
      </c>
      <c r="AG1717" s="3">
        <f t="shared" si="801"/>
        <v>1.5009909625571597E-5</v>
      </c>
      <c r="AH1717" s="3">
        <f t="shared" si="802"/>
        <v>6.3614941421911243E-5</v>
      </c>
      <c r="AI1717" s="3">
        <f t="shared" si="803"/>
        <v>-8.5897590623913608E-5</v>
      </c>
      <c r="AJ1717" s="3">
        <f t="shared" si="804"/>
        <v>-5.7273456180036317E-5</v>
      </c>
      <c r="AK1717" s="3">
        <f t="shared" si="805"/>
        <v>-2.4273614237598471E-4</v>
      </c>
      <c r="AL1717" s="3">
        <f t="shared" si="806"/>
        <v>3.2776026074054842E-4</v>
      </c>
      <c r="AM1717" s="3">
        <f t="shared" si="807"/>
        <v>2.3021272568580009E-4</v>
      </c>
      <c r="AN1717" s="3">
        <f t="shared" si="808"/>
        <v>-3.1085021891670035E-4</v>
      </c>
      <c r="AO1717" s="3">
        <f t="shared" si="809"/>
        <v>-1.3174442059054789E-3</v>
      </c>
    </row>
    <row r="1718" spans="1:41">
      <c r="A1718" s="32">
        <v>39195</v>
      </c>
      <c r="B1718" s="33">
        <v>1887</v>
      </c>
      <c r="C1718" s="33">
        <v>987.1</v>
      </c>
      <c r="D1718" s="33">
        <v>1680</v>
      </c>
      <c r="E1718" s="33">
        <v>4060</v>
      </c>
      <c r="F1718" s="33">
        <v>9620</v>
      </c>
      <c r="G1718" s="33"/>
      <c r="H1718" s="3">
        <f t="shared" si="780"/>
        <v>7.4746396155899626E-3</v>
      </c>
      <c r="I1718" s="3">
        <f t="shared" si="781"/>
        <v>1.0131712259374137E-4</v>
      </c>
      <c r="J1718" s="3">
        <f t="shared" si="782"/>
        <v>-4.1493775933609959E-3</v>
      </c>
      <c r="K1718" s="3">
        <f t="shared" si="783"/>
        <v>7.4441687344913151E-3</v>
      </c>
      <c r="L1718" s="3">
        <f t="shared" si="784"/>
        <v>-3.1088082901554403E-3</v>
      </c>
      <c r="N1718" s="3">
        <f t="shared" si="785"/>
        <v>4.8333333333333332E-2</v>
      </c>
      <c r="O1718" s="3">
        <f t="shared" si="786"/>
        <v>6.2540365984930055E-2</v>
      </c>
      <c r="P1718" s="3">
        <f t="shared" si="787"/>
        <v>2.9850746268656717E-3</v>
      </c>
      <c r="Q1718" s="3">
        <f t="shared" si="788"/>
        <v>0.1163046466868298</v>
      </c>
      <c r="R1718" s="3">
        <f t="shared" si="789"/>
        <v>-1.2827090815802977E-2</v>
      </c>
      <c r="T1718" s="3">
        <f t="shared" si="790"/>
        <v>6.5411806513647873E-5</v>
      </c>
      <c r="U1718" s="3">
        <f t="shared" si="791"/>
        <v>1.713028501169814E-8</v>
      </c>
      <c r="V1718" s="3">
        <f t="shared" si="792"/>
        <v>1.9154918832418194E-5</v>
      </c>
      <c r="W1718" s="3">
        <f t="shared" si="793"/>
        <v>4.8949083432192329E-5</v>
      </c>
      <c r="X1718" s="3">
        <f t="shared" si="794"/>
        <v>9.1898027202705197E-6</v>
      </c>
      <c r="Z1718" s="3">
        <f t="shared" si="795"/>
        <v>8.0877565810085969E-3</v>
      </c>
      <c r="AA1718" s="3">
        <f t="shared" si="796"/>
        <v>-1.3088271471702495E-4</v>
      </c>
      <c r="AB1718" s="3">
        <f t="shared" si="797"/>
        <v>-4.3766332759803163E-3</v>
      </c>
      <c r="AC1718" s="3">
        <f t="shared" si="798"/>
        <v>6.9963621570207704E-3</v>
      </c>
      <c r="AD1718" s="3">
        <f t="shared" si="799"/>
        <v>-3.0314687397811841E-3</v>
      </c>
      <c r="AF1718" s="3">
        <f t="shared" si="800"/>
        <v>-1.0585475372928892E-6</v>
      </c>
      <c r="AG1718" s="3">
        <f t="shared" si="801"/>
        <v>-3.5397144580471015E-5</v>
      </c>
      <c r="AH1718" s="3">
        <f t="shared" si="802"/>
        <v>5.658487407856424E-5</v>
      </c>
      <c r="AI1718" s="3">
        <f t="shared" si="803"/>
        <v>-2.4517781250287108E-5</v>
      </c>
      <c r="AJ1718" s="3">
        <f t="shared" si="804"/>
        <v>5.7282564448117009E-7</v>
      </c>
      <c r="AK1718" s="3">
        <f t="shared" si="805"/>
        <v>-9.1570287225433881E-7</v>
      </c>
      <c r="AL1718" s="3">
        <f t="shared" si="806"/>
        <v>3.9676685824235985E-7</v>
      </c>
      <c r="AM1718" s="3">
        <f t="shared" si="807"/>
        <v>-3.0620511427226525E-5</v>
      </c>
      <c r="AN1718" s="3">
        <f t="shared" si="808"/>
        <v>1.3267626961620445E-5</v>
      </c>
      <c r="AO1718" s="3">
        <f t="shared" si="809"/>
        <v>-2.1209253171196521E-5</v>
      </c>
    </row>
    <row r="1719" spans="1:41">
      <c r="A1719" s="32">
        <v>39192</v>
      </c>
      <c r="B1719" s="33">
        <v>1873</v>
      </c>
      <c r="C1719" s="33">
        <v>987</v>
      </c>
      <c r="D1719" s="33">
        <v>1687</v>
      </c>
      <c r="E1719" s="33">
        <v>4030</v>
      </c>
      <c r="F1719" s="33">
        <v>9650</v>
      </c>
      <c r="G1719" s="33"/>
      <c r="H1719" s="3">
        <f t="shared" si="780"/>
        <v>1.2432432432432432E-2</v>
      </c>
      <c r="I1719" s="3">
        <f t="shared" si="781"/>
        <v>2.7055150884495317E-2</v>
      </c>
      <c r="J1719" s="3">
        <f t="shared" si="782"/>
        <v>2.2424242424242423E-2</v>
      </c>
      <c r="K1719" s="3">
        <f t="shared" si="783"/>
        <v>3.3333333333333333E-2</v>
      </c>
      <c r="L1719" s="3">
        <f t="shared" si="784"/>
        <v>2.1164021164021163E-2</v>
      </c>
      <c r="N1719" s="3">
        <f t="shared" si="785"/>
        <v>4.0555555555555553E-2</v>
      </c>
      <c r="O1719" s="3">
        <f t="shared" si="786"/>
        <v>8.3424807903402856E-2</v>
      </c>
      <c r="P1719" s="3">
        <f t="shared" si="787"/>
        <v>1.9335347432024169E-2</v>
      </c>
      <c r="Q1719" s="3">
        <f t="shared" si="788"/>
        <v>0.13809658288619034</v>
      </c>
      <c r="R1719" s="3">
        <f t="shared" si="789"/>
        <v>-8.5221347995070626E-2</v>
      </c>
      <c r="T1719" s="3">
        <f t="shared" si="790"/>
        <v>1.7018635909177231E-4</v>
      </c>
      <c r="U1719" s="3">
        <f t="shared" si="791"/>
        <v>7.1947070287965893E-4</v>
      </c>
      <c r="V1719" s="3">
        <f t="shared" si="792"/>
        <v>4.9270622040779172E-4</v>
      </c>
      <c r="W1719" s="3">
        <f t="shared" si="793"/>
        <v>1.0814578700105674E-3</v>
      </c>
      <c r="X1719" s="3">
        <f t="shared" si="794"/>
        <v>4.5119540499906103E-4</v>
      </c>
      <c r="Z1719" s="3">
        <f t="shared" si="795"/>
        <v>1.3045549397851066E-2</v>
      </c>
      <c r="AA1719" s="3">
        <f t="shared" si="796"/>
        <v>2.6822951047184553E-2</v>
      </c>
      <c r="AB1719" s="3">
        <f t="shared" si="797"/>
        <v>2.2196986741623102E-2</v>
      </c>
      <c r="AC1719" s="3">
        <f t="shared" si="798"/>
        <v>3.2885526755862787E-2</v>
      </c>
      <c r="AD1719" s="3">
        <f t="shared" si="799"/>
        <v>2.1241360714395419E-2</v>
      </c>
      <c r="AF1719" s="3">
        <f t="shared" si="800"/>
        <v>3.4992013288218706E-4</v>
      </c>
      <c r="AG1719" s="3">
        <f t="shared" si="801"/>
        <v>2.8957188702128934E-4</v>
      </c>
      <c r="AH1719" s="3">
        <f t="shared" si="802"/>
        <v>4.2900976376796093E-4</v>
      </c>
      <c r="AI1719" s="3">
        <f t="shared" si="803"/>
        <v>2.7710522047721844E-4</v>
      </c>
      <c r="AJ1719" s="3">
        <f t="shared" si="804"/>
        <v>5.9538868876556105E-4</v>
      </c>
      <c r="AK1719" s="3">
        <f t="shared" si="805"/>
        <v>8.8208687433338534E-4</v>
      </c>
      <c r="AL1719" s="3">
        <f t="shared" si="806"/>
        <v>5.6975597861781745E-4</v>
      </c>
      <c r="AM1719" s="3">
        <f t="shared" si="807"/>
        <v>7.2995960139117804E-4</v>
      </c>
      <c r="AN1719" s="3">
        <f t="shared" si="808"/>
        <v>4.7149420215146894E-4</v>
      </c>
      <c r="AO1719" s="3">
        <f t="shared" si="809"/>
        <v>6.9853333610418321E-4</v>
      </c>
    </row>
    <row r="1720" spans="1:41">
      <c r="A1720" s="32">
        <v>39191</v>
      </c>
      <c r="B1720" s="33">
        <v>1850</v>
      </c>
      <c r="C1720" s="33">
        <v>961</v>
      </c>
      <c r="D1720" s="33">
        <v>1650</v>
      </c>
      <c r="E1720" s="33">
        <v>3900</v>
      </c>
      <c r="F1720" s="33">
        <v>9450</v>
      </c>
      <c r="G1720" s="33"/>
      <c r="H1720" s="3">
        <f t="shared" si="780"/>
        <v>-2.6954177897574125E-3</v>
      </c>
      <c r="I1720" s="3">
        <f t="shared" si="781"/>
        <v>-8.2559339525283791E-3</v>
      </c>
      <c r="J1720" s="3">
        <f t="shared" si="782"/>
        <v>-9.0090090090090089E-3</v>
      </c>
      <c r="K1720" s="3">
        <f t="shared" si="783"/>
        <v>-2.7916251246261216E-2</v>
      </c>
      <c r="L1720" s="3">
        <f t="shared" si="784"/>
        <v>-4.1582150101419878E-2</v>
      </c>
      <c r="N1720" s="3">
        <f t="shared" si="785"/>
        <v>3.4675615212527967E-2</v>
      </c>
      <c r="O1720" s="3">
        <f t="shared" si="786"/>
        <v>5.9536934950385888E-2</v>
      </c>
      <c r="P1720" s="3">
        <f t="shared" si="787"/>
        <v>1.7262638717632551E-2</v>
      </c>
      <c r="Q1720" s="3">
        <f t="shared" si="788"/>
        <v>0.10481586402266289</v>
      </c>
      <c r="R1720" s="3">
        <f t="shared" si="789"/>
        <v>-0.10849056603773585</v>
      </c>
      <c r="T1720" s="3">
        <f t="shared" si="790"/>
        <v>4.3359767230419595E-6</v>
      </c>
      <c r="U1720" s="3">
        <f t="shared" si="791"/>
        <v>7.2048415234209063E-5</v>
      </c>
      <c r="V1720" s="3">
        <f t="shared" si="792"/>
        <v>8.5308585453820179E-5</v>
      </c>
      <c r="W1720" s="3">
        <f t="shared" si="793"/>
        <v>8.0451977622799894E-4</v>
      </c>
      <c r="X1720" s="3">
        <f t="shared" si="794"/>
        <v>1.722649298878188E-3</v>
      </c>
      <c r="Z1720" s="3">
        <f t="shared" si="795"/>
        <v>-2.0823008243387791E-3</v>
      </c>
      <c r="AA1720" s="3">
        <f t="shared" si="796"/>
        <v>-8.4881337898391456E-3</v>
      </c>
      <c r="AB1720" s="3">
        <f t="shared" si="797"/>
        <v>-9.2362646916283302E-3</v>
      </c>
      <c r="AC1720" s="3">
        <f t="shared" si="798"/>
        <v>-2.8364057823731761E-2</v>
      </c>
      <c r="AD1720" s="3">
        <f t="shared" si="799"/>
        <v>-4.1504810551045622E-2</v>
      </c>
      <c r="AF1720" s="3">
        <f t="shared" si="800"/>
        <v>1.7674847987679899E-5</v>
      </c>
      <c r="AG1720" s="3">
        <f t="shared" si="801"/>
        <v>1.9232681581188832E-5</v>
      </c>
      <c r="AH1720" s="3">
        <f t="shared" si="802"/>
        <v>5.9062500987949447E-5</v>
      </c>
      <c r="AI1720" s="3">
        <f t="shared" si="803"/>
        <v>8.642550122446715E-5</v>
      </c>
      <c r="AJ1720" s="3">
        <f t="shared" si="804"/>
        <v>7.8398650420908664E-5</v>
      </c>
      <c r="AK1720" s="3">
        <f t="shared" si="805"/>
        <v>2.4075791763056894E-4</v>
      </c>
      <c r="AL1720" s="3">
        <f t="shared" si="806"/>
        <v>3.5229838487920264E-4</v>
      </c>
      <c r="AM1720" s="3">
        <f t="shared" si="807"/>
        <v>2.6197794578863799E-4</v>
      </c>
      <c r="AN1720" s="3">
        <f t="shared" si="808"/>
        <v>3.8334941622534564E-4</v>
      </c>
      <c r="AO1720" s="3">
        <f t="shared" si="809"/>
        <v>1.1772448464328902E-3</v>
      </c>
    </row>
    <row r="1721" spans="1:41">
      <c r="A1721" s="32">
        <v>39190</v>
      </c>
      <c r="B1721" s="33">
        <v>1855</v>
      </c>
      <c r="C1721" s="33">
        <v>969</v>
      </c>
      <c r="D1721" s="33">
        <v>1665</v>
      </c>
      <c r="E1721" s="33">
        <v>4012</v>
      </c>
      <c r="F1721" s="33">
        <v>9860</v>
      </c>
      <c r="G1721" s="33"/>
      <c r="H1721" s="3">
        <f t="shared" si="780"/>
        <v>3.2449972958355868E-3</v>
      </c>
      <c r="I1721" s="3">
        <f t="shared" si="781"/>
        <v>-6.1538461538461538E-3</v>
      </c>
      <c r="J1721" s="3">
        <f t="shared" si="782"/>
        <v>-5.9701492537313433E-3</v>
      </c>
      <c r="K1721" s="3">
        <f t="shared" si="783"/>
        <v>-8.1582200247218781E-3</v>
      </c>
      <c r="L1721" s="3">
        <f t="shared" si="784"/>
        <v>2.1761658031088083E-2</v>
      </c>
      <c r="N1721" s="3">
        <f t="shared" si="785"/>
        <v>4.6249294980259446E-2</v>
      </c>
      <c r="O1721" s="3">
        <f t="shared" si="786"/>
        <v>9.0602138435565555E-2</v>
      </c>
      <c r="P1721" s="3">
        <f t="shared" si="787"/>
        <v>3.2878411910669973E-2</v>
      </c>
      <c r="Q1721" s="3">
        <f t="shared" si="788"/>
        <v>0.13173483779971792</v>
      </c>
      <c r="R1721" s="3">
        <f t="shared" si="789"/>
        <v>-6.8052930056710773E-2</v>
      </c>
      <c r="T1721" s="3">
        <f t="shared" si="790"/>
        <v>1.4885045652893198E-5</v>
      </c>
      <c r="U1721" s="3">
        <f t="shared" si="791"/>
        <v>4.0781583401171375E-5</v>
      </c>
      <c r="V1721" s="3">
        <f t="shared" si="792"/>
        <v>3.8407827945103576E-5</v>
      </c>
      <c r="W1721" s="3">
        <f t="shared" si="793"/>
        <v>7.4063693877643669E-5</v>
      </c>
      <c r="X1721" s="3">
        <f t="shared" si="794"/>
        <v>4.7694181536311788E-4</v>
      </c>
      <c r="Z1721" s="3">
        <f t="shared" si="795"/>
        <v>3.8581142612542202E-3</v>
      </c>
      <c r="AA1721" s="3">
        <f t="shared" si="796"/>
        <v>-6.3860459911569203E-3</v>
      </c>
      <c r="AB1721" s="3">
        <f t="shared" si="797"/>
        <v>-6.1974049363506638E-3</v>
      </c>
      <c r="AC1721" s="3">
        <f t="shared" si="798"/>
        <v>-8.6060266021924237E-3</v>
      </c>
      <c r="AD1721" s="3">
        <f t="shared" si="799"/>
        <v>2.1838997581462339E-2</v>
      </c>
      <c r="AF1721" s="3">
        <f t="shared" si="800"/>
        <v>-2.4638095111507856E-5</v>
      </c>
      <c r="AG1721" s="3">
        <f t="shared" si="801"/>
        <v>-2.3910296367701799E-5</v>
      </c>
      <c r="AH1721" s="3">
        <f t="shared" si="802"/>
        <v>-3.3203033966651791E-5</v>
      </c>
      <c r="AI1721" s="3">
        <f t="shared" si="803"/>
        <v>8.4257348020536275E-5</v>
      </c>
      <c r="AJ1721" s="3">
        <f t="shared" si="804"/>
        <v>3.9576912949358264E-5</v>
      </c>
      <c r="AK1721" s="3">
        <f t="shared" si="805"/>
        <v>5.495848168272074E-5</v>
      </c>
      <c r="AL1721" s="3">
        <f t="shared" si="806"/>
        <v>-1.3946484295598326E-4</v>
      </c>
      <c r="AM1721" s="3">
        <f t="shared" si="807"/>
        <v>5.3335031746792454E-5</v>
      </c>
      <c r="AN1721" s="3">
        <f t="shared" si="808"/>
        <v>-1.3534511141630491E-4</v>
      </c>
      <c r="AO1721" s="3">
        <f t="shared" si="809"/>
        <v>-1.8794699415128089E-4</v>
      </c>
    </row>
    <row r="1722" spans="1:41">
      <c r="A1722" s="32">
        <v>39189</v>
      </c>
      <c r="B1722" s="33">
        <v>1849</v>
      </c>
      <c r="C1722" s="33">
        <v>975</v>
      </c>
      <c r="D1722" s="33">
        <v>1675</v>
      </c>
      <c r="E1722" s="33">
        <v>4045</v>
      </c>
      <c r="F1722" s="33">
        <v>9650</v>
      </c>
      <c r="G1722" s="33"/>
      <c r="H1722" s="3">
        <f t="shared" si="780"/>
        <v>-1.4917421417155035E-2</v>
      </c>
      <c r="I1722" s="3">
        <f t="shared" si="781"/>
        <v>-5.1020408163265302E-3</v>
      </c>
      <c r="J1722" s="3">
        <f t="shared" si="782"/>
        <v>-8.2889283599763171E-3</v>
      </c>
      <c r="K1722" s="3">
        <f t="shared" si="783"/>
        <v>-1.3414634146341463E-2</v>
      </c>
      <c r="L1722" s="3">
        <f t="shared" si="784"/>
        <v>5.208333333333333E-3</v>
      </c>
      <c r="N1722" s="3">
        <f t="shared" si="785"/>
        <v>6.2643678160919536E-2</v>
      </c>
      <c r="O1722" s="3">
        <f t="shared" si="786"/>
        <v>0.11187136503592203</v>
      </c>
      <c r="P1722" s="3">
        <f t="shared" si="787"/>
        <v>4.8185231539424278E-2</v>
      </c>
      <c r="Q1722" s="3">
        <f t="shared" si="788"/>
        <v>0.13464235624123422</v>
      </c>
      <c r="R1722" s="3">
        <f t="shared" si="789"/>
        <v>-9.1337099811676078E-2</v>
      </c>
      <c r="T1722" s="3">
        <f t="shared" si="790"/>
        <v>2.0461312584796581E-4</v>
      </c>
      <c r="U1722" s="3">
        <f t="shared" si="791"/>
        <v>2.8454123350916855E-5</v>
      </c>
      <c r="V1722" s="3">
        <f t="shared" si="792"/>
        <v>7.2525390647360584E-5</v>
      </c>
      <c r="W1722" s="3">
        <f t="shared" si="793"/>
        <v>1.921672628212016E-4</v>
      </c>
      <c r="X1722" s="3">
        <f t="shared" si="794"/>
        <v>2.7938337833561706E-5</v>
      </c>
      <c r="Z1722" s="3">
        <f t="shared" si="795"/>
        <v>-1.43043044517364E-2</v>
      </c>
      <c r="AA1722" s="3">
        <f t="shared" si="796"/>
        <v>-5.3342406536372967E-3</v>
      </c>
      <c r="AB1722" s="3">
        <f t="shared" si="797"/>
        <v>-8.5161840425956384E-3</v>
      </c>
      <c r="AC1722" s="3">
        <f t="shared" si="798"/>
        <v>-1.3862440723812009E-2</v>
      </c>
      <c r="AD1722" s="3">
        <f t="shared" si="799"/>
        <v>5.2856728837075897E-3</v>
      </c>
      <c r="AF1722" s="3">
        <f t="shared" si="800"/>
        <v>7.6302602328457268E-5</v>
      </c>
      <c r="AG1722" s="3">
        <f t="shared" si="801"/>
        <v>1.2181808931230728E-4</v>
      </c>
      <c r="AH1722" s="3">
        <f t="shared" si="802"/>
        <v>1.9829257255755609E-4</v>
      </c>
      <c r="AI1722" s="3">
        <f t="shared" si="803"/>
        <v>-7.5607874160840851E-5</v>
      </c>
      <c r="AJ1722" s="3">
        <f t="shared" si="804"/>
        <v>4.5427375133870877E-5</v>
      </c>
      <c r="AK1722" s="3">
        <f t="shared" si="805"/>
        <v>7.3945594867595244E-5</v>
      </c>
      <c r="AL1722" s="3">
        <f t="shared" si="806"/>
        <v>-2.8195051178101308E-5</v>
      </c>
      <c r="AM1722" s="3">
        <f t="shared" si="807"/>
        <v>1.1805509648355576E-4</v>
      </c>
      <c r="AN1722" s="3">
        <f t="shared" si="808"/>
        <v>-4.5013763066611048E-5</v>
      </c>
      <c r="AO1722" s="3">
        <f t="shared" si="809"/>
        <v>-7.3272327035856945E-5</v>
      </c>
    </row>
    <row r="1723" spans="1:41">
      <c r="A1723" s="32">
        <v>39188</v>
      </c>
      <c r="B1723" s="33">
        <v>1877</v>
      </c>
      <c r="C1723" s="33">
        <v>980</v>
      </c>
      <c r="D1723" s="33">
        <v>1689</v>
      </c>
      <c r="E1723" s="33">
        <v>4100</v>
      </c>
      <c r="F1723" s="33">
        <v>9600</v>
      </c>
      <c r="G1723" s="33"/>
      <c r="H1723" s="3">
        <f t="shared" si="780"/>
        <v>9.1397849462365593E-3</v>
      </c>
      <c r="I1723" s="3">
        <f t="shared" si="781"/>
        <v>5.1282051282051282E-3</v>
      </c>
      <c r="J1723" s="3">
        <f t="shared" si="782"/>
        <v>1.3805522208883553E-2</v>
      </c>
      <c r="K1723" s="3">
        <f t="shared" si="783"/>
        <v>2.5000000000000001E-2</v>
      </c>
      <c r="L1723" s="3">
        <f t="shared" si="784"/>
        <v>1.9108280254777069E-2</v>
      </c>
      <c r="N1723" s="3">
        <f t="shared" si="785"/>
        <v>9.00116144018583E-2</v>
      </c>
      <c r="O1723" s="3">
        <f t="shared" si="786"/>
        <v>0.11617312072892938</v>
      </c>
      <c r="P1723" s="3">
        <f t="shared" si="787"/>
        <v>6.5615141955835968E-2</v>
      </c>
      <c r="Q1723" s="3">
        <f t="shared" si="788"/>
        <v>0.1491031390134529</v>
      </c>
      <c r="R1723" s="3">
        <f t="shared" si="789"/>
        <v>-8.7452471482889732E-2</v>
      </c>
      <c r="T1723" s="3">
        <f t="shared" si="790"/>
        <v>9.5119095698367533E-5</v>
      </c>
      <c r="U1723" s="3">
        <f t="shared" si="791"/>
        <v>2.3970867808465583E-5</v>
      </c>
      <c r="V1723" s="3">
        <f t="shared" si="792"/>
        <v>1.8436932185826775E-4</v>
      </c>
      <c r="W1723" s="3">
        <f t="shared" si="793"/>
        <v>6.0281020185729863E-4</v>
      </c>
      <c r="X1723" s="3">
        <f t="shared" si="794"/>
        <v>3.6808800730781476E-4</v>
      </c>
      <c r="Z1723" s="3">
        <f t="shared" si="795"/>
        <v>9.7529019116551936E-3</v>
      </c>
      <c r="AA1723" s="3">
        <f t="shared" si="796"/>
        <v>4.8960052908943617E-3</v>
      </c>
      <c r="AB1723" s="3">
        <f t="shared" si="797"/>
        <v>1.3578266526264232E-2</v>
      </c>
      <c r="AC1723" s="3">
        <f t="shared" si="798"/>
        <v>2.4552193422529456E-2</v>
      </c>
      <c r="AD1723" s="3">
        <f t="shared" si="799"/>
        <v>1.9185619805151325E-2</v>
      </c>
      <c r="AF1723" s="3">
        <f t="shared" si="800"/>
        <v>4.7750259361037565E-5</v>
      </c>
      <c r="AG1723" s="3">
        <f t="shared" si="801"/>
        <v>1.3242750156096616E-4</v>
      </c>
      <c r="AH1723" s="3">
        <f t="shared" si="802"/>
        <v>2.3945513416591559E-4</v>
      </c>
      <c r="AI1723" s="3">
        <f t="shared" si="803"/>
        <v>1.8711546807395011E-4</v>
      </c>
      <c r="AJ1723" s="3">
        <f t="shared" si="804"/>
        <v>6.647926475376348E-5</v>
      </c>
      <c r="AK1723" s="3">
        <f t="shared" si="805"/>
        <v>1.2020766889976596E-4</v>
      </c>
      <c r="AL1723" s="3">
        <f t="shared" si="806"/>
        <v>9.3932896075108545E-5</v>
      </c>
      <c r="AM1723" s="3">
        <f t="shared" si="807"/>
        <v>3.3337622609549657E-4</v>
      </c>
      <c r="AN1723" s="3">
        <f t="shared" si="808"/>
        <v>2.6050745918591834E-4</v>
      </c>
      <c r="AO1723" s="3">
        <f t="shared" si="809"/>
        <v>4.7104904838718724E-4</v>
      </c>
    </row>
    <row r="1724" spans="1:41">
      <c r="A1724" s="32">
        <v>39185</v>
      </c>
      <c r="B1724" s="33">
        <v>1860</v>
      </c>
      <c r="C1724" s="33">
        <v>975</v>
      </c>
      <c r="D1724" s="33">
        <v>1666</v>
      </c>
      <c r="E1724" s="33">
        <v>4000</v>
      </c>
      <c r="F1724" s="33">
        <v>9420</v>
      </c>
      <c r="G1724" s="33"/>
      <c r="H1724" s="3">
        <f t="shared" si="780"/>
        <v>-1.3262599469496022E-2</v>
      </c>
      <c r="I1724" s="3">
        <f t="shared" si="781"/>
        <v>5.1546391752577319E-3</v>
      </c>
      <c r="J1724" s="3">
        <f t="shared" si="782"/>
        <v>9.696969696969697E-3</v>
      </c>
      <c r="K1724" s="3">
        <f t="shared" si="783"/>
        <v>3.8691249026226955E-2</v>
      </c>
      <c r="L1724" s="3">
        <f t="shared" si="784"/>
        <v>-4.8484848484848485E-2</v>
      </c>
      <c r="N1724" s="3">
        <f t="shared" si="785"/>
        <v>8.518086347724621E-2</v>
      </c>
      <c r="O1724" s="3">
        <f t="shared" si="786"/>
        <v>0.13372093023255813</v>
      </c>
      <c r="P1724" s="3">
        <f t="shared" si="787"/>
        <v>4.1250000000000002E-2</v>
      </c>
      <c r="Q1724" s="3">
        <f t="shared" si="788"/>
        <v>0.12834978843441466</v>
      </c>
      <c r="R1724" s="3">
        <f t="shared" si="789"/>
        <v>-0.10710900473933649</v>
      </c>
      <c r="T1724" s="3">
        <f t="shared" si="790"/>
        <v>1.6000940762095993E-4</v>
      </c>
      <c r="U1724" s="3">
        <f t="shared" si="791"/>
        <v>2.4230409035767757E-5</v>
      </c>
      <c r="V1724" s="3">
        <f t="shared" si="792"/>
        <v>8.9675483513583905E-5</v>
      </c>
      <c r="W1724" s="3">
        <f t="shared" si="793"/>
        <v>1.4625608903313437E-3</v>
      </c>
      <c r="X1724" s="3">
        <f t="shared" si="794"/>
        <v>2.3432869212412022E-3</v>
      </c>
      <c r="Z1724" s="3">
        <f t="shared" si="795"/>
        <v>-1.2649482504077388E-2</v>
      </c>
      <c r="AA1724" s="3">
        <f t="shared" si="796"/>
        <v>4.9224393379469654E-3</v>
      </c>
      <c r="AB1724" s="3">
        <f t="shared" si="797"/>
        <v>9.4697140143503757E-3</v>
      </c>
      <c r="AC1724" s="3">
        <f t="shared" si="798"/>
        <v>3.824344244875641E-2</v>
      </c>
      <c r="AD1724" s="3">
        <f t="shared" si="799"/>
        <v>-4.8407508934474229E-2</v>
      </c>
      <c r="AF1724" s="3">
        <f t="shared" si="800"/>
        <v>-6.2266310282742415E-5</v>
      </c>
      <c r="AG1724" s="3">
        <f t="shared" si="801"/>
        <v>-1.1978698174314152E-4</v>
      </c>
      <c r="AH1724" s="3">
        <f t="shared" si="802"/>
        <v>-4.8375975615123467E-4</v>
      </c>
      <c r="AI1724" s="3">
        <f t="shared" si="803"/>
        <v>6.1232993733260162E-4</v>
      </c>
      <c r="AJ1724" s="3">
        <f t="shared" si="804"/>
        <v>4.6614092783345966E-5</v>
      </c>
      <c r="AK1724" s="3">
        <f t="shared" si="805"/>
        <v>1.8825102552826937E-4</v>
      </c>
      <c r="AL1724" s="3">
        <f t="shared" si="806"/>
        <v>-2.3828302623107514E-4</v>
      </c>
      <c r="AM1724" s="3">
        <f t="shared" si="807"/>
        <v>3.6215446291399062E-4</v>
      </c>
      <c r="AN1724" s="3">
        <f t="shared" si="808"/>
        <v>-4.5840526575658162E-4</v>
      </c>
      <c r="AO1724" s="3">
        <f t="shared" si="809"/>
        <v>-1.8512697820232268E-3</v>
      </c>
    </row>
    <row r="1725" spans="1:41">
      <c r="A1725" s="32">
        <v>39184</v>
      </c>
      <c r="B1725" s="33">
        <v>1885</v>
      </c>
      <c r="C1725" s="33">
        <v>970</v>
      </c>
      <c r="D1725" s="33">
        <v>1650</v>
      </c>
      <c r="E1725" s="33">
        <v>3851</v>
      </c>
      <c r="F1725" s="33">
        <v>9900</v>
      </c>
      <c r="G1725" s="33"/>
      <c r="H1725" s="3">
        <f t="shared" si="780"/>
        <v>-9.4587493431424075E-3</v>
      </c>
      <c r="I1725" s="3">
        <f t="shared" si="781"/>
        <v>-1.1213047910295617E-2</v>
      </c>
      <c r="J1725" s="3">
        <f t="shared" si="782"/>
        <v>-2.3668639053254437E-2</v>
      </c>
      <c r="K1725" s="3">
        <f t="shared" si="783"/>
        <v>1.3154433043935806E-2</v>
      </c>
      <c r="L1725" s="3">
        <f t="shared" si="784"/>
        <v>1.3306038894575231E-2</v>
      </c>
      <c r="N1725" s="3">
        <f t="shared" si="785"/>
        <v>9.7845078625509604E-2</v>
      </c>
      <c r="O1725" s="3">
        <f t="shared" si="786"/>
        <v>0.14117647058823529</v>
      </c>
      <c r="P1725" s="3">
        <f t="shared" si="787"/>
        <v>2.3573200992555832E-2</v>
      </c>
      <c r="Q1725" s="3">
        <f t="shared" si="788"/>
        <v>8.9700056593095642E-2</v>
      </c>
      <c r="R1725" s="3">
        <f t="shared" si="789"/>
        <v>-6.5244075158153142E-2</v>
      </c>
      <c r="T1725" s="3">
        <f t="shared" si="790"/>
        <v>7.8245212161835132E-5</v>
      </c>
      <c r="U1725" s="3">
        <f t="shared" si="791"/>
        <v>1.3099369600408898E-4</v>
      </c>
      <c r="V1725" s="3">
        <f t="shared" si="792"/>
        <v>5.7101378522795925E-4</v>
      </c>
      <c r="W1725" s="3">
        <f t="shared" si="793"/>
        <v>1.6145835615827544E-4</v>
      </c>
      <c r="X1725" s="3">
        <f t="shared" si="794"/>
        <v>1.7911481860073854E-4</v>
      </c>
      <c r="Z1725" s="3">
        <f t="shared" si="795"/>
        <v>-8.8456323777237732E-3</v>
      </c>
      <c r="AA1725" s="3">
        <f t="shared" si="796"/>
        <v>-1.1445247747606383E-2</v>
      </c>
      <c r="AB1725" s="3">
        <f t="shared" si="797"/>
        <v>-2.3895894735873759E-2</v>
      </c>
      <c r="AC1725" s="3">
        <f t="shared" si="798"/>
        <v>1.2706626466465261E-2</v>
      </c>
      <c r="AD1725" s="3">
        <f t="shared" si="799"/>
        <v>1.3383378444949487E-2</v>
      </c>
      <c r="AF1725" s="3">
        <f t="shared" si="800"/>
        <v>1.0124045404729712E-4</v>
      </c>
      <c r="AG1725" s="3">
        <f t="shared" si="801"/>
        <v>2.1137430017032399E-4</v>
      </c>
      <c r="AH1725" s="3">
        <f t="shared" si="802"/>
        <v>-1.1239814648340694E-4</v>
      </c>
      <c r="AI1725" s="3">
        <f t="shared" si="803"/>
        <v>-1.1838444569597562E-4</v>
      </c>
      <c r="AJ1725" s="3">
        <f t="shared" si="804"/>
        <v>2.7349443540279839E-4</v>
      </c>
      <c r="AK1725" s="3">
        <f t="shared" si="805"/>
        <v>-1.454304879449872E-4</v>
      </c>
      <c r="AL1725" s="3">
        <f t="shared" si="806"/>
        <v>-1.5317608200242193E-4</v>
      </c>
      <c r="AM1725" s="3">
        <f t="shared" si="807"/>
        <v>-3.0363620849072141E-4</v>
      </c>
      <c r="AN1725" s="3">
        <f t="shared" si="808"/>
        <v>-3.1980780253087479E-4</v>
      </c>
      <c r="AO1725" s="3">
        <f t="shared" si="809"/>
        <v>1.7005759075931583E-4</v>
      </c>
    </row>
    <row r="1726" spans="1:41">
      <c r="A1726" s="32">
        <v>39183</v>
      </c>
      <c r="B1726" s="33">
        <v>1903</v>
      </c>
      <c r="C1726" s="33">
        <v>981</v>
      </c>
      <c r="D1726" s="33">
        <v>1690</v>
      </c>
      <c r="E1726" s="33">
        <v>3801</v>
      </c>
      <c r="F1726" s="33">
        <v>9770</v>
      </c>
      <c r="G1726" s="33"/>
      <c r="H1726" s="3">
        <f t="shared" si="780"/>
        <v>1.8191546281433921E-2</v>
      </c>
      <c r="I1726" s="3">
        <f t="shared" si="781"/>
        <v>9.2592592592592587E-3</v>
      </c>
      <c r="J1726" s="3">
        <f t="shared" si="782"/>
        <v>1.3797240551889621E-2</v>
      </c>
      <c r="K1726" s="3">
        <f t="shared" si="783"/>
        <v>3.0081300813008131E-2</v>
      </c>
      <c r="L1726" s="3">
        <f t="shared" si="784"/>
        <v>-5.5979643765903305E-3</v>
      </c>
      <c r="N1726" s="3">
        <f t="shared" si="785"/>
        <v>0.10575246949447996</v>
      </c>
      <c r="O1726" s="3">
        <f t="shared" si="786"/>
        <v>0.13607411696583671</v>
      </c>
      <c r="P1726" s="3">
        <f t="shared" si="787"/>
        <v>1.8072289156626505E-2</v>
      </c>
      <c r="Q1726" s="3">
        <f t="shared" si="788"/>
        <v>5.7890342332312827E-2</v>
      </c>
      <c r="R1726" s="3">
        <f t="shared" si="789"/>
        <v>-0.10694698354661791</v>
      </c>
      <c r="T1726" s="3">
        <f t="shared" si="790"/>
        <v>3.5361535982752725E-4</v>
      </c>
      <c r="U1726" s="3">
        <f t="shared" si="791"/>
        <v>8.1487801807389053E-5</v>
      </c>
      <c r="V1726" s="3">
        <f t="shared" si="792"/>
        <v>1.8414448935222488E-4</v>
      </c>
      <c r="W1726" s="3">
        <f t="shared" si="793"/>
        <v>8.7814398060763932E-4</v>
      </c>
      <c r="X1726" s="3">
        <f t="shared" si="794"/>
        <v>3.0477298471833257E-5</v>
      </c>
      <c r="Z1726" s="3">
        <f t="shared" si="795"/>
        <v>1.8804663246852555E-2</v>
      </c>
      <c r="AA1726" s="3">
        <f t="shared" si="796"/>
        <v>9.0270594219484922E-3</v>
      </c>
      <c r="AB1726" s="3">
        <f t="shared" si="797"/>
        <v>1.35699848692703E-2</v>
      </c>
      <c r="AC1726" s="3">
        <f t="shared" si="798"/>
        <v>2.9633494235537586E-2</v>
      </c>
      <c r="AD1726" s="3">
        <f t="shared" si="799"/>
        <v>-5.5206248262160739E-3</v>
      </c>
      <c r="AF1726" s="3">
        <f t="shared" si="800"/>
        <v>1.6975081253906889E-4</v>
      </c>
      <c r="AG1726" s="3">
        <f t="shared" si="801"/>
        <v>2.5517899573151249E-4</v>
      </c>
      <c r="AH1726" s="3">
        <f t="shared" si="802"/>
        <v>5.572478799268307E-4</v>
      </c>
      <c r="AI1726" s="3">
        <f t="shared" si="803"/>
        <v>-1.0381349076920718E-4</v>
      </c>
      <c r="AJ1726" s="3">
        <f t="shared" si="804"/>
        <v>1.2249705976984495E-4</v>
      </c>
      <c r="AK1726" s="3">
        <f t="shared" si="805"/>
        <v>2.6750331334416587E-4</v>
      </c>
      <c r="AL1726" s="3">
        <f t="shared" si="806"/>
        <v>-4.9835008352536564E-5</v>
      </c>
      <c r="AM1726" s="3">
        <f t="shared" si="807"/>
        <v>4.021260683998537E-4</v>
      </c>
      <c r="AN1726" s="3">
        <f t="shared" si="808"/>
        <v>-7.4914795360670101E-5</v>
      </c>
      <c r="AO1726" s="3">
        <f t="shared" si="809"/>
        <v>-1.6359540396423971E-4</v>
      </c>
    </row>
    <row r="1727" spans="1:41">
      <c r="A1727" s="32">
        <v>39182</v>
      </c>
      <c r="B1727" s="33">
        <v>1869</v>
      </c>
      <c r="C1727" s="33">
        <v>972</v>
      </c>
      <c r="D1727" s="33">
        <v>1667</v>
      </c>
      <c r="E1727" s="33">
        <v>3690</v>
      </c>
      <c r="F1727" s="33">
        <v>9825</v>
      </c>
      <c r="G1727" s="33"/>
      <c r="H1727" s="3">
        <f t="shared" si="780"/>
        <v>1.1363636363636364E-2</v>
      </c>
      <c r="I1727" s="3">
        <f t="shared" si="781"/>
        <v>9.3457943925233638E-3</v>
      </c>
      <c r="J1727" s="3">
        <f t="shared" si="782"/>
        <v>1.0303030303030303E-2</v>
      </c>
      <c r="K1727" s="3">
        <f t="shared" si="783"/>
        <v>1.9337016574585635E-2</v>
      </c>
      <c r="L1727" s="3">
        <f t="shared" si="784"/>
        <v>-8.0767289247854618E-3</v>
      </c>
      <c r="N1727" s="3">
        <f t="shared" si="785"/>
        <v>7.4137931034482754E-2</v>
      </c>
      <c r="O1727" s="3">
        <f t="shared" si="786"/>
        <v>0.11467889908256881</v>
      </c>
      <c r="P1727" s="3">
        <f t="shared" si="787"/>
        <v>1.8028846153846155E-3</v>
      </c>
      <c r="Q1727" s="3">
        <f t="shared" si="788"/>
        <v>2.7855153203342618E-2</v>
      </c>
      <c r="R1727" s="3">
        <f t="shared" si="789"/>
        <v>-0.10681818181818181</v>
      </c>
      <c r="T1727" s="3">
        <f t="shared" si="790"/>
        <v>1.4344262030502997E-4</v>
      </c>
      <c r="U1727" s="3">
        <f t="shared" si="791"/>
        <v>8.3057605716800693E-5</v>
      </c>
      <c r="V1727" s="3">
        <f t="shared" si="792"/>
        <v>1.0152123420131807E-4</v>
      </c>
      <c r="W1727" s="3">
        <f t="shared" si="793"/>
        <v>3.5680225431511262E-4</v>
      </c>
      <c r="X1727" s="3">
        <f t="shared" si="794"/>
        <v>6.399023036344291E-5</v>
      </c>
      <c r="Z1727" s="3">
        <f t="shared" si="795"/>
        <v>1.1976753329054998E-2</v>
      </c>
      <c r="AA1727" s="3">
        <f t="shared" si="796"/>
        <v>9.1135945552125973E-3</v>
      </c>
      <c r="AB1727" s="3">
        <f t="shared" si="797"/>
        <v>1.0075774620410982E-2</v>
      </c>
      <c r="AC1727" s="3">
        <f t="shared" si="798"/>
        <v>1.8889209997115089E-2</v>
      </c>
      <c r="AD1727" s="3">
        <f t="shared" si="799"/>
        <v>-7.999389374411206E-3</v>
      </c>
      <c r="AF1727" s="3">
        <f t="shared" si="800"/>
        <v>1.0915127392879998E-4</v>
      </c>
      <c r="AG1727" s="3">
        <f t="shared" si="801"/>
        <v>1.2067506722781509E-4</v>
      </c>
      <c r="AH1727" s="3">
        <f t="shared" si="802"/>
        <v>2.2623140871616711E-4</v>
      </c>
      <c r="AI1727" s="3">
        <f t="shared" si="803"/>
        <v>-9.5806713320386588E-5</v>
      </c>
      <c r="AJ1727" s="3">
        <f t="shared" si="804"/>
        <v>9.1826524720126803E-5</v>
      </c>
      <c r="AK1727" s="3">
        <f t="shared" si="805"/>
        <v>1.7214860138197545E-4</v>
      </c>
      <c r="AL1727" s="3">
        <f t="shared" si="806"/>
        <v>-7.2903191447659473E-5</v>
      </c>
      <c r="AM1727" s="3">
        <f t="shared" si="807"/>
        <v>1.9032342268854562E-4</v>
      </c>
      <c r="AN1727" s="3">
        <f t="shared" si="808"/>
        <v>-8.0600044437477712E-5</v>
      </c>
      <c r="AO1727" s="3">
        <f t="shared" si="809"/>
        <v>-1.5110214574194438E-4</v>
      </c>
    </row>
    <row r="1728" spans="1:41">
      <c r="A1728" s="32">
        <v>39178</v>
      </c>
      <c r="B1728" s="33">
        <v>1848</v>
      </c>
      <c r="C1728" s="33">
        <v>963</v>
      </c>
      <c r="D1728" s="33">
        <v>1650</v>
      </c>
      <c r="E1728" s="33">
        <v>3620</v>
      </c>
      <c r="F1728" s="33">
        <v>9905</v>
      </c>
      <c r="G1728" s="33"/>
      <c r="H1728" s="3">
        <f t="shared" si="780"/>
        <v>5.4141851651326478E-4</v>
      </c>
      <c r="I1728" s="3">
        <f t="shared" si="781"/>
        <v>5.4291083733556547E-3</v>
      </c>
      <c r="J1728" s="3">
        <f t="shared" si="782"/>
        <v>-4.2245021122510563E-3</v>
      </c>
      <c r="K1728" s="3">
        <f t="shared" si="783"/>
        <v>1.1061946902654867E-3</v>
      </c>
      <c r="L1728" s="3">
        <f t="shared" si="784"/>
        <v>5.0505050505050505E-4</v>
      </c>
      <c r="N1728" s="3">
        <f t="shared" si="785"/>
        <v>3.9954980303882948E-2</v>
      </c>
      <c r="O1728" s="3">
        <f t="shared" si="786"/>
        <v>9.8061573546180156E-2</v>
      </c>
      <c r="P1728" s="3">
        <f t="shared" si="787"/>
        <v>-9.6038415366146452E-3</v>
      </c>
      <c r="Q1728" s="3">
        <f t="shared" si="788"/>
        <v>5.5555555555555558E-3</v>
      </c>
      <c r="R1728" s="3">
        <f t="shared" si="789"/>
        <v>-9.5433789954337905E-2</v>
      </c>
      <c r="T1728" s="3">
        <f t="shared" si="790"/>
        <v>1.3329521790397208E-6</v>
      </c>
      <c r="U1728" s="3">
        <f t="shared" si="791"/>
        <v>2.7007858332016225E-5</v>
      </c>
      <c r="V1728" s="3">
        <f t="shared" si="792"/>
        <v>1.9818147464189161E-5</v>
      </c>
      <c r="W1728" s="3">
        <f t="shared" si="793"/>
        <v>4.334749070696847E-7</v>
      </c>
      <c r="X1728" s="3">
        <f t="shared" si="794"/>
        <v>3.3917817665765676E-7</v>
      </c>
      <c r="Z1728" s="3">
        <f t="shared" si="795"/>
        <v>1.1545354819318984E-3</v>
      </c>
      <c r="AA1728" s="3">
        <f t="shared" si="796"/>
        <v>5.1969085360448882E-3</v>
      </c>
      <c r="AB1728" s="3">
        <f t="shared" si="797"/>
        <v>-4.4517577948703767E-3</v>
      </c>
      <c r="AC1728" s="3">
        <f t="shared" si="798"/>
        <v>6.5838811279494156E-4</v>
      </c>
      <c r="AD1728" s="3">
        <f t="shared" si="799"/>
        <v>5.8239005542476147E-4</v>
      </c>
      <c r="AF1728" s="3">
        <f t="shared" si="800"/>
        <v>6.0000153012185816E-6</v>
      </c>
      <c r="AG1728" s="3">
        <f t="shared" si="801"/>
        <v>-5.1397123311447554E-6</v>
      </c>
      <c r="AH1728" s="3">
        <f t="shared" si="802"/>
        <v>7.6013243710394097E-7</v>
      </c>
      <c r="AI1728" s="3">
        <f t="shared" si="803"/>
        <v>6.7238998331217197E-7</v>
      </c>
      <c r="AJ1728" s="3">
        <f t="shared" si="804"/>
        <v>-2.313537808456623E-5</v>
      </c>
      <c r="AK1728" s="3">
        <f t="shared" si="805"/>
        <v>3.4215828034145163E-6</v>
      </c>
      <c r="AL1728" s="3">
        <f t="shared" si="806"/>
        <v>3.0266278503445984E-6</v>
      </c>
      <c r="AM1728" s="3">
        <f t="shared" si="807"/>
        <v>-2.9309844131848777E-6</v>
      </c>
      <c r="AN1728" s="3">
        <f t="shared" si="808"/>
        <v>-2.5926594688921727E-6</v>
      </c>
      <c r="AO1728" s="3">
        <f t="shared" si="809"/>
        <v>3.8343868950165013E-7</v>
      </c>
    </row>
    <row r="1729" spans="1:41">
      <c r="A1729" s="32">
        <v>39177</v>
      </c>
      <c r="B1729" s="33">
        <v>1847</v>
      </c>
      <c r="C1729" s="33">
        <v>957.8</v>
      </c>
      <c r="D1729" s="33">
        <v>1657</v>
      </c>
      <c r="E1729" s="33">
        <v>3616</v>
      </c>
      <c r="F1729" s="33">
        <v>9900</v>
      </c>
      <c r="G1729" s="33"/>
      <c r="H1729" s="3">
        <f t="shared" si="780"/>
        <v>-2.1197668256491786E-2</v>
      </c>
      <c r="I1729" s="3">
        <f t="shared" si="781"/>
        <v>-2.2916666666667139E-3</v>
      </c>
      <c r="J1729" s="3">
        <f t="shared" si="782"/>
        <v>2.4198427102238356E-3</v>
      </c>
      <c r="K1729" s="3">
        <f t="shared" si="783"/>
        <v>-7.9561042524005487E-3</v>
      </c>
      <c r="L1729" s="3">
        <f t="shared" si="784"/>
        <v>2.0242914979757085E-3</v>
      </c>
      <c r="N1729" s="3">
        <f t="shared" si="785"/>
        <v>4.3502824858757061E-2</v>
      </c>
      <c r="O1729" s="3">
        <f t="shared" si="786"/>
        <v>9.2755276668568115E-2</v>
      </c>
      <c r="P1729" s="3">
        <f t="shared" si="787"/>
        <v>-5.99880023995201E-3</v>
      </c>
      <c r="Q1729" s="3">
        <f t="shared" si="788"/>
        <v>2.7564649048025008E-2</v>
      </c>
      <c r="R1729" s="3">
        <f t="shared" si="789"/>
        <v>-0.1</v>
      </c>
      <c r="T1729" s="3">
        <f t="shared" si="790"/>
        <v>4.2372375185482133E-4</v>
      </c>
      <c r="U1729" s="3">
        <f t="shared" si="791"/>
        <v>6.3699021298995094E-6</v>
      </c>
      <c r="V1729" s="3">
        <f t="shared" si="792"/>
        <v>4.8074378736196033E-6</v>
      </c>
      <c r="W1729" s="3">
        <f t="shared" si="793"/>
        <v>7.0625717236424667E-5</v>
      </c>
      <c r="X1729" s="3">
        <f t="shared" si="794"/>
        <v>4.4168530633885718E-6</v>
      </c>
      <c r="Z1729" s="3">
        <f t="shared" si="795"/>
        <v>-2.0584551291073151E-2</v>
      </c>
      <c r="AA1729" s="3">
        <f t="shared" si="796"/>
        <v>-2.5238665039774805E-3</v>
      </c>
      <c r="AB1729" s="3">
        <f t="shared" si="797"/>
        <v>2.1925870276045152E-3</v>
      </c>
      <c r="AC1729" s="3">
        <f t="shared" si="798"/>
        <v>-8.4039108298710943E-3</v>
      </c>
      <c r="AD1729" s="3">
        <f t="shared" si="799"/>
        <v>2.1016310483499647E-3</v>
      </c>
      <c r="AF1729" s="3">
        <f t="shared" si="800"/>
        <v>5.1952659502945927E-5</v>
      </c>
      <c r="AG1729" s="3">
        <f t="shared" si="801"/>
        <v>-4.5133420129866765E-5</v>
      </c>
      <c r="AH1729" s="3">
        <f t="shared" si="802"/>
        <v>1.7299073352308668E-4</v>
      </c>
      <c r="AI1729" s="3">
        <f t="shared" si="803"/>
        <v>-4.3261132109671684E-5</v>
      </c>
      <c r="AJ1729" s="3">
        <f t="shared" si="804"/>
        <v>-5.5337969560265831E-6</v>
      </c>
      <c r="AK1729" s="3">
        <f t="shared" si="805"/>
        <v>2.1210349045925245E-5</v>
      </c>
      <c r="AL1729" s="3">
        <f t="shared" si="806"/>
        <v>-5.3042362066495525E-6</v>
      </c>
      <c r="AM1729" s="3">
        <f t="shared" si="807"/>
        <v>-1.8426305866720457E-5</v>
      </c>
      <c r="AN1729" s="3">
        <f t="shared" si="808"/>
        <v>4.60800897342301E-6</v>
      </c>
      <c r="AO1729" s="3">
        <f t="shared" si="809"/>
        <v>-1.766191992762161E-5</v>
      </c>
    </row>
    <row r="1730" spans="1:41">
      <c r="A1730" s="32">
        <v>39176</v>
      </c>
      <c r="B1730" s="33">
        <v>1887</v>
      </c>
      <c r="C1730" s="33">
        <v>960</v>
      </c>
      <c r="D1730" s="33">
        <v>1653</v>
      </c>
      <c r="E1730" s="33">
        <v>3645</v>
      </c>
      <c r="F1730" s="33">
        <v>9880</v>
      </c>
      <c r="G1730" s="33"/>
      <c r="H1730" s="3">
        <f t="shared" si="780"/>
        <v>1.1796246648793566E-2</v>
      </c>
      <c r="I1730" s="3">
        <f t="shared" si="781"/>
        <v>1.5335801163405606E-2</v>
      </c>
      <c r="J1730" s="3">
        <f t="shared" si="782"/>
        <v>6.6991473812423874E-3</v>
      </c>
      <c r="K1730" s="3">
        <f t="shared" si="783"/>
        <v>-5.4570259208731242E-3</v>
      </c>
      <c r="L1730" s="3">
        <f t="shared" si="784"/>
        <v>-4.3333669253250023E-3</v>
      </c>
      <c r="N1730" s="3">
        <f t="shared" si="785"/>
        <v>8.5730724971231298E-2</v>
      </c>
      <c r="O1730" s="3">
        <f t="shared" si="786"/>
        <v>0.11433546140452699</v>
      </c>
      <c r="P1730" s="3">
        <f t="shared" si="787"/>
        <v>1.9740900678593461E-2</v>
      </c>
      <c r="Q1730" s="3">
        <f t="shared" si="788"/>
        <v>7.2058823529411759E-2</v>
      </c>
      <c r="R1730" s="3">
        <f t="shared" si="789"/>
        <v>-0.10181818181818182</v>
      </c>
      <c r="T1730" s="3">
        <f t="shared" si="790"/>
        <v>1.5399230530973367E-4</v>
      </c>
      <c r="U1730" s="3">
        <f t="shared" si="791"/>
        <v>2.2811877301761381E-4</v>
      </c>
      <c r="V1730" s="3">
        <f t="shared" si="792"/>
        <v>4.1885382158706166E-5</v>
      </c>
      <c r="W1730" s="3">
        <f t="shared" si="793"/>
        <v>3.4867046833495534E-5</v>
      </c>
      <c r="X1730" s="3">
        <f t="shared" si="794"/>
        <v>1.8113769016330136E-5</v>
      </c>
      <c r="Z1730" s="3">
        <f t="shared" si="795"/>
        <v>1.24093636142122E-2</v>
      </c>
      <c r="AA1730" s="3">
        <f t="shared" si="796"/>
        <v>1.510360132609484E-2</v>
      </c>
      <c r="AB1730" s="3">
        <f t="shared" si="797"/>
        <v>6.471891698623067E-3</v>
      </c>
      <c r="AC1730" s="3">
        <f t="shared" si="798"/>
        <v>-5.9048324983436689E-3</v>
      </c>
      <c r="AD1730" s="3">
        <f t="shared" si="799"/>
        <v>-4.2560273749507457E-3</v>
      </c>
      <c r="AF1730" s="3">
        <f t="shared" si="800"/>
        <v>1.8742608073960844E-4</v>
      </c>
      <c r="AG1730" s="3">
        <f t="shared" si="801"/>
        <v>8.031205736001508E-5</v>
      </c>
      <c r="AH1730" s="3">
        <f t="shared" si="802"/>
        <v>-7.3275213552963648E-5</v>
      </c>
      <c r="AI1730" s="3">
        <f t="shared" si="803"/>
        <v>-5.2814591247804845E-5</v>
      </c>
      <c r="AJ1730" s="3">
        <f t="shared" si="804"/>
        <v>9.7748872041665536E-5</v>
      </c>
      <c r="AK1730" s="3">
        <f t="shared" si="805"/>
        <v>-8.9184235952351345E-5</v>
      </c>
      <c r="AL1730" s="3">
        <f t="shared" si="806"/>
        <v>-6.4281340704202023E-5</v>
      </c>
      <c r="AM1730" s="3">
        <f t="shared" si="807"/>
        <v>-3.8215436427790092E-5</v>
      </c>
      <c r="AN1730" s="3">
        <f t="shared" si="808"/>
        <v>-2.7544548237056253E-5</v>
      </c>
      <c r="AO1730" s="3">
        <f t="shared" si="809"/>
        <v>2.5131128757449459E-5</v>
      </c>
    </row>
    <row r="1731" spans="1:41">
      <c r="A1731" s="32">
        <v>39175</v>
      </c>
      <c r="B1731" s="33">
        <v>1865</v>
      </c>
      <c r="C1731" s="33">
        <v>945.5</v>
      </c>
      <c r="D1731" s="33">
        <v>1642</v>
      </c>
      <c r="E1731" s="33">
        <v>3665</v>
      </c>
      <c r="F1731" s="33">
        <v>9923</v>
      </c>
      <c r="G1731" s="33"/>
      <c r="H1731" s="3">
        <f t="shared" ref="H1731:H1794" si="810">(B1731-B1732)/B1732</f>
        <v>-1.0610079575596816E-2</v>
      </c>
      <c r="I1731" s="3">
        <f t="shared" ref="I1731:I1794" si="811">(C1731-C1732)/C1732</f>
        <v>8.1032092973664822E-3</v>
      </c>
      <c r="J1731" s="3">
        <f t="shared" ref="J1731:J1794" si="812">(D1731-D1732)/D1732</f>
        <v>4.8959608323133411E-3</v>
      </c>
      <c r="K1731" s="3">
        <f t="shared" ref="K1731:K1794" si="813">(E1731-E1732)/E1732</f>
        <v>1.8621456364647026E-2</v>
      </c>
      <c r="L1731" s="3">
        <f t="shared" ref="L1731:L1794" si="814">(F1731-F1732)/F1732</f>
        <v>1.2654352484947444E-2</v>
      </c>
      <c r="N1731" s="3">
        <f t="shared" ref="N1731:N1794" si="815">(B1731-B1751)/B1751</f>
        <v>8.8733216579100993E-2</v>
      </c>
      <c r="O1731" s="3">
        <f t="shared" ref="O1731:O1794" si="816">(C1731-C1751)/C1751</f>
        <v>9.0542099192618228E-2</v>
      </c>
      <c r="P1731" s="3">
        <f t="shared" ref="P1731:P1794" si="817">(D1731-D1751)/D1751</f>
        <v>1.3580246913580247E-2</v>
      </c>
      <c r="Q1731" s="3">
        <f t="shared" ref="Q1731:Q1794" si="818">(E1731-E1751)/E1751</f>
        <v>8.1120943952802366E-2</v>
      </c>
      <c r="R1731" s="3">
        <f t="shared" ref="R1731:R1794" si="819">(F1731-F1751)/F1751</f>
        <v>-0.11669930567918818</v>
      </c>
      <c r="T1731" s="3">
        <f t="shared" ref="T1731:T1794" si="820">(H1731-H$2168)^2</f>
        <v>9.9939261429300577E-5</v>
      </c>
      <c r="U1731" s="3">
        <f t="shared" ref="U1731:U1794" si="821">(I1731-I$2168)^2</f>
        <v>6.1952789920286577E-5</v>
      </c>
      <c r="V1731" s="3">
        <f t="shared" ref="V1731:V1794" si="822">(J1731-J$2168)^2</f>
        <v>2.1796807774779468E-5</v>
      </c>
      <c r="W1731" s="3">
        <f t="shared" ref="W1731:W1794" si="823">(K1731-K$2168)^2</f>
        <v>3.3028154658693975E-4</v>
      </c>
      <c r="X1731" s="3">
        <f t="shared" ref="X1731:X1794" si="824">(L1731-L$2168)^2</f>
        <v>1.62095982082274E-4</v>
      </c>
      <c r="Z1731" s="3">
        <f t="shared" ref="Z1731:Z1794" si="825">(H1731-H$2168)</f>
        <v>-9.9969626101781821E-3</v>
      </c>
      <c r="AA1731" s="3">
        <f t="shared" ref="AA1731:AA1794" si="826">(I1731-I$2168)</f>
        <v>7.8710094600557157E-3</v>
      </c>
      <c r="AB1731" s="3">
        <f t="shared" ref="AB1731:AB1794" si="827">(J1731-J$2168)</f>
        <v>4.6687051496940206E-3</v>
      </c>
      <c r="AC1731" s="3">
        <f t="shared" ref="AC1731:AC1794" si="828">(K1731-K$2168)</f>
        <v>1.817364978717648E-2</v>
      </c>
      <c r="AD1731" s="3">
        <f t="shared" ref="AD1731:AD1794" si="829">(L1731-L$2168)</f>
        <v>1.27316920353217E-2</v>
      </c>
      <c r="AF1731" s="3">
        <f t="shared" ref="AF1731:AF1794" si="830">$Z1731*AA1731</f>
        <v>-7.8686187276535749E-5</v>
      </c>
      <c r="AG1731" s="3">
        <f t="shared" ref="AG1731:AG1794" si="831">$Z1731*AB1731</f>
        <v>-4.6672870819437457E-5</v>
      </c>
      <c r="AH1731" s="3">
        <f t="shared" ref="AH1731:AH1794" si="832">$Z1731*AC1731</f>
        <v>-1.8168129741287595E-4</v>
      </c>
      <c r="AI1731" s="3">
        <f t="shared" ref="AI1731:AI1794" si="833">$Z1731*AD1731</f>
        <v>-1.2727824924141438E-4</v>
      </c>
      <c r="AJ1731" s="3">
        <f t="shared" ref="AJ1731:AJ1794" si="834">$AA1731*AB1731</f>
        <v>3.6747422399452471E-5</v>
      </c>
      <c r="AK1731" s="3">
        <f t="shared" ref="AK1731:AK1794" si="835">$AA1731*AC1731</f>
        <v>1.4304496939860563E-4</v>
      </c>
      <c r="AL1731" s="3">
        <f t="shared" ref="AL1731:AL1794" si="836">$AA1731*AD1731</f>
        <v>1.002112684525331E-4</v>
      </c>
      <c r="AM1731" s="3">
        <f t="shared" ref="AM1731:AM1794" si="837">$AB1731*AC1731</f>
        <v>8.4847412350126479E-5</v>
      </c>
      <c r="AN1731" s="3">
        <f t="shared" ref="AN1731:AN1794" si="838">$AB1731*AD1731</f>
        <v>5.9440516169624763E-5</v>
      </c>
      <c r="AO1731" s="3">
        <f t="shared" ref="AO1731:AO1794" si="839">$AC1731*AD1731</f>
        <v>2.3138131224812071E-4</v>
      </c>
    </row>
    <row r="1732" spans="1:41">
      <c r="A1732" s="32">
        <v>39174</v>
      </c>
      <c r="B1732" s="33">
        <v>1885</v>
      </c>
      <c r="C1732" s="33">
        <v>937.9</v>
      </c>
      <c r="D1732" s="33">
        <v>1634</v>
      </c>
      <c r="E1732" s="33">
        <v>3598</v>
      </c>
      <c r="F1732" s="33">
        <v>9799</v>
      </c>
      <c r="G1732" s="33"/>
      <c r="H1732" s="3">
        <f t="shared" si="810"/>
        <v>3.1931878658861094E-3</v>
      </c>
      <c r="I1732" s="3">
        <f t="shared" si="811"/>
        <v>-4.3524416135881346E-3</v>
      </c>
      <c r="J1732" s="3">
        <f t="shared" si="812"/>
        <v>-6.116207951070336E-4</v>
      </c>
      <c r="K1732" s="3">
        <f t="shared" si="813"/>
        <v>-9.088405397961994E-3</v>
      </c>
      <c r="L1732" s="3">
        <f t="shared" si="814"/>
        <v>3.1473684210526313E-2</v>
      </c>
      <c r="N1732" s="3">
        <f t="shared" si="815"/>
        <v>0.13213213213213212</v>
      </c>
      <c r="O1732" s="3">
        <f t="shared" si="816"/>
        <v>0.12593037214885952</v>
      </c>
      <c r="P1732" s="3">
        <f t="shared" si="817"/>
        <v>2.7672955974842768E-2</v>
      </c>
      <c r="Q1732" s="3">
        <f t="shared" si="818"/>
        <v>9.0303030303030302E-2</v>
      </c>
      <c r="R1732" s="3">
        <f t="shared" si="819"/>
        <v>-9.0748816924932724E-2</v>
      </c>
      <c r="T1732" s="3">
        <f t="shared" si="820"/>
        <v>1.4487956468813828E-5</v>
      </c>
      <c r="U1732" s="3">
        <f t="shared" si="821"/>
        <v>2.1018937233300379E-5</v>
      </c>
      <c r="V1732" s="3">
        <f t="shared" si="822"/>
        <v>7.0371374488257437E-7</v>
      </c>
      <c r="W1732" s="3">
        <f t="shared" si="823"/>
        <v>9.0939338840382975E-5</v>
      </c>
      <c r="X1732" s="3">
        <f t="shared" si="824"/>
        <v>9.9546710036091239E-4</v>
      </c>
      <c r="Z1732" s="3">
        <f t="shared" si="825"/>
        <v>3.8063048313047429E-3</v>
      </c>
      <c r="AA1732" s="3">
        <f t="shared" si="826"/>
        <v>-4.5846414508989011E-3</v>
      </c>
      <c r="AB1732" s="3">
        <f t="shared" si="827"/>
        <v>-8.3887647772635414E-4</v>
      </c>
      <c r="AC1732" s="3">
        <f t="shared" si="828"/>
        <v>-9.5362119754325396E-3</v>
      </c>
      <c r="AD1732" s="3">
        <f t="shared" si="829"/>
        <v>3.1551023760900569E-2</v>
      </c>
      <c r="AF1732" s="3">
        <f t="shared" si="830"/>
        <v>-1.7450542904356474E-5</v>
      </c>
      <c r="AG1732" s="3">
        <f t="shared" si="831"/>
        <v>-3.1930195900377271E-6</v>
      </c>
      <c r="AH1732" s="3">
        <f t="shared" si="832"/>
        <v>-3.6297729714435024E-5</v>
      </c>
      <c r="AI1732" s="3">
        <f t="shared" si="833"/>
        <v>1.2009281417372658E-4</v>
      </c>
      <c r="AJ1732" s="3">
        <f t="shared" si="834"/>
        <v>3.8459478719683116E-6</v>
      </c>
      <c r="AK1732" s="3">
        <f t="shared" si="835"/>
        <v>4.3720112707126511E-5</v>
      </c>
      <c r="AL1732" s="3">
        <f t="shared" si="836"/>
        <v>-1.4465013135252089E-4</v>
      </c>
      <c r="AM1732" s="3">
        <f t="shared" si="837"/>
        <v>7.9997039128027268E-6</v>
      </c>
      <c r="AN1732" s="3">
        <f t="shared" si="838"/>
        <v>-2.6467411681204777E-5</v>
      </c>
      <c r="AO1732" s="3">
        <f t="shared" si="839"/>
        <v>-3.0087725062585662E-4</v>
      </c>
    </row>
    <row r="1733" spans="1:41">
      <c r="A1733" s="32">
        <v>39171</v>
      </c>
      <c r="B1733" s="33">
        <v>1879</v>
      </c>
      <c r="C1733" s="33">
        <v>942</v>
      </c>
      <c r="D1733" s="33">
        <v>1635</v>
      </c>
      <c r="E1733" s="33">
        <v>3631</v>
      </c>
      <c r="F1733" s="33">
        <v>9500</v>
      </c>
      <c r="G1733" s="33"/>
      <c r="H1733" s="3">
        <f t="shared" si="810"/>
        <v>3.4122179416620803E-2</v>
      </c>
      <c r="I1733" s="3">
        <f t="shared" si="811"/>
        <v>1.0404376273731681E-2</v>
      </c>
      <c r="J1733" s="3">
        <f t="shared" si="812"/>
        <v>1.838235294117647E-3</v>
      </c>
      <c r="K1733" s="3">
        <f t="shared" si="813"/>
        <v>2.7548209366391182E-4</v>
      </c>
      <c r="L1733" s="3">
        <f t="shared" si="814"/>
        <v>8.4925690021231421E-3</v>
      </c>
      <c r="N1733" s="3">
        <f t="shared" si="815"/>
        <v>0.11183431952662722</v>
      </c>
      <c r="O1733" s="3">
        <f t="shared" si="816"/>
        <v>0.10823529411764705</v>
      </c>
      <c r="P1733" s="3">
        <f t="shared" si="817"/>
        <v>1.4897579143389199E-2</v>
      </c>
      <c r="Q1733" s="3">
        <f t="shared" si="818"/>
        <v>9.0390390390390388E-2</v>
      </c>
      <c r="R1733" s="3">
        <f t="shared" si="819"/>
        <v>-0.13107106923991585</v>
      </c>
      <c r="T1733" s="3">
        <f t="shared" si="820"/>
        <v>1.2065408147481217E-3</v>
      </c>
      <c r="U1733" s="3">
        <f t="shared" si="821"/>
        <v>1.0347317345367691E-4</v>
      </c>
      <c r="V1733" s="3">
        <f t="shared" si="822"/>
        <v>2.5952553086632984E-6</v>
      </c>
      <c r="W1733" s="3">
        <f t="shared" si="823"/>
        <v>2.9695727719222633E-8</v>
      </c>
      <c r="X1733" s="3">
        <f t="shared" si="824"/>
        <v>7.344333259816805E-5</v>
      </c>
      <c r="Z1733" s="3">
        <f t="shared" si="825"/>
        <v>3.4735296382039434E-2</v>
      </c>
      <c r="AA1733" s="3">
        <f t="shared" si="826"/>
        <v>1.0172176436420915E-2</v>
      </c>
      <c r="AB1733" s="3">
        <f t="shared" si="827"/>
        <v>1.6109796114983264E-3</v>
      </c>
      <c r="AC1733" s="3">
        <f t="shared" si="828"/>
        <v>-1.7232448380663333E-4</v>
      </c>
      <c r="AD1733" s="3">
        <f t="shared" si="829"/>
        <v>8.5699085524973979E-3</v>
      </c>
      <c r="AF1733" s="3">
        <f t="shared" si="830"/>
        <v>3.5333356336947818E-4</v>
      </c>
      <c r="AG1733" s="3">
        <f t="shared" si="831"/>
        <v>5.595785427081711E-5</v>
      </c>
      <c r="AH1733" s="3">
        <f t="shared" si="832"/>
        <v>-5.9857420189053637E-6</v>
      </c>
      <c r="AI1733" s="3">
        <f t="shared" si="833"/>
        <v>2.9767831353797169E-4</v>
      </c>
      <c r="AJ1733" s="3">
        <f t="shared" si="834"/>
        <v>1.6387168843637796E-5</v>
      </c>
      <c r="AK1733" s="3">
        <f t="shared" si="835"/>
        <v>-1.7529150535962331E-6</v>
      </c>
      <c r="AL1733" s="3">
        <f t="shared" si="836"/>
        <v>8.7174621839996097E-5</v>
      </c>
      <c r="AM1733" s="3">
        <f t="shared" si="837"/>
        <v>-2.7761122997445981E-7</v>
      </c>
      <c r="AN1733" s="3">
        <f t="shared" si="838"/>
        <v>1.3805947950478443E-5</v>
      </c>
      <c r="AO1733" s="3">
        <f t="shared" si="839"/>
        <v>-1.4768050675791662E-6</v>
      </c>
    </row>
    <row r="1734" spans="1:41">
      <c r="A1734" s="32">
        <v>39170</v>
      </c>
      <c r="B1734" s="33">
        <v>1817</v>
      </c>
      <c r="C1734" s="33">
        <v>932.3</v>
      </c>
      <c r="D1734" s="33">
        <v>1632</v>
      </c>
      <c r="E1734" s="33">
        <v>3630</v>
      </c>
      <c r="F1734" s="33">
        <v>9420</v>
      </c>
      <c r="G1734" s="33"/>
      <c r="H1734" s="3">
        <f t="shared" si="810"/>
        <v>9.4444444444444445E-3</v>
      </c>
      <c r="I1734" s="3">
        <f t="shared" si="811"/>
        <v>1.4472252448313334E-2</v>
      </c>
      <c r="J1734" s="3">
        <f t="shared" si="812"/>
        <v>2.4570024570024569E-3</v>
      </c>
      <c r="K1734" s="3">
        <f t="shared" si="813"/>
        <v>1.5668718522663681E-2</v>
      </c>
      <c r="L1734" s="3">
        <f t="shared" si="814"/>
        <v>-1.3612565445026177E-2</v>
      </c>
      <c r="N1734" s="3">
        <f t="shared" si="815"/>
        <v>9.8548972188633621E-2</v>
      </c>
      <c r="O1734" s="3">
        <f t="shared" si="816"/>
        <v>0.12978671837130382</v>
      </c>
      <c r="P1734" s="3">
        <f t="shared" si="817"/>
        <v>2.1916092673763307E-2</v>
      </c>
      <c r="Q1734" s="3">
        <f t="shared" si="818"/>
        <v>6.7647058823529407E-2</v>
      </c>
      <c r="R1734" s="3">
        <f t="shared" si="819"/>
        <v>-0.14363636363636365</v>
      </c>
      <c r="T1734" s="3">
        <f t="shared" si="820"/>
        <v>1.01154541513167E-4</v>
      </c>
      <c r="U1734" s="3">
        <f t="shared" si="821"/>
        <v>2.0277909836412104E-4</v>
      </c>
      <c r="V1734" s="3">
        <f t="shared" si="822"/>
        <v>4.9717706778720016E-6</v>
      </c>
      <c r="W1734" s="3">
        <f t="shared" si="823"/>
        <v>2.3167616044332309E-4</v>
      </c>
      <c r="X1734" s="3">
        <f t="shared" si="824"/>
        <v>1.832023400192559E-4</v>
      </c>
      <c r="Z1734" s="3">
        <f t="shared" si="825"/>
        <v>1.0057561409863079E-2</v>
      </c>
      <c r="AA1734" s="3">
        <f t="shared" si="826"/>
        <v>1.4240052611002568E-2</v>
      </c>
      <c r="AB1734" s="3">
        <f t="shared" si="827"/>
        <v>2.2297467743831365E-3</v>
      </c>
      <c r="AC1734" s="3">
        <f t="shared" si="828"/>
        <v>1.5220911945193136E-2</v>
      </c>
      <c r="AD1734" s="3">
        <f t="shared" si="829"/>
        <v>-1.3535225894651922E-2</v>
      </c>
      <c r="AF1734" s="3">
        <f t="shared" si="830"/>
        <v>1.432202036148394E-4</v>
      </c>
      <c r="AG1734" s="3">
        <f t="shared" si="831"/>
        <v>2.242581511180251E-5</v>
      </c>
      <c r="AH1734" s="3">
        <f t="shared" si="832"/>
        <v>1.5308525660289845E-4</v>
      </c>
      <c r="AI1734" s="3">
        <f t="shared" si="833"/>
        <v>-1.3613136563183064E-4</v>
      </c>
      <c r="AJ1734" s="3">
        <f t="shared" si="834"/>
        <v>3.1751711376429139E-5</v>
      </c>
      <c r="AK1734" s="3">
        <f t="shared" si="835"/>
        <v>2.1674658688698769E-4</v>
      </c>
      <c r="AL1734" s="3">
        <f t="shared" si="836"/>
        <v>-1.9274232884164766E-4</v>
      </c>
      <c r="AM1734" s="3">
        <f t="shared" si="837"/>
        <v>3.3938779312964149E-5</v>
      </c>
      <c r="AN1734" s="3">
        <f t="shared" si="838"/>
        <v>-3.0180126279147226E-5</v>
      </c>
      <c r="AO1734" s="3">
        <f t="shared" si="839"/>
        <v>-2.0601848150079489E-4</v>
      </c>
    </row>
    <row r="1735" spans="1:41">
      <c r="A1735" s="32">
        <v>39169</v>
      </c>
      <c r="B1735" s="33">
        <v>1800</v>
      </c>
      <c r="C1735" s="33">
        <v>919</v>
      </c>
      <c r="D1735" s="33">
        <v>1628</v>
      </c>
      <c r="E1735" s="33">
        <v>3574</v>
      </c>
      <c r="F1735" s="33">
        <v>9550</v>
      </c>
      <c r="G1735" s="33"/>
      <c r="H1735" s="3">
        <f t="shared" si="810"/>
        <v>5.5865921787709499E-3</v>
      </c>
      <c r="I1735" s="3">
        <f t="shared" si="811"/>
        <v>-1.6295491580662683E-3</v>
      </c>
      <c r="J1735" s="3">
        <f t="shared" si="812"/>
        <v>-1.1536126290224651E-2</v>
      </c>
      <c r="K1735" s="3">
        <f t="shared" si="813"/>
        <v>-1.3252346769740474E-2</v>
      </c>
      <c r="L1735" s="3">
        <f t="shared" si="814"/>
        <v>-3.1440162271805273E-2</v>
      </c>
      <c r="N1735" s="3">
        <f t="shared" si="815"/>
        <v>3.9260969976905313E-2</v>
      </c>
      <c r="O1735" s="3">
        <f t="shared" si="816"/>
        <v>7.4853801169590645E-2</v>
      </c>
      <c r="P1735" s="3">
        <f t="shared" si="817"/>
        <v>2.0050125313283207E-2</v>
      </c>
      <c r="Q1735" s="3">
        <f t="shared" si="818"/>
        <v>2.4068767908309457E-2</v>
      </c>
      <c r="R1735" s="3">
        <f t="shared" si="819"/>
        <v>-0.11574074074074074</v>
      </c>
      <c r="T1735" s="3">
        <f t="shared" si="820"/>
        <v>3.8436393472547936E-5</v>
      </c>
      <c r="U1735" s="3">
        <f t="shared" si="821"/>
        <v>3.4661093217873976E-6</v>
      </c>
      <c r="V1735" s="3">
        <f t="shared" si="822"/>
        <v>1.3837715543903054E-4</v>
      </c>
      <c r="W1735" s="3">
        <f t="shared" si="823"/>
        <v>1.8769420173709732E-4</v>
      </c>
      <c r="X1735" s="3">
        <f t="shared" si="824"/>
        <v>9.8362664905590974E-4</v>
      </c>
      <c r="Z1735" s="3">
        <f t="shared" si="825"/>
        <v>6.1997091441895833E-3</v>
      </c>
      <c r="AA1735" s="3">
        <f t="shared" si="826"/>
        <v>-1.8617489953770346E-3</v>
      </c>
      <c r="AB1735" s="3">
        <f t="shared" si="827"/>
        <v>-1.1763381972843972E-2</v>
      </c>
      <c r="AC1735" s="3">
        <f t="shared" si="828"/>
        <v>-1.370015334721102E-2</v>
      </c>
      <c r="AD1735" s="3">
        <f t="shared" si="829"/>
        <v>-3.1362822721431018E-2</v>
      </c>
      <c r="AF1735" s="3">
        <f t="shared" si="830"/>
        <v>-1.1542302270824772E-5</v>
      </c>
      <c r="AG1735" s="3">
        <f t="shared" si="831"/>
        <v>-7.2929546783635668E-5</v>
      </c>
      <c r="AH1735" s="3">
        <f t="shared" si="832"/>
        <v>-8.4936965983503692E-5</v>
      </c>
      <c r="AI1735" s="3">
        <f t="shared" si="833"/>
        <v>-1.9444037881365272E-4</v>
      </c>
      <c r="AJ1735" s="3">
        <f t="shared" si="834"/>
        <v>2.1900464570178585E-5</v>
      </c>
      <c r="AK1735" s="3">
        <f t="shared" si="835"/>
        <v>2.5506246730681434E-5</v>
      </c>
      <c r="AL1735" s="3">
        <f t="shared" si="836"/>
        <v>5.8389703693812232E-5</v>
      </c>
      <c r="AM1735" s="3">
        <f t="shared" si="837"/>
        <v>1.6116013690978013E-4</v>
      </c>
      <c r="AN1735" s="3">
        <f t="shared" si="838"/>
        <v>3.6893286341878296E-4</v>
      </c>
      <c r="AO1735" s="3">
        <f t="shared" si="839"/>
        <v>4.2967548068499899E-4</v>
      </c>
    </row>
    <row r="1736" spans="1:41">
      <c r="A1736" s="32">
        <v>39168</v>
      </c>
      <c r="B1736" s="33">
        <v>1790</v>
      </c>
      <c r="C1736" s="33">
        <v>920.5</v>
      </c>
      <c r="D1736" s="33">
        <v>1647</v>
      </c>
      <c r="E1736" s="33">
        <v>3622</v>
      </c>
      <c r="F1736" s="33">
        <v>9860</v>
      </c>
      <c r="G1736" s="33"/>
      <c r="H1736" s="3">
        <f t="shared" si="810"/>
        <v>-1.5942825728422209E-2</v>
      </c>
      <c r="I1736" s="3">
        <f t="shared" si="811"/>
        <v>-7.0118662351672063E-3</v>
      </c>
      <c r="J1736" s="3">
        <f t="shared" si="812"/>
        <v>-2.1971496437054632E-2</v>
      </c>
      <c r="K1736" s="3">
        <f t="shared" si="813"/>
        <v>-6.3100137174211248E-3</v>
      </c>
      <c r="L1736" s="3">
        <f t="shared" si="814"/>
        <v>5.0735667174023336E-4</v>
      </c>
      <c r="N1736" s="3">
        <f t="shared" si="815"/>
        <v>7.3157006190208212E-3</v>
      </c>
      <c r="O1736" s="3">
        <f t="shared" si="816"/>
        <v>6.0850524374783853E-2</v>
      </c>
      <c r="P1736" s="3">
        <f t="shared" si="817"/>
        <v>4.9044585987261149E-2</v>
      </c>
      <c r="Q1736" s="3">
        <f t="shared" si="818"/>
        <v>2.3163841807909605E-2</v>
      </c>
      <c r="R1736" s="3">
        <f t="shared" si="819"/>
        <v>-0.10322874033651659</v>
      </c>
      <c r="T1736" s="3">
        <f t="shared" si="820"/>
        <v>2.3499997075850858E-4</v>
      </c>
      <c r="U1736" s="3">
        <f t="shared" si="821"/>
        <v>5.2476493262426446E-5</v>
      </c>
      <c r="V1736" s="3">
        <f t="shared" si="822"/>
        <v>4.927845956707288E-4</v>
      </c>
      <c r="W1736" s="3">
        <f t="shared" si="823"/>
        <v>4.5668135138049734E-5</v>
      </c>
      <c r="X1736" s="3">
        <f t="shared" si="824"/>
        <v>3.4186967215495674E-7</v>
      </c>
      <c r="Z1736" s="3">
        <f t="shared" si="825"/>
        <v>-1.5329708763003574E-2</v>
      </c>
      <c r="AA1736" s="3">
        <f t="shared" si="826"/>
        <v>-7.2440660724779728E-3</v>
      </c>
      <c r="AB1736" s="3">
        <f t="shared" si="827"/>
        <v>-2.2198752119673953E-2</v>
      </c>
      <c r="AC1736" s="3">
        <f t="shared" si="828"/>
        <v>-6.7578202948916696E-3</v>
      </c>
      <c r="AD1736" s="3">
        <f t="shared" si="829"/>
        <v>5.8469622211448978E-4</v>
      </c>
      <c r="AF1736" s="3">
        <f t="shared" si="830"/>
        <v>1.1104942315104247E-4</v>
      </c>
      <c r="AG1736" s="3">
        <f t="shared" si="831"/>
        <v>3.4030040489671E-4</v>
      </c>
      <c r="AH1736" s="3">
        <f t="shared" si="832"/>
        <v>1.0359541699340423E-4</v>
      </c>
      <c r="AI1736" s="3">
        <f t="shared" si="833"/>
        <v>-8.963222799843579E-6</v>
      </c>
      <c r="AJ1736" s="3">
        <f t="shared" si="834"/>
        <v>1.6080922708147858E-4</v>
      </c>
      <c r="AK1736" s="3">
        <f t="shared" si="835"/>
        <v>4.8954096722127831E-5</v>
      </c>
      <c r="AL1736" s="3">
        <f t="shared" si="836"/>
        <v>-4.2355780653256207E-6</v>
      </c>
      <c r="AM1736" s="3">
        <f t="shared" si="837"/>
        <v>1.500151775956021E-4</v>
      </c>
      <c r="AN1736" s="3">
        <f t="shared" si="838"/>
        <v>-1.2979526500029383E-5</v>
      </c>
      <c r="AO1736" s="3">
        <f t="shared" si="839"/>
        <v>-3.9512719961517869E-6</v>
      </c>
    </row>
    <row r="1737" spans="1:41">
      <c r="A1737" s="32">
        <v>39167</v>
      </c>
      <c r="B1737" s="33">
        <v>1819</v>
      </c>
      <c r="C1737" s="33">
        <v>927</v>
      </c>
      <c r="D1737" s="33">
        <v>1684</v>
      </c>
      <c r="E1737" s="33">
        <v>3645</v>
      </c>
      <c r="F1737" s="33">
        <v>9855</v>
      </c>
      <c r="G1737" s="33"/>
      <c r="H1737" s="3">
        <f t="shared" si="810"/>
        <v>1.0555555555555556E-2</v>
      </c>
      <c r="I1737" s="3">
        <f t="shared" si="811"/>
        <v>-2.1528525296017221E-3</v>
      </c>
      <c r="J1737" s="3">
        <f t="shared" si="812"/>
        <v>5.3731343283582086E-3</v>
      </c>
      <c r="K1737" s="3">
        <f t="shared" si="813"/>
        <v>2.1996150673632116E-3</v>
      </c>
      <c r="L1737" s="3">
        <f t="shared" si="814"/>
        <v>1.1287839917906618E-2</v>
      </c>
      <c r="N1737" s="3">
        <f t="shared" si="815"/>
        <v>-2.309344790547798E-2</v>
      </c>
      <c r="O1737" s="3">
        <f t="shared" si="816"/>
        <v>1.8681318681318681E-2</v>
      </c>
      <c r="P1737" s="3">
        <f t="shared" si="817"/>
        <v>9.5923261390887284E-3</v>
      </c>
      <c r="Q1737" s="3">
        <f t="shared" si="818"/>
        <v>-4.0983606557377051E-3</v>
      </c>
      <c r="R1737" s="3">
        <f t="shared" si="819"/>
        <v>-0.12008928571428572</v>
      </c>
      <c r="T1737" s="3">
        <f t="shared" si="820"/>
        <v>1.2473924588076398E-4</v>
      </c>
      <c r="U1737" s="3">
        <f t="shared" si="821"/>
        <v>5.6884747929148641E-6</v>
      </c>
      <c r="V1737" s="3">
        <f t="shared" si="822"/>
        <v>2.6480067036671492E-5</v>
      </c>
      <c r="W1737" s="3">
        <f t="shared" si="823"/>
        <v>3.0688329852600246E-6</v>
      </c>
      <c r="X1737" s="3">
        <f t="shared" si="824"/>
        <v>1.2916730434623313E-4</v>
      </c>
      <c r="Z1737" s="3">
        <f t="shared" si="825"/>
        <v>1.116867252097419E-2</v>
      </c>
      <c r="AA1737" s="3">
        <f t="shared" si="826"/>
        <v>-2.3850523669124886E-3</v>
      </c>
      <c r="AB1737" s="3">
        <f t="shared" si="827"/>
        <v>5.1458786457388881E-3</v>
      </c>
      <c r="AC1737" s="3">
        <f t="shared" si="828"/>
        <v>1.7518084898926665E-3</v>
      </c>
      <c r="AD1737" s="3">
        <f t="shared" si="829"/>
        <v>1.1365179468280874E-2</v>
      </c>
      <c r="AF1737" s="3">
        <f t="shared" si="830"/>
        <v>-2.6637868831419962E-5</v>
      </c>
      <c r="AG1737" s="3">
        <f t="shared" si="831"/>
        <v>5.7472633426931798E-5</v>
      </c>
      <c r="AH1737" s="3">
        <f t="shared" si="832"/>
        <v>1.9565375343073516E-5</v>
      </c>
      <c r="AI1737" s="3">
        <f t="shared" si="833"/>
        <v>1.2693396762332866E-4</v>
      </c>
      <c r="AJ1737" s="3">
        <f t="shared" si="834"/>
        <v>-1.2273190043863966E-5</v>
      </c>
      <c r="AK1737" s="3">
        <f t="shared" si="835"/>
        <v>-4.1781549851958964E-6</v>
      </c>
      <c r="AL1737" s="3">
        <f t="shared" si="836"/>
        <v>-2.7106548191208516E-5</v>
      </c>
      <c r="AM1737" s="3">
        <f t="shared" si="837"/>
        <v>9.014593899562762E-6</v>
      </c>
      <c r="AN1737" s="3">
        <f t="shared" si="838"/>
        <v>5.8483834330816602E-5</v>
      </c>
      <c r="AO1737" s="3">
        <f t="shared" si="839"/>
        <v>1.9909617881688257E-5</v>
      </c>
    </row>
    <row r="1738" spans="1:41">
      <c r="A1738" s="32">
        <v>39164</v>
      </c>
      <c r="B1738" s="33">
        <v>1800</v>
      </c>
      <c r="C1738" s="33">
        <v>929</v>
      </c>
      <c r="D1738" s="33">
        <v>1675</v>
      </c>
      <c r="E1738" s="33">
        <v>3637</v>
      </c>
      <c r="F1738" s="33">
        <v>9745</v>
      </c>
      <c r="G1738" s="33"/>
      <c r="H1738" s="3">
        <f t="shared" si="810"/>
        <v>0</v>
      </c>
      <c r="I1738" s="3">
        <f t="shared" si="811"/>
        <v>1.9758507135016465E-2</v>
      </c>
      <c r="J1738" s="3">
        <f t="shared" si="812"/>
        <v>1.2084592145015106E-2</v>
      </c>
      <c r="K1738" s="3">
        <f t="shared" si="813"/>
        <v>2.7110985597288903E-2</v>
      </c>
      <c r="L1738" s="3">
        <f t="shared" si="814"/>
        <v>-7.6215755047871842E-2</v>
      </c>
      <c r="N1738" s="3">
        <f t="shared" si="815"/>
        <v>-2.0674646354733407E-2</v>
      </c>
      <c r="O1738" s="3">
        <f t="shared" si="816"/>
        <v>2.0879120879120878E-2</v>
      </c>
      <c r="P1738" s="3">
        <f t="shared" si="817"/>
        <v>1.5767131594906003E-2</v>
      </c>
      <c r="Q1738" s="3">
        <f t="shared" si="818"/>
        <v>-6.2841530054644811E-3</v>
      </c>
      <c r="R1738" s="3">
        <f t="shared" si="819"/>
        <v>-0.12796420581655482</v>
      </c>
      <c r="T1738" s="3">
        <f t="shared" si="820"/>
        <v>3.7591241328415388E-7</v>
      </c>
      <c r="U1738" s="3">
        <f t="shared" si="821"/>
        <v>3.8127667668443489E-4</v>
      </c>
      <c r="V1738" s="3">
        <f t="shared" si="822"/>
        <v>1.4059642798246058E-4</v>
      </c>
      <c r="W1738" s="3">
        <f t="shared" si="823"/>
        <v>7.1092511544288187E-4</v>
      </c>
      <c r="X1738" s="3">
        <f t="shared" si="824"/>
        <v>5.7970583144695805E-3</v>
      </c>
      <c r="Z1738" s="3">
        <f t="shared" si="825"/>
        <v>6.1311696541863352E-4</v>
      </c>
      <c r="AA1738" s="3">
        <f t="shared" si="826"/>
        <v>1.95263072977057E-2</v>
      </c>
      <c r="AB1738" s="3">
        <f t="shared" si="827"/>
        <v>1.1857336462395784E-2</v>
      </c>
      <c r="AC1738" s="3">
        <f t="shared" si="828"/>
        <v>2.6663179019818357E-2</v>
      </c>
      <c r="AD1738" s="3">
        <f t="shared" si="829"/>
        <v>-7.6138415497497586E-2</v>
      </c>
      <c r="AF1738" s="3">
        <f t="shared" si="830"/>
        <v>1.1971910276201037E-5</v>
      </c>
      <c r="AG1738" s="3">
        <f t="shared" si="831"/>
        <v>7.2699341497718187E-6</v>
      </c>
      <c r="AH1738" s="3">
        <f t="shared" si="832"/>
        <v>1.6347647409044805E-5</v>
      </c>
      <c r="AI1738" s="3">
        <f t="shared" si="833"/>
        <v>-4.668175426160878E-5</v>
      </c>
      <c r="AJ1738" s="3">
        <f t="shared" si="834"/>
        <v>2.3152999549703069E-4</v>
      </c>
      <c r="AK1738" s="3">
        <f t="shared" si="835"/>
        <v>5.2063342707471267E-4</v>
      </c>
      <c r="AL1738" s="3">
        <f t="shared" si="836"/>
        <v>-1.4867020981645359E-3</v>
      </c>
      <c r="AM1738" s="3">
        <f t="shared" si="837"/>
        <v>3.1615428479507849E-4</v>
      </c>
      <c r="AN1738" s="3">
        <f t="shared" si="838"/>
        <v>-9.0279881026751835E-4</v>
      </c>
      <c r="AO1738" s="3">
        <f t="shared" si="839"/>
        <v>-2.0300922026950906E-3</v>
      </c>
    </row>
    <row r="1739" spans="1:41">
      <c r="A1739" s="32">
        <v>39163</v>
      </c>
      <c r="B1739" s="33">
        <v>1800</v>
      </c>
      <c r="C1739" s="33">
        <v>911</v>
      </c>
      <c r="D1739" s="33">
        <v>1655</v>
      </c>
      <c r="E1739" s="33">
        <v>3541</v>
      </c>
      <c r="F1739" s="33">
        <v>10549</v>
      </c>
      <c r="G1739" s="33"/>
      <c r="H1739" s="3">
        <f t="shared" si="810"/>
        <v>6.7114093959731542E-3</v>
      </c>
      <c r="I1739" s="3">
        <f t="shared" si="811"/>
        <v>4.410143329658214E-3</v>
      </c>
      <c r="J1739" s="3">
        <f t="shared" si="812"/>
        <v>2.0345252774352653E-2</v>
      </c>
      <c r="K1739" s="3">
        <f t="shared" si="813"/>
        <v>3.1161473087818695E-3</v>
      </c>
      <c r="L1739" s="3">
        <f t="shared" si="814"/>
        <v>-4.8113207547169808E-3</v>
      </c>
      <c r="N1739" s="3">
        <f t="shared" si="815"/>
        <v>-1.9073569482288829E-2</v>
      </c>
      <c r="O1739" s="3">
        <f t="shared" si="816"/>
        <v>2.0842671447781291E-2</v>
      </c>
      <c r="P1739" s="3">
        <f t="shared" si="817"/>
        <v>-4.2117930204572801E-3</v>
      </c>
      <c r="Q1739" s="3">
        <f t="shared" si="818"/>
        <v>-2.0741150442477877E-2</v>
      </c>
      <c r="R1739" s="3">
        <f t="shared" si="819"/>
        <v>-4.9639639639639639E-2</v>
      </c>
      <c r="T1739" s="3">
        <f t="shared" si="820"/>
        <v>5.3648686418723218E-5</v>
      </c>
      <c r="U1739" s="3">
        <f t="shared" si="821"/>
        <v>1.7455211825248387E-5</v>
      </c>
      <c r="V1739" s="3">
        <f t="shared" si="822"/>
        <v>4.047338069829908E-4</v>
      </c>
      <c r="W1739" s="3">
        <f t="shared" si="823"/>
        <v>7.1200422583750537E-6</v>
      </c>
      <c r="X1739" s="3">
        <f t="shared" si="824"/>
        <v>2.2410578043070187E-5</v>
      </c>
      <c r="Z1739" s="3">
        <f t="shared" si="825"/>
        <v>7.3245263613917876E-3</v>
      </c>
      <c r="AA1739" s="3">
        <f t="shared" si="826"/>
        <v>4.1779434923474475E-3</v>
      </c>
      <c r="AB1739" s="3">
        <f t="shared" si="827"/>
        <v>2.0117997091733331E-2</v>
      </c>
      <c r="AC1739" s="3">
        <f t="shared" si="828"/>
        <v>2.6683407313113244E-3</v>
      </c>
      <c r="AD1739" s="3">
        <f t="shared" si="829"/>
        <v>-4.7339812043427241E-3</v>
      </c>
      <c r="AF1739" s="3">
        <f t="shared" si="830"/>
        <v>3.0601457246104146E-5</v>
      </c>
      <c r="AG1739" s="3">
        <f t="shared" si="831"/>
        <v>1.473548000368041E-4</v>
      </c>
      <c r="AH1739" s="3">
        <f t="shared" si="832"/>
        <v>1.9544332027665237E-5</v>
      </c>
      <c r="AI1739" s="3">
        <f t="shared" si="833"/>
        <v>-3.4674170125541523E-5</v>
      </c>
      <c r="AJ1739" s="3">
        <f t="shared" si="834"/>
        <v>8.405185502847215E-5</v>
      </c>
      <c r="AK1739" s="3">
        <f t="shared" si="835"/>
        <v>1.1148176793747777E-5</v>
      </c>
      <c r="AL1739" s="3">
        <f t="shared" si="836"/>
        <v>-1.9778305965578817E-5</v>
      </c>
      <c r="AM1739" s="3">
        <f t="shared" si="837"/>
        <v>5.3681671072274813E-5</v>
      </c>
      <c r="AN1739" s="3">
        <f t="shared" si="838"/>
        <v>-9.5238220101287184E-5</v>
      </c>
      <c r="AO1739" s="3">
        <f t="shared" si="839"/>
        <v>-1.2631874868809928E-5</v>
      </c>
    </row>
    <row r="1740" spans="1:41">
      <c r="A1740" s="32">
        <v>39162</v>
      </c>
      <c r="B1740" s="33">
        <v>1788</v>
      </c>
      <c r="C1740" s="33">
        <v>907</v>
      </c>
      <c r="D1740" s="33">
        <v>1622</v>
      </c>
      <c r="E1740" s="33">
        <v>3530</v>
      </c>
      <c r="F1740" s="33">
        <v>10600</v>
      </c>
      <c r="G1740" s="33"/>
      <c r="H1740" s="3">
        <f t="shared" si="810"/>
        <v>8.4602368866328256E-3</v>
      </c>
      <c r="I1740" s="3">
        <f t="shared" si="811"/>
        <v>2.0821609454136185E-2</v>
      </c>
      <c r="J1740" s="3">
        <f t="shared" si="812"/>
        <v>6.2034739454094297E-3</v>
      </c>
      <c r="K1740" s="3">
        <f t="shared" si="813"/>
        <v>-4.2313117066290554E-3</v>
      </c>
      <c r="L1740" s="3">
        <f t="shared" si="814"/>
        <v>1.890359168241966E-3</v>
      </c>
      <c r="N1740" s="3">
        <f t="shared" si="815"/>
        <v>-3.8192576654115115E-2</v>
      </c>
      <c r="O1740" s="3">
        <f t="shared" si="816"/>
        <v>3.8946162657502864E-2</v>
      </c>
      <c r="P1740" s="3">
        <f t="shared" si="817"/>
        <v>-1.637355973317162E-2</v>
      </c>
      <c r="Q1740" s="3">
        <f t="shared" si="818"/>
        <v>-1.5066964285714286E-2</v>
      </c>
      <c r="R1740" s="3">
        <f t="shared" si="819"/>
        <v>-3.7238873751135333E-2</v>
      </c>
      <c r="T1740" s="3">
        <f t="shared" si="820"/>
        <v>8.2325750124537066E-5</v>
      </c>
      <c r="U1740" s="3">
        <f t="shared" si="821"/>
        <v>4.2392378836942312E-4</v>
      </c>
      <c r="V1740" s="3">
        <f t="shared" si="822"/>
        <v>3.5715184724506029E-5</v>
      </c>
      <c r="W1740" s="3">
        <f t="shared" si="823"/>
        <v>2.1894147916595196E-5</v>
      </c>
      <c r="X1740" s="3">
        <f t="shared" si="824"/>
        <v>3.8718382472439238E-6</v>
      </c>
      <c r="Z1740" s="3">
        <f t="shared" si="825"/>
        <v>9.0733538520514599E-3</v>
      </c>
      <c r="AA1740" s="3">
        <f t="shared" si="826"/>
        <v>2.058940961682542E-2</v>
      </c>
      <c r="AB1740" s="3">
        <f t="shared" si="827"/>
        <v>5.9762182627901093E-3</v>
      </c>
      <c r="AC1740" s="3">
        <f t="shared" si="828"/>
        <v>-4.679118284099601E-3</v>
      </c>
      <c r="AD1740" s="3">
        <f t="shared" si="829"/>
        <v>1.9676987186162224E-3</v>
      </c>
      <c r="AF1740" s="3">
        <f t="shared" si="830"/>
        <v>1.8681499905828829E-4</v>
      </c>
      <c r="AG1740" s="3">
        <f t="shared" si="831"/>
        <v>5.4224342995386923E-5</v>
      </c>
      <c r="AH1740" s="3">
        <f t="shared" si="832"/>
        <v>-4.2455295907239534E-5</v>
      </c>
      <c r="AI1740" s="3">
        <f t="shared" si="833"/>
        <v>1.7853626748233224E-5</v>
      </c>
      <c r="AJ1740" s="3">
        <f t="shared" si="834"/>
        <v>1.2304680577213838E-4</v>
      </c>
      <c r="AK1740" s="3">
        <f t="shared" si="835"/>
        <v>-9.6340282996903976E-5</v>
      </c>
      <c r="AL1740" s="3">
        <f t="shared" si="836"/>
        <v>4.051375492009191E-5</v>
      </c>
      <c r="AM1740" s="3">
        <f t="shared" si="837"/>
        <v>-2.7963432143191155E-5</v>
      </c>
      <c r="AN1740" s="3">
        <f t="shared" si="838"/>
        <v>1.1759397017862966E-5</v>
      </c>
      <c r="AO1740" s="3">
        <f t="shared" si="839"/>
        <v>-9.2070950518765227E-6</v>
      </c>
    </row>
    <row r="1741" spans="1:41">
      <c r="A1741" s="32">
        <v>39161</v>
      </c>
      <c r="B1741" s="33">
        <v>1773</v>
      </c>
      <c r="C1741" s="33">
        <v>888.5</v>
      </c>
      <c r="D1741" s="33">
        <v>1612</v>
      </c>
      <c r="E1741" s="33">
        <v>3545</v>
      </c>
      <c r="F1741" s="33">
        <v>10580</v>
      </c>
      <c r="G1741" s="33"/>
      <c r="H1741" s="3">
        <f t="shared" si="810"/>
        <v>1.896551724137931E-2</v>
      </c>
      <c r="I1741" s="3">
        <f t="shared" si="811"/>
        <v>1.3228418291709457E-2</v>
      </c>
      <c r="J1741" s="3">
        <f t="shared" si="812"/>
        <v>8.7609511889862324E-3</v>
      </c>
      <c r="K1741" s="3">
        <f t="shared" si="813"/>
        <v>-5.6100981767180924E-3</v>
      </c>
      <c r="L1741" s="3">
        <f t="shared" si="814"/>
        <v>-3.766478342749529E-3</v>
      </c>
      <c r="N1741" s="3">
        <f t="shared" si="815"/>
        <v>-3.6936447582835416E-2</v>
      </c>
      <c r="O1741" s="3">
        <f t="shared" si="816"/>
        <v>5.7731491962870985E-3</v>
      </c>
      <c r="P1741" s="3">
        <f t="shared" si="817"/>
        <v>-3.1831831831831831E-2</v>
      </c>
      <c r="Q1741" s="3">
        <f t="shared" si="818"/>
        <v>-1.143335192414947E-2</v>
      </c>
      <c r="R1741" s="3">
        <f t="shared" si="819"/>
        <v>-3.9142675506311869E-2</v>
      </c>
      <c r="T1741" s="3">
        <f t="shared" si="820"/>
        <v>3.8332291740359858E-4</v>
      </c>
      <c r="U1741" s="3">
        <f t="shared" si="821"/>
        <v>1.6890169411445309E-4</v>
      </c>
      <c r="V1741" s="3">
        <f t="shared" si="822"/>
        <v>7.2823958995386808E-5</v>
      </c>
      <c r="W1741" s="3">
        <f t="shared" si="823"/>
        <v>3.6698210010821301E-5</v>
      </c>
      <c r="X1741" s="3">
        <f t="shared" si="824"/>
        <v>1.3609745029408087E-5</v>
      </c>
      <c r="Z1741" s="3">
        <f t="shared" si="825"/>
        <v>1.9578634206797944E-2</v>
      </c>
      <c r="AA1741" s="3">
        <f t="shared" si="826"/>
        <v>1.2996218454398691E-2</v>
      </c>
      <c r="AB1741" s="3">
        <f t="shared" si="827"/>
        <v>8.5336955063669111E-3</v>
      </c>
      <c r="AC1741" s="3">
        <f t="shared" si="828"/>
        <v>-6.057904754188638E-3</v>
      </c>
      <c r="AD1741" s="3">
        <f t="shared" si="829"/>
        <v>-3.6891387923752728E-3</v>
      </c>
      <c r="AF1741" s="3">
        <f t="shared" si="830"/>
        <v>2.5444820719030891E-4</v>
      </c>
      <c r="AG1741" s="3">
        <f t="shared" si="831"/>
        <v>1.6707810275135311E-4</v>
      </c>
      <c r="AH1741" s="3">
        <f t="shared" si="832"/>
        <v>-1.1860550124188156E-4</v>
      </c>
      <c r="AI1741" s="3">
        <f t="shared" si="833"/>
        <v>-7.2228298954023782E-5</v>
      </c>
      <c r="AJ1741" s="3">
        <f t="shared" si="834"/>
        <v>1.1090577102406483E-4</v>
      </c>
      <c r="AK1741" s="3">
        <f t="shared" si="835"/>
        <v>-7.8729853561375942E-5</v>
      </c>
      <c r="AL1741" s="3">
        <f t="shared" si="836"/>
        <v>-4.7944853654305624E-5</v>
      </c>
      <c r="AM1741" s="3">
        <f t="shared" si="837"/>
        <v>-5.1696314578818325E-5</v>
      </c>
      <c r="AN1741" s="3">
        <f t="shared" si="838"/>
        <v>-3.1481987134856717E-5</v>
      </c>
      <c r="AO1741" s="3">
        <f t="shared" si="839"/>
        <v>2.2348451429191896E-5</v>
      </c>
    </row>
    <row r="1742" spans="1:41">
      <c r="A1742" s="32">
        <v>39160</v>
      </c>
      <c r="B1742" s="33">
        <v>1740</v>
      </c>
      <c r="C1742" s="33">
        <v>876.9</v>
      </c>
      <c r="D1742" s="33">
        <v>1598</v>
      </c>
      <c r="E1742" s="33">
        <v>3565</v>
      </c>
      <c r="F1742" s="33">
        <v>10620</v>
      </c>
      <c r="G1742" s="33"/>
      <c r="H1742" s="3">
        <f t="shared" si="810"/>
        <v>1.0452961672473868E-2</v>
      </c>
      <c r="I1742" s="3">
        <f t="shared" si="811"/>
        <v>-1.2528473804100486E-3</v>
      </c>
      <c r="J1742" s="3">
        <f t="shared" si="812"/>
        <v>8.201892744479496E-3</v>
      </c>
      <c r="K1742" s="3">
        <f t="shared" si="813"/>
        <v>-8.4080717488789242E-4</v>
      </c>
      <c r="L1742" s="3">
        <f t="shared" si="814"/>
        <v>9.5057034220532317E-3</v>
      </c>
      <c r="N1742" s="3">
        <f t="shared" si="815"/>
        <v>-6.4516129032258063E-2</v>
      </c>
      <c r="O1742" s="3">
        <f t="shared" si="816"/>
        <v>-3.9539978094194989E-2</v>
      </c>
      <c r="P1742" s="3">
        <f t="shared" si="817"/>
        <v>-4.5970149253731343E-2</v>
      </c>
      <c r="Q1742" s="3">
        <f t="shared" si="818"/>
        <v>1.4044943820224719E-3</v>
      </c>
      <c r="R1742" s="3">
        <f t="shared" si="819"/>
        <v>-5.0938337801608578E-2</v>
      </c>
      <c r="T1742" s="3">
        <f t="shared" si="820"/>
        <v>1.224580964200208E-4</v>
      </c>
      <c r="U1742" s="3">
        <f t="shared" si="821"/>
        <v>2.2053652388603335E-6</v>
      </c>
      <c r="V1742" s="3">
        <f t="shared" si="822"/>
        <v>6.3594836268393877E-5</v>
      </c>
      <c r="W1742" s="3">
        <f t="shared" si="823"/>
        <v>1.6605254027672927E-6</v>
      </c>
      <c r="X1742" s="3">
        <f t="shared" si="824"/>
        <v>9.1834712611391854E-5</v>
      </c>
      <c r="Z1742" s="3">
        <f t="shared" si="825"/>
        <v>1.1066078637892503E-2</v>
      </c>
      <c r="AA1742" s="3">
        <f t="shared" si="826"/>
        <v>-1.4850472177208149E-3</v>
      </c>
      <c r="AB1742" s="3">
        <f t="shared" si="827"/>
        <v>7.9746370618601747E-3</v>
      </c>
      <c r="AC1742" s="3">
        <f t="shared" si="828"/>
        <v>-1.2886137523584376E-3</v>
      </c>
      <c r="AD1742" s="3">
        <f t="shared" si="829"/>
        <v>9.5830429724274874E-3</v>
      </c>
      <c r="AF1742" s="3">
        <f t="shared" si="830"/>
        <v>-1.6433649292282005E-5</v>
      </c>
      <c r="AG1742" s="3">
        <f t="shared" si="831"/>
        <v>8.8247960835196709E-5</v>
      </c>
      <c r="AH1742" s="3">
        <f t="shared" si="832"/>
        <v>-1.4259901117468206E-5</v>
      </c>
      <c r="AI1742" s="3">
        <f t="shared" si="833"/>
        <v>1.060467071231857E-4</v>
      </c>
      <c r="AJ1742" s="3">
        <f t="shared" si="834"/>
        <v>-1.1842712581048746E-5</v>
      </c>
      <c r="AK1742" s="3">
        <f t="shared" si="835"/>
        <v>1.9136522676566769E-6</v>
      </c>
      <c r="AL1742" s="3">
        <f t="shared" si="836"/>
        <v>-1.4231271303502448E-5</v>
      </c>
      <c r="AM1742" s="3">
        <f t="shared" si="837"/>
        <v>-1.0276226987980305E-5</v>
      </c>
      <c r="AN1742" s="3">
        <f t="shared" si="838"/>
        <v>7.6421289653318927E-5</v>
      </c>
      <c r="AO1742" s="3">
        <f t="shared" si="839"/>
        <v>-1.234884096371194E-5</v>
      </c>
    </row>
    <row r="1743" spans="1:41">
      <c r="A1743" s="32">
        <v>39157</v>
      </c>
      <c r="B1743" s="33">
        <v>1722</v>
      </c>
      <c r="C1743" s="33">
        <v>878</v>
      </c>
      <c r="D1743" s="33">
        <v>1585</v>
      </c>
      <c r="E1743" s="33">
        <v>3568</v>
      </c>
      <c r="F1743" s="33">
        <v>10520</v>
      </c>
      <c r="G1743" s="33"/>
      <c r="H1743" s="3">
        <f t="shared" si="810"/>
        <v>4.6674445740956822E-3</v>
      </c>
      <c r="I1743" s="3">
        <f t="shared" si="811"/>
        <v>2.0930232558139535E-2</v>
      </c>
      <c r="J1743" s="3">
        <f t="shared" si="812"/>
        <v>-9.3749999999999997E-3</v>
      </c>
      <c r="K1743" s="3">
        <f t="shared" si="813"/>
        <v>6.4880112834978841E-3</v>
      </c>
      <c r="L1743" s="3">
        <f t="shared" si="814"/>
        <v>-2.843601895734597E-3</v>
      </c>
      <c r="N1743" s="3">
        <f t="shared" si="815"/>
        <v>-7.3196986006458561E-2</v>
      </c>
      <c r="O1743" s="3">
        <f t="shared" si="816"/>
        <v>-4.5652173913043478E-2</v>
      </c>
      <c r="P1743" s="3">
        <f t="shared" si="817"/>
        <v>-5.598570577724836E-2</v>
      </c>
      <c r="Q1743" s="3">
        <f t="shared" si="818"/>
        <v>8.1944051992088162E-3</v>
      </c>
      <c r="R1743" s="3">
        <f t="shared" si="819"/>
        <v>-5.2252252252252253E-2</v>
      </c>
      <c r="T1743" s="3">
        <f t="shared" si="820"/>
        <v>2.7884330172597798E-5</v>
      </c>
      <c r="U1743" s="3">
        <f t="shared" si="821"/>
        <v>4.2840855851249842E-4</v>
      </c>
      <c r="V1743" s="3">
        <f t="shared" si="822"/>
        <v>9.2203314194395041E-5</v>
      </c>
      <c r="W1743" s="3">
        <f t="shared" si="823"/>
        <v>3.6484072890714818E-5</v>
      </c>
      <c r="X1743" s="3">
        <f t="shared" si="824"/>
        <v>7.652207363358493E-6</v>
      </c>
      <c r="Z1743" s="3">
        <f t="shared" si="825"/>
        <v>5.2805615395143156E-3</v>
      </c>
      <c r="AA1743" s="3">
        <f t="shared" si="826"/>
        <v>2.069803272082877E-2</v>
      </c>
      <c r="AB1743" s="3">
        <f t="shared" si="827"/>
        <v>-9.602255682619321E-3</v>
      </c>
      <c r="AC1743" s="3">
        <f t="shared" si="828"/>
        <v>6.0402047060273394E-3</v>
      </c>
      <c r="AD1743" s="3">
        <f t="shared" si="829"/>
        <v>-2.7662623453603408E-3</v>
      </c>
      <c r="AF1743" s="3">
        <f t="shared" si="830"/>
        <v>1.0929723552921724E-4</v>
      </c>
      <c r="AG1743" s="3">
        <f t="shared" si="831"/>
        <v>-5.0705302050222368E-5</v>
      </c>
      <c r="AH1743" s="3">
        <f t="shared" si="832"/>
        <v>3.1895672661441344E-5</v>
      </c>
      <c r="AI1743" s="3">
        <f t="shared" si="833"/>
        <v>-1.4607418549116483E-5</v>
      </c>
      <c r="AJ1743" s="3">
        <f t="shared" si="834"/>
        <v>-1.987478023126187E-4</v>
      </c>
      <c r="AK1743" s="3">
        <f t="shared" si="835"/>
        <v>1.2502035464585778E-4</v>
      </c>
      <c r="AL1743" s="3">
        <f t="shared" si="836"/>
        <v>-5.7256188538664866E-5</v>
      </c>
      <c r="AM1743" s="3">
        <f t="shared" si="837"/>
        <v>-5.7999589962634983E-5</v>
      </c>
      <c r="AN1743" s="3">
        <f t="shared" si="838"/>
        <v>2.6562358325352182E-5</v>
      </c>
      <c r="AO1743" s="3">
        <f t="shared" si="839"/>
        <v>-1.6708790836551756E-5</v>
      </c>
    </row>
    <row r="1744" spans="1:41">
      <c r="A1744" s="32">
        <v>39156</v>
      </c>
      <c r="B1744" s="33">
        <v>1714</v>
      </c>
      <c r="C1744" s="33">
        <v>860</v>
      </c>
      <c r="D1744" s="33">
        <v>1600</v>
      </c>
      <c r="E1744" s="33">
        <v>3545</v>
      </c>
      <c r="F1744" s="33">
        <v>10550</v>
      </c>
      <c r="G1744" s="33"/>
      <c r="H1744" s="3">
        <f t="shared" si="810"/>
        <v>-1.7472335468841002E-3</v>
      </c>
      <c r="I1744" s="3">
        <f t="shared" si="811"/>
        <v>1.1764705882352941E-2</v>
      </c>
      <c r="J1744" s="3">
        <f t="shared" si="812"/>
        <v>-7.4441687344913151E-3</v>
      </c>
      <c r="K1744" s="3">
        <f t="shared" si="813"/>
        <v>3.1126202603282398E-3</v>
      </c>
      <c r="L1744" s="3">
        <f t="shared" si="814"/>
        <v>-3.871211405910679E-3</v>
      </c>
      <c r="N1744" s="3">
        <f t="shared" si="815"/>
        <v>-5.2515201768933109E-2</v>
      </c>
      <c r="O1744" s="3">
        <f t="shared" si="816"/>
        <v>-7.2376226944234734E-2</v>
      </c>
      <c r="P1744" s="3">
        <f t="shared" si="817"/>
        <v>-5.3254437869822487E-2</v>
      </c>
      <c r="Q1744" s="3">
        <f t="shared" si="818"/>
        <v>9.9715099715099714E-3</v>
      </c>
      <c r="R1744" s="3">
        <f t="shared" si="819"/>
        <v>-4.0909090909090909E-2</v>
      </c>
      <c r="T1744" s="3">
        <f t="shared" si="820"/>
        <v>1.2862204203549164E-6</v>
      </c>
      <c r="U1744" s="3">
        <f t="shared" si="821"/>
        <v>1.329986956789343E-4</v>
      </c>
      <c r="V1744" s="3">
        <f t="shared" si="822"/>
        <v>5.8850752587441253E-5</v>
      </c>
      <c r="W1744" s="3">
        <f t="shared" si="823"/>
        <v>7.1012319643455905E-6</v>
      </c>
      <c r="X1744" s="3">
        <f t="shared" si="824"/>
        <v>1.439346365623138E-5</v>
      </c>
      <c r="Z1744" s="3">
        <f t="shared" si="825"/>
        <v>-1.1341165814654666E-3</v>
      </c>
      <c r="AA1744" s="3">
        <f t="shared" si="826"/>
        <v>1.1532506045042175E-2</v>
      </c>
      <c r="AB1744" s="3">
        <f t="shared" si="827"/>
        <v>-7.6714244171106356E-3</v>
      </c>
      <c r="AC1744" s="3">
        <f t="shared" si="828"/>
        <v>2.6648136828576947E-3</v>
      </c>
      <c r="AD1744" s="3">
        <f t="shared" si="829"/>
        <v>-3.7938718555364228E-3</v>
      </c>
      <c r="AF1744" s="3">
        <f t="shared" si="830"/>
        <v>-1.3079206331533059E-5</v>
      </c>
      <c r="AG1744" s="3">
        <f t="shared" si="831"/>
        <v>8.7002896349042236E-6</v>
      </c>
      <c r="AH1744" s="3">
        <f t="shared" si="832"/>
        <v>-3.0222093842449689E-6</v>
      </c>
      <c r="AI1744" s="3">
        <f t="shared" si="833"/>
        <v>4.3026929793190142E-6</v>
      </c>
      <c r="AJ1744" s="3">
        <f t="shared" si="834"/>
        <v>-8.8470748464412543E-5</v>
      </c>
      <c r="AK1744" s="3">
        <f t="shared" si="835"/>
        <v>3.0731979906467466E-5</v>
      </c>
      <c r="AL1744" s="3">
        <f t="shared" si="836"/>
        <v>-4.3752850108089165E-5</v>
      </c>
      <c r="AM1744" s="3">
        <f t="shared" si="837"/>
        <v>-2.0442916753725035E-5</v>
      </c>
      <c r="AN1744" s="3">
        <f t="shared" si="838"/>
        <v>2.9104401187950948E-5</v>
      </c>
      <c r="AO1744" s="3">
        <f t="shared" si="839"/>
        <v>-1.010996163164217E-5</v>
      </c>
    </row>
    <row r="1745" spans="1:41">
      <c r="A1745" s="32">
        <v>39155</v>
      </c>
      <c r="B1745" s="33">
        <v>1717</v>
      </c>
      <c r="C1745" s="33">
        <v>850</v>
      </c>
      <c r="D1745" s="33">
        <v>1612</v>
      </c>
      <c r="E1745" s="33">
        <v>3534</v>
      </c>
      <c r="F1745" s="33">
        <v>10591</v>
      </c>
      <c r="G1745" s="33"/>
      <c r="H1745" s="3">
        <f t="shared" si="810"/>
        <v>-2.3242300987797791E-3</v>
      </c>
      <c r="I1745" s="3">
        <f t="shared" si="811"/>
        <v>-1.5634047481181239E-2</v>
      </c>
      <c r="J1745" s="3">
        <f t="shared" si="812"/>
        <v>-2.891566265060241E-2</v>
      </c>
      <c r="K1745" s="3">
        <f t="shared" si="813"/>
        <v>-1.642081825772335E-2</v>
      </c>
      <c r="L1745" s="3">
        <f t="shared" si="814"/>
        <v>-3.1901279707495428E-2</v>
      </c>
      <c r="N1745" s="3">
        <f t="shared" si="815"/>
        <v>-6.5832426550598483E-2</v>
      </c>
      <c r="O1745" s="3">
        <f t="shared" si="816"/>
        <v>-9.5263437998935607E-2</v>
      </c>
      <c r="P1745" s="3">
        <f t="shared" si="817"/>
        <v>-4.0476190476190478E-2</v>
      </c>
      <c r="Q1745" s="3">
        <f t="shared" si="818"/>
        <v>-5.3475935828877002E-3</v>
      </c>
      <c r="R1745" s="3">
        <f t="shared" si="819"/>
        <v>-5.0134529147982061E-2</v>
      </c>
      <c r="T1745" s="3">
        <f t="shared" si="820"/>
        <v>2.9279081551609981E-6</v>
      </c>
      <c r="U1745" s="3">
        <f t="shared" si="821"/>
        <v>2.5173780397155467E-4</v>
      </c>
      <c r="V1745" s="3">
        <f t="shared" si="822"/>
        <v>8.4930968897683134E-4</v>
      </c>
      <c r="W1745" s="3">
        <f t="shared" si="823"/>
        <v>2.8455050383052028E-4</v>
      </c>
      <c r="X1745" s="3">
        <f t="shared" si="824"/>
        <v>1.0127631671240295E-3</v>
      </c>
      <c r="Z1745" s="3">
        <f t="shared" si="825"/>
        <v>-1.7111131333611457E-3</v>
      </c>
      <c r="AA1745" s="3">
        <f t="shared" si="826"/>
        <v>-1.5866247318492004E-2</v>
      </c>
      <c r="AB1745" s="3">
        <f t="shared" si="827"/>
        <v>-2.9142918333221732E-2</v>
      </c>
      <c r="AC1745" s="3">
        <f t="shared" si="828"/>
        <v>-1.6868624835193895E-2</v>
      </c>
      <c r="AD1745" s="3">
        <f t="shared" si="829"/>
        <v>-3.1823940157121172E-2</v>
      </c>
      <c r="AF1745" s="3">
        <f t="shared" si="830"/>
        <v>2.714894416382773E-5</v>
      </c>
      <c r="AG1745" s="3">
        <f t="shared" si="831"/>
        <v>4.9866830304447016E-5</v>
      </c>
      <c r="AH1745" s="3">
        <f t="shared" si="832"/>
        <v>2.8864125497242267E-5</v>
      </c>
      <c r="AI1745" s="3">
        <f t="shared" si="833"/>
        <v>5.4454361958149201E-5</v>
      </c>
      <c r="AJ1745" s="3">
        <f t="shared" si="834"/>
        <v>4.6238874985751077E-4</v>
      </c>
      <c r="AK1745" s="3">
        <f t="shared" si="835"/>
        <v>2.6764177355804276E-4</v>
      </c>
      <c r="AL1745" s="3">
        <f t="shared" si="836"/>
        <v>5.0492650518177374E-4</v>
      </c>
      <c r="AM1745" s="3">
        <f t="shared" si="837"/>
        <v>4.9160095596581163E-4</v>
      </c>
      <c r="AN1745" s="3">
        <f t="shared" si="838"/>
        <v>9.274424890403179E-4</v>
      </c>
      <c r="AO1745" s="3">
        <f t="shared" si="839"/>
        <v>5.3682610728813856E-4</v>
      </c>
    </row>
    <row r="1746" spans="1:41">
      <c r="A1746" s="32">
        <v>39154</v>
      </c>
      <c r="B1746" s="33">
        <v>1721</v>
      </c>
      <c r="C1746" s="33">
        <v>863.5</v>
      </c>
      <c r="D1746" s="33">
        <v>1660</v>
      </c>
      <c r="E1746" s="33">
        <v>3593</v>
      </c>
      <c r="F1746" s="33">
        <v>10940</v>
      </c>
      <c r="G1746" s="33"/>
      <c r="H1746" s="3">
        <f t="shared" si="810"/>
        <v>-1.0919540229885057E-2</v>
      </c>
      <c r="I1746" s="3">
        <f t="shared" si="811"/>
        <v>-9.7477064220183492E-3</v>
      </c>
      <c r="J1746" s="3">
        <f t="shared" si="812"/>
        <v>-2.403846153846154E-3</v>
      </c>
      <c r="K1746" s="3">
        <f t="shared" si="813"/>
        <v>8.3565459610027853E-4</v>
      </c>
      <c r="L1746" s="3">
        <f t="shared" si="814"/>
        <v>-5.454545454545455E-3</v>
      </c>
      <c r="N1746" s="3">
        <f t="shared" si="815"/>
        <v>-7.0734341252699784E-2</v>
      </c>
      <c r="O1746" s="3">
        <f t="shared" si="816"/>
        <v>-6.6486486486486487E-2</v>
      </c>
      <c r="P1746" s="3">
        <f t="shared" si="817"/>
        <v>5.4512416717141131E-3</v>
      </c>
      <c r="Q1746" s="3">
        <f t="shared" si="818"/>
        <v>7.8541374474053304E-3</v>
      </c>
      <c r="R1746" s="3">
        <f t="shared" si="819"/>
        <v>-9.1324200913242006E-4</v>
      </c>
      <c r="T1746" s="3">
        <f t="shared" si="820"/>
        <v>1.0622236050633472E-4</v>
      </c>
      <c r="U1746" s="3">
        <f t="shared" si="821"/>
        <v>9.9598528944996463E-5</v>
      </c>
      <c r="V1746" s="3">
        <f t="shared" si="822"/>
        <v>6.9226968738519921E-6</v>
      </c>
      <c r="W1746" s="3">
        <f t="shared" si="823"/>
        <v>1.5042608555501002E-7</v>
      </c>
      <c r="X1746" s="3">
        <f t="shared" si="824"/>
        <v>2.8914343335853595E-5</v>
      </c>
      <c r="Z1746" s="3">
        <f t="shared" si="825"/>
        <v>-1.0306423264466423E-2</v>
      </c>
      <c r="AA1746" s="3">
        <f t="shared" si="826"/>
        <v>-9.9799062593291157E-3</v>
      </c>
      <c r="AB1746" s="3">
        <f t="shared" si="827"/>
        <v>-2.6311018364654744E-3</v>
      </c>
      <c r="AC1746" s="3">
        <f t="shared" si="828"/>
        <v>3.8784801862973338E-4</v>
      </c>
      <c r="AD1746" s="3">
        <f t="shared" si="829"/>
        <v>-5.3772059041711983E-3</v>
      </c>
      <c r="AF1746" s="3">
        <f t="shared" si="830"/>
        <v>1.0285713804834368E-4</v>
      </c>
      <c r="AG1746" s="3">
        <f t="shared" si="831"/>
        <v>2.7117249178528097E-5</v>
      </c>
      <c r="AH1746" s="3">
        <f t="shared" si="832"/>
        <v>-3.9973258422826907E-6</v>
      </c>
      <c r="AI1746" s="3">
        <f t="shared" si="833"/>
        <v>5.5419760028576247E-5</v>
      </c>
      <c r="AJ1746" s="3">
        <f t="shared" si="834"/>
        <v>2.6258149686674119E-5</v>
      </c>
      <c r="AK1746" s="3">
        <f t="shared" si="835"/>
        <v>-3.8706868687912714E-6</v>
      </c>
      <c r="AL1746" s="3">
        <f t="shared" si="836"/>
        <v>5.3664010860739621E-5</v>
      </c>
      <c r="AM1746" s="3">
        <f t="shared" si="837"/>
        <v>-1.020467634086187E-6</v>
      </c>
      <c r="AN1746" s="3">
        <f t="shared" si="838"/>
        <v>1.4147976329517831E-5</v>
      </c>
      <c r="AO1746" s="3">
        <f t="shared" si="839"/>
        <v>-2.085538655696903E-6</v>
      </c>
    </row>
    <row r="1747" spans="1:41">
      <c r="A1747" s="32">
        <v>39153</v>
      </c>
      <c r="B1747" s="33">
        <v>1740</v>
      </c>
      <c r="C1747" s="33">
        <v>872</v>
      </c>
      <c r="D1747" s="33">
        <v>1664</v>
      </c>
      <c r="E1747" s="33">
        <v>3590</v>
      </c>
      <c r="F1747" s="33">
        <v>11000</v>
      </c>
      <c r="G1747" s="33"/>
      <c r="H1747" s="3">
        <f t="shared" si="810"/>
        <v>-2.0821609454136185E-2</v>
      </c>
      <c r="I1747" s="3">
        <f t="shared" si="811"/>
        <v>-5.7012542759407071E-3</v>
      </c>
      <c r="J1747" s="3">
        <f t="shared" si="812"/>
        <v>-1.2004801920768306E-3</v>
      </c>
      <c r="K1747" s="3">
        <f t="shared" si="813"/>
        <v>-2.7777777777777779E-3</v>
      </c>
      <c r="L1747" s="3">
        <f t="shared" si="814"/>
        <v>4.5662100456621002E-3</v>
      </c>
      <c r="N1747" s="3">
        <f t="shared" si="815"/>
        <v>-7.3975518893028211E-2</v>
      </c>
      <c r="O1747" s="3">
        <f t="shared" si="816"/>
        <v>-4.3859649122807015E-2</v>
      </c>
      <c r="P1747" s="3">
        <f t="shared" si="817"/>
        <v>-1.2004801920768306E-3</v>
      </c>
      <c r="Q1747" s="3">
        <f t="shared" si="818"/>
        <v>2.6594223620245924E-2</v>
      </c>
      <c r="R1747" s="3">
        <f t="shared" si="819"/>
        <v>-9.9009900990099011E-3</v>
      </c>
      <c r="T1747" s="3">
        <f t="shared" si="820"/>
        <v>4.0838316866655366E-4</v>
      </c>
      <c r="U1747" s="3">
        <f t="shared" si="821"/>
        <v>3.5205877714060835E-5</v>
      </c>
      <c r="V1747" s="3">
        <f t="shared" si="822"/>
        <v>2.0384297278943844E-6</v>
      </c>
      <c r="W1747" s="3">
        <f t="shared" si="823"/>
        <v>1.040439443282274E-5</v>
      </c>
      <c r="X1747" s="3">
        <f t="shared" si="824"/>
        <v>2.1562552850849411E-5</v>
      </c>
      <c r="Z1747" s="3">
        <f t="shared" si="825"/>
        <v>-2.0208492488717551E-2</v>
      </c>
      <c r="AA1747" s="3">
        <f t="shared" si="826"/>
        <v>-5.9334541132514736E-3</v>
      </c>
      <c r="AB1747" s="3">
        <f t="shared" si="827"/>
        <v>-1.4277358746961513E-3</v>
      </c>
      <c r="AC1747" s="3">
        <f t="shared" si="828"/>
        <v>-3.225584355248323E-3</v>
      </c>
      <c r="AD1747" s="3">
        <f t="shared" si="829"/>
        <v>4.6435495960363568E-3</v>
      </c>
      <c r="AF1747" s="3">
        <f t="shared" si="830"/>
        <v>1.1990616287979266E-4</v>
      </c>
      <c r="AG1747" s="3">
        <f t="shared" si="831"/>
        <v>2.8852389699669755E-5</v>
      </c>
      <c r="AH1747" s="3">
        <f t="shared" si="832"/>
        <v>6.5184197214760586E-5</v>
      </c>
      <c r="AI1747" s="3">
        <f t="shared" si="833"/>
        <v>-9.3839137132488139E-5</v>
      </c>
      <c r="AJ1747" s="3">
        <f t="shared" si="834"/>
        <v>8.4714052983525701E-6</v>
      </c>
      <c r="AK1747" s="3">
        <f t="shared" si="835"/>
        <v>1.9138856760287765E-5</v>
      </c>
      <c r="AL1747" s="3">
        <f t="shared" si="836"/>
        <v>-2.7552288450689139E-5</v>
      </c>
      <c r="AM1747" s="3">
        <f t="shared" si="837"/>
        <v>4.6052825008466859E-6</v>
      </c>
      <c r="AN1747" s="3">
        <f t="shared" si="838"/>
        <v>-6.6297623441919277E-6</v>
      </c>
      <c r="AO1747" s="3">
        <f t="shared" si="839"/>
        <v>-1.4978160929794543E-5</v>
      </c>
    </row>
    <row r="1748" spans="1:41">
      <c r="A1748" s="32">
        <v>39150</v>
      </c>
      <c r="B1748" s="33">
        <v>1777</v>
      </c>
      <c r="C1748" s="33">
        <v>877</v>
      </c>
      <c r="D1748" s="33">
        <v>1666</v>
      </c>
      <c r="E1748" s="33">
        <v>3600</v>
      </c>
      <c r="F1748" s="33">
        <v>10950</v>
      </c>
      <c r="G1748" s="33"/>
      <c r="H1748" s="3">
        <f t="shared" si="810"/>
        <v>3.9548022598870055E-3</v>
      </c>
      <c r="I1748" s="3">
        <f t="shared" si="811"/>
        <v>5.7045065601825438E-4</v>
      </c>
      <c r="J1748" s="3">
        <f t="shared" si="812"/>
        <v>-5.9988002399520091E-4</v>
      </c>
      <c r="K1748" s="3">
        <f t="shared" si="813"/>
        <v>2.3017902813299233E-2</v>
      </c>
      <c r="L1748" s="3">
        <f t="shared" si="814"/>
        <v>-4.5454545454545452E-3</v>
      </c>
      <c r="N1748" s="3">
        <f t="shared" si="815"/>
        <v>-4.5137023105857065E-2</v>
      </c>
      <c r="O1748" s="3">
        <f t="shared" si="816"/>
        <v>-5.6989247311827959E-2</v>
      </c>
      <c r="P1748" s="3">
        <f t="shared" si="817"/>
        <v>2.4067388688327317E-3</v>
      </c>
      <c r="Q1748" s="3">
        <f t="shared" si="818"/>
        <v>3.1223145230592952E-2</v>
      </c>
      <c r="R1748" s="3">
        <f t="shared" si="819"/>
        <v>-1.3513513513513514E-2</v>
      </c>
      <c r="T1748" s="3">
        <f t="shared" si="820"/>
        <v>2.0865886048916869E-5</v>
      </c>
      <c r="U1748" s="3">
        <f t="shared" si="821"/>
        <v>1.1441361635628598E-7</v>
      </c>
      <c r="V1748" s="3">
        <f t="shared" si="822"/>
        <v>6.841534771567037E-7</v>
      </c>
      <c r="W1748" s="3">
        <f t="shared" si="823"/>
        <v>5.0940924409456829E-4</v>
      </c>
      <c r="X1748" s="3">
        <f t="shared" si="824"/>
        <v>1.9964051609261326E-5</v>
      </c>
      <c r="Z1748" s="3">
        <f t="shared" si="825"/>
        <v>4.5679192253056389E-3</v>
      </c>
      <c r="AA1748" s="3">
        <f t="shared" si="826"/>
        <v>3.382508187074881E-4</v>
      </c>
      <c r="AB1748" s="3">
        <f t="shared" si="827"/>
        <v>-8.2713570661452145E-4</v>
      </c>
      <c r="AC1748" s="3">
        <f t="shared" si="828"/>
        <v>2.2570096235828688E-2</v>
      </c>
      <c r="AD1748" s="3">
        <f t="shared" si="829"/>
        <v>-4.4681149950802886E-3</v>
      </c>
      <c r="AF1748" s="3">
        <f t="shared" si="830"/>
        <v>1.5451024177493072E-6</v>
      </c>
      <c r="AG1748" s="3">
        <f t="shared" si="831"/>
        <v>-3.7782890961812372E-6</v>
      </c>
      <c r="AH1748" s="3">
        <f t="shared" si="832"/>
        <v>1.030983765126403E-4</v>
      </c>
      <c r="AI1748" s="3">
        <f t="shared" si="833"/>
        <v>-2.0409988386903661E-5</v>
      </c>
      <c r="AJ1748" s="3">
        <f t="shared" si="834"/>
        <v>-2.7977932994455856E-7</v>
      </c>
      <c r="AK1748" s="3">
        <f t="shared" si="835"/>
        <v>7.6343535300758483E-6</v>
      </c>
      <c r="AL1748" s="3">
        <f t="shared" si="836"/>
        <v>-1.5113435551651117E-6</v>
      </c>
      <c r="AM1748" s="3">
        <f t="shared" si="837"/>
        <v>-1.8668532498379912E-5</v>
      </c>
      <c r="AN1748" s="3">
        <f t="shared" si="838"/>
        <v>3.6957374536906735E-6</v>
      </c>
      <c r="AO1748" s="3">
        <f t="shared" si="839"/>
        <v>-1.0084578543171134E-4</v>
      </c>
    </row>
    <row r="1749" spans="1:41">
      <c r="A1749" s="32">
        <v>39149</v>
      </c>
      <c r="B1749" s="33">
        <v>1770</v>
      </c>
      <c r="C1749" s="33">
        <v>876.5</v>
      </c>
      <c r="D1749" s="33">
        <v>1667</v>
      </c>
      <c r="E1749" s="33">
        <v>3519</v>
      </c>
      <c r="F1749" s="33">
        <v>11000</v>
      </c>
      <c r="G1749" s="33"/>
      <c r="H1749" s="3">
        <f t="shared" si="810"/>
        <v>1.8411967779056387E-2</v>
      </c>
      <c r="I1749" s="3">
        <f t="shared" si="811"/>
        <v>1.7411491584445733E-2</v>
      </c>
      <c r="J1749" s="3">
        <f t="shared" si="812"/>
        <v>2.8377544725478099E-2</v>
      </c>
      <c r="K1749" s="3">
        <f t="shared" si="813"/>
        <v>3.5000000000000003E-2</v>
      </c>
      <c r="L1749" s="3">
        <f t="shared" si="814"/>
        <v>0</v>
      </c>
      <c r="N1749" s="3">
        <f t="shared" si="815"/>
        <v>-6.6455696202531639E-2</v>
      </c>
      <c r="O1749" s="3">
        <f t="shared" si="816"/>
        <v>-5.7526881720430106E-2</v>
      </c>
      <c r="P1749" s="3">
        <f t="shared" si="817"/>
        <v>-6.5554231227651968E-3</v>
      </c>
      <c r="Q1749" s="3">
        <f t="shared" si="818"/>
        <v>1.1206896551724138E-2</v>
      </c>
      <c r="R1749" s="3">
        <f t="shared" si="819"/>
        <v>-1.9607843137254902E-2</v>
      </c>
      <c r="T1749" s="3">
        <f t="shared" si="820"/>
        <v>3.6195384953445616E-4</v>
      </c>
      <c r="U1749" s="3">
        <f t="shared" si="821"/>
        <v>2.9512806493317963E-4</v>
      </c>
      <c r="V1749" s="3">
        <f t="shared" si="822"/>
        <v>7.9243877319649491E-4</v>
      </c>
      <c r="W1749" s="3">
        <f t="shared" si="823"/>
        <v>1.1938540703078878E-3</v>
      </c>
      <c r="X1749" s="3">
        <f t="shared" si="824"/>
        <v>5.9814060520921444E-9</v>
      </c>
      <c r="Z1749" s="3">
        <f t="shared" si="825"/>
        <v>1.9025084744475021E-2</v>
      </c>
      <c r="AA1749" s="3">
        <f t="shared" si="826"/>
        <v>1.7179291747134968E-2</v>
      </c>
      <c r="AB1749" s="3">
        <f t="shared" si="827"/>
        <v>2.8150289042858778E-2</v>
      </c>
      <c r="AC1749" s="3">
        <f t="shared" si="828"/>
        <v>3.4552193422529458E-2</v>
      </c>
      <c r="AD1749" s="3">
        <f t="shared" si="829"/>
        <v>7.7339550374256409E-5</v>
      </c>
      <c r="AF1749" s="3">
        <f t="shared" si="830"/>
        <v>3.2683748133930312E-4</v>
      </c>
      <c r="AG1749" s="3">
        <f t="shared" si="831"/>
        <v>5.3556163462185489E-4</v>
      </c>
      <c r="AH1749" s="3">
        <f t="shared" si="832"/>
        <v>6.5735840797111536E-4</v>
      </c>
      <c r="AI1749" s="3">
        <f t="shared" si="833"/>
        <v>1.4713914999698231E-6</v>
      </c>
      <c r="AJ1749" s="3">
        <f t="shared" si="834"/>
        <v>4.8360202823344772E-4</v>
      </c>
      <c r="AK1749" s="3">
        <f t="shared" si="835"/>
        <v>5.9358221130907142E-4</v>
      </c>
      <c r="AL1749" s="3">
        <f t="shared" si="836"/>
        <v>1.3286386994715923E-6</v>
      </c>
      <c r="AM1749" s="3">
        <f t="shared" si="837"/>
        <v>9.7265423190896815E-4</v>
      </c>
      <c r="AN1749" s="3">
        <f t="shared" si="838"/>
        <v>2.1771306974800548E-6</v>
      </c>
      <c r="AO1749" s="3">
        <f t="shared" si="839"/>
        <v>2.6722511037427678E-6</v>
      </c>
    </row>
    <row r="1750" spans="1:41">
      <c r="A1750" s="32">
        <v>39148</v>
      </c>
      <c r="B1750" s="33">
        <v>1738</v>
      </c>
      <c r="C1750" s="33">
        <v>861.5</v>
      </c>
      <c r="D1750" s="33">
        <v>1621</v>
      </c>
      <c r="E1750" s="33">
        <v>3400</v>
      </c>
      <c r="F1750" s="33">
        <v>11000</v>
      </c>
      <c r="G1750" s="33"/>
      <c r="H1750" s="3">
        <f t="shared" si="810"/>
        <v>1.4594279042615295E-2</v>
      </c>
      <c r="I1750" s="3">
        <f t="shared" si="811"/>
        <v>-6.3437139561707033E-3</v>
      </c>
      <c r="J1750" s="3">
        <f t="shared" si="812"/>
        <v>6.1728395061728394E-4</v>
      </c>
      <c r="K1750" s="3">
        <f t="shared" si="813"/>
        <v>2.9498525073746312E-3</v>
      </c>
      <c r="L1750" s="3">
        <f t="shared" si="814"/>
        <v>-2.0829624354637706E-2</v>
      </c>
      <c r="N1750" s="3">
        <f t="shared" si="815"/>
        <v>-8.5263157894736846E-2</v>
      </c>
      <c r="O1750" s="3">
        <f t="shared" si="816"/>
        <v>-8.7587375556026303E-2</v>
      </c>
      <c r="P1750" s="3">
        <f t="shared" si="817"/>
        <v>-3.5119047619047619E-2</v>
      </c>
      <c r="Q1750" s="3">
        <f t="shared" si="818"/>
        <v>-2.2988505747126436E-2</v>
      </c>
      <c r="R1750" s="3">
        <f t="shared" si="819"/>
        <v>-3.0837004405286344E-2</v>
      </c>
      <c r="T1750" s="3">
        <f t="shared" si="820"/>
        <v>2.3126489334516627E-4</v>
      </c>
      <c r="U1750" s="3">
        <f t="shared" si="821"/>
        <v>4.3242642219299852E-5</v>
      </c>
      <c r="V1750" s="3">
        <f t="shared" si="822"/>
        <v>1.5212204983749116E-7</v>
      </c>
      <c r="W1750" s="3">
        <f t="shared" si="823"/>
        <v>6.2602338353496025E-6</v>
      </c>
      <c r="X1750" s="3">
        <f t="shared" si="824"/>
        <v>4.3065732459726371E-4</v>
      </c>
      <c r="Z1750" s="3">
        <f t="shared" si="825"/>
        <v>1.5207396008033929E-2</v>
      </c>
      <c r="AA1750" s="3">
        <f t="shared" si="826"/>
        <v>-6.5759137934814698E-3</v>
      </c>
      <c r="AB1750" s="3">
        <f t="shared" si="827"/>
        <v>3.9002826799796339E-4</v>
      </c>
      <c r="AC1750" s="3">
        <f t="shared" si="828"/>
        <v>2.5020459299040861E-3</v>
      </c>
      <c r="AD1750" s="3">
        <f t="shared" si="829"/>
        <v>-2.075228480426345E-2</v>
      </c>
      <c r="AF1750" s="3">
        <f t="shared" si="830"/>
        <v>-1.0000252517216535E-4</v>
      </c>
      <c r="AG1750" s="3">
        <f t="shared" si="831"/>
        <v>5.9313143257726156E-6</v>
      </c>
      <c r="AH1750" s="3">
        <f t="shared" si="832"/>
        <v>3.8049603286340942E-5</v>
      </c>
      <c r="AI1750" s="3">
        <f t="shared" si="833"/>
        <v>-3.1558821308993914E-4</v>
      </c>
      <c r="AJ1750" s="3">
        <f t="shared" si="834"/>
        <v>-2.5647922673754948E-6</v>
      </c>
      <c r="AK1750" s="3">
        <f t="shared" si="835"/>
        <v>-1.6453238342380449E-5</v>
      </c>
      <c r="AL1750" s="3">
        <f t="shared" si="836"/>
        <v>1.3646523589061192E-4</v>
      </c>
      <c r="AM1750" s="3">
        <f t="shared" si="837"/>
        <v>9.7586864049184451E-7</v>
      </c>
      <c r="AN1750" s="3">
        <f t="shared" si="838"/>
        <v>-8.0939776992073287E-6</v>
      </c>
      <c r="AO1750" s="3">
        <f t="shared" si="839"/>
        <v>-5.192316973071778E-5</v>
      </c>
    </row>
    <row r="1751" spans="1:41">
      <c r="A1751" s="32">
        <v>39147</v>
      </c>
      <c r="B1751" s="33">
        <v>1713</v>
      </c>
      <c r="C1751" s="33">
        <v>867</v>
      </c>
      <c r="D1751" s="33">
        <v>1620</v>
      </c>
      <c r="E1751" s="33">
        <v>3390</v>
      </c>
      <c r="F1751" s="33">
        <v>11234</v>
      </c>
      <c r="G1751" s="33"/>
      <c r="H1751" s="3">
        <f t="shared" si="810"/>
        <v>2.8828828828828829E-2</v>
      </c>
      <c r="I1751" s="3">
        <f t="shared" si="811"/>
        <v>4.0816326530612242E-2</v>
      </c>
      <c r="J1751" s="3">
        <f t="shared" si="812"/>
        <v>1.8867924528301886E-2</v>
      </c>
      <c r="K1751" s="3">
        <f t="shared" si="813"/>
        <v>2.7272727272727271E-2</v>
      </c>
      <c r="L1751" s="3">
        <f t="shared" si="814"/>
        <v>4.2405122019114783E-2</v>
      </c>
      <c r="N1751" s="3">
        <f t="shared" si="815"/>
        <v>-9.2209856915739269E-2</v>
      </c>
      <c r="O1751" s="3">
        <f t="shared" si="816"/>
        <v>-8.8328075709779186E-2</v>
      </c>
      <c r="P1751" s="3">
        <f t="shared" si="817"/>
        <v>-4.9853372434017593E-2</v>
      </c>
      <c r="Q1751" s="3">
        <f t="shared" si="818"/>
        <v>-1.4534883720930232E-2</v>
      </c>
      <c r="R1751" s="3">
        <f t="shared" si="819"/>
        <v>-2.3130434782608695E-2</v>
      </c>
      <c r="T1751" s="3">
        <f t="shared" si="820"/>
        <v>8.6682817215140591E-4</v>
      </c>
      <c r="U1751" s="3">
        <f t="shared" si="821"/>
        <v>1.6470713394579454E-3</v>
      </c>
      <c r="V1751" s="3">
        <f t="shared" si="822"/>
        <v>3.4747453501440058E-4</v>
      </c>
      <c r="W1751" s="3">
        <f t="shared" si="823"/>
        <v>7.1957637030681254E-4</v>
      </c>
      <c r="X1751" s="3">
        <f t="shared" si="824"/>
        <v>1.8047595410031131E-3</v>
      </c>
      <c r="Z1751" s="3">
        <f t="shared" si="825"/>
        <v>2.9441945794247464E-2</v>
      </c>
      <c r="AA1751" s="3">
        <f t="shared" si="826"/>
        <v>4.0584126693301477E-2</v>
      </c>
      <c r="AB1751" s="3">
        <f t="shared" si="827"/>
        <v>1.8640668845682565E-2</v>
      </c>
      <c r="AC1751" s="3">
        <f t="shared" si="828"/>
        <v>2.6824920695256726E-2</v>
      </c>
      <c r="AD1751" s="3">
        <f t="shared" si="829"/>
        <v>4.2482461569489038E-2</v>
      </c>
      <c r="AF1751" s="3">
        <f t="shared" si="830"/>
        <v>1.1948756582110536E-3</v>
      </c>
      <c r="AG1751" s="3">
        <f t="shared" si="831"/>
        <v>5.4881756172310352E-4</v>
      </c>
      <c r="AH1751" s="3">
        <f t="shared" si="832"/>
        <v>7.8977786104473548E-4</v>
      </c>
      <c r="AI1751" s="3">
        <f t="shared" si="833"/>
        <v>1.2507663307350972E-3</v>
      </c>
      <c r="AJ1751" s="3">
        <f t="shared" si="834"/>
        <v>7.5651526608105902E-4</v>
      </c>
      <c r="AK1751" s="3">
        <f t="shared" si="835"/>
        <v>1.0886659800340636E-3</v>
      </c>
      <c r="AL1751" s="3">
        <f t="shared" si="836"/>
        <v>1.7241136025794542E-3</v>
      </c>
      <c r="AM1751" s="3">
        <f t="shared" si="837"/>
        <v>5.0003446349197755E-4</v>
      </c>
      <c r="AN1751" s="3">
        <f t="shared" si="838"/>
        <v>7.919014978662811E-4</v>
      </c>
      <c r="AO1751" s="3">
        <f t="shared" si="839"/>
        <v>1.1395886625408351E-3</v>
      </c>
    </row>
    <row r="1752" spans="1:41">
      <c r="A1752" s="32">
        <v>39146</v>
      </c>
      <c r="B1752" s="33">
        <v>1665</v>
      </c>
      <c r="C1752" s="33">
        <v>833</v>
      </c>
      <c r="D1752" s="33">
        <v>1590</v>
      </c>
      <c r="E1752" s="33">
        <v>3300</v>
      </c>
      <c r="F1752" s="33">
        <v>10777</v>
      </c>
      <c r="G1752" s="33"/>
      <c r="H1752" s="3">
        <f t="shared" si="810"/>
        <v>-1.4792899408284023E-2</v>
      </c>
      <c r="I1752" s="3">
        <f t="shared" si="811"/>
        <v>-0.02</v>
      </c>
      <c r="J1752" s="3">
        <f t="shared" si="812"/>
        <v>-1.3035381750465549E-2</v>
      </c>
      <c r="K1752" s="3">
        <f t="shared" si="813"/>
        <v>-9.0090090090090089E-3</v>
      </c>
      <c r="L1752" s="3">
        <f t="shared" si="814"/>
        <v>-1.4268727705112961E-2</v>
      </c>
      <c r="N1752" s="3">
        <f t="shared" si="815"/>
        <v>-0.12827225130890052</v>
      </c>
      <c r="O1752" s="3">
        <f t="shared" si="816"/>
        <v>-0.11477151965993623</v>
      </c>
      <c r="P1752" s="3">
        <f t="shared" si="817"/>
        <v>-6.1946902654867256E-2</v>
      </c>
      <c r="Q1752" s="3">
        <f t="shared" si="818"/>
        <v>7.6335877862595417E-3</v>
      </c>
      <c r="R1752" s="3">
        <f t="shared" si="819"/>
        <v>-5.1821221185993312E-2</v>
      </c>
      <c r="T1752" s="3">
        <f t="shared" si="820"/>
        <v>2.0106623012699354E-4</v>
      </c>
      <c r="U1752" s="3">
        <f t="shared" si="821"/>
        <v>4.0934191025687776E-4</v>
      </c>
      <c r="V1752" s="3">
        <f t="shared" si="822"/>
        <v>1.7589755168146405E-4</v>
      </c>
      <c r="W1752" s="3">
        <f t="shared" si="823"/>
        <v>8.9431361036682638E-5</v>
      </c>
      <c r="X1752" s="3">
        <f t="shared" si="824"/>
        <v>2.0139549775845803E-4</v>
      </c>
      <c r="Z1752" s="3">
        <f t="shared" si="825"/>
        <v>-1.4179782442865389E-2</v>
      </c>
      <c r="AA1752" s="3">
        <f t="shared" si="826"/>
        <v>-2.0232199837310765E-2</v>
      </c>
      <c r="AB1752" s="3">
        <f t="shared" si="827"/>
        <v>-1.3262637433084871E-2</v>
      </c>
      <c r="AC1752" s="3">
        <f t="shared" si="828"/>
        <v>-9.4568155864795545E-3</v>
      </c>
      <c r="AD1752" s="3">
        <f t="shared" si="829"/>
        <v>-1.4191388154738705E-2</v>
      </c>
      <c r="AF1752" s="3">
        <f t="shared" si="830"/>
        <v>2.8688819203364317E-4</v>
      </c>
      <c r="AG1752" s="3">
        <f t="shared" si="831"/>
        <v>1.8806131341974613E-4</v>
      </c>
      <c r="AH1752" s="3">
        <f t="shared" si="832"/>
        <v>1.3409558761857853E-4</v>
      </c>
      <c r="AI1752" s="3">
        <f t="shared" si="833"/>
        <v>2.0123079659645175E-4</v>
      </c>
      <c r="AJ1752" s="3">
        <f t="shared" si="834"/>
        <v>2.6833233091597136E-4</v>
      </c>
      <c r="AK1752" s="3">
        <f t="shared" si="835"/>
        <v>1.9133218277024954E-4</v>
      </c>
      <c r="AL1752" s="3">
        <f t="shared" si="836"/>
        <v>2.8712300111551834E-4</v>
      </c>
      <c r="AM1752" s="3">
        <f t="shared" si="837"/>
        <v>1.254223163950242E-4</v>
      </c>
      <c r="AN1752" s="3">
        <f t="shared" si="838"/>
        <v>1.882152357684748E-4</v>
      </c>
      <c r="AO1752" s="3">
        <f t="shared" si="839"/>
        <v>1.3420534069551431E-4</v>
      </c>
    </row>
    <row r="1753" spans="1:41">
      <c r="A1753" s="32">
        <v>39143</v>
      </c>
      <c r="B1753" s="33">
        <v>1690</v>
      </c>
      <c r="C1753" s="33">
        <v>850</v>
      </c>
      <c r="D1753" s="33">
        <v>1611</v>
      </c>
      <c r="E1753" s="33">
        <v>3330</v>
      </c>
      <c r="F1753" s="33">
        <v>10933</v>
      </c>
      <c r="G1753" s="33"/>
      <c r="H1753" s="3">
        <f t="shared" si="810"/>
        <v>2.1765417170495769E-2</v>
      </c>
      <c r="I1753" s="3">
        <f t="shared" si="811"/>
        <v>3.0053320407173963E-2</v>
      </c>
      <c r="J1753" s="3">
        <f t="shared" si="812"/>
        <v>8.7664370695053218E-3</v>
      </c>
      <c r="K1753" s="3">
        <f t="shared" si="813"/>
        <v>-2.0588235294117647E-2</v>
      </c>
      <c r="L1753" s="3">
        <f t="shared" si="814"/>
        <v>-6.0909090909090913E-3</v>
      </c>
      <c r="N1753" s="3">
        <f t="shared" si="815"/>
        <v>-0.13021101389603706</v>
      </c>
      <c r="O1753" s="3">
        <f t="shared" si="816"/>
        <v>-9.5359727543635614E-2</v>
      </c>
      <c r="P1753" s="3">
        <f t="shared" si="817"/>
        <v>-5.7894736842105263E-2</v>
      </c>
      <c r="Q1753" s="3">
        <f t="shared" si="818"/>
        <v>3.5769828926905133E-2</v>
      </c>
      <c r="R1753" s="3">
        <f t="shared" si="819"/>
        <v>-3.8857142857142854E-2</v>
      </c>
      <c r="T1753" s="3">
        <f t="shared" si="820"/>
        <v>5.0079879007228624E-4</v>
      </c>
      <c r="U1753" s="3">
        <f t="shared" si="821"/>
        <v>8.8929923204231795E-4</v>
      </c>
      <c r="V1753" s="3">
        <f t="shared" si="822"/>
        <v>7.2917618758140313E-5</v>
      </c>
      <c r="W1753" s="3">
        <f t="shared" si="823"/>
        <v>4.4251505762321164E-4</v>
      </c>
      <c r="X1753" s="3">
        <f t="shared" si="824"/>
        <v>3.6163018618848345E-5</v>
      </c>
      <c r="Z1753" s="3">
        <f t="shared" si="825"/>
        <v>2.2378534135914403E-2</v>
      </c>
      <c r="AA1753" s="3">
        <f t="shared" si="826"/>
        <v>2.9821120569863198E-2</v>
      </c>
      <c r="AB1753" s="3">
        <f t="shared" si="827"/>
        <v>8.5391813868860005E-3</v>
      </c>
      <c r="AC1753" s="3">
        <f t="shared" si="828"/>
        <v>-2.1036041871588192E-2</v>
      </c>
      <c r="AD1753" s="3">
        <f t="shared" si="829"/>
        <v>-6.0135695405348346E-3</v>
      </c>
      <c r="AF1753" s="3">
        <f t="shared" si="830"/>
        <v>6.6735296464390281E-4</v>
      </c>
      <c r="AG1753" s="3">
        <f t="shared" si="831"/>
        <v>1.9109436215919326E-4</v>
      </c>
      <c r="AH1753" s="3">
        <f t="shared" si="832"/>
        <v>-4.7075578110786107E-4</v>
      </c>
      <c r="AI1753" s="3">
        <f t="shared" si="833"/>
        <v>-1.3457487124155388E-4</v>
      </c>
      <c r="AJ1753" s="3">
        <f t="shared" si="834"/>
        <v>2.5464795770625907E-4</v>
      </c>
      <c r="AK1753" s="3">
        <f t="shared" si="835"/>
        <v>-6.2731834096532214E-4</v>
      </c>
      <c r="AL1753" s="3">
        <f t="shared" si="836"/>
        <v>-1.7933138232354613E-4</v>
      </c>
      <c r="AM1753" s="3">
        <f t="shared" si="837"/>
        <v>-1.7963057720362044E-4</v>
      </c>
      <c r="AN1753" s="3">
        <f t="shared" si="838"/>
        <v>-5.1350961089279661E-5</v>
      </c>
      <c r="AO1753" s="3">
        <f t="shared" si="839"/>
        <v>1.2650170065239816E-4</v>
      </c>
    </row>
    <row r="1754" spans="1:41">
      <c r="A1754" s="32">
        <v>39142</v>
      </c>
      <c r="B1754" s="33">
        <v>1654</v>
      </c>
      <c r="C1754" s="33">
        <v>825.2</v>
      </c>
      <c r="D1754" s="33">
        <v>1597</v>
      </c>
      <c r="E1754" s="33">
        <v>3400</v>
      </c>
      <c r="F1754" s="33">
        <v>11000</v>
      </c>
      <c r="G1754" s="33"/>
      <c r="H1754" s="3">
        <f t="shared" si="810"/>
        <v>-4.5034642032332567E-2</v>
      </c>
      <c r="I1754" s="3">
        <f t="shared" si="811"/>
        <v>-3.4853801169590588E-2</v>
      </c>
      <c r="J1754" s="3">
        <f t="shared" si="812"/>
        <v>6.2656641604010022E-4</v>
      </c>
      <c r="K1754" s="3">
        <f t="shared" si="813"/>
        <v>-2.5787965616045846E-2</v>
      </c>
      <c r="L1754" s="3">
        <f t="shared" si="814"/>
        <v>1.8518518518518517E-2</v>
      </c>
      <c r="N1754" s="3">
        <f t="shared" si="815"/>
        <v>-0.13629242819843343</v>
      </c>
      <c r="O1754" s="3">
        <f t="shared" si="816"/>
        <v>-0.11743315508021386</v>
      </c>
      <c r="P1754" s="3">
        <f t="shared" si="817"/>
        <v>-5.5029585798816567E-2</v>
      </c>
      <c r="Q1754" s="3">
        <f t="shared" si="818"/>
        <v>5.7542768273716953E-2</v>
      </c>
      <c r="R1754" s="3">
        <f t="shared" si="819"/>
        <v>-2.6548672566371681E-2</v>
      </c>
      <c r="T1754" s="3">
        <f t="shared" si="820"/>
        <v>1.9732718892704632E-3</v>
      </c>
      <c r="U1754" s="3">
        <f t="shared" si="821"/>
        <v>1.2310274666562828E-3</v>
      </c>
      <c r="V1754" s="3">
        <f t="shared" si="822"/>
        <v>1.5944906182504098E-7</v>
      </c>
      <c r="W1754" s="3">
        <f t="shared" si="823"/>
        <v>6.8831574259008784E-4</v>
      </c>
      <c r="X1754" s="3">
        <f t="shared" si="824"/>
        <v>3.4580593731840445E-4</v>
      </c>
      <c r="Z1754" s="3">
        <f t="shared" si="825"/>
        <v>-4.4421525066913936E-2</v>
      </c>
      <c r="AA1754" s="3">
        <f t="shared" si="826"/>
        <v>-3.5086001006901353E-2</v>
      </c>
      <c r="AB1754" s="3">
        <f t="shared" si="827"/>
        <v>3.9931073342077967E-4</v>
      </c>
      <c r="AC1754" s="3">
        <f t="shared" si="828"/>
        <v>-2.6235772193516391E-2</v>
      </c>
      <c r="AD1754" s="3">
        <f t="shared" si="829"/>
        <v>1.8595858068892773E-2</v>
      </c>
      <c r="AF1754" s="3">
        <f t="shared" si="830"/>
        <v>1.5585736732258361E-3</v>
      </c>
      <c r="AG1754" s="3">
        <f t="shared" si="831"/>
        <v>-1.7737991754138953E-5</v>
      </c>
      <c r="AH1754" s="3">
        <f t="shared" si="832"/>
        <v>1.1654330121441321E-3</v>
      </c>
      <c r="AI1754" s="3">
        <f t="shared" si="833"/>
        <v>-8.2605637534809411E-4</v>
      </c>
      <c r="AJ1754" s="3">
        <f t="shared" si="834"/>
        <v>-1.4010216794867993E-5</v>
      </c>
      <c r="AK1754" s="3">
        <f t="shared" si="835"/>
        <v>9.205083295985506E-4</v>
      </c>
      <c r="AL1754" s="3">
        <f t="shared" si="836"/>
        <v>-6.5245429492936653E-4</v>
      </c>
      <c r="AM1754" s="3">
        <f t="shared" si="837"/>
        <v>-1.0476225436453528E-5</v>
      </c>
      <c r="AN1754" s="3">
        <f t="shared" si="838"/>
        <v>7.4255257240782972E-6</v>
      </c>
      <c r="AO1754" s="3">
        <f t="shared" si="839"/>
        <v>-4.8787669603843445E-4</v>
      </c>
    </row>
    <row r="1755" spans="1:41">
      <c r="A1755" s="32">
        <v>39141</v>
      </c>
      <c r="B1755" s="33">
        <v>1732</v>
      </c>
      <c r="C1755" s="33">
        <v>855</v>
      </c>
      <c r="D1755" s="33">
        <v>1596</v>
      </c>
      <c r="E1755" s="33">
        <v>3490</v>
      </c>
      <c r="F1755" s="33">
        <v>10800</v>
      </c>
      <c r="G1755" s="33"/>
      <c r="H1755" s="3">
        <f t="shared" si="810"/>
        <v>-2.5323579065841307E-2</v>
      </c>
      <c r="I1755" s="3">
        <f t="shared" si="811"/>
        <v>-1.4636395067419667E-2</v>
      </c>
      <c r="J1755" s="3">
        <f t="shared" si="812"/>
        <v>1.6560509554140127E-2</v>
      </c>
      <c r="K1755" s="3">
        <f t="shared" si="813"/>
        <v>-1.4124293785310734E-2</v>
      </c>
      <c r="L1755" s="3">
        <f t="shared" si="814"/>
        <v>-1.7735334242837655E-2</v>
      </c>
      <c r="N1755" s="3">
        <f t="shared" si="815"/>
        <v>-7.4291822554783532E-2</v>
      </c>
      <c r="O1755" s="3">
        <f t="shared" si="816"/>
        <v>-7.0652173913043473E-2</v>
      </c>
      <c r="P1755" s="3">
        <f t="shared" si="817"/>
        <v>-4.431137724550898E-2</v>
      </c>
      <c r="Q1755" s="3">
        <f t="shared" si="818"/>
        <v>8.3850931677018639E-2</v>
      </c>
      <c r="R1755" s="3">
        <f t="shared" si="819"/>
        <v>-2.2624434389140271E-2</v>
      </c>
      <c r="T1755" s="3">
        <f t="shared" si="820"/>
        <v>6.1060693721642532E-4</v>
      </c>
      <c r="U1755" s="3">
        <f t="shared" si="821"/>
        <v>2.2107511444097581E-4</v>
      </c>
      <c r="V1755" s="3">
        <f t="shared" si="822"/>
        <v>2.6677518203154941E-4</v>
      </c>
      <c r="W1755" s="3">
        <f t="shared" si="823"/>
        <v>2.123461089829703E-4</v>
      </c>
      <c r="X1755" s="3">
        <f t="shared" si="824"/>
        <v>3.1180477655906559E-4</v>
      </c>
      <c r="Z1755" s="3">
        <f t="shared" si="825"/>
        <v>-2.4710462100422673E-2</v>
      </c>
      <c r="AA1755" s="3">
        <f t="shared" si="826"/>
        <v>-1.4868594904730434E-2</v>
      </c>
      <c r="AB1755" s="3">
        <f t="shared" si="827"/>
        <v>1.6333253871520806E-2</v>
      </c>
      <c r="AC1755" s="3">
        <f t="shared" si="828"/>
        <v>-1.457210036278128E-2</v>
      </c>
      <c r="AD1755" s="3">
        <f t="shared" si="829"/>
        <v>-1.7657994692463399E-2</v>
      </c>
      <c r="AF1755" s="3">
        <f t="shared" si="830"/>
        <v>3.6740985087987905E-4</v>
      </c>
      <c r="AG1755" s="3">
        <f t="shared" si="831"/>
        <v>-4.0360225076879676E-4</v>
      </c>
      <c r="AH1755" s="3">
        <f t="shared" si="832"/>
        <v>3.6008333373806228E-4</v>
      </c>
      <c r="AI1755" s="3">
        <f t="shared" si="833"/>
        <v>4.3633720861758151E-4</v>
      </c>
      <c r="AJ1755" s="3">
        <f t="shared" si="834"/>
        <v>-2.4285253529176287E-4</v>
      </c>
      <c r="AK1755" s="3">
        <f t="shared" si="835"/>
        <v>2.1666665720527026E-4</v>
      </c>
      <c r="AL1755" s="3">
        <f t="shared" si="836"/>
        <v>2.6254956991211831E-4</v>
      </c>
      <c r="AM1755" s="3">
        <f t="shared" si="837"/>
        <v>-2.3800981466658708E-4</v>
      </c>
      <c r="AN1755" s="3">
        <f t="shared" si="838"/>
        <v>-2.8841251017397163E-4</v>
      </c>
      <c r="AO1755" s="3">
        <f t="shared" si="839"/>
        <v>2.573140708640358E-4</v>
      </c>
    </row>
    <row r="1756" spans="1:41">
      <c r="A1756" s="32">
        <v>39140</v>
      </c>
      <c r="B1756" s="33">
        <v>1777</v>
      </c>
      <c r="C1756" s="33">
        <v>867.7</v>
      </c>
      <c r="D1756" s="33">
        <v>1570</v>
      </c>
      <c r="E1756" s="33">
        <v>3540</v>
      </c>
      <c r="F1756" s="33">
        <v>10995</v>
      </c>
      <c r="G1756" s="33"/>
      <c r="H1756" s="3">
        <f t="shared" si="810"/>
        <v>-4.5649838882921588E-2</v>
      </c>
      <c r="I1756" s="3">
        <f t="shared" si="811"/>
        <v>-4.6483516483516431E-2</v>
      </c>
      <c r="J1756" s="3">
        <f t="shared" si="812"/>
        <v>-5.8752997601918468E-2</v>
      </c>
      <c r="K1756" s="3">
        <f t="shared" si="813"/>
        <v>-3.2786885245901641E-2</v>
      </c>
      <c r="L1756" s="3">
        <f t="shared" si="814"/>
        <v>-1.8303571428571429E-2</v>
      </c>
      <c r="N1756" s="3">
        <f t="shared" si="815"/>
        <v>-3.2135076252723313E-2</v>
      </c>
      <c r="O1756" s="3">
        <f t="shared" si="816"/>
        <v>-6.3969795037756155E-2</v>
      </c>
      <c r="P1756" s="3">
        <f t="shared" si="817"/>
        <v>-6.2686567164179099E-2</v>
      </c>
      <c r="Q1756" s="3">
        <f t="shared" si="818"/>
        <v>9.7674418604651161E-2</v>
      </c>
      <c r="R1756" s="3">
        <f t="shared" si="819"/>
        <v>-1.3016157989228007E-2</v>
      </c>
      <c r="T1756" s="3">
        <f t="shared" si="820"/>
        <v>2.0283063210744913E-3</v>
      </c>
      <c r="U1756" s="3">
        <f t="shared" si="821"/>
        <v>2.1823581513680003E-3</v>
      </c>
      <c r="V1756" s="3">
        <f t="shared" si="822"/>
        <v>3.47867027750823E-3</v>
      </c>
      <c r="W1756" s="3">
        <f t="shared" si="823"/>
        <v>1.1045447405945222E-3</v>
      </c>
      <c r="X1756" s="3">
        <f t="shared" si="824"/>
        <v>3.3219552847781086E-4</v>
      </c>
      <c r="Z1756" s="3">
        <f t="shared" si="825"/>
        <v>-4.5036721917502957E-2</v>
      </c>
      <c r="AA1756" s="3">
        <f t="shared" si="826"/>
        <v>-4.6715716320827196E-2</v>
      </c>
      <c r="AB1756" s="3">
        <f t="shared" si="827"/>
        <v>-5.8980253284537786E-2</v>
      </c>
      <c r="AC1756" s="3">
        <f t="shared" si="828"/>
        <v>-3.3234691823372187E-2</v>
      </c>
      <c r="AD1756" s="3">
        <f t="shared" si="829"/>
        <v>-1.8226231878197174E-2</v>
      </c>
      <c r="AF1756" s="3">
        <f t="shared" si="830"/>
        <v>2.1039227251180488E-3</v>
      </c>
      <c r="AG1756" s="3">
        <f t="shared" si="831"/>
        <v>2.6562772657996187E-3</v>
      </c>
      <c r="AH1756" s="3">
        <f t="shared" si="832"/>
        <v>1.4967815736631224E-3</v>
      </c>
      <c r="AI1756" s="3">
        <f t="shared" si="833"/>
        <v>8.2084973670229369E-4</v>
      </c>
      <c r="AJ1756" s="3">
        <f t="shared" si="834"/>
        <v>2.7553047809710037E-3</v>
      </c>
      <c r="AK1756" s="3">
        <f t="shared" si="835"/>
        <v>1.5525824352307703E-3</v>
      </c>
      <c r="AL1756" s="3">
        <f t="shared" si="836"/>
        <v>8.5145147801947657E-4</v>
      </c>
      <c r="AM1756" s="3">
        <f t="shared" si="837"/>
        <v>1.9601905415760484E-3</v>
      </c>
      <c r="AN1756" s="3">
        <f t="shared" si="838"/>
        <v>1.0749877725987861E-3</v>
      </c>
      <c r="AO1756" s="3">
        <f t="shared" si="839"/>
        <v>6.0574319957320513E-4</v>
      </c>
    </row>
    <row r="1757" spans="1:41">
      <c r="A1757" s="32">
        <v>39139</v>
      </c>
      <c r="B1757" s="33">
        <v>1862</v>
      </c>
      <c r="C1757" s="33">
        <v>910</v>
      </c>
      <c r="D1757" s="33">
        <v>1668</v>
      </c>
      <c r="E1757" s="33">
        <v>3660</v>
      </c>
      <c r="F1757" s="33">
        <v>11200</v>
      </c>
      <c r="G1757" s="33"/>
      <c r="H1757" s="3">
        <f t="shared" si="810"/>
        <v>1.3057671381936888E-2</v>
      </c>
      <c r="I1757" s="3">
        <f t="shared" si="811"/>
        <v>0</v>
      </c>
      <c r="J1757" s="3">
        <f t="shared" si="812"/>
        <v>1.1522134627046696E-2</v>
      </c>
      <c r="K1757" s="3">
        <f t="shared" si="813"/>
        <v>0</v>
      </c>
      <c r="L1757" s="3">
        <f t="shared" si="814"/>
        <v>2.2371364653243847E-3</v>
      </c>
      <c r="N1757" s="3">
        <f t="shared" si="815"/>
        <v>2.3076923076923078E-2</v>
      </c>
      <c r="O1757" s="3">
        <f t="shared" si="816"/>
        <v>-3.1914893617021274E-2</v>
      </c>
      <c r="P1757" s="3">
        <f t="shared" si="817"/>
        <v>1.8018018018018018E-3</v>
      </c>
      <c r="Q1757" s="3">
        <f t="shared" si="818"/>
        <v>0.12788906009244994</v>
      </c>
      <c r="R1757" s="3">
        <f t="shared" si="819"/>
        <v>1.6795279164775308E-2</v>
      </c>
      <c r="T1757" s="3">
        <f t="shared" si="820"/>
        <v>1.8689045403819153E-4</v>
      </c>
      <c r="U1757" s="3">
        <f t="shared" si="821"/>
        <v>5.391676444714634E-8</v>
      </c>
      <c r="V1757" s="3">
        <f t="shared" si="822"/>
        <v>1.2757429036926884E-4</v>
      </c>
      <c r="W1757" s="3">
        <f t="shared" si="823"/>
        <v>2.0053073082588337E-7</v>
      </c>
      <c r="X1757" s="3">
        <f t="shared" si="824"/>
        <v>5.3567992272442555E-6</v>
      </c>
      <c r="Z1757" s="3">
        <f t="shared" si="825"/>
        <v>1.3670788347355523E-2</v>
      </c>
      <c r="AA1757" s="3">
        <f t="shared" si="826"/>
        <v>-2.3219983731076631E-4</v>
      </c>
      <c r="AB1757" s="3">
        <f t="shared" si="827"/>
        <v>1.1294878944427374E-2</v>
      </c>
      <c r="AC1757" s="3">
        <f t="shared" si="828"/>
        <v>-4.4780657747054515E-4</v>
      </c>
      <c r="AD1757" s="3">
        <f t="shared" si="829"/>
        <v>2.3144760156986409E-3</v>
      </c>
      <c r="AF1757" s="3">
        <f t="shared" si="830"/>
        <v>-3.1743548301658722E-6</v>
      </c>
      <c r="AG1757" s="3">
        <f t="shared" si="831"/>
        <v>1.5440989945826901E-4</v>
      </c>
      <c r="AH1757" s="3">
        <f t="shared" si="832"/>
        <v>-6.1218689411534871E-6</v>
      </c>
      <c r="AI1757" s="3">
        <f t="shared" si="833"/>
        <v>3.1640711745646817E-5</v>
      </c>
      <c r="AJ1757" s="3">
        <f t="shared" si="834"/>
        <v>-2.6226690533408361E-6</v>
      </c>
      <c r="AK1757" s="3">
        <f t="shared" si="835"/>
        <v>1.0398061443535165E-7</v>
      </c>
      <c r="AL1757" s="3">
        <f t="shared" si="836"/>
        <v>-5.3742095430489504E-7</v>
      </c>
      <c r="AM1757" s="3">
        <f t="shared" si="837"/>
        <v>-5.057921083048146E-6</v>
      </c>
      <c r="AN1757" s="3">
        <f t="shared" si="838"/>
        <v>2.6141726417096742E-5</v>
      </c>
      <c r="AO1757" s="3">
        <f t="shared" si="839"/>
        <v>-1.0364375832276721E-6</v>
      </c>
    </row>
    <row r="1758" spans="1:41">
      <c r="A1758" s="32">
        <v>39136</v>
      </c>
      <c r="B1758" s="33">
        <v>1838</v>
      </c>
      <c r="C1758" s="33">
        <v>910</v>
      </c>
      <c r="D1758" s="33">
        <v>1649</v>
      </c>
      <c r="E1758" s="33">
        <v>3660</v>
      </c>
      <c r="F1758" s="33">
        <v>11175</v>
      </c>
      <c r="G1758" s="33"/>
      <c r="H1758" s="3">
        <f t="shared" si="810"/>
        <v>1.6348773841961854E-3</v>
      </c>
      <c r="I1758" s="3">
        <f t="shared" si="811"/>
        <v>1.9722097714029611E-2</v>
      </c>
      <c r="J1758" s="3">
        <f t="shared" si="812"/>
        <v>-7.8219013237063786E-3</v>
      </c>
      <c r="K1758" s="3">
        <f t="shared" si="813"/>
        <v>1.2168141592920354E-2</v>
      </c>
      <c r="L1758" s="3">
        <f t="shared" si="814"/>
        <v>6.7567567567567571E-3</v>
      </c>
      <c r="N1758" s="3">
        <f t="shared" si="815"/>
        <v>-7.5593952483801298E-3</v>
      </c>
      <c r="O1758" s="3">
        <f t="shared" si="816"/>
        <v>-2.9850746268656716E-2</v>
      </c>
      <c r="P1758" s="3">
        <f t="shared" si="817"/>
        <v>-6.6265060240963854E-3</v>
      </c>
      <c r="Q1758" s="3">
        <f t="shared" si="818"/>
        <v>0.14018691588785046</v>
      </c>
      <c r="R1758" s="3">
        <f t="shared" si="819"/>
        <v>2.6642168121267799E-2</v>
      </c>
      <c r="T1758" s="3">
        <f t="shared" si="820"/>
        <v>5.0534785959001533E-6</v>
      </c>
      <c r="U1758" s="3">
        <f t="shared" si="821"/>
        <v>3.7985611924492977E-4</v>
      </c>
      <c r="V1758" s="3">
        <f t="shared" si="822"/>
        <v>6.4788928512482101E-5</v>
      </c>
      <c r="W1758" s="3">
        <f t="shared" si="823"/>
        <v>1.3736625287437887E-4</v>
      </c>
      <c r="X1758" s="3">
        <f t="shared" si="824"/>
        <v>4.6704872335141763E-5</v>
      </c>
      <c r="Z1758" s="3">
        <f t="shared" si="825"/>
        <v>2.247994349614819E-3</v>
      </c>
      <c r="AA1758" s="3">
        <f t="shared" si="826"/>
        <v>1.9489897876718846E-2</v>
      </c>
      <c r="AB1758" s="3">
        <f t="shared" si="827"/>
        <v>-8.0491570063256999E-3</v>
      </c>
      <c r="AC1758" s="3">
        <f t="shared" si="828"/>
        <v>1.1720335015449808E-2</v>
      </c>
      <c r="AD1758" s="3">
        <f t="shared" si="829"/>
        <v>6.8340963071310138E-3</v>
      </c>
      <c r="AF1758" s="3">
        <f t="shared" si="830"/>
        <v>4.3813180301433826E-5</v>
      </c>
      <c r="AG1758" s="3">
        <f t="shared" si="831"/>
        <v>-1.8094459469382703E-5</v>
      </c>
      <c r="AH1758" s="3">
        <f t="shared" si="832"/>
        <v>2.634724689032388E-5</v>
      </c>
      <c r="AI1758" s="3">
        <f t="shared" si="833"/>
        <v>1.536300988315402E-5</v>
      </c>
      <c r="AJ1758" s="3">
        <f t="shared" si="834"/>
        <v>-1.5687724804696389E-4</v>
      </c>
      <c r="AK1758" s="3">
        <f t="shared" si="835"/>
        <v>2.2842813253204876E-4</v>
      </c>
      <c r="AL1758" s="3">
        <f t="shared" si="836"/>
        <v>1.3319583910564485E-4</v>
      </c>
      <c r="AM1758" s="3">
        <f t="shared" si="837"/>
        <v>-9.4338816706092258E-5</v>
      </c>
      <c r="AN1758" s="3">
        <f t="shared" si="838"/>
        <v>-5.5008714172448189E-5</v>
      </c>
      <c r="AO1758" s="3">
        <f t="shared" si="839"/>
        <v>8.0097898247423845E-5</v>
      </c>
    </row>
    <row r="1759" spans="1:41">
      <c r="A1759" s="32">
        <v>39135</v>
      </c>
      <c r="B1759" s="33">
        <v>1835</v>
      </c>
      <c r="C1759" s="33">
        <v>892.4</v>
      </c>
      <c r="D1759" s="33">
        <v>1662</v>
      </c>
      <c r="E1759" s="33">
        <v>3616</v>
      </c>
      <c r="F1759" s="33">
        <v>11100</v>
      </c>
      <c r="G1759" s="33"/>
      <c r="H1759" s="3">
        <f t="shared" si="810"/>
        <v>-1.2910166756320602E-2</v>
      </c>
      <c r="I1759" s="3">
        <f t="shared" si="811"/>
        <v>2.2222222222222195E-2</v>
      </c>
      <c r="J1759" s="3">
        <f t="shared" si="812"/>
        <v>7.8835657974530016E-3</v>
      </c>
      <c r="K1759" s="3">
        <f t="shared" si="813"/>
        <v>8.9285714285714281E-3</v>
      </c>
      <c r="L1759" s="3">
        <f t="shared" si="814"/>
        <v>8.1743869209809257E-3</v>
      </c>
      <c r="N1759" s="3">
        <f t="shared" si="815"/>
        <v>-1.8191546281433921E-2</v>
      </c>
      <c r="O1759" s="3">
        <f t="shared" si="816"/>
        <v>-4.5561497326203231E-2</v>
      </c>
      <c r="P1759" s="3">
        <f t="shared" si="817"/>
        <v>-2.2352941176470589E-2</v>
      </c>
      <c r="Q1759" s="3">
        <f t="shared" si="818"/>
        <v>0.12647975077881621</v>
      </c>
      <c r="R1759" s="3">
        <f t="shared" si="819"/>
        <v>1.834862385321101E-2</v>
      </c>
      <c r="T1759" s="3">
        <f t="shared" si="820"/>
        <v>1.5121743355992213E-4</v>
      </c>
      <c r="U1759" s="3">
        <f t="shared" si="821"/>
        <v>4.8356108448890581E-4</v>
      </c>
      <c r="V1759" s="3">
        <f t="shared" si="822"/>
        <v>5.8619084574504534E-5</v>
      </c>
      <c r="W1759" s="3">
        <f t="shared" si="823"/>
        <v>7.1923372459668179E-5</v>
      </c>
      <c r="X1759" s="3">
        <f t="shared" si="824"/>
        <v>6.8090989758063831E-5</v>
      </c>
      <c r="Z1759" s="3">
        <f t="shared" si="825"/>
        <v>-1.2297049790901968E-2</v>
      </c>
      <c r="AA1759" s="3">
        <f t="shared" si="826"/>
        <v>2.1990022384911431E-2</v>
      </c>
      <c r="AB1759" s="3">
        <f t="shared" si="827"/>
        <v>7.6563101148336811E-3</v>
      </c>
      <c r="AC1759" s="3">
        <f t="shared" si="828"/>
        <v>8.4807648511008825E-3</v>
      </c>
      <c r="AD1759" s="3">
        <f t="shared" si="829"/>
        <v>8.2517264713551815E-3</v>
      </c>
      <c r="AF1759" s="3">
        <f t="shared" si="830"/>
        <v>-2.704124001703047E-4</v>
      </c>
      <c r="AG1759" s="3">
        <f t="shared" si="831"/>
        <v>-9.4150026696696135E-5</v>
      </c>
      <c r="AH1759" s="3">
        <f t="shared" si="832"/>
        <v>-1.0428838763891886E-4</v>
      </c>
      <c r="AI1759" s="3">
        <f t="shared" si="833"/>
        <v>-1.0147189127915847E-4</v>
      </c>
      <c r="AJ1759" s="3">
        <f t="shared" si="834"/>
        <v>1.6836243081101644E-4</v>
      </c>
      <c r="AK1759" s="3">
        <f t="shared" si="835"/>
        <v>1.8649220891687847E-4</v>
      </c>
      <c r="AL1759" s="3">
        <f t="shared" si="836"/>
        <v>1.8145564981926666E-4</v>
      </c>
      <c r="AM1759" s="3">
        <f t="shared" si="837"/>
        <v>6.4931365711009645E-5</v>
      </c>
      <c r="AN1759" s="3">
        <f t="shared" si="838"/>
        <v>6.3177776847477522E-5</v>
      </c>
      <c r="AO1759" s="3">
        <f t="shared" si="839"/>
        <v>6.9980951819167731E-5</v>
      </c>
    </row>
    <row r="1760" spans="1:41">
      <c r="A1760" s="32">
        <v>39134</v>
      </c>
      <c r="B1760" s="33">
        <v>1859</v>
      </c>
      <c r="C1760" s="33">
        <v>873</v>
      </c>
      <c r="D1760" s="33">
        <v>1649</v>
      </c>
      <c r="E1760" s="33">
        <v>3584</v>
      </c>
      <c r="F1760" s="33">
        <v>11010</v>
      </c>
      <c r="G1760" s="33"/>
      <c r="H1760" s="3">
        <f t="shared" si="810"/>
        <v>9.7772949483976093E-3</v>
      </c>
      <c r="I1760" s="3">
        <f t="shared" si="811"/>
        <v>-1.1772696400271652E-2</v>
      </c>
      <c r="J1760" s="3">
        <f t="shared" si="812"/>
        <v>-9.6096096096096092E-3</v>
      </c>
      <c r="K1760" s="3">
        <f t="shared" si="813"/>
        <v>-5.5772448410485224E-4</v>
      </c>
      <c r="L1760" s="3">
        <f t="shared" si="814"/>
        <v>-9.0818272636454452E-5</v>
      </c>
      <c r="N1760" s="3">
        <f t="shared" si="815"/>
        <v>2.1563342318059301E-3</v>
      </c>
      <c r="O1760" s="3">
        <f t="shared" si="816"/>
        <v>-6.0279870828848225E-2</v>
      </c>
      <c r="P1760" s="3">
        <f t="shared" si="817"/>
        <v>-1.7867778439547351E-2</v>
      </c>
      <c r="Q1760" s="3">
        <f t="shared" si="818"/>
        <v>0.10651435628280334</v>
      </c>
      <c r="R1760" s="3">
        <f t="shared" si="819"/>
        <v>-1.784121320249777E-2</v>
      </c>
      <c r="T1760" s="3">
        <f t="shared" si="820"/>
        <v>1.0796065973877453E-4</v>
      </c>
      <c r="U1760" s="3">
        <f t="shared" si="821"/>
        <v>1.4411753367512051E-4</v>
      </c>
      <c r="V1760" s="3">
        <f t="shared" si="822"/>
        <v>9.6763918777458162E-5</v>
      </c>
      <c r="W1760" s="3">
        <f t="shared" si="823"/>
        <v>1.0110927157929455E-6</v>
      </c>
      <c r="X1760" s="3">
        <f t="shared" si="824"/>
        <v>1.8167595382147314E-10</v>
      </c>
      <c r="Z1760" s="3">
        <f t="shared" si="825"/>
        <v>1.0390411913816244E-2</v>
      </c>
      <c r="AA1760" s="3">
        <f t="shared" si="826"/>
        <v>-1.2004896237582418E-2</v>
      </c>
      <c r="AB1760" s="3">
        <f t="shared" si="827"/>
        <v>-9.8368652922289305E-3</v>
      </c>
      <c r="AC1760" s="3">
        <f t="shared" si="828"/>
        <v>-1.0055310615753974E-3</v>
      </c>
      <c r="AD1760" s="3">
        <f t="shared" si="829"/>
        <v>-1.3478722262198043E-5</v>
      </c>
      <c r="AF1760" s="3">
        <f t="shared" si="830"/>
        <v>-1.2473581689110416E-4</v>
      </c>
      <c r="AG1760" s="3">
        <f t="shared" si="831"/>
        <v>-1.0220908232698099E-4</v>
      </c>
      <c r="AH1760" s="3">
        <f t="shared" si="832"/>
        <v>-1.0447881921905303E-5</v>
      </c>
      <c r="AI1760" s="3">
        <f t="shared" si="833"/>
        <v>-1.4004947637616277E-7</v>
      </c>
      <c r="AJ1760" s="3">
        <f t="shared" si="834"/>
        <v>1.1809054713628416E-4</v>
      </c>
      <c r="AK1760" s="3">
        <f t="shared" si="835"/>
        <v>1.2071296057878744E-5</v>
      </c>
      <c r="AL1760" s="3">
        <f t="shared" si="836"/>
        <v>1.6181066217287967E-7</v>
      </c>
      <c r="AM1760" s="3">
        <f t="shared" si="837"/>
        <v>9.8912735998691389E-6</v>
      </c>
      <c r="AN1760" s="3">
        <f t="shared" si="838"/>
        <v>1.3258837520460934E-7</v>
      </c>
      <c r="AO1760" s="3">
        <f t="shared" si="839"/>
        <v>1.3553273904987939E-8</v>
      </c>
    </row>
    <row r="1761" spans="1:41">
      <c r="A1761" s="32">
        <v>39133</v>
      </c>
      <c r="B1761" s="33">
        <v>1841</v>
      </c>
      <c r="C1761" s="33">
        <v>883.4</v>
      </c>
      <c r="D1761" s="33">
        <v>1665</v>
      </c>
      <c r="E1761" s="33">
        <v>3586</v>
      </c>
      <c r="F1761" s="33">
        <v>11011</v>
      </c>
      <c r="G1761" s="33"/>
      <c r="H1761" s="3">
        <f t="shared" si="810"/>
        <v>-1.0215053763440861E-2</v>
      </c>
      <c r="I1761" s="3">
        <f t="shared" si="811"/>
        <v>-3.2420591456736057E-2</v>
      </c>
      <c r="J1761" s="3">
        <f t="shared" si="812"/>
        <v>-5.9701492537313433E-3</v>
      </c>
      <c r="K1761" s="3">
        <f t="shared" si="813"/>
        <v>7.3033707865168543E-3</v>
      </c>
      <c r="L1761" s="3">
        <f t="shared" si="814"/>
        <v>-1.5996425379803395E-2</v>
      </c>
      <c r="N1761" s="3">
        <f t="shared" si="815"/>
        <v>2.1642619311875694E-2</v>
      </c>
      <c r="O1761" s="3">
        <f t="shared" si="816"/>
        <v>-1.8444444444444468E-2</v>
      </c>
      <c r="P1761" s="3">
        <f t="shared" si="817"/>
        <v>-3.5906642728904849E-3</v>
      </c>
      <c r="Q1761" s="3">
        <f t="shared" si="818"/>
        <v>0.1188767550702028</v>
      </c>
      <c r="R1761" s="3">
        <f t="shared" si="819"/>
        <v>-1.6875000000000001E-2</v>
      </c>
      <c r="T1761" s="3">
        <f t="shared" si="820"/>
        <v>9.2197190273213335E-5</v>
      </c>
      <c r="U1761" s="3">
        <f t="shared" si="821"/>
        <v>1.06620477929258E-3</v>
      </c>
      <c r="V1761" s="3">
        <f t="shared" si="822"/>
        <v>3.8407827945103576E-5</v>
      </c>
      <c r="W1761" s="3">
        <f t="shared" si="823"/>
        <v>4.6998760624356752E-5</v>
      </c>
      <c r="X1761" s="3">
        <f t="shared" si="824"/>
        <v>2.5341729364473161E-4</v>
      </c>
      <c r="Z1761" s="3">
        <f t="shared" si="825"/>
        <v>-9.6019367980222266E-3</v>
      </c>
      <c r="AA1761" s="3">
        <f t="shared" si="826"/>
        <v>-3.2652791294046822E-2</v>
      </c>
      <c r="AB1761" s="3">
        <f t="shared" si="827"/>
        <v>-6.1974049363506638E-3</v>
      </c>
      <c r="AC1761" s="3">
        <f t="shared" si="828"/>
        <v>6.8555642090463095E-3</v>
      </c>
      <c r="AD1761" s="3">
        <f t="shared" si="829"/>
        <v>-1.5919085829429139E-2</v>
      </c>
      <c r="AF1761" s="3">
        <f t="shared" si="830"/>
        <v>3.13530038284448E-4</v>
      </c>
      <c r="AG1761" s="3">
        <f t="shared" si="831"/>
        <v>5.9507090510590035E-5</v>
      </c>
      <c r="AH1761" s="3">
        <f t="shared" si="832"/>
        <v>-6.5826694250045896E-5</v>
      </c>
      <c r="AI1761" s="3">
        <f t="shared" si="833"/>
        <v>1.5285405601646982E-4</v>
      </c>
      <c r="AJ1761" s="3">
        <f t="shared" si="834"/>
        <v>2.0236256995135376E-4</v>
      </c>
      <c r="AK1761" s="3">
        <f t="shared" si="835"/>
        <v>-2.2385330732092632E-4</v>
      </c>
      <c r="AL1761" s="3">
        <f t="shared" si="836"/>
        <v>5.1980258718036789E-4</v>
      </c>
      <c r="AM1761" s="3">
        <f t="shared" si="837"/>
        <v>-4.2486707470612536E-5</v>
      </c>
      <c r="AN1761" s="3">
        <f t="shared" si="838"/>
        <v>9.8657021101494047E-5</v>
      </c>
      <c r="AO1761" s="3">
        <f t="shared" si="839"/>
        <v>-1.0913431505297069E-4</v>
      </c>
    </row>
    <row r="1762" spans="1:41">
      <c r="A1762" s="32">
        <v>39132</v>
      </c>
      <c r="B1762" s="33">
        <v>1860</v>
      </c>
      <c r="C1762" s="33">
        <v>913</v>
      </c>
      <c r="D1762" s="33">
        <v>1675</v>
      </c>
      <c r="E1762" s="33">
        <v>3560</v>
      </c>
      <c r="F1762" s="33">
        <v>11190</v>
      </c>
      <c r="G1762" s="33"/>
      <c r="H1762" s="3">
        <f t="shared" si="810"/>
        <v>1.076426264800861E-3</v>
      </c>
      <c r="I1762" s="3">
        <f t="shared" si="811"/>
        <v>-7.6086956521739134E-3</v>
      </c>
      <c r="J1762" s="3">
        <f t="shared" si="812"/>
        <v>-2.3823704586063135E-3</v>
      </c>
      <c r="K1762" s="3">
        <f t="shared" si="813"/>
        <v>5.9338796270132802E-3</v>
      </c>
      <c r="L1762" s="3">
        <f t="shared" si="814"/>
        <v>8.1081081081081086E-3</v>
      </c>
      <c r="N1762" s="3">
        <f t="shared" si="815"/>
        <v>2.5923883066740209E-2</v>
      </c>
      <c r="O1762" s="3">
        <f t="shared" si="816"/>
        <v>3.2967032967032967E-3</v>
      </c>
      <c r="P1762" s="3">
        <f t="shared" si="817"/>
        <v>2.1964612568639415E-2</v>
      </c>
      <c r="Q1762" s="3">
        <f t="shared" si="818"/>
        <v>0.10696517412935323</v>
      </c>
      <c r="R1762" s="3">
        <f t="shared" si="819"/>
        <v>-9.7345132743362831E-3</v>
      </c>
      <c r="T1762" s="3">
        <f t="shared" si="820"/>
        <v>2.8545563267805238E-6</v>
      </c>
      <c r="U1762" s="3">
        <f t="shared" si="821"/>
        <v>6.1479642077021189E-5</v>
      </c>
      <c r="V1762" s="3">
        <f t="shared" si="822"/>
        <v>6.8101485969681925E-6</v>
      </c>
      <c r="W1762" s="3">
        <f t="shared" si="823"/>
        <v>3.009699750491913E-5</v>
      </c>
      <c r="X1762" s="3">
        <f t="shared" si="824"/>
        <v>6.7001553369754415E-5</v>
      </c>
      <c r="Z1762" s="3">
        <f t="shared" si="825"/>
        <v>1.6895432302194945E-3</v>
      </c>
      <c r="AA1762" s="3">
        <f t="shared" si="826"/>
        <v>-7.840895489484679E-3</v>
      </c>
      <c r="AB1762" s="3">
        <f t="shared" si="827"/>
        <v>-2.6096261412256339E-3</v>
      </c>
      <c r="AC1762" s="3">
        <f t="shared" si="828"/>
        <v>5.4860730495427355E-3</v>
      </c>
      <c r="AD1762" s="3">
        <f t="shared" si="829"/>
        <v>8.1854476584823643E-3</v>
      </c>
      <c r="AF1762" s="3">
        <f t="shared" si="830"/>
        <v>-1.3247531893117409E-5</v>
      </c>
      <c r="AG1762" s="3">
        <f t="shared" si="831"/>
        <v>-4.4090761803115923E-6</v>
      </c>
      <c r="AH1762" s="3">
        <f t="shared" si="832"/>
        <v>9.2689575813445458E-6</v>
      </c>
      <c r="AI1762" s="3">
        <f t="shared" si="833"/>
        <v>1.3829667677704892E-5</v>
      </c>
      <c r="AJ1762" s="3">
        <f t="shared" si="834"/>
        <v>2.0461805839977381E-5</v>
      </c>
      <c r="AK1762" s="3">
        <f t="shared" si="835"/>
        <v>-4.3015725429143094E-5</v>
      </c>
      <c r="AL1762" s="3">
        <f t="shared" si="836"/>
        <v>-6.4181239624807302E-5</v>
      </c>
      <c r="AM1762" s="3">
        <f t="shared" si="837"/>
        <v>-1.4316599642760154E-5</v>
      </c>
      <c r="AN1762" s="3">
        <f t="shared" si="838"/>
        <v>-2.1360958187209734E-5</v>
      </c>
      <c r="AO1762" s="3">
        <f t="shared" si="839"/>
        <v>4.4905963797642787E-5</v>
      </c>
    </row>
    <row r="1763" spans="1:41">
      <c r="A1763" s="32">
        <v>39129</v>
      </c>
      <c r="B1763" s="33">
        <v>1858</v>
      </c>
      <c r="C1763" s="33">
        <v>920</v>
      </c>
      <c r="D1763" s="33">
        <v>1679</v>
      </c>
      <c r="E1763" s="33">
        <v>3539</v>
      </c>
      <c r="F1763" s="33">
        <v>11100</v>
      </c>
      <c r="G1763" s="33"/>
      <c r="H1763" s="3">
        <f t="shared" si="810"/>
        <v>2.7086788280818133E-2</v>
      </c>
      <c r="I1763" s="3">
        <f t="shared" si="811"/>
        <v>-7.6582892891813425E-3</v>
      </c>
      <c r="J1763" s="3">
        <f t="shared" si="812"/>
        <v>-6.5088757396449702E-3</v>
      </c>
      <c r="K1763" s="3">
        <f t="shared" si="813"/>
        <v>8.2621082621082628E-3</v>
      </c>
      <c r="L1763" s="3">
        <f t="shared" si="814"/>
        <v>9.0909090909090905E-3</v>
      </c>
      <c r="N1763" s="3">
        <f t="shared" si="815"/>
        <v>4.9717514124293788E-2</v>
      </c>
      <c r="O1763" s="3">
        <f t="shared" si="816"/>
        <v>2.564102564102564E-2</v>
      </c>
      <c r="P1763" s="3">
        <f t="shared" si="817"/>
        <v>3.3866995073891626E-2</v>
      </c>
      <c r="Q1763" s="3">
        <f t="shared" si="818"/>
        <v>9.4648932879678321E-2</v>
      </c>
      <c r="R1763" s="3">
        <f t="shared" si="819"/>
        <v>-2.9889879391714735E-2</v>
      </c>
      <c r="T1763" s="3">
        <f t="shared" si="820"/>
        <v>7.6728475065049523E-4</v>
      </c>
      <c r="U1763" s="3">
        <f t="shared" si="821"/>
        <v>6.2259818655290206E-5</v>
      </c>
      <c r="V1763" s="3">
        <f t="shared" si="822"/>
        <v>4.5375466538016334E-5</v>
      </c>
      <c r="W1763" s="3">
        <f t="shared" si="823"/>
        <v>6.1063310818531863E-5</v>
      </c>
      <c r="X1763" s="3">
        <f t="shared" si="824"/>
        <v>8.4056783148393923E-5</v>
      </c>
      <c r="Z1763" s="3">
        <f t="shared" si="825"/>
        <v>2.7699905246236767E-2</v>
      </c>
      <c r="AA1763" s="3">
        <f t="shared" si="826"/>
        <v>-7.890489126492109E-3</v>
      </c>
      <c r="AB1763" s="3">
        <f t="shared" si="827"/>
        <v>-6.7361314222642906E-3</v>
      </c>
      <c r="AC1763" s="3">
        <f t="shared" si="828"/>
        <v>7.8143016846377172E-3</v>
      </c>
      <c r="AD1763" s="3">
        <f t="shared" si="829"/>
        <v>9.1682486412833462E-3</v>
      </c>
      <c r="AF1763" s="3">
        <f t="shared" si="830"/>
        <v>-2.1856580115029294E-4</v>
      </c>
      <c r="AG1763" s="3">
        <f t="shared" si="831"/>
        <v>-1.8659020212291895E-4</v>
      </c>
      <c r="AH1763" s="3">
        <f t="shared" si="832"/>
        <v>2.1645541622997312E-4</v>
      </c>
      <c r="AI1763" s="3">
        <f t="shared" si="833"/>
        <v>2.539596186374877E-4</v>
      </c>
      <c r="AJ1763" s="3">
        <f t="shared" si="834"/>
        <v>5.3151371741998207E-5</v>
      </c>
      <c r="AK1763" s="3">
        <f t="shared" si="835"/>
        <v>-6.1658662473762884E-5</v>
      </c>
      <c r="AL1763" s="3">
        <f t="shared" si="836"/>
        <v>-7.2341966213022301E-5</v>
      </c>
      <c r="AM1763" s="3">
        <f t="shared" si="837"/>
        <v>-5.2638163120940908E-5</v>
      </c>
      <c r="AN1763" s="3">
        <f t="shared" si="838"/>
        <v>-6.175852775968063E-5</v>
      </c>
      <c r="AO1763" s="3">
        <f t="shared" si="839"/>
        <v>7.1643460802757908E-5</v>
      </c>
    </row>
    <row r="1764" spans="1:41">
      <c r="A1764" s="32">
        <v>39128</v>
      </c>
      <c r="B1764" s="33">
        <v>1809</v>
      </c>
      <c r="C1764" s="33">
        <v>927.1</v>
      </c>
      <c r="D1764" s="33">
        <v>1690</v>
      </c>
      <c r="E1764" s="33">
        <v>3510</v>
      </c>
      <c r="F1764" s="33">
        <v>11000</v>
      </c>
      <c r="G1764" s="33"/>
      <c r="H1764" s="3">
        <f t="shared" si="810"/>
        <v>-1.5778019586507073E-2</v>
      </c>
      <c r="I1764" s="3">
        <f t="shared" si="811"/>
        <v>-1.3198509845662561E-2</v>
      </c>
      <c r="J1764" s="3">
        <f t="shared" si="812"/>
        <v>5.9523809523809521E-3</v>
      </c>
      <c r="K1764" s="3">
        <f t="shared" si="813"/>
        <v>-1.2102448634956376E-2</v>
      </c>
      <c r="L1764" s="3">
        <f t="shared" si="814"/>
        <v>-1.3452914798206279E-2</v>
      </c>
      <c r="N1764" s="3">
        <f t="shared" si="815"/>
        <v>2.8425241614553724E-2</v>
      </c>
      <c r="O1764" s="3">
        <f t="shared" si="816"/>
        <v>3.0225580620068949E-2</v>
      </c>
      <c r="P1764" s="3">
        <f t="shared" si="817"/>
        <v>4.6439628482972138E-2</v>
      </c>
      <c r="Q1764" s="3">
        <f t="shared" si="818"/>
        <v>8.3333333333333329E-2</v>
      </c>
      <c r="R1764" s="3">
        <f t="shared" si="819"/>
        <v>-4.1811846689895474E-2</v>
      </c>
      <c r="T1764" s="3">
        <f t="shared" si="820"/>
        <v>2.29974271507095E-4</v>
      </c>
      <c r="U1764" s="3">
        <f t="shared" si="821"/>
        <v>1.803839625883135E-4</v>
      </c>
      <c r="V1764" s="3">
        <f t="shared" si="822"/>
        <v>3.2777059354463193E-5</v>
      </c>
      <c r="W1764" s="3">
        <f t="shared" si="823"/>
        <v>1.575089058970491E-4</v>
      </c>
      <c r="X1764" s="3">
        <f t="shared" si="824"/>
        <v>1.7890601321041667E-4</v>
      </c>
      <c r="Z1764" s="3">
        <f t="shared" si="825"/>
        <v>-1.5164902621088439E-2</v>
      </c>
      <c r="AA1764" s="3">
        <f t="shared" si="826"/>
        <v>-1.3430709682973328E-2</v>
      </c>
      <c r="AB1764" s="3">
        <f t="shared" si="827"/>
        <v>5.7251252697616316E-3</v>
      </c>
      <c r="AC1764" s="3">
        <f t="shared" si="828"/>
        <v>-1.2550255212426921E-2</v>
      </c>
      <c r="AD1764" s="3">
        <f t="shared" si="829"/>
        <v>-1.3375575247832023E-2</v>
      </c>
      <c r="AF1764" s="3">
        <f t="shared" si="830"/>
        <v>2.036754044744001E-4</v>
      </c>
      <c r="AG1764" s="3">
        <f t="shared" si="831"/>
        <v>-8.6820967209467816E-5</v>
      </c>
      <c r="AH1764" s="3">
        <f t="shared" si="832"/>
        <v>1.9032339816626187E-4</v>
      </c>
      <c r="AI1764" s="3">
        <f t="shared" si="833"/>
        <v>2.0283929613441347E-4</v>
      </c>
      <c r="AJ1764" s="3">
        <f t="shared" si="834"/>
        <v>-7.6892495396822829E-5</v>
      </c>
      <c r="AK1764" s="3">
        <f t="shared" si="835"/>
        <v>1.6855883420532872E-4</v>
      </c>
      <c r="AL1764" s="3">
        <f t="shared" si="836"/>
        <v>1.7964346799639592E-4</v>
      </c>
      <c r="AM1764" s="3">
        <f t="shared" si="837"/>
        <v>-7.1851783258623E-5</v>
      </c>
      <c r="AN1764" s="3">
        <f t="shared" si="838"/>
        <v>-7.6576843848961309E-5</v>
      </c>
      <c r="AO1764" s="3">
        <f t="shared" si="839"/>
        <v>1.6786688297331235E-4</v>
      </c>
    </row>
    <row r="1765" spans="1:41">
      <c r="A1765" s="32">
        <v>39127</v>
      </c>
      <c r="B1765" s="33">
        <v>1838</v>
      </c>
      <c r="C1765" s="33">
        <v>939.5</v>
      </c>
      <c r="D1765" s="33">
        <v>1680</v>
      </c>
      <c r="E1765" s="33">
        <v>3553</v>
      </c>
      <c r="F1765" s="33">
        <v>11150</v>
      </c>
      <c r="G1765" s="33"/>
      <c r="H1765" s="3">
        <f t="shared" si="810"/>
        <v>-7.5593952483801298E-3</v>
      </c>
      <c r="I1765" s="3">
        <f t="shared" si="811"/>
        <v>1.5675675675675675E-2</v>
      </c>
      <c r="J1765" s="3">
        <f t="shared" si="812"/>
        <v>1.7565112053301031E-2</v>
      </c>
      <c r="K1765" s="3">
        <f t="shared" si="813"/>
        <v>-3.3660589060308557E-3</v>
      </c>
      <c r="L1765" s="3">
        <f t="shared" si="814"/>
        <v>1.8264840182648401E-2</v>
      </c>
      <c r="N1765" s="3">
        <f t="shared" si="815"/>
        <v>5.6321839080459769E-2</v>
      </c>
      <c r="O1765" s="3">
        <f t="shared" si="816"/>
        <v>5.5499382091899759E-2</v>
      </c>
      <c r="P1765" s="3">
        <f t="shared" si="817"/>
        <v>4.0247678018575851E-2</v>
      </c>
      <c r="Q1765" s="3">
        <f t="shared" si="818"/>
        <v>0.11031249999999999</v>
      </c>
      <c r="R1765" s="3">
        <f t="shared" si="819"/>
        <v>-3.0434782608695653E-2</v>
      </c>
      <c r="T1765" s="3">
        <f t="shared" si="820"/>
        <v>4.8250781984342514E-5</v>
      </c>
      <c r="U1765" s="3">
        <f t="shared" si="821"/>
        <v>2.3850094597016071E-4</v>
      </c>
      <c r="V1765" s="3">
        <f t="shared" si="822"/>
        <v>3.0060126353038832E-4</v>
      </c>
      <c r="W1765" s="3">
        <f t="shared" si="823"/>
        <v>1.4545569926243374E-5</v>
      </c>
      <c r="X1765" s="3">
        <f t="shared" si="824"/>
        <v>3.3643555735850711E-4</v>
      </c>
      <c r="Z1765" s="3">
        <f t="shared" si="825"/>
        <v>-6.9462782829614964E-3</v>
      </c>
      <c r="AA1765" s="3">
        <f t="shared" si="826"/>
        <v>1.5443475838364909E-2</v>
      </c>
      <c r="AB1765" s="3">
        <f t="shared" si="827"/>
        <v>1.733785637068171E-2</v>
      </c>
      <c r="AC1765" s="3">
        <f t="shared" si="828"/>
        <v>-3.8138654835014009E-3</v>
      </c>
      <c r="AD1765" s="3">
        <f t="shared" si="829"/>
        <v>1.8342179733022657E-2</v>
      </c>
      <c r="AF1765" s="3">
        <f t="shared" si="830"/>
        <v>-1.0727468082947475E-4</v>
      </c>
      <c r="AG1765" s="3">
        <f t="shared" si="831"/>
        <v>-1.2043357518077199E-4</v>
      </c>
      <c r="AH1765" s="3">
        <f t="shared" si="832"/>
        <v>2.6492170982182229E-5</v>
      </c>
      <c r="AI1765" s="3">
        <f t="shared" si="833"/>
        <v>-1.2740988474167178E-4</v>
      </c>
      <c r="AJ1765" s="3">
        <f t="shared" si="834"/>
        <v>2.6775676594966412E-4</v>
      </c>
      <c r="AK1765" s="3">
        <f t="shared" si="835"/>
        <v>-5.8899339445227785E-5</v>
      </c>
      <c r="AL1765" s="3">
        <f t="shared" si="836"/>
        <v>2.832670095298819E-4</v>
      </c>
      <c r="AM1765" s="3">
        <f t="shared" si="837"/>
        <v>-6.6124251970047846E-5</v>
      </c>
      <c r="AN1765" s="3">
        <f t="shared" si="838"/>
        <v>3.180140777363758E-4</v>
      </c>
      <c r="AO1765" s="3">
        <f t="shared" si="839"/>
        <v>-6.9954606175954052E-5</v>
      </c>
    </row>
    <row r="1766" spans="1:41">
      <c r="A1766" s="32">
        <v>39126</v>
      </c>
      <c r="B1766" s="33">
        <v>1852</v>
      </c>
      <c r="C1766" s="33">
        <v>925</v>
      </c>
      <c r="D1766" s="33">
        <v>1651</v>
      </c>
      <c r="E1766" s="33">
        <v>3565</v>
      </c>
      <c r="F1766" s="33">
        <v>10950</v>
      </c>
      <c r="G1766" s="33"/>
      <c r="H1766" s="3">
        <f t="shared" si="810"/>
        <v>-1.4369345396487493E-2</v>
      </c>
      <c r="I1766" s="3">
        <f t="shared" si="811"/>
        <v>1.425438596491228E-2</v>
      </c>
      <c r="J1766" s="3">
        <f t="shared" si="812"/>
        <v>-9.00360144057623E-3</v>
      </c>
      <c r="K1766" s="3">
        <f t="shared" si="813"/>
        <v>1.9445238776093794E-2</v>
      </c>
      <c r="L1766" s="3">
        <f t="shared" si="814"/>
        <v>-1.4401440144014401E-2</v>
      </c>
      <c r="N1766" s="3">
        <f t="shared" si="815"/>
        <v>6.8667051356030004E-2</v>
      </c>
      <c r="O1766" s="3">
        <f t="shared" si="816"/>
        <v>1.2035010940919038E-2</v>
      </c>
      <c r="P1766" s="3">
        <f t="shared" si="817"/>
        <v>1.6E-2</v>
      </c>
      <c r="Q1766" s="3">
        <f t="shared" si="818"/>
        <v>0.10235003092145949</v>
      </c>
      <c r="R1766" s="3">
        <f t="shared" si="819"/>
        <v>-5.1948051948051951E-2</v>
      </c>
      <c r="T1766" s="3">
        <f t="shared" si="820"/>
        <v>1.8923382064774718E-4</v>
      </c>
      <c r="U1766" s="3">
        <f t="shared" si="821"/>
        <v>1.9662170379710034E-4</v>
      </c>
      <c r="V1766" s="3">
        <f t="shared" si="822"/>
        <v>8.5208723228850046E-5</v>
      </c>
      <c r="W1766" s="3">
        <f t="shared" si="823"/>
        <v>3.6090243014128736E-4</v>
      </c>
      <c r="X1766" s="3">
        <f t="shared" si="824"/>
        <v>2.0517985781672195E-4</v>
      </c>
      <c r="Z1766" s="3">
        <f t="shared" si="825"/>
        <v>-1.3756228431068858E-2</v>
      </c>
      <c r="AA1766" s="3">
        <f t="shared" si="826"/>
        <v>1.4022186127601513E-2</v>
      </c>
      <c r="AB1766" s="3">
        <f t="shared" si="827"/>
        <v>-9.2308571231955513E-3</v>
      </c>
      <c r="AC1766" s="3">
        <f t="shared" si="828"/>
        <v>1.8997432198623248E-2</v>
      </c>
      <c r="AD1766" s="3">
        <f t="shared" si="829"/>
        <v>-1.4324100593640145E-2</v>
      </c>
      <c r="AF1766" s="3">
        <f t="shared" si="830"/>
        <v>-1.9289239547425128E-4</v>
      </c>
      <c r="AG1766" s="3">
        <f t="shared" si="831"/>
        <v>1.2698177920123714E-4</v>
      </c>
      <c r="AH1766" s="3">
        <f t="shared" si="832"/>
        <v>-2.6133301692800407E-4</v>
      </c>
      <c r="AI1766" s="3">
        <f t="shared" si="833"/>
        <v>1.9704559983572286E-4</v>
      </c>
      <c r="AJ1766" s="3">
        <f t="shared" si="834"/>
        <v>-1.2943679669874427E-4</v>
      </c>
      <c r="AK1766" s="3">
        <f t="shared" si="835"/>
        <v>2.6638553023558521E-4</v>
      </c>
      <c r="AL1766" s="3">
        <f t="shared" si="836"/>
        <v>-2.0085520463450945E-4</v>
      </c>
      <c r="AM1766" s="3">
        <f t="shared" si="837"/>
        <v>-1.7536258233308592E-4</v>
      </c>
      <c r="AN1766" s="3">
        <f t="shared" si="838"/>
        <v>1.3222372599817276E-4</v>
      </c>
      <c r="AO1766" s="3">
        <f t="shared" si="839"/>
        <v>-2.7212112983393766E-4</v>
      </c>
    </row>
    <row r="1767" spans="1:41">
      <c r="A1767" s="32">
        <v>39125</v>
      </c>
      <c r="B1767" s="33">
        <v>1879</v>
      </c>
      <c r="C1767" s="33">
        <v>912</v>
      </c>
      <c r="D1767" s="33">
        <v>1666</v>
      </c>
      <c r="E1767" s="33">
        <v>3497</v>
      </c>
      <c r="F1767" s="33">
        <v>11110</v>
      </c>
      <c r="G1767" s="33"/>
      <c r="H1767" s="3">
        <f t="shared" si="810"/>
        <v>9.6722192369693705E-3</v>
      </c>
      <c r="I1767" s="3">
        <f t="shared" si="811"/>
        <v>-1.935483870967742E-2</v>
      </c>
      <c r="J1767" s="3">
        <f t="shared" si="812"/>
        <v>2.4067388688327317E-3</v>
      </c>
      <c r="K1767" s="3">
        <f t="shared" si="813"/>
        <v>1.7187052420509883E-3</v>
      </c>
      <c r="L1767" s="3">
        <f t="shared" si="814"/>
        <v>9.0090090090090091E-4</v>
      </c>
      <c r="N1767" s="3">
        <f t="shared" si="815"/>
        <v>0.13878787878787879</v>
      </c>
      <c r="O1767" s="3">
        <f t="shared" si="816"/>
        <v>2.1978021978021978E-3</v>
      </c>
      <c r="P1767" s="3">
        <f t="shared" si="817"/>
        <v>1.8337408312958436E-2</v>
      </c>
      <c r="Q1767" s="3">
        <f t="shared" si="818"/>
        <v>6.8112400733048264E-2</v>
      </c>
      <c r="R1767" s="3">
        <f t="shared" si="819"/>
        <v>-2.5438596491228069E-2</v>
      </c>
      <c r="T1767" s="3">
        <f t="shared" si="820"/>
        <v>1.057881407961533E-4</v>
      </c>
      <c r="U1767" s="3">
        <f t="shared" si="821"/>
        <v>3.8365207904120105E-4</v>
      </c>
      <c r="V1767" s="3">
        <f t="shared" si="822"/>
        <v>4.7501469589869636E-6</v>
      </c>
      <c r="W1767" s="3">
        <f t="shared" si="823"/>
        <v>1.6151834156323536E-6</v>
      </c>
      <c r="X1767" s="3">
        <f t="shared" si="824"/>
        <v>9.5695438051102324E-7</v>
      </c>
      <c r="Z1767" s="3">
        <f t="shared" si="825"/>
        <v>1.0285336202388005E-2</v>
      </c>
      <c r="AA1767" s="3">
        <f t="shared" si="826"/>
        <v>-1.9587038546988185E-2</v>
      </c>
      <c r="AB1767" s="3">
        <f t="shared" si="827"/>
        <v>2.1794831862134113E-3</v>
      </c>
      <c r="AC1767" s="3">
        <f t="shared" si="828"/>
        <v>1.2708986645804431E-3</v>
      </c>
      <c r="AD1767" s="3">
        <f t="shared" si="829"/>
        <v>9.7824045127515723E-4</v>
      </c>
      <c r="AF1767" s="3">
        <f t="shared" si="830"/>
        <v>-2.0145927666490691E-4</v>
      </c>
      <c r="AG1767" s="3">
        <f t="shared" si="831"/>
        <v>2.2416717317656757E-5</v>
      </c>
      <c r="AH1767" s="3">
        <f t="shared" si="832"/>
        <v>1.3071620044375802E-5</v>
      </c>
      <c r="AI1767" s="3">
        <f t="shared" si="833"/>
        <v>1.0061531928140753E-5</v>
      </c>
      <c r="AJ1767" s="3">
        <f t="shared" si="834"/>
        <v>-4.2689621180874714E-5</v>
      </c>
      <c r="AK1767" s="3">
        <f t="shared" si="835"/>
        <v>-2.4893141132452947E-5</v>
      </c>
      <c r="AL1767" s="3">
        <f t="shared" si="836"/>
        <v>-1.9160833427349621E-5</v>
      </c>
      <c r="AM1767" s="3">
        <f t="shared" si="837"/>
        <v>2.7699022708341537E-6</v>
      </c>
      <c r="AN1767" s="3">
        <f t="shared" si="838"/>
        <v>2.1320586156280252E-6</v>
      </c>
      <c r="AO1767" s="3">
        <f t="shared" si="839"/>
        <v>1.2432444831641674E-6</v>
      </c>
    </row>
    <row r="1768" spans="1:41">
      <c r="A1768" s="32">
        <v>39122</v>
      </c>
      <c r="B1768" s="33">
        <v>1861</v>
      </c>
      <c r="C1768" s="33">
        <v>930</v>
      </c>
      <c r="D1768" s="33">
        <v>1662</v>
      </c>
      <c r="E1768" s="33">
        <v>3491</v>
      </c>
      <c r="F1768" s="33">
        <v>11100</v>
      </c>
      <c r="G1768" s="33"/>
      <c r="H1768" s="3">
        <f t="shared" si="810"/>
        <v>-1.8459915611814346E-2</v>
      </c>
      <c r="I1768" s="3">
        <f t="shared" si="811"/>
        <v>0</v>
      </c>
      <c r="J1768" s="3">
        <f t="shared" si="812"/>
        <v>-9.5351609058402856E-3</v>
      </c>
      <c r="K1768" s="3">
        <f t="shared" si="813"/>
        <v>3.160919540229885E-3</v>
      </c>
      <c r="L1768" s="3">
        <f t="shared" si="814"/>
        <v>-1.06951871657754E-2</v>
      </c>
      <c r="N1768" s="3">
        <f t="shared" si="815"/>
        <v>0.15590062111801242</v>
      </c>
      <c r="O1768" s="3">
        <f t="shared" si="816"/>
        <v>3.3333333333333333E-2</v>
      </c>
      <c r="P1768" s="3">
        <f t="shared" si="817"/>
        <v>1.6513761467889909E-2</v>
      </c>
      <c r="Q1768" s="3">
        <f t="shared" si="818"/>
        <v>7.5808936825885978E-2</v>
      </c>
      <c r="R1768" s="3">
        <f t="shared" si="819"/>
        <v>-3.4782608695652174E-2</v>
      </c>
      <c r="T1768" s="3">
        <f t="shared" si="820"/>
        <v>3.1850822192499179E-4</v>
      </c>
      <c r="U1768" s="3">
        <f t="shared" si="821"/>
        <v>5.391676444714634E-8</v>
      </c>
      <c r="V1768" s="3">
        <f t="shared" si="822"/>
        <v>9.5304777646631315E-5</v>
      </c>
      <c r="W1768" s="3">
        <f t="shared" si="823"/>
        <v>7.3609819486927633E-6</v>
      </c>
      <c r="X1768" s="3">
        <f t="shared" si="824"/>
        <v>1.1273868798387978E-4</v>
      </c>
      <c r="Z1768" s="3">
        <f t="shared" si="825"/>
        <v>-1.7846798646395712E-2</v>
      </c>
      <c r="AA1768" s="3">
        <f t="shared" si="826"/>
        <v>-2.3219983731076631E-4</v>
      </c>
      <c r="AB1768" s="3">
        <f t="shared" si="827"/>
        <v>-9.7624165884596069E-3</v>
      </c>
      <c r="AC1768" s="3">
        <f t="shared" si="828"/>
        <v>2.7131129627593399E-3</v>
      </c>
      <c r="AD1768" s="3">
        <f t="shared" si="829"/>
        <v>-1.0617847615401145E-2</v>
      </c>
      <c r="AF1768" s="3">
        <f t="shared" si="830"/>
        <v>4.1440237422110886E-6</v>
      </c>
      <c r="AG1768" s="3">
        <f t="shared" si="831"/>
        <v>1.7422788315647194E-4</v>
      </c>
      <c r="AH1768" s="3">
        <f t="shared" si="832"/>
        <v>-4.8420380751292048E-5</v>
      </c>
      <c r="AI1768" s="3">
        <f t="shared" si="833"/>
        <v>1.8949458845017708E-4</v>
      </c>
      <c r="AJ1768" s="3">
        <f t="shared" si="834"/>
        <v>2.2668315436002472E-6</v>
      </c>
      <c r="AK1768" s="3">
        <f t="shared" si="835"/>
        <v>-6.299843885584499E-7</v>
      </c>
      <c r="AL1768" s="3">
        <f t="shared" si="836"/>
        <v>2.465462488886654E-6</v>
      </c>
      <c r="AM1768" s="3">
        <f t="shared" si="837"/>
        <v>-2.6486538994006572E-5</v>
      </c>
      <c r="AN1768" s="3">
        <f t="shared" si="838"/>
        <v>1.0365585169432841E-4</v>
      </c>
      <c r="AO1768" s="3">
        <f t="shared" si="839"/>
        <v>-2.8807420001948192E-5</v>
      </c>
    </row>
    <row r="1769" spans="1:41">
      <c r="A1769" s="32">
        <v>39121</v>
      </c>
      <c r="B1769" s="33">
        <v>1896</v>
      </c>
      <c r="C1769" s="33">
        <v>930</v>
      </c>
      <c r="D1769" s="33">
        <v>1678</v>
      </c>
      <c r="E1769" s="33">
        <v>3480</v>
      </c>
      <c r="F1769" s="33">
        <v>11220</v>
      </c>
      <c r="G1769" s="33"/>
      <c r="H1769" s="3">
        <f t="shared" si="810"/>
        <v>-2.1052631578947368E-3</v>
      </c>
      <c r="I1769" s="3">
        <f t="shared" si="811"/>
        <v>-1.5039186613005767E-2</v>
      </c>
      <c r="J1769" s="3">
        <f t="shared" si="812"/>
        <v>-1.1904761904761906E-3</v>
      </c>
      <c r="K1769" s="3">
        <f t="shared" si="813"/>
        <v>0</v>
      </c>
      <c r="L1769" s="3">
        <f t="shared" si="814"/>
        <v>-1.145374449339207E-2</v>
      </c>
      <c r="N1769" s="3">
        <f t="shared" si="815"/>
        <v>0.20534011443102351</v>
      </c>
      <c r="O1769" s="3">
        <f t="shared" si="816"/>
        <v>2.8761061946902654E-2</v>
      </c>
      <c r="P1769" s="3">
        <f t="shared" si="817"/>
        <v>4.4181705040448042E-2</v>
      </c>
      <c r="Q1769" s="3">
        <f t="shared" si="818"/>
        <v>6.7812212335072106E-2</v>
      </c>
      <c r="R1769" s="3">
        <f t="shared" si="819"/>
        <v>-3.552397868561279E-3</v>
      </c>
      <c r="T1769" s="3">
        <f t="shared" si="820"/>
        <v>2.2265002597209326E-6</v>
      </c>
      <c r="U1769" s="3">
        <f t="shared" si="821"/>
        <v>2.3321524411491141E-4</v>
      </c>
      <c r="V1769" s="3">
        <f t="shared" si="822"/>
        <v>2.0099636639909068E-6</v>
      </c>
      <c r="W1769" s="3">
        <f t="shared" si="823"/>
        <v>2.0053073082588337E-7</v>
      </c>
      <c r="X1769" s="3">
        <f t="shared" si="824"/>
        <v>1.2942258942752016E-4</v>
      </c>
      <c r="Z1769" s="3">
        <f t="shared" si="825"/>
        <v>-1.4921461924761034E-3</v>
      </c>
      <c r="AA1769" s="3">
        <f t="shared" si="826"/>
        <v>-1.5271386450316534E-2</v>
      </c>
      <c r="AB1769" s="3">
        <f t="shared" si="827"/>
        <v>-1.4177318730955112E-3</v>
      </c>
      <c r="AC1769" s="3">
        <f t="shared" si="828"/>
        <v>-4.4780657747054515E-4</v>
      </c>
      <c r="AD1769" s="3">
        <f t="shared" si="829"/>
        <v>-1.1376404943017815E-2</v>
      </c>
      <c r="AF1769" s="3">
        <f t="shared" si="830"/>
        <v>2.2787141145670971E-5</v>
      </c>
      <c r="AG1769" s="3">
        <f t="shared" si="831"/>
        <v>2.1154632163914811E-6</v>
      </c>
      <c r="AH1769" s="3">
        <f t="shared" si="832"/>
        <v>6.6819287953842922E-7</v>
      </c>
      <c r="AI1769" s="3">
        <f t="shared" si="833"/>
        <v>1.6975259319790355E-5</v>
      </c>
      <c r="AJ1769" s="3">
        <f t="shared" si="834"/>
        <v>2.1650731316972669E-5</v>
      </c>
      <c r="AK1769" s="3">
        <f t="shared" si="835"/>
        <v>6.8386272995463041E-6</v>
      </c>
      <c r="AL1769" s="3">
        <f t="shared" si="836"/>
        <v>1.7373347630011629E-4</v>
      </c>
      <c r="AM1769" s="3">
        <f t="shared" si="837"/>
        <v>6.3486965786180615E-7</v>
      </c>
      <c r="AN1769" s="3">
        <f t="shared" si="838"/>
        <v>1.6128691888957679E-5</v>
      </c>
      <c r="AO1769" s="3">
        <f t="shared" si="839"/>
        <v>5.0944289614518E-6</v>
      </c>
    </row>
    <row r="1770" spans="1:41">
      <c r="A1770" s="32">
        <v>39120</v>
      </c>
      <c r="B1770" s="33">
        <v>1900</v>
      </c>
      <c r="C1770" s="33">
        <v>944.2</v>
      </c>
      <c r="D1770" s="33">
        <v>1680</v>
      </c>
      <c r="E1770" s="33">
        <v>3480</v>
      </c>
      <c r="F1770" s="33">
        <v>11350</v>
      </c>
      <c r="G1770" s="33"/>
      <c r="H1770" s="3">
        <f t="shared" si="810"/>
        <v>6.8892421833598302E-3</v>
      </c>
      <c r="I1770" s="3">
        <f t="shared" si="811"/>
        <v>-7.1503680336487433E-3</v>
      </c>
      <c r="J1770" s="3">
        <f t="shared" si="812"/>
        <v>-1.466275659824047E-2</v>
      </c>
      <c r="K1770" s="3">
        <f t="shared" si="813"/>
        <v>1.1627906976744186E-2</v>
      </c>
      <c r="L1770" s="3">
        <f t="shared" si="814"/>
        <v>-1.3043478260869565E-2</v>
      </c>
      <c r="N1770" s="3">
        <f t="shared" si="815"/>
        <v>0.24020887728459531</v>
      </c>
      <c r="O1770" s="3">
        <f t="shared" si="816"/>
        <v>8.5287356321839133E-2</v>
      </c>
      <c r="P1770" s="3">
        <f t="shared" si="817"/>
        <v>6.0606060606060608E-2</v>
      </c>
      <c r="Q1770" s="3">
        <f t="shared" si="818"/>
        <v>7.9404466501240695E-2</v>
      </c>
      <c r="R1770" s="3">
        <f t="shared" si="819"/>
        <v>-3.8135593220338986E-2</v>
      </c>
      <c r="T1770" s="3">
        <f t="shared" si="820"/>
        <v>5.6285392797259915E-5</v>
      </c>
      <c r="U1770" s="3">
        <f t="shared" si="821"/>
        <v>5.4502308369323628E-5</v>
      </c>
      <c r="V1770" s="3">
        <f t="shared" si="822"/>
        <v>2.2171246572415542E-4</v>
      </c>
      <c r="W1770" s="3">
        <f t="shared" si="823"/>
        <v>1.2499464493783861E-4</v>
      </c>
      <c r="X1770" s="3">
        <f t="shared" si="824"/>
        <v>1.6812075305980495E-4</v>
      </c>
      <c r="Z1770" s="3">
        <f t="shared" si="825"/>
        <v>7.5023591487784636E-3</v>
      </c>
      <c r="AA1770" s="3">
        <f t="shared" si="826"/>
        <v>-7.3825678709595098E-3</v>
      </c>
      <c r="AB1770" s="3">
        <f t="shared" si="827"/>
        <v>-1.4890012280859791E-2</v>
      </c>
      <c r="AC1770" s="3">
        <f t="shared" si="828"/>
        <v>1.118010039927364E-2</v>
      </c>
      <c r="AD1770" s="3">
        <f t="shared" si="829"/>
        <v>-1.2966138710495309E-2</v>
      </c>
      <c r="AF1770" s="3">
        <f t="shared" si="830"/>
        <v>-5.5386675608171026E-5</v>
      </c>
      <c r="AG1770" s="3">
        <f t="shared" si="831"/>
        <v>-1.1171021986073213E-4</v>
      </c>
      <c r="AH1770" s="3">
        <f t="shared" si="832"/>
        <v>8.3877128514752344E-5</v>
      </c>
      <c r="AI1770" s="3">
        <f t="shared" si="833"/>
        <v>-9.7276629379015073E-5</v>
      </c>
      <c r="AJ1770" s="3">
        <f t="shared" si="834"/>
        <v>1.0992652626286803E-4</v>
      </c>
      <c r="AK1770" s="3">
        <f t="shared" si="835"/>
        <v>-8.2537850001779167E-5</v>
      </c>
      <c r="AL1770" s="3">
        <f t="shared" si="836"/>
        <v>9.5723399054507041E-5</v>
      </c>
      <c r="AM1770" s="3">
        <f t="shared" si="837"/>
        <v>-1.6647183224642996E-4</v>
      </c>
      <c r="AN1770" s="3">
        <f t="shared" si="838"/>
        <v>1.930659646346067E-4</v>
      </c>
      <c r="AO1770" s="3">
        <f t="shared" si="839"/>
        <v>-1.44962732574246E-4</v>
      </c>
    </row>
    <row r="1771" spans="1:41">
      <c r="A1771" s="32">
        <v>39119</v>
      </c>
      <c r="B1771" s="33">
        <v>1887</v>
      </c>
      <c r="C1771" s="33">
        <v>951</v>
      </c>
      <c r="D1771" s="33">
        <v>1705</v>
      </c>
      <c r="E1771" s="33">
        <v>3440</v>
      </c>
      <c r="F1771" s="33">
        <v>11500</v>
      </c>
      <c r="G1771" s="33"/>
      <c r="H1771" s="3">
        <f t="shared" si="810"/>
        <v>-1.2041884816753926E-2</v>
      </c>
      <c r="I1771" s="3">
        <f t="shared" si="811"/>
        <v>1.0626992561105207E-2</v>
      </c>
      <c r="J1771" s="3">
        <f t="shared" si="812"/>
        <v>5.8997050147492625E-3</v>
      </c>
      <c r="K1771" s="3">
        <f t="shared" si="813"/>
        <v>5.0381679389312976E-2</v>
      </c>
      <c r="L1771" s="3">
        <f t="shared" si="814"/>
        <v>1.1789547774062995E-2</v>
      </c>
      <c r="N1771" s="3">
        <f t="shared" si="815"/>
        <v>0.23011734028683181</v>
      </c>
      <c r="O1771" s="3">
        <f t="shared" si="816"/>
        <v>5.6666666666666664E-2</v>
      </c>
      <c r="P1771" s="3">
        <f t="shared" si="817"/>
        <v>5.5074257425742575E-2</v>
      </c>
      <c r="Q1771" s="3">
        <f t="shared" si="818"/>
        <v>6.3369397217928905E-2</v>
      </c>
      <c r="R1771" s="3">
        <f t="shared" si="819"/>
        <v>-3.3613445378151259E-2</v>
      </c>
      <c r="T1771" s="3">
        <f t="shared" si="820"/>
        <v>1.3061673459971511E-4</v>
      </c>
      <c r="U1771" s="3">
        <f t="shared" si="821"/>
        <v>1.0805171577064985E-4</v>
      </c>
      <c r="V1771" s="3">
        <f t="shared" si="822"/>
        <v>3.2176681425581426E-5</v>
      </c>
      <c r="W1771" s="3">
        <f t="shared" si="823"/>
        <v>2.4933916539892566E-3</v>
      </c>
      <c r="X1771" s="3">
        <f t="shared" si="824"/>
        <v>1.408230147708895E-4</v>
      </c>
      <c r="Z1771" s="3">
        <f t="shared" si="825"/>
        <v>-1.1428767851335292E-2</v>
      </c>
      <c r="AA1771" s="3">
        <f t="shared" si="826"/>
        <v>1.0394792723794441E-2</v>
      </c>
      <c r="AB1771" s="3">
        <f t="shared" si="827"/>
        <v>5.672449332129942E-3</v>
      </c>
      <c r="AC1771" s="3">
        <f t="shared" si="828"/>
        <v>4.9933872811842431E-2</v>
      </c>
      <c r="AD1771" s="3">
        <f t="shared" si="829"/>
        <v>1.1866887324437251E-2</v>
      </c>
      <c r="AF1771" s="3">
        <f t="shared" si="830"/>
        <v>-1.1879967290299591E-4</v>
      </c>
      <c r="AG1771" s="3">
        <f t="shared" si="831"/>
        <v>-6.4829106565375026E-5</v>
      </c>
      <c r="AH1771" s="3">
        <f t="shared" si="832"/>
        <v>-5.7068264028465015E-4</v>
      </c>
      <c r="AI1771" s="3">
        <f t="shared" si="833"/>
        <v>-1.3562390034894674E-4</v>
      </c>
      <c r="AJ1771" s="3">
        <f t="shared" si="834"/>
        <v>5.8963935043716958E-5</v>
      </c>
      <c r="AK1771" s="3">
        <f t="shared" si="835"/>
        <v>5.1905225777541678E-4</v>
      </c>
      <c r="AL1771" s="3">
        <f t="shared" si="836"/>
        <v>1.2335383401414882E-4</v>
      </c>
      <c r="AM1771" s="3">
        <f t="shared" si="837"/>
        <v>2.8324736348219707E-4</v>
      </c>
      <c r="AN1771" s="3">
        <f t="shared" si="838"/>
        <v>6.7314317077965365E-5</v>
      </c>
      <c r="AO1771" s="3">
        <f t="shared" si="839"/>
        <v>5.9255964233091479E-4</v>
      </c>
    </row>
    <row r="1772" spans="1:41">
      <c r="A1772" s="32">
        <v>39118</v>
      </c>
      <c r="B1772" s="33">
        <v>1910</v>
      </c>
      <c r="C1772" s="33">
        <v>941</v>
      </c>
      <c r="D1772" s="33">
        <v>1695</v>
      </c>
      <c r="E1772" s="33">
        <v>3275</v>
      </c>
      <c r="F1772" s="33">
        <v>11366</v>
      </c>
      <c r="G1772" s="33"/>
      <c r="H1772" s="3">
        <f t="shared" si="810"/>
        <v>-1.6984045290787442E-2</v>
      </c>
      <c r="I1772" s="3">
        <f t="shared" si="811"/>
        <v>1.4899957428692817E-3</v>
      </c>
      <c r="J1772" s="3">
        <f t="shared" si="812"/>
        <v>-8.771929824561403E-3</v>
      </c>
      <c r="K1772" s="3">
        <f t="shared" si="813"/>
        <v>1.8662519440124418E-2</v>
      </c>
      <c r="L1772" s="3">
        <f t="shared" si="814"/>
        <v>-7.9120879120879125E-4</v>
      </c>
      <c r="N1772" s="3">
        <f t="shared" si="815"/>
        <v>0.26072607260726072</v>
      </c>
      <c r="O1772" s="3">
        <f t="shared" si="816"/>
        <v>1.6088975272648718E-2</v>
      </c>
      <c r="P1772" s="3">
        <f t="shared" si="817"/>
        <v>5.3449347420758235E-2</v>
      </c>
      <c r="Q1772" s="3">
        <f t="shared" si="818"/>
        <v>2.9874213836477988E-2</v>
      </c>
      <c r="R1772" s="3">
        <f t="shared" si="819"/>
        <v>-4.3265993265993265E-2</v>
      </c>
      <c r="T1772" s="3">
        <f t="shared" si="820"/>
        <v>2.6800729423436274E-4</v>
      </c>
      <c r="U1772" s="3">
        <f t="shared" si="821"/>
        <v>1.5820505400397659E-6</v>
      </c>
      <c r="V1772" s="3">
        <f t="shared" si="822"/>
        <v>8.0985339792651588E-5</v>
      </c>
      <c r="W1772" s="3">
        <f t="shared" si="823"/>
        <v>3.3177576466892847E-4</v>
      </c>
      <c r="X1772" s="3">
        <f t="shared" si="824"/>
        <v>5.0960929300967513E-7</v>
      </c>
      <c r="Z1772" s="3">
        <f t="shared" si="825"/>
        <v>-1.6370928325368808E-2</v>
      </c>
      <c r="AA1772" s="3">
        <f t="shared" si="826"/>
        <v>1.2577959055585155E-3</v>
      </c>
      <c r="AB1772" s="3">
        <f t="shared" si="827"/>
        <v>-8.9991855071807243E-3</v>
      </c>
      <c r="AC1772" s="3">
        <f t="shared" si="828"/>
        <v>1.8214712862653873E-2</v>
      </c>
      <c r="AD1772" s="3">
        <f t="shared" si="829"/>
        <v>-7.1386924083453483E-4</v>
      </c>
      <c r="AF1772" s="3">
        <f t="shared" si="830"/>
        <v>-2.059128661784081E-5</v>
      </c>
      <c r="AG1772" s="3">
        <f t="shared" si="831"/>
        <v>1.4732502092475337E-4</v>
      </c>
      <c r="AH1772" s="3">
        <f t="shared" si="832"/>
        <v>-2.9819175874167984E-4</v>
      </c>
      <c r="AI1772" s="3">
        <f t="shared" si="833"/>
        <v>1.1686702175387614E-5</v>
      </c>
      <c r="AJ1772" s="3">
        <f t="shared" si="834"/>
        <v>-1.1319138684293448E-5</v>
      </c>
      <c r="AK1772" s="3">
        <f t="shared" si="835"/>
        <v>2.2910391259570067E-5</v>
      </c>
      <c r="AL1772" s="3">
        <f t="shared" si="836"/>
        <v>-8.9790180822584366E-7</v>
      </c>
      <c r="AM1772" s="3">
        <f t="shared" si="837"/>
        <v>-1.6391758001105304E-4</v>
      </c>
      <c r="AN1772" s="3">
        <f t="shared" si="838"/>
        <v>6.4242417261402519E-6</v>
      </c>
      <c r="AO1772" s="3">
        <f t="shared" si="839"/>
        <v>-1.3002923243281757E-5</v>
      </c>
    </row>
    <row r="1773" spans="1:41">
      <c r="A1773" s="32">
        <v>39115</v>
      </c>
      <c r="B1773" s="33">
        <v>1943</v>
      </c>
      <c r="C1773" s="33">
        <v>939.6</v>
      </c>
      <c r="D1773" s="33">
        <v>1710</v>
      </c>
      <c r="E1773" s="33">
        <v>3215</v>
      </c>
      <c r="F1773" s="33">
        <v>11375</v>
      </c>
      <c r="G1773" s="33"/>
      <c r="H1773" s="3">
        <f t="shared" si="810"/>
        <v>1.4621409921671017E-2</v>
      </c>
      <c r="I1773" s="3">
        <f t="shared" si="811"/>
        <v>4.919786096256709E-3</v>
      </c>
      <c r="J1773" s="3">
        <f t="shared" si="812"/>
        <v>1.1834319526627219E-2</v>
      </c>
      <c r="K1773" s="3">
        <f t="shared" si="813"/>
        <v>0</v>
      </c>
      <c r="L1773" s="3">
        <f t="shared" si="814"/>
        <v>6.6371681415929203E-3</v>
      </c>
      <c r="N1773" s="3">
        <f t="shared" si="815"/>
        <v>0.27828947368421053</v>
      </c>
      <c r="O1773" s="3">
        <f t="shared" si="816"/>
        <v>-5.3185831294543136E-4</v>
      </c>
      <c r="P1773" s="3">
        <f t="shared" si="817"/>
        <v>3.1985515992757993E-2</v>
      </c>
      <c r="Q1773" s="3">
        <f t="shared" si="818"/>
        <v>1.740506329113924E-2</v>
      </c>
      <c r="R1773" s="3">
        <f t="shared" si="819"/>
        <v>-3.1914893617021274E-2</v>
      </c>
      <c r="T1773" s="3">
        <f t="shared" si="820"/>
        <v>2.3209080947345751E-4</v>
      </c>
      <c r="U1773" s="3">
        <f t="shared" si="821"/>
        <v>2.1973464935058817E-5</v>
      </c>
      <c r="V1773" s="3">
        <f t="shared" si="822"/>
        <v>1.3472393107887538E-4</v>
      </c>
      <c r="W1773" s="3">
        <f t="shared" si="823"/>
        <v>2.0053073082588337E-7</v>
      </c>
      <c r="X1773" s="3">
        <f t="shared" si="824"/>
        <v>4.5084613545486386E-5</v>
      </c>
      <c r="Z1773" s="3">
        <f t="shared" si="825"/>
        <v>1.5234526887089652E-2</v>
      </c>
      <c r="AA1773" s="3">
        <f t="shared" si="826"/>
        <v>4.6875862589459425E-3</v>
      </c>
      <c r="AB1773" s="3">
        <f t="shared" si="827"/>
        <v>1.1607063844007897E-2</v>
      </c>
      <c r="AC1773" s="3">
        <f t="shared" si="828"/>
        <v>-4.4780657747054515E-4</v>
      </c>
      <c r="AD1773" s="3">
        <f t="shared" si="829"/>
        <v>6.7145076919671769E-3</v>
      </c>
      <c r="AF1773" s="3">
        <f t="shared" si="830"/>
        <v>7.1413158897463955E-5</v>
      </c>
      <c r="AG1773" s="3">
        <f t="shared" si="831"/>
        <v>1.7682812621170447E-4</v>
      </c>
      <c r="AH1773" s="3">
        <f t="shared" si="832"/>
        <v>-6.8221213446906154E-6</v>
      </c>
      <c r="AI1773" s="3">
        <f t="shared" si="833"/>
        <v>1.0229234796684424E-4</v>
      </c>
      <c r="AJ1773" s="3">
        <f t="shared" si="834"/>
        <v>5.4409112981879691E-5</v>
      </c>
      <c r="AK1773" s="3">
        <f t="shared" si="835"/>
        <v>-2.0991319592165393E-6</v>
      </c>
      <c r="AL1773" s="3">
        <f t="shared" si="836"/>
        <v>3.1474833992452176E-5</v>
      </c>
      <c r="AM1773" s="3">
        <f t="shared" si="837"/>
        <v>-5.1977195344672862E-6</v>
      </c>
      <c r="AN1773" s="3">
        <f t="shared" si="838"/>
        <v>7.7935719461745136E-5</v>
      </c>
      <c r="AO1773" s="3">
        <f t="shared" si="839"/>
        <v>-3.0068007089394711E-6</v>
      </c>
    </row>
    <row r="1774" spans="1:41">
      <c r="A1774" s="32">
        <v>39114</v>
      </c>
      <c r="B1774" s="33">
        <v>1915</v>
      </c>
      <c r="C1774" s="33">
        <v>935</v>
      </c>
      <c r="D1774" s="33">
        <v>1690</v>
      </c>
      <c r="E1774" s="33">
        <v>3215</v>
      </c>
      <c r="F1774" s="33">
        <v>11300</v>
      </c>
      <c r="G1774" s="33"/>
      <c r="H1774" s="3">
        <f t="shared" si="810"/>
        <v>2.3516835916622129E-2</v>
      </c>
      <c r="I1774" s="3">
        <f t="shared" si="811"/>
        <v>1.6304347826086956E-2</v>
      </c>
      <c r="J1774" s="3">
        <f t="shared" si="812"/>
        <v>1.1976047904191617E-2</v>
      </c>
      <c r="K1774" s="3">
        <f t="shared" si="813"/>
        <v>-1.5527950310559005E-3</v>
      </c>
      <c r="L1774" s="3">
        <f t="shared" si="814"/>
        <v>2.2624434389140271E-2</v>
      </c>
      <c r="N1774" s="3">
        <f t="shared" si="815"/>
        <v>0.25163398692810457</v>
      </c>
      <c r="O1774" s="3">
        <f t="shared" si="816"/>
        <v>-2.1966527196652718E-2</v>
      </c>
      <c r="P1774" s="3">
        <f t="shared" si="817"/>
        <v>1.3797240551889621E-2</v>
      </c>
      <c r="Q1774" s="3">
        <f t="shared" si="818"/>
        <v>1.9017432646592711E-2</v>
      </c>
      <c r="R1774" s="3">
        <f t="shared" si="819"/>
        <v>-1.7391304347826087E-2</v>
      </c>
      <c r="T1774" s="3">
        <f t="shared" si="820"/>
        <v>5.8225462608950732E-4</v>
      </c>
      <c r="U1774" s="3">
        <f t="shared" si="821"/>
        <v>2.5831394097312259E-4</v>
      </c>
      <c r="V1774" s="3">
        <f t="shared" si="822"/>
        <v>1.3803411866567769E-4</v>
      </c>
      <c r="W1774" s="3">
        <f t="shared" si="823"/>
        <v>4.0024067960386015E-6</v>
      </c>
      <c r="X1774" s="3">
        <f t="shared" si="824"/>
        <v>5.1537054000082088E-4</v>
      </c>
      <c r="Z1774" s="3">
        <f t="shared" si="825"/>
        <v>2.4129952882040763E-2</v>
      </c>
      <c r="AA1774" s="3">
        <f t="shared" si="826"/>
        <v>1.6072147988776191E-2</v>
      </c>
      <c r="AB1774" s="3">
        <f t="shared" si="827"/>
        <v>1.1748792221572296E-2</v>
      </c>
      <c r="AC1774" s="3">
        <f t="shared" si="828"/>
        <v>-2.0006016085264457E-3</v>
      </c>
      <c r="AD1774" s="3">
        <f t="shared" si="829"/>
        <v>2.2701773939514527E-2</v>
      </c>
      <c r="AF1774" s="3">
        <f t="shared" si="830"/>
        <v>3.878201736823557E-4</v>
      </c>
      <c r="AG1774" s="3">
        <f t="shared" si="831"/>
        <v>2.8349780272742654E-4</v>
      </c>
      <c r="AH1774" s="3">
        <f t="shared" si="832"/>
        <v>-4.8274422549478093E-5</v>
      </c>
      <c r="AI1774" s="3">
        <f t="shared" si="833"/>
        <v>5.4779273549922648E-4</v>
      </c>
      <c r="AJ1774" s="3">
        <f t="shared" si="834"/>
        <v>1.8882832727449254E-4</v>
      </c>
      <c r="AK1774" s="3">
        <f t="shared" si="835"/>
        <v>-3.2153965118820726E-5</v>
      </c>
      <c r="AL1774" s="3">
        <f t="shared" si="836"/>
        <v>3.6486627036362015E-4</v>
      </c>
      <c r="AM1774" s="3">
        <f t="shared" si="837"/>
        <v>-2.3504652616720529E-5</v>
      </c>
      <c r="AN1774" s="3">
        <f t="shared" si="838"/>
        <v>2.6671842507646095E-4</v>
      </c>
      <c r="AO1774" s="3">
        <f t="shared" si="839"/>
        <v>-4.5417205459796511E-5</v>
      </c>
    </row>
    <row r="1775" spans="1:41">
      <c r="A1775" s="32">
        <v>39113</v>
      </c>
      <c r="B1775" s="33">
        <v>1871</v>
      </c>
      <c r="C1775" s="33">
        <v>920</v>
      </c>
      <c r="D1775" s="33">
        <v>1670</v>
      </c>
      <c r="E1775" s="33">
        <v>3220</v>
      </c>
      <c r="F1775" s="33">
        <v>11050</v>
      </c>
      <c r="G1775" s="33"/>
      <c r="H1775" s="3">
        <f t="shared" si="810"/>
        <v>1.906318082788671E-2</v>
      </c>
      <c r="I1775" s="3">
        <f t="shared" si="811"/>
        <v>-7.551240560949299E-3</v>
      </c>
      <c r="J1775" s="3">
        <f t="shared" si="812"/>
        <v>-2.9850746268656717E-3</v>
      </c>
      <c r="K1775" s="3">
        <f t="shared" si="813"/>
        <v>-1.5503875968992248E-3</v>
      </c>
      <c r="L1775" s="3">
        <f t="shared" si="814"/>
        <v>-8.0789946140035901E-3</v>
      </c>
      <c r="N1775" s="3">
        <f t="shared" si="815"/>
        <v>0.24816544362908605</v>
      </c>
      <c r="O1775" s="3">
        <f t="shared" si="816"/>
        <v>-4.9488583531356524E-2</v>
      </c>
      <c r="P1775" s="3">
        <f t="shared" si="817"/>
        <v>3.003003003003003E-3</v>
      </c>
      <c r="Q1775" s="3">
        <f t="shared" si="818"/>
        <v>2.8097062579821201E-2</v>
      </c>
      <c r="R1775" s="3">
        <f t="shared" si="819"/>
        <v>-3.0701754385964911E-2</v>
      </c>
      <c r="T1775" s="3">
        <f t="shared" si="820"/>
        <v>3.8715669485083273E-4</v>
      </c>
      <c r="U1775" s="3">
        <f t="shared" si="821"/>
        <v>6.0581944433266809E-5</v>
      </c>
      <c r="V1775" s="3">
        <f t="shared" si="822"/>
        <v>1.0319066017235946E-5</v>
      </c>
      <c r="W1775" s="3">
        <f t="shared" si="823"/>
        <v>3.9927799584852868E-6</v>
      </c>
      <c r="X1775" s="3">
        <f t="shared" si="824"/>
        <v>6.4026483757304966E-5</v>
      </c>
      <c r="Z1775" s="3">
        <f t="shared" si="825"/>
        <v>1.9676297793305344E-2</v>
      </c>
      <c r="AA1775" s="3">
        <f t="shared" si="826"/>
        <v>-7.7834403982600655E-3</v>
      </c>
      <c r="AB1775" s="3">
        <f t="shared" si="827"/>
        <v>-3.2123303094849921E-3</v>
      </c>
      <c r="AC1775" s="3">
        <f t="shared" si="828"/>
        <v>-1.9981941743697699E-3</v>
      </c>
      <c r="AD1775" s="3">
        <f t="shared" si="829"/>
        <v>-8.0016550636293343E-3</v>
      </c>
      <c r="AF1775" s="3">
        <f t="shared" si="830"/>
        <v>-1.5314929113260819E-4</v>
      </c>
      <c r="AG1775" s="3">
        <f t="shared" si="831"/>
        <v>-6.3206767779887428E-5</v>
      </c>
      <c r="AH1775" s="3">
        <f t="shared" si="832"/>
        <v>-3.9317063623747495E-5</v>
      </c>
      <c r="AI1775" s="3">
        <f t="shared" si="833"/>
        <v>-1.574429478712804E-4</v>
      </c>
      <c r="AJ1775" s="3">
        <f t="shared" si="834"/>
        <v>2.5002981503400746E-5</v>
      </c>
      <c r="AK1775" s="3">
        <f t="shared" si="835"/>
        <v>1.5552825260357585E-5</v>
      </c>
      <c r="AL1775" s="3">
        <f t="shared" si="836"/>
        <v>6.2280405275194772E-5</v>
      </c>
      <c r="AM1775" s="3">
        <f t="shared" si="837"/>
        <v>6.4188597105643512E-6</v>
      </c>
      <c r="AN1775" s="3">
        <f t="shared" si="838"/>
        <v>2.5703959086940574E-5</v>
      </c>
      <c r="AO1775" s="3">
        <f t="shared" si="839"/>
        <v>1.5988860533460506E-5</v>
      </c>
    </row>
    <row r="1776" spans="1:41">
      <c r="A1776" s="32">
        <v>39112</v>
      </c>
      <c r="B1776" s="33">
        <v>1836</v>
      </c>
      <c r="C1776" s="33">
        <v>927</v>
      </c>
      <c r="D1776" s="33">
        <v>1675</v>
      </c>
      <c r="E1776" s="33">
        <v>3225</v>
      </c>
      <c r="F1776" s="33">
        <v>11140</v>
      </c>
      <c r="G1776" s="33"/>
      <c r="H1776" s="3">
        <f t="shared" si="810"/>
        <v>8.7912087912087912E-3</v>
      </c>
      <c r="I1776" s="3">
        <f t="shared" si="811"/>
        <v>-1.3829787234042552E-2</v>
      </c>
      <c r="J1776" s="3">
        <f t="shared" si="812"/>
        <v>6.006006006006006E-3</v>
      </c>
      <c r="K1776" s="3">
        <f t="shared" si="813"/>
        <v>-6.1633281972265025E-3</v>
      </c>
      <c r="L1776" s="3">
        <f t="shared" si="814"/>
        <v>1.1348161597821153E-2</v>
      </c>
      <c r="N1776" s="3">
        <f t="shared" si="815"/>
        <v>0.23304231027535258</v>
      </c>
      <c r="O1776" s="3">
        <f t="shared" si="816"/>
        <v>-6.4581231079717458E-2</v>
      </c>
      <c r="P1776" s="3">
        <f t="shared" si="817"/>
        <v>2.9502151198524892E-2</v>
      </c>
      <c r="Q1776" s="3">
        <f t="shared" si="818"/>
        <v>3.2991672005124921E-2</v>
      </c>
      <c r="R1776" s="3">
        <f t="shared" si="819"/>
        <v>2.0146520146520148E-2</v>
      </c>
      <c r="T1776" s="3">
        <f t="shared" si="820"/>
        <v>8.8441342936765996E-5</v>
      </c>
      <c r="U1776" s="3">
        <f t="shared" si="821"/>
        <v>1.9773948039490788E-4</v>
      </c>
      <c r="V1776" s="3">
        <f t="shared" si="822"/>
        <v>3.3393955300041726E-5</v>
      </c>
      <c r="W1776" s="3">
        <f t="shared" si="823"/>
        <v>4.3707103009208578E-5</v>
      </c>
      <c r="X1776" s="3">
        <f t="shared" si="824"/>
        <v>1.3054207648741459E-4</v>
      </c>
      <c r="Z1776" s="3">
        <f t="shared" si="825"/>
        <v>9.4043257566274255E-3</v>
      </c>
      <c r="AA1776" s="3">
        <f t="shared" si="826"/>
        <v>-1.4061987071353319E-2</v>
      </c>
      <c r="AB1776" s="3">
        <f t="shared" si="827"/>
        <v>5.7787503233866855E-3</v>
      </c>
      <c r="AC1776" s="3">
        <f t="shared" si="828"/>
        <v>-6.6111347746970472E-3</v>
      </c>
      <c r="AD1776" s="3">
        <f t="shared" si="829"/>
        <v>1.1425501148195408E-2</v>
      </c>
      <c r="AF1776" s="3">
        <f t="shared" si="830"/>
        <v>-1.3224350720448988E-4</v>
      </c>
      <c r="AG1776" s="3">
        <f t="shared" si="831"/>
        <v>5.4345250507344471E-5</v>
      </c>
      <c r="AH1776" s="3">
        <f t="shared" si="832"/>
        <v>-6.2173265042218698E-5</v>
      </c>
      <c r="AI1776" s="3">
        <f t="shared" si="833"/>
        <v>1.074491347303503E-4</v>
      </c>
      <c r="AJ1776" s="3">
        <f t="shared" si="834"/>
        <v>-8.1260712336042384E-5</v>
      </c>
      <c r="AK1776" s="3">
        <f t="shared" si="835"/>
        <v>9.2965691728764209E-5</v>
      </c>
      <c r="AL1776" s="3">
        <f t="shared" si="836"/>
        <v>-1.6066524942965634E-4</v>
      </c>
      <c r="AM1776" s="3">
        <f t="shared" si="837"/>
        <v>-3.8204097217233526E-5</v>
      </c>
      <c r="AN1776" s="3">
        <f t="shared" si="838"/>
        <v>6.6025118454989164E-5</v>
      </c>
      <c r="AO1776" s="3">
        <f t="shared" si="839"/>
        <v>-7.5535527959175701E-5</v>
      </c>
    </row>
    <row r="1777" spans="1:41">
      <c r="A1777" s="32">
        <v>39111</v>
      </c>
      <c r="B1777" s="33">
        <v>1820</v>
      </c>
      <c r="C1777" s="33">
        <v>940</v>
      </c>
      <c r="D1777" s="33">
        <v>1665</v>
      </c>
      <c r="E1777" s="33">
        <v>3245</v>
      </c>
      <c r="F1777" s="33">
        <v>11015</v>
      </c>
      <c r="G1777" s="33"/>
      <c r="H1777" s="3">
        <f t="shared" si="810"/>
        <v>-1.7278617710583154E-2</v>
      </c>
      <c r="I1777" s="3">
        <f t="shared" si="811"/>
        <v>2.1321961620469083E-3</v>
      </c>
      <c r="J1777" s="3">
        <f t="shared" si="812"/>
        <v>3.0120481927710845E-3</v>
      </c>
      <c r="K1777" s="3">
        <f t="shared" si="813"/>
        <v>1.0903426791277258E-2</v>
      </c>
      <c r="L1777" s="3">
        <f t="shared" si="814"/>
        <v>1.1943040881947635E-2</v>
      </c>
      <c r="N1777" s="3">
        <f t="shared" si="815"/>
        <v>0.23809523809523808</v>
      </c>
      <c r="O1777" s="3">
        <f t="shared" si="816"/>
        <v>-1.6736401673640166E-2</v>
      </c>
      <c r="P1777" s="3">
        <f t="shared" si="817"/>
        <v>3.5447761194029849E-2</v>
      </c>
      <c r="Q1777" s="3">
        <f t="shared" si="818"/>
        <v>4.6774193548387098E-2</v>
      </c>
      <c r="R1777" s="3">
        <f t="shared" si="819"/>
        <v>1.6612828795569912E-2</v>
      </c>
      <c r="T1777" s="3">
        <f t="shared" si="820"/>
        <v>2.7773891508707917E-4</v>
      </c>
      <c r="U1777" s="3">
        <f t="shared" si="821"/>
        <v>3.6099860340108472E-6</v>
      </c>
      <c r="V1777" s="3">
        <f t="shared" si="822"/>
        <v>7.7550693245973621E-6</v>
      </c>
      <c r="W1777" s="3">
        <f t="shared" si="823"/>
        <v>1.0931999405536352E-4</v>
      </c>
      <c r="X1777" s="3">
        <f t="shared" si="824"/>
        <v>1.4448954573774702E-4</v>
      </c>
      <c r="Z1777" s="3">
        <f t="shared" si="825"/>
        <v>-1.666550074516452E-2</v>
      </c>
      <c r="AA1777" s="3">
        <f t="shared" si="826"/>
        <v>1.899996324736142E-3</v>
      </c>
      <c r="AB1777" s="3">
        <f t="shared" si="827"/>
        <v>2.7847925101517641E-3</v>
      </c>
      <c r="AC1777" s="3">
        <f t="shared" si="828"/>
        <v>1.0455620213806712E-2</v>
      </c>
      <c r="AD1777" s="3">
        <f t="shared" si="829"/>
        <v>1.2020380432321891E-2</v>
      </c>
      <c r="AF1777" s="3">
        <f t="shared" si="830"/>
        <v>-3.1664390165700021E-5</v>
      </c>
      <c r="AG1777" s="3">
        <f t="shared" si="831"/>
        <v>-4.64099616530628E-5</v>
      </c>
      <c r="AH1777" s="3">
        <f t="shared" si="832"/>
        <v>-1.7424814646435299E-4</v>
      </c>
      <c r="AI1777" s="3">
        <f t="shared" si="833"/>
        <v>-2.0032565905202148E-4</v>
      </c>
      <c r="AJ1777" s="3">
        <f t="shared" si="834"/>
        <v>5.2910955344410875E-6</v>
      </c>
      <c r="AK1777" s="3">
        <f t="shared" si="835"/>
        <v>1.9865639979069668E-5</v>
      </c>
      <c r="AL1777" s="3">
        <f t="shared" si="836"/>
        <v>2.283867864334183E-5</v>
      </c>
      <c r="AM1777" s="3">
        <f t="shared" si="837"/>
        <v>2.9116732860400319E-5</v>
      </c>
      <c r="AN1777" s="3">
        <f t="shared" si="838"/>
        <v>3.3474265397104824E-5</v>
      </c>
      <c r="AO1777" s="3">
        <f t="shared" si="839"/>
        <v>1.2568053262583144E-4</v>
      </c>
    </row>
    <row r="1778" spans="1:41">
      <c r="A1778" s="32">
        <v>39108</v>
      </c>
      <c r="B1778" s="33">
        <v>1852</v>
      </c>
      <c r="C1778" s="33">
        <v>938</v>
      </c>
      <c r="D1778" s="33">
        <v>1660</v>
      </c>
      <c r="E1778" s="33">
        <v>3210</v>
      </c>
      <c r="F1778" s="33">
        <v>10885</v>
      </c>
      <c r="G1778" s="33"/>
      <c r="H1778" s="3">
        <f t="shared" si="810"/>
        <v>-9.0957731407169604E-3</v>
      </c>
      <c r="I1778" s="3">
        <f t="shared" si="811"/>
        <v>3.2085561497326204E-3</v>
      </c>
      <c r="J1778" s="3">
        <f t="shared" si="812"/>
        <v>-2.3529411764705882E-2</v>
      </c>
      <c r="K1778" s="3">
        <f t="shared" si="813"/>
        <v>0</v>
      </c>
      <c r="L1778" s="3">
        <f t="shared" si="814"/>
        <v>-1.3761467889908258E-3</v>
      </c>
      <c r="N1778" s="3">
        <f t="shared" si="815"/>
        <v>0.26762491444216291</v>
      </c>
      <c r="O1778" s="3">
        <f t="shared" si="816"/>
        <v>-7.4074074074074077E-3</v>
      </c>
      <c r="P1778" s="3">
        <f t="shared" si="817"/>
        <v>3.7499999999999999E-2</v>
      </c>
      <c r="Q1778" s="3">
        <f t="shared" si="818"/>
        <v>3.1159653067780277E-2</v>
      </c>
      <c r="R1778" s="3">
        <f t="shared" si="819"/>
        <v>2.688679245283019E-2</v>
      </c>
      <c r="T1778" s="3">
        <f t="shared" si="820"/>
        <v>7.1955455788326824E-5</v>
      </c>
      <c r="U1778" s="3">
        <f t="shared" si="821"/>
        <v>8.858696898493417E-6</v>
      </c>
      <c r="V1778" s="3">
        <f t="shared" si="822"/>
        <v>5.6437924820280103E-4</v>
      </c>
      <c r="W1778" s="3">
        <f t="shared" si="823"/>
        <v>2.0053073082588337E-7</v>
      </c>
      <c r="X1778" s="3">
        <f t="shared" si="824"/>
        <v>1.6869002430827981E-6</v>
      </c>
      <c r="Z1778" s="3">
        <f t="shared" si="825"/>
        <v>-8.4826561752983261E-3</v>
      </c>
      <c r="AA1778" s="3">
        <f t="shared" si="826"/>
        <v>2.9763563124218539E-3</v>
      </c>
      <c r="AB1778" s="3">
        <f t="shared" si="827"/>
        <v>-2.3756667447325203E-2</v>
      </c>
      <c r="AC1778" s="3">
        <f t="shared" si="828"/>
        <v>-4.4780657747054515E-4</v>
      </c>
      <c r="AD1778" s="3">
        <f t="shared" si="829"/>
        <v>-1.2988072386165693E-3</v>
      </c>
      <c r="AF1778" s="3">
        <f t="shared" si="830"/>
        <v>-2.5247407253453394E-5</v>
      </c>
      <c r="AG1778" s="3">
        <f t="shared" si="831"/>
        <v>2.0151964182656186E-4</v>
      </c>
      <c r="AH1778" s="3">
        <f t="shared" si="832"/>
        <v>3.7985892297197283E-6</v>
      </c>
      <c r="AI1778" s="3">
        <f t="shared" si="833"/>
        <v>1.1017335243173008E-5</v>
      </c>
      <c r="AJ1778" s="3">
        <f t="shared" si="834"/>
        <v>-7.0708307118953141E-5</v>
      </c>
      <c r="AK1778" s="3">
        <f t="shared" si="835"/>
        <v>-1.3328319335984831E-6</v>
      </c>
      <c r="AL1778" s="3">
        <f t="shared" si="836"/>
        <v>-3.8657131232756232E-6</v>
      </c>
      <c r="AM1778" s="3">
        <f t="shared" si="837"/>
        <v>1.0638391941692611E-5</v>
      </c>
      <c r="AN1778" s="3">
        <f t="shared" si="838"/>
        <v>3.0855331645992592E-5</v>
      </c>
      <c r="AO1778" s="3">
        <f t="shared" si="839"/>
        <v>5.8161442431885559E-7</v>
      </c>
    </row>
    <row r="1779" spans="1:41">
      <c r="A1779" s="32">
        <v>39107</v>
      </c>
      <c r="B1779" s="33">
        <v>1869</v>
      </c>
      <c r="C1779" s="33">
        <v>935</v>
      </c>
      <c r="D1779" s="33">
        <v>1700</v>
      </c>
      <c r="E1779" s="33">
        <v>3210</v>
      </c>
      <c r="F1779" s="33">
        <v>10900</v>
      </c>
      <c r="G1779" s="33"/>
      <c r="H1779" s="3">
        <f t="shared" si="810"/>
        <v>7.5471698113207548E-3</v>
      </c>
      <c r="I1779" s="3">
        <f t="shared" si="811"/>
        <v>6.4585575888051671E-3</v>
      </c>
      <c r="J1779" s="3">
        <f t="shared" si="812"/>
        <v>1.2507444907683145E-2</v>
      </c>
      <c r="K1779" s="3">
        <f t="shared" si="813"/>
        <v>-8.9533806730472364E-3</v>
      </c>
      <c r="L1779" s="3">
        <f t="shared" si="814"/>
        <v>-2.7653880463871544E-2</v>
      </c>
      <c r="N1779" s="3">
        <f t="shared" si="815"/>
        <v>0.28896551724137931</v>
      </c>
      <c r="O1779" s="3">
        <f t="shared" si="816"/>
        <v>-3.1982942430703624E-3</v>
      </c>
      <c r="P1779" s="3">
        <f t="shared" si="817"/>
        <v>6.3829787234042548E-2</v>
      </c>
      <c r="Q1779" s="3">
        <f t="shared" si="818"/>
        <v>3.5483870967741936E-2</v>
      </c>
      <c r="R1779" s="3">
        <f t="shared" si="819"/>
        <v>3.1903815204014009E-2</v>
      </c>
      <c r="T1779" s="3">
        <f t="shared" si="820"/>
        <v>6.6590280278627724E-5</v>
      </c>
      <c r="U1779" s="3">
        <f t="shared" si="821"/>
        <v>3.8767530849594409E-5</v>
      </c>
      <c r="V1779" s="3">
        <f t="shared" si="822"/>
        <v>1.5080304740337365E-4</v>
      </c>
      <c r="W1779" s="3">
        <f t="shared" si="823"/>
        <v>8.8382321719298088E-5</v>
      </c>
      <c r="X1779" s="3">
        <f t="shared" si="824"/>
        <v>7.6046560875378988E-4</v>
      </c>
      <c r="Z1779" s="3">
        <f t="shared" si="825"/>
        <v>8.1602867767393891E-3</v>
      </c>
      <c r="AA1779" s="3">
        <f t="shared" si="826"/>
        <v>6.2263577514944006E-3</v>
      </c>
      <c r="AB1779" s="3">
        <f t="shared" si="827"/>
        <v>1.2280189225063824E-2</v>
      </c>
      <c r="AC1779" s="3">
        <f t="shared" si="828"/>
        <v>-9.401187250517782E-3</v>
      </c>
      <c r="AD1779" s="3">
        <f t="shared" si="829"/>
        <v>-2.7576540913497288E-2</v>
      </c>
      <c r="AF1779" s="3">
        <f t="shared" si="830"/>
        <v>5.0808864826768554E-5</v>
      </c>
      <c r="AG1779" s="3">
        <f t="shared" si="831"/>
        <v>1.0020986574914585E-4</v>
      </c>
      <c r="AH1779" s="3">
        <f t="shared" si="832"/>
        <v>-7.6716384006051189E-5</v>
      </c>
      <c r="AI1779" s="3">
        <f t="shared" si="833"/>
        <v>-2.2503248216462467E-4</v>
      </c>
      <c r="AJ1779" s="3">
        <f t="shared" si="834"/>
        <v>7.6460851371294152E-5</v>
      </c>
      <c r="AK1779" s="3">
        <f t="shared" si="835"/>
        <v>-5.8535155110511723E-5</v>
      </c>
      <c r="AL1779" s="3">
        <f t="shared" si="836"/>
        <v>-1.7170140927615633E-4</v>
      </c>
      <c r="AM1779" s="3">
        <f t="shared" si="837"/>
        <v>-1.1544835837661586E-4</v>
      </c>
      <c r="AN1779" s="3">
        <f t="shared" si="838"/>
        <v>-3.3864514059046109E-4</v>
      </c>
      <c r="AO1779" s="3">
        <f t="shared" si="839"/>
        <v>2.592522248493527E-4</v>
      </c>
    </row>
    <row r="1780" spans="1:41">
      <c r="A1780" s="32">
        <v>39106</v>
      </c>
      <c r="B1780" s="33">
        <v>1855</v>
      </c>
      <c r="C1780" s="33">
        <v>929</v>
      </c>
      <c r="D1780" s="33">
        <v>1679</v>
      </c>
      <c r="E1780" s="33">
        <v>3239</v>
      </c>
      <c r="F1780" s="33">
        <v>11210</v>
      </c>
      <c r="G1780" s="33"/>
      <c r="H1780" s="3">
        <f t="shared" si="810"/>
        <v>2.9411764705882353E-2</v>
      </c>
      <c r="I1780" s="3">
        <f t="shared" si="811"/>
        <v>3.2222222222222222E-2</v>
      </c>
      <c r="J1780" s="3">
        <f t="shared" si="812"/>
        <v>4.7875523638539795E-3</v>
      </c>
      <c r="K1780" s="3">
        <f t="shared" si="813"/>
        <v>1.0608424336973479E-2</v>
      </c>
      <c r="L1780" s="3">
        <f t="shared" si="814"/>
        <v>8.9285714285714283E-4</v>
      </c>
      <c r="N1780" s="3">
        <f t="shared" si="815"/>
        <v>0.28019323671497587</v>
      </c>
      <c r="O1780" s="3">
        <f t="shared" si="816"/>
        <v>-1.5889830508474576E-2</v>
      </c>
      <c r="P1780" s="3">
        <f t="shared" si="817"/>
        <v>5.7971014492753624E-2</v>
      </c>
      <c r="Q1780" s="3">
        <f t="shared" si="818"/>
        <v>4.4838709677419354E-2</v>
      </c>
      <c r="R1780" s="3">
        <f t="shared" si="819"/>
        <v>-1.5803336259877086E-2</v>
      </c>
      <c r="T1780" s="3">
        <f t="shared" si="820"/>
        <v>9.014935193756259E-4</v>
      </c>
      <c r="U1780" s="3">
        <f t="shared" si="821"/>
        <v>1.0233615321871361E-3</v>
      </c>
      <c r="V1780" s="3">
        <f t="shared" si="822"/>
        <v>2.0796305820879846E-5</v>
      </c>
      <c r="W1780" s="3">
        <f t="shared" si="823"/>
        <v>1.032381532547264E-4</v>
      </c>
      <c r="X1780" s="3">
        <f t="shared" si="824"/>
        <v>9.4128162355714178E-7</v>
      </c>
      <c r="Z1780" s="3">
        <f t="shared" si="825"/>
        <v>3.0024881671300987E-2</v>
      </c>
      <c r="AA1780" s="3">
        <f t="shared" si="826"/>
        <v>3.1990022384911457E-2</v>
      </c>
      <c r="AB1780" s="3">
        <f t="shared" si="827"/>
        <v>4.5602966812346591E-3</v>
      </c>
      <c r="AC1780" s="3">
        <f t="shared" si="828"/>
        <v>1.0160617759502933E-2</v>
      </c>
      <c r="AD1780" s="3">
        <f t="shared" si="829"/>
        <v>9.7019669323139925E-4</v>
      </c>
      <c r="AF1780" s="3">
        <f t="shared" si="830"/>
        <v>9.6049663676923633E-4</v>
      </c>
      <c r="AG1780" s="3">
        <f t="shared" si="831"/>
        <v>1.3692236824009723E-4</v>
      </c>
      <c r="AH1780" s="3">
        <f t="shared" si="832"/>
        <v>3.0507134593639489E-4</v>
      </c>
      <c r="AI1780" s="3">
        <f t="shared" si="833"/>
        <v>2.9130040912160267E-5</v>
      </c>
      <c r="AJ1780" s="3">
        <f t="shared" si="834"/>
        <v>1.4588399291453417E-4</v>
      </c>
      <c r="AK1780" s="3">
        <f t="shared" si="835"/>
        <v>3.2503838957102771E-4</v>
      </c>
      <c r="AL1780" s="3">
        <f t="shared" si="836"/>
        <v>3.1036613934239539E-5</v>
      </c>
      <c r="AM1780" s="3">
        <f t="shared" si="837"/>
        <v>4.6335431447955165E-5</v>
      </c>
      <c r="AN1780" s="3">
        <f t="shared" si="838"/>
        <v>4.4243847602879905E-6</v>
      </c>
      <c r="AO1780" s="3">
        <f t="shared" si="839"/>
        <v>9.8577977514579736E-6</v>
      </c>
    </row>
    <row r="1781" spans="1:41">
      <c r="A1781" s="32">
        <v>39105</v>
      </c>
      <c r="B1781" s="33">
        <v>1802</v>
      </c>
      <c r="C1781" s="33">
        <v>900</v>
      </c>
      <c r="D1781" s="33">
        <v>1671</v>
      </c>
      <c r="E1781" s="33">
        <v>3205</v>
      </c>
      <c r="F1781" s="33">
        <v>11200</v>
      </c>
      <c r="G1781" s="33"/>
      <c r="H1781" s="3">
        <f t="shared" si="810"/>
        <v>-6.0672917815774961E-3</v>
      </c>
      <c r="I1781" s="3">
        <f t="shared" si="811"/>
        <v>-1.098901098901099E-2</v>
      </c>
      <c r="J1781" s="3">
        <f t="shared" si="812"/>
        <v>1.9524100061012812E-2</v>
      </c>
      <c r="K1781" s="3">
        <f t="shared" si="813"/>
        <v>-3.4203980099502488E-3</v>
      </c>
      <c r="L1781" s="3">
        <f t="shared" si="814"/>
        <v>-8.8495575221238937E-3</v>
      </c>
      <c r="N1781" s="3">
        <f t="shared" si="815"/>
        <v>0.25225851285615009</v>
      </c>
      <c r="O1781" s="3">
        <f t="shared" si="816"/>
        <v>-6.25E-2</v>
      </c>
      <c r="P1781" s="3">
        <f t="shared" si="817"/>
        <v>3.853325046612803E-2</v>
      </c>
      <c r="Q1781" s="3">
        <f t="shared" si="818"/>
        <v>3.0215364834458372E-2</v>
      </c>
      <c r="R1781" s="3">
        <f t="shared" si="819"/>
        <v>3.2258064516129031E-2</v>
      </c>
      <c r="T1781" s="3">
        <f t="shared" si="820"/>
        <v>2.9748022925221563E-5</v>
      </c>
      <c r="U1781" s="3">
        <f t="shared" si="821"/>
        <v>1.259155724087606E-4</v>
      </c>
      <c r="V1781" s="3">
        <f t="shared" si="822"/>
        <v>3.7236820296393644E-4</v>
      </c>
      <c r="W1781" s="3">
        <f t="shared" si="823"/>
        <v>1.4963006730143275E-5</v>
      </c>
      <c r="X1781" s="3">
        <f t="shared" si="824"/>
        <v>7.6951808143887329E-5</v>
      </c>
      <c r="Z1781" s="3">
        <f t="shared" si="825"/>
        <v>-5.4541748161588627E-3</v>
      </c>
      <c r="AA1781" s="3">
        <f t="shared" si="826"/>
        <v>-1.1221210826321756E-2</v>
      </c>
      <c r="AB1781" s="3">
        <f t="shared" si="827"/>
        <v>1.9296844378393491E-2</v>
      </c>
      <c r="AC1781" s="3">
        <f t="shared" si="828"/>
        <v>-3.868204587420794E-3</v>
      </c>
      <c r="AD1781" s="3">
        <f t="shared" si="829"/>
        <v>-8.7722179717496379E-3</v>
      </c>
      <c r="AF1781" s="3">
        <f t="shared" si="830"/>
        <v>6.1202445495733309E-5</v>
      </c>
      <c r="AG1781" s="3">
        <f t="shared" si="831"/>
        <v>-1.0524836263997049E-4</v>
      </c>
      <c r="AH1781" s="3">
        <f t="shared" si="832"/>
        <v>2.109786404446068E-5</v>
      </c>
      <c r="AI1781" s="3">
        <f t="shared" si="833"/>
        <v>4.784521034337305E-5</v>
      </c>
      <c r="AJ1781" s="3">
        <f t="shared" si="834"/>
        <v>-2.1653395905267515E-4</v>
      </c>
      <c r="AK1781" s="3">
        <f t="shared" si="835"/>
        <v>4.3405939194793696E-5</v>
      </c>
      <c r="AL1781" s="3">
        <f t="shared" si="836"/>
        <v>9.8434907275451314E-5</v>
      </c>
      <c r="AM1781" s="3">
        <f t="shared" si="837"/>
        <v>-7.4644141947246856E-5</v>
      </c>
      <c r="AN1781" s="3">
        <f t="shared" si="838"/>
        <v>-1.6927612505419936E-4</v>
      </c>
      <c r="AO1781" s="3">
        <f t="shared" si="839"/>
        <v>3.3932733800177082E-5</v>
      </c>
    </row>
    <row r="1782" spans="1:41">
      <c r="A1782" s="32">
        <v>39104</v>
      </c>
      <c r="B1782" s="33">
        <v>1813</v>
      </c>
      <c r="C1782" s="33">
        <v>910</v>
      </c>
      <c r="D1782" s="33">
        <v>1639</v>
      </c>
      <c r="E1782" s="33">
        <v>3216</v>
      </c>
      <c r="F1782" s="33">
        <v>11300</v>
      </c>
      <c r="G1782" s="33"/>
      <c r="H1782" s="3">
        <f t="shared" si="810"/>
        <v>2.4293785310734464E-2</v>
      </c>
      <c r="I1782" s="3">
        <f t="shared" si="811"/>
        <v>1.4492753623188406E-2</v>
      </c>
      <c r="J1782" s="3">
        <f t="shared" si="812"/>
        <v>9.2364532019704442E-3</v>
      </c>
      <c r="K1782" s="3">
        <f t="shared" si="813"/>
        <v>-5.2582740488710178E-3</v>
      </c>
      <c r="L1782" s="3">
        <f t="shared" si="814"/>
        <v>-1.2410417759133019E-2</v>
      </c>
      <c r="N1782" s="3">
        <f t="shared" si="815"/>
        <v>0.24178082191780823</v>
      </c>
      <c r="O1782" s="3">
        <f t="shared" si="816"/>
        <v>-3.4994697773064687E-2</v>
      </c>
      <c r="P1782" s="3">
        <f t="shared" si="817"/>
        <v>1.8012422360248446E-2</v>
      </c>
      <c r="Q1782" s="3">
        <f t="shared" si="818"/>
        <v>2.2900763358778626E-2</v>
      </c>
      <c r="R1782" s="3">
        <f t="shared" si="819"/>
        <v>3.6602146592055775E-2</v>
      </c>
      <c r="T1782" s="3">
        <f t="shared" si="820"/>
        <v>6.2035378099384037E-4</v>
      </c>
      <c r="U1782" s="3">
        <f t="shared" si="821"/>
        <v>2.0336339427990907E-4</v>
      </c>
      <c r="V1782" s="3">
        <f t="shared" si="822"/>
        <v>8.1165639942682423E-5</v>
      </c>
      <c r="W1782" s="3">
        <f t="shared" si="823"/>
        <v>3.2559356114310517E-5</v>
      </c>
      <c r="X1782" s="3">
        <f t="shared" si="824"/>
        <v>1.5210481810336025E-4</v>
      </c>
      <c r="Z1782" s="3">
        <f t="shared" si="825"/>
        <v>2.4906902276153099E-2</v>
      </c>
      <c r="AA1782" s="3">
        <f t="shared" si="826"/>
        <v>1.4260553785877639E-2</v>
      </c>
      <c r="AB1782" s="3">
        <f t="shared" si="827"/>
        <v>9.0091975193511229E-3</v>
      </c>
      <c r="AC1782" s="3">
        <f t="shared" si="828"/>
        <v>-5.7060806263415625E-3</v>
      </c>
      <c r="AD1782" s="3">
        <f t="shared" si="829"/>
        <v>-1.2333078208758763E-2</v>
      </c>
      <c r="AF1782" s="3">
        <f t="shared" si="830"/>
        <v>3.5518621954867949E-4</v>
      </c>
      <c r="AG1782" s="3">
        <f t="shared" si="831"/>
        <v>2.2439120220103933E-4</v>
      </c>
      <c r="AH1782" s="3">
        <f t="shared" si="832"/>
        <v>-1.4212079254013977E-4</v>
      </c>
      <c r="AI1782" s="3">
        <f t="shared" si="833"/>
        <v>-3.0717877370970781E-4</v>
      </c>
      <c r="AJ1782" s="3">
        <f t="shared" si="834"/>
        <v>1.2847614579230209E-4</v>
      </c>
      <c r="AK1782" s="3">
        <f t="shared" si="835"/>
        <v>-8.137186967849822E-5</v>
      </c>
      <c r="AL1782" s="3">
        <f t="shared" si="836"/>
        <v>-1.758765251414398E-4</v>
      </c>
      <c r="AM1782" s="3">
        <f t="shared" si="837"/>
        <v>-5.1407207424053903E-5</v>
      </c>
      <c r="AN1782" s="3">
        <f t="shared" si="838"/>
        <v>-1.1111113760431283E-4</v>
      </c>
      <c r="AO1782" s="3">
        <f t="shared" si="839"/>
        <v>7.0373538630153675E-5</v>
      </c>
    </row>
    <row r="1783" spans="1:41">
      <c r="A1783" s="32">
        <v>39101</v>
      </c>
      <c r="B1783" s="33">
        <v>1770</v>
      </c>
      <c r="C1783" s="33">
        <v>897</v>
      </c>
      <c r="D1783" s="33">
        <v>1624</v>
      </c>
      <c r="E1783" s="33">
        <v>3233</v>
      </c>
      <c r="F1783" s="33">
        <v>11442</v>
      </c>
      <c r="G1783" s="33"/>
      <c r="H1783" s="3">
        <f t="shared" si="810"/>
        <v>6.2535531552018195E-3</v>
      </c>
      <c r="I1783" s="3">
        <f t="shared" si="811"/>
        <v>-3.222580286698497E-3</v>
      </c>
      <c r="J1783" s="3">
        <f t="shared" si="812"/>
        <v>5.5727554179566567E-3</v>
      </c>
      <c r="K1783" s="3">
        <f t="shared" si="813"/>
        <v>-2.1604938271604936E-3</v>
      </c>
      <c r="L1783" s="3">
        <f t="shared" si="814"/>
        <v>-3.310104529616725E-3</v>
      </c>
      <c r="N1783" s="3">
        <f t="shared" si="815"/>
        <v>0.19433198380566802</v>
      </c>
      <c r="O1783" s="3">
        <f t="shared" si="816"/>
        <v>-6.5625000000000003E-2</v>
      </c>
      <c r="P1783" s="3">
        <f t="shared" si="817"/>
        <v>1.4366021236727046E-2</v>
      </c>
      <c r="Q1783" s="3">
        <f t="shared" si="818"/>
        <v>3.0602486452024225E-2</v>
      </c>
      <c r="R1783" s="3">
        <f t="shared" si="819"/>
        <v>4.027638876261478E-2</v>
      </c>
      <c r="T1783" s="3">
        <f t="shared" si="820"/>
        <v>4.7151158545421708E-5</v>
      </c>
      <c r="U1783" s="3">
        <f t="shared" si="821"/>
        <v>1.1935505705249462E-5</v>
      </c>
      <c r="V1783" s="3">
        <f t="shared" si="822"/>
        <v>2.8574367420491531E-5</v>
      </c>
      <c r="W1783" s="3">
        <f t="shared" si="823"/>
        <v>6.8032310007984405E-6</v>
      </c>
      <c r="X1783" s="3">
        <f t="shared" si="824"/>
        <v>1.045076941101656E-5</v>
      </c>
      <c r="Z1783" s="3">
        <f t="shared" si="825"/>
        <v>6.8666701206204529E-3</v>
      </c>
      <c r="AA1783" s="3">
        <f t="shared" si="826"/>
        <v>-3.4547801240092635E-3</v>
      </c>
      <c r="AB1783" s="3">
        <f t="shared" si="827"/>
        <v>5.3454997353373362E-3</v>
      </c>
      <c r="AC1783" s="3">
        <f t="shared" si="828"/>
        <v>-2.6083004046310388E-3</v>
      </c>
      <c r="AD1783" s="3">
        <f t="shared" si="829"/>
        <v>-3.2327649792424687E-3</v>
      </c>
      <c r="AF1783" s="3">
        <f t="shared" si="830"/>
        <v>-2.3722835450847833E-5</v>
      </c>
      <c r="AG1783" s="3">
        <f t="shared" si="831"/>
        <v>3.6705783312425423E-5</v>
      </c>
      <c r="AH1783" s="3">
        <f t="shared" si="832"/>
        <v>-1.791033845408219E-5</v>
      </c>
      <c r="AI1783" s="3">
        <f t="shared" si="833"/>
        <v>-2.2198330689952458E-5</v>
      </c>
      <c r="AJ1783" s="3">
        <f t="shared" si="834"/>
        <v>-1.8467526238540209E-5</v>
      </c>
      <c r="AK1783" s="3">
        <f t="shared" si="835"/>
        <v>9.0111043953646324E-6</v>
      </c>
      <c r="AL1783" s="3">
        <f t="shared" si="836"/>
        <v>1.1168492195880101E-5</v>
      </c>
      <c r="AM1783" s="3">
        <f t="shared" si="837"/>
        <v>-1.3942669122635485E-5</v>
      </c>
      <c r="AN1783" s="3">
        <f t="shared" si="838"/>
        <v>-1.7280744340948426E-5</v>
      </c>
      <c r="AO1783" s="3">
        <f t="shared" si="839"/>
        <v>8.4320222034351827E-6</v>
      </c>
    </row>
    <row r="1784" spans="1:41">
      <c r="A1784" s="32">
        <v>39100</v>
      </c>
      <c r="B1784" s="33">
        <v>1759</v>
      </c>
      <c r="C1784" s="33">
        <v>899.9</v>
      </c>
      <c r="D1784" s="33">
        <v>1615</v>
      </c>
      <c r="E1784" s="33">
        <v>3240</v>
      </c>
      <c r="F1784" s="33">
        <v>11480</v>
      </c>
      <c r="G1784" s="33"/>
      <c r="H1784" s="3">
        <f t="shared" si="810"/>
        <v>1.0919540229885057E-2</v>
      </c>
      <c r="I1784" s="3">
        <f t="shared" si="811"/>
        <v>1.1009998876530676E-2</v>
      </c>
      <c r="J1784" s="3">
        <f t="shared" si="812"/>
        <v>0</v>
      </c>
      <c r="K1784" s="3">
        <f t="shared" si="813"/>
        <v>1.2500000000000001E-2</v>
      </c>
      <c r="L1784" s="3">
        <f t="shared" si="814"/>
        <v>-1.7391304347826088E-3</v>
      </c>
      <c r="N1784" s="3">
        <f t="shared" si="815"/>
        <v>0.14072632944228275</v>
      </c>
      <c r="O1784" s="3">
        <f t="shared" si="816"/>
        <v>-0.10546719681908551</v>
      </c>
      <c r="P1784" s="3">
        <f t="shared" si="817"/>
        <v>6.1957868649318464E-4</v>
      </c>
      <c r="Q1784" s="3">
        <f t="shared" si="818"/>
        <v>1.8867924528301886E-2</v>
      </c>
      <c r="R1784" s="3">
        <f t="shared" si="819"/>
        <v>1.5929203539823009E-2</v>
      </c>
      <c r="T1784" s="3">
        <f t="shared" si="820"/>
        <v>1.3300218198439E-4</v>
      </c>
      <c r="U1784" s="3">
        <f t="shared" si="821"/>
        <v>1.1616095212980961E-4</v>
      </c>
      <c r="V1784" s="3">
        <f t="shared" si="822"/>
        <v>5.164514528277336E-8</v>
      </c>
      <c r="W1784" s="3">
        <f t="shared" si="823"/>
        <v>1.4525536629406225E-4</v>
      </c>
      <c r="X1784" s="3">
        <f t="shared" si="824"/>
        <v>2.7615489435026937E-6</v>
      </c>
      <c r="Z1784" s="3">
        <f t="shared" si="825"/>
        <v>1.1532657195303692E-2</v>
      </c>
      <c r="AA1784" s="3">
        <f t="shared" si="826"/>
        <v>1.077779903921991E-2</v>
      </c>
      <c r="AB1784" s="3">
        <f t="shared" si="827"/>
        <v>-2.2725568261932057E-4</v>
      </c>
      <c r="AC1784" s="3">
        <f t="shared" si="828"/>
        <v>1.2052193422529455E-2</v>
      </c>
      <c r="AD1784" s="3">
        <f t="shared" si="829"/>
        <v>-1.6617908844083523E-3</v>
      </c>
      <c r="AF1784" s="3">
        <f t="shared" si="830"/>
        <v>1.242966616391967E-4</v>
      </c>
      <c r="AG1784" s="3">
        <f t="shared" si="831"/>
        <v>-2.6208618833333596E-6</v>
      </c>
      <c r="AH1784" s="3">
        <f t="shared" si="832"/>
        <v>1.3899381519352614E-4</v>
      </c>
      <c r="AI1784" s="3">
        <f t="shared" si="833"/>
        <v>-1.9164864600162069E-5</v>
      </c>
      <c r="AJ1784" s="3">
        <f t="shared" si="834"/>
        <v>-2.4493160777917778E-6</v>
      </c>
      <c r="AK1784" s="3">
        <f t="shared" si="835"/>
        <v>1.2989611868983048E-4</v>
      </c>
      <c r="AL1784" s="3">
        <f t="shared" si="836"/>
        <v>-1.7910448197360745E-5</v>
      </c>
      <c r="AM1784" s="3">
        <f t="shared" si="837"/>
        <v>-2.7389294432970167E-6</v>
      </c>
      <c r="AN1784" s="3">
        <f t="shared" si="838"/>
        <v>3.7765142180678455E-7</v>
      </c>
      <c r="AO1784" s="3">
        <f t="shared" si="839"/>
        <v>-2.0028225166685751E-5</v>
      </c>
    </row>
    <row r="1785" spans="1:41">
      <c r="A1785" s="32">
        <v>39099</v>
      </c>
      <c r="B1785" s="33">
        <v>1740</v>
      </c>
      <c r="C1785" s="33">
        <v>890.1</v>
      </c>
      <c r="D1785" s="33">
        <v>1615</v>
      </c>
      <c r="E1785" s="33">
        <v>3200</v>
      </c>
      <c r="F1785" s="33">
        <v>11500</v>
      </c>
      <c r="G1785" s="33"/>
      <c r="H1785" s="3">
        <f t="shared" si="810"/>
        <v>4.0392383150605884E-3</v>
      </c>
      <c r="I1785" s="3">
        <f t="shared" si="811"/>
        <v>-2.6148796498905884E-2</v>
      </c>
      <c r="J1785" s="3">
        <f t="shared" si="812"/>
        <v>-6.1538461538461538E-3</v>
      </c>
      <c r="K1785" s="3">
        <f t="shared" si="813"/>
        <v>-1.0513296227581941E-2</v>
      </c>
      <c r="L1785" s="3">
        <f t="shared" si="814"/>
        <v>-4.329004329004329E-3</v>
      </c>
      <c r="N1785" s="3">
        <f t="shared" si="815"/>
        <v>0.14473684210526316</v>
      </c>
      <c r="O1785" s="3">
        <f t="shared" si="816"/>
        <v>-0.11871287128712869</v>
      </c>
      <c r="P1785" s="3">
        <f t="shared" si="817"/>
        <v>6.2305295950155761E-3</v>
      </c>
      <c r="Q1785" s="3">
        <f t="shared" si="818"/>
        <v>9.4637223974763408E-3</v>
      </c>
      <c r="R1785" s="3">
        <f t="shared" si="819"/>
        <v>1.7699115044247787E-2</v>
      </c>
      <c r="T1785" s="3">
        <f t="shared" si="820"/>
        <v>2.16444096558029E-5</v>
      </c>
      <c r="U1785" s="3">
        <f t="shared" si="821"/>
        <v>6.9595696769147628E-4</v>
      </c>
      <c r="V1785" s="3">
        <f t="shared" si="822"/>
        <v>4.071846064734305E-5</v>
      </c>
      <c r="W1785" s="3">
        <f t="shared" si="823"/>
        <v>1.201457747029295E-4</v>
      </c>
      <c r="X1785" s="3">
        <f t="shared" si="824"/>
        <v>1.8076653389843503E-5</v>
      </c>
      <c r="Z1785" s="3">
        <f t="shared" si="825"/>
        <v>4.6523552804792218E-3</v>
      </c>
      <c r="AA1785" s="3">
        <f t="shared" si="826"/>
        <v>-2.6380996336216649E-2</v>
      </c>
      <c r="AB1785" s="3">
        <f t="shared" si="827"/>
        <v>-6.3811018364654743E-3</v>
      </c>
      <c r="AC1785" s="3">
        <f t="shared" si="828"/>
        <v>-1.0961102805052487E-2</v>
      </c>
      <c r="AD1785" s="3">
        <f t="shared" si="829"/>
        <v>-4.2516647786300724E-3</v>
      </c>
      <c r="AF1785" s="3">
        <f t="shared" si="830"/>
        <v>-1.2273376760910053E-4</v>
      </c>
      <c r="AG1785" s="3">
        <f t="shared" si="831"/>
        <v>-2.9687152824155808E-5</v>
      </c>
      <c r="AH1785" s="3">
        <f t="shared" si="832"/>
        <v>-5.099494451496155E-5</v>
      </c>
      <c r="AI1785" s="3">
        <f t="shared" si="833"/>
        <v>-1.9780255083687138E-5</v>
      </c>
      <c r="AJ1785" s="3">
        <f t="shared" si="834"/>
        <v>1.6833982416882101E-4</v>
      </c>
      <c r="AK1785" s="3">
        <f t="shared" si="835"/>
        <v>2.8916481294098369E-4</v>
      </c>
      <c r="AL1785" s="3">
        <f t="shared" si="836"/>
        <v>1.121631529478613E-4</v>
      </c>
      <c r="AM1785" s="3">
        <f t="shared" si="837"/>
        <v>6.9943913239007289E-5</v>
      </c>
      <c r="AN1785" s="3">
        <f t="shared" si="838"/>
        <v>2.7130305926951929E-5</v>
      </c>
      <c r="AO1785" s="3">
        <f t="shared" si="839"/>
        <v>4.6602934731184949E-5</v>
      </c>
    </row>
    <row r="1786" spans="1:41">
      <c r="A1786" s="32">
        <v>39098</v>
      </c>
      <c r="B1786" s="33">
        <v>1733</v>
      </c>
      <c r="C1786" s="33">
        <v>914</v>
      </c>
      <c r="D1786" s="33">
        <v>1625</v>
      </c>
      <c r="E1786" s="33">
        <v>3234</v>
      </c>
      <c r="F1786" s="33">
        <v>11550</v>
      </c>
      <c r="G1786" s="33"/>
      <c r="H1786" s="3">
        <f t="shared" si="810"/>
        <v>5.0303030303030301E-2</v>
      </c>
      <c r="I1786" s="3">
        <f t="shared" si="811"/>
        <v>4.3956043956043956E-3</v>
      </c>
      <c r="J1786" s="3">
        <f t="shared" si="812"/>
        <v>-6.7237163814180927E-3</v>
      </c>
      <c r="K1786" s="3">
        <f t="shared" si="813"/>
        <v>-1.2217470983506415E-2</v>
      </c>
      <c r="L1786" s="3">
        <f t="shared" si="814"/>
        <v>1.3157894736842105E-2</v>
      </c>
      <c r="N1786" s="3">
        <f t="shared" si="815"/>
        <v>0.12240932642487047</v>
      </c>
      <c r="O1786" s="3">
        <f t="shared" si="816"/>
        <v>-8.37092731829574E-2</v>
      </c>
      <c r="P1786" s="3">
        <f t="shared" si="817"/>
        <v>9.316770186335404E-3</v>
      </c>
      <c r="Q1786" s="3">
        <f t="shared" si="818"/>
        <v>1.6981132075471698E-2</v>
      </c>
      <c r="R1786" s="3">
        <f t="shared" si="819"/>
        <v>4.0540540540540543E-2</v>
      </c>
      <c r="T1786" s="3">
        <f t="shared" si="820"/>
        <v>2.5924540526623798E-3</v>
      </c>
      <c r="U1786" s="3">
        <f t="shared" si="821"/>
        <v>1.7333937516020167E-5</v>
      </c>
      <c r="V1786" s="3">
        <f t="shared" si="822"/>
        <v>4.8316012635028538E-5</v>
      </c>
      <c r="W1786" s="3">
        <f t="shared" si="823"/>
        <v>1.6040925569658649E-4</v>
      </c>
      <c r="X1786" s="3">
        <f t="shared" si="824"/>
        <v>1.7517142663750756E-4</v>
      </c>
      <c r="Z1786" s="3">
        <f t="shared" si="825"/>
        <v>5.0916147268448932E-2</v>
      </c>
      <c r="AA1786" s="3">
        <f t="shared" si="826"/>
        <v>4.1634045582936291E-3</v>
      </c>
      <c r="AB1786" s="3">
        <f t="shared" si="827"/>
        <v>-6.9509720640374131E-3</v>
      </c>
      <c r="AC1786" s="3">
        <f t="shared" si="828"/>
        <v>-1.266527756097696E-2</v>
      </c>
      <c r="AD1786" s="3">
        <f t="shared" si="829"/>
        <v>1.323523428721636E-2</v>
      </c>
      <c r="AF1786" s="3">
        <f t="shared" si="830"/>
        <v>2.1198451962821E-4</v>
      </c>
      <c r="AG1786" s="3">
        <f t="shared" si="831"/>
        <v>-3.5391671727140337E-4</v>
      </c>
      <c r="AH1786" s="3">
        <f t="shared" si="832"/>
        <v>-6.4486713749048463E-4</v>
      </c>
      <c r="AI1786" s="3">
        <f t="shared" si="833"/>
        <v>6.7388713810033289E-4</v>
      </c>
      <c r="AJ1786" s="3">
        <f t="shared" si="834"/>
        <v>-2.8939708775985042E-5</v>
      </c>
      <c r="AK1786" s="3">
        <f t="shared" si="835"/>
        <v>-5.2730674329425494E-5</v>
      </c>
      <c r="AL1786" s="3">
        <f t="shared" si="836"/>
        <v>5.5103634761480727E-5</v>
      </c>
      <c r="AM1786" s="3">
        <f t="shared" si="837"/>
        <v>8.8035990509630757E-5</v>
      </c>
      <c r="AN1786" s="3">
        <f t="shared" si="838"/>
        <v>-9.1997743791431041E-5</v>
      </c>
      <c r="AO1786" s="3">
        <f t="shared" si="839"/>
        <v>-1.6762791583215425E-4</v>
      </c>
    </row>
    <row r="1787" spans="1:41">
      <c r="A1787" s="32">
        <v>39097</v>
      </c>
      <c r="B1787" s="33">
        <v>1650</v>
      </c>
      <c r="C1787" s="33">
        <v>910</v>
      </c>
      <c r="D1787" s="33">
        <v>1636</v>
      </c>
      <c r="E1787" s="33">
        <v>3274</v>
      </c>
      <c r="F1787" s="33">
        <v>11400</v>
      </c>
      <c r="G1787" s="33"/>
      <c r="H1787" s="3">
        <f t="shared" si="810"/>
        <v>2.4844720496894408E-2</v>
      </c>
      <c r="I1787" s="3">
        <f t="shared" si="811"/>
        <v>1.1111111111111112E-2</v>
      </c>
      <c r="J1787" s="3">
        <f t="shared" si="812"/>
        <v>6.116207951070336E-4</v>
      </c>
      <c r="K1787" s="3">
        <f t="shared" si="813"/>
        <v>8.9368258859784284E-3</v>
      </c>
      <c r="L1787" s="3">
        <f t="shared" si="814"/>
        <v>-8.6956521739130436E-3</v>
      </c>
      <c r="N1787" s="3">
        <f t="shared" si="815"/>
        <v>6.4516129032258063E-2</v>
      </c>
      <c r="O1787" s="3">
        <f t="shared" si="816"/>
        <v>-7.8014184397163122E-2</v>
      </c>
      <c r="P1787" s="3">
        <f t="shared" si="817"/>
        <v>2.2499999999999999E-2</v>
      </c>
      <c r="Q1787" s="3">
        <f t="shared" si="818"/>
        <v>2.988361119849009E-2</v>
      </c>
      <c r="R1787" s="3">
        <f t="shared" si="819"/>
        <v>3.1674208144796379E-2</v>
      </c>
      <c r="T1787" s="3">
        <f t="shared" si="820"/>
        <v>6.481014882575494E-4</v>
      </c>
      <c r="U1787" s="3">
        <f t="shared" si="821"/>
        <v>1.1835071050322024E-4</v>
      </c>
      <c r="V1787" s="3">
        <f t="shared" si="822"/>
        <v>1.4773653969769232E-7</v>
      </c>
      <c r="W1787" s="3">
        <f t="shared" si="823"/>
        <v>7.2063448820219655E-5</v>
      </c>
      <c r="X1787" s="3">
        <f t="shared" si="824"/>
        <v>7.4275312477048024E-5</v>
      </c>
      <c r="Z1787" s="3">
        <f t="shared" si="825"/>
        <v>2.5457837462313043E-2</v>
      </c>
      <c r="AA1787" s="3">
        <f t="shared" si="826"/>
        <v>1.0878911273800345E-2</v>
      </c>
      <c r="AB1787" s="3">
        <f t="shared" si="827"/>
        <v>3.8436511248771306E-4</v>
      </c>
      <c r="AC1787" s="3">
        <f t="shared" si="828"/>
        <v>8.4890193085078829E-3</v>
      </c>
      <c r="AD1787" s="3">
        <f t="shared" si="829"/>
        <v>-8.6183126235387878E-3</v>
      </c>
      <c r="AF1787" s="3">
        <f t="shared" si="830"/>
        <v>2.7695355497533411E-4</v>
      </c>
      <c r="AG1787" s="3">
        <f t="shared" si="831"/>
        <v>9.7851045598958676E-6</v>
      </c>
      <c r="AH1787" s="3">
        <f t="shared" si="832"/>
        <v>2.1611207377043073E-4</v>
      </c>
      <c r="AI1787" s="3">
        <f t="shared" si="833"/>
        <v>-2.1940360196945116E-4</v>
      </c>
      <c r="AJ1787" s="3">
        <f t="shared" si="834"/>
        <v>4.1814739554981191E-6</v>
      </c>
      <c r="AK1787" s="3">
        <f t="shared" si="835"/>
        <v>9.2351287858835222E-5</v>
      </c>
      <c r="AL1787" s="3">
        <f t="shared" si="836"/>
        <v>-9.3757858361351944E-5</v>
      </c>
      <c r="AM1787" s="3">
        <f t="shared" si="837"/>
        <v>3.2628828614250006E-6</v>
      </c>
      <c r="AN1787" s="3">
        <f t="shared" si="838"/>
        <v>-3.3125787010007636E-6</v>
      </c>
      <c r="AO1787" s="3">
        <f t="shared" si="839"/>
        <v>-7.3161022267978002E-5</v>
      </c>
    </row>
    <row r="1788" spans="1:41">
      <c r="A1788" s="32">
        <v>39094</v>
      </c>
      <c r="B1788" s="33">
        <v>1610</v>
      </c>
      <c r="C1788" s="33">
        <v>900</v>
      </c>
      <c r="D1788" s="33">
        <v>1635</v>
      </c>
      <c r="E1788" s="33">
        <v>3245</v>
      </c>
      <c r="F1788" s="33">
        <v>11500</v>
      </c>
      <c r="G1788" s="33"/>
      <c r="H1788" s="3">
        <f t="shared" si="810"/>
        <v>2.3521932612841703E-2</v>
      </c>
      <c r="I1788" s="3">
        <f t="shared" si="811"/>
        <v>-4.4247787610619468E-3</v>
      </c>
      <c r="J1788" s="3">
        <f t="shared" si="812"/>
        <v>1.7423771001866834E-2</v>
      </c>
      <c r="K1788" s="3">
        <f t="shared" si="813"/>
        <v>-4.2957962565204049E-3</v>
      </c>
      <c r="L1788" s="3">
        <f t="shared" si="814"/>
        <v>2.1314387211367674E-2</v>
      </c>
      <c r="N1788" s="3">
        <f t="shared" si="815"/>
        <v>1.8987341772151899E-2</v>
      </c>
      <c r="O1788" s="3">
        <f t="shared" si="816"/>
        <v>-9.2741935483870969E-2</v>
      </c>
      <c r="P1788" s="3">
        <f t="shared" si="817"/>
        <v>2.1874999999999999E-2</v>
      </c>
      <c r="Q1788" s="3">
        <f t="shared" si="818"/>
        <v>1.6604010025062656E-2</v>
      </c>
      <c r="R1788" s="3">
        <f t="shared" si="819"/>
        <v>1.098901098901099E-2</v>
      </c>
      <c r="T1788" s="3">
        <f t="shared" si="820"/>
        <v>5.825006181450845E-4</v>
      </c>
      <c r="U1788" s="3">
        <f t="shared" si="821"/>
        <v>2.1687449665701481E-5</v>
      </c>
      <c r="V1788" s="3">
        <f t="shared" si="822"/>
        <v>2.9572013912511439E-4</v>
      </c>
      <c r="W1788" s="3">
        <f t="shared" si="823"/>
        <v>2.2501767846646976E-5</v>
      </c>
      <c r="X1788" s="3">
        <f t="shared" si="824"/>
        <v>4.5760597384902587E-4</v>
      </c>
      <c r="Z1788" s="3">
        <f t="shared" si="825"/>
        <v>2.4135049578260338E-2</v>
      </c>
      <c r="AA1788" s="3">
        <f t="shared" si="826"/>
        <v>-4.6569785983727133E-3</v>
      </c>
      <c r="AB1788" s="3">
        <f t="shared" si="827"/>
        <v>1.7196515319247513E-2</v>
      </c>
      <c r="AC1788" s="3">
        <f t="shared" si="828"/>
        <v>-4.7436028339909505E-3</v>
      </c>
      <c r="AD1788" s="3">
        <f t="shared" si="829"/>
        <v>2.139172676174193E-2</v>
      </c>
      <c r="AF1788" s="3">
        <f t="shared" si="830"/>
        <v>-1.1239640935662278E-4</v>
      </c>
      <c r="AG1788" s="3">
        <f t="shared" si="831"/>
        <v>4.1503874980335212E-4</v>
      </c>
      <c r="AH1788" s="3">
        <f t="shared" si="832"/>
        <v>-1.1448708957794783E-4</v>
      </c>
      <c r="AI1788" s="3">
        <f t="shared" si="833"/>
        <v>5.1629038595923992E-4</v>
      </c>
      <c r="AJ1788" s="3">
        <f t="shared" si="834"/>
        <v>-8.0083803808324181E-5</v>
      </c>
      <c r="AK1788" s="3">
        <f t="shared" si="835"/>
        <v>2.2090856877076008E-5</v>
      </c>
      <c r="AL1788" s="3">
        <f t="shared" si="836"/>
        <v>-9.9620813711668994E-5</v>
      </c>
      <c r="AM1788" s="3">
        <f t="shared" si="837"/>
        <v>-8.1573438803151299E-5</v>
      </c>
      <c r="AN1788" s="3">
        <f t="shared" si="838"/>
        <v>3.6786315696345207E-4</v>
      </c>
      <c r="AO1788" s="3">
        <f t="shared" si="839"/>
        <v>-1.0147385569095907E-4</v>
      </c>
    </row>
    <row r="1789" spans="1:41">
      <c r="A1789" s="32">
        <v>39093</v>
      </c>
      <c r="B1789" s="33">
        <v>1573</v>
      </c>
      <c r="C1789" s="33">
        <v>904</v>
      </c>
      <c r="D1789" s="33">
        <v>1607</v>
      </c>
      <c r="E1789" s="33">
        <v>3259</v>
      </c>
      <c r="F1789" s="33">
        <v>11260</v>
      </c>
      <c r="G1789" s="33"/>
      <c r="H1789" s="3">
        <f t="shared" si="810"/>
        <v>2.6762402088772844E-2</v>
      </c>
      <c r="I1789" s="3">
        <f t="shared" si="811"/>
        <v>3.9080459770114942E-2</v>
      </c>
      <c r="J1789" s="3">
        <f t="shared" si="812"/>
        <v>1.452020202020202E-2</v>
      </c>
      <c r="K1789" s="3">
        <f t="shared" si="813"/>
        <v>1.0856079404466501E-2</v>
      </c>
      <c r="L1789" s="3">
        <f t="shared" si="814"/>
        <v>-4.576271186440678E-2</v>
      </c>
      <c r="N1789" s="3">
        <f t="shared" si="815"/>
        <v>-8.8216761184625077E-3</v>
      </c>
      <c r="O1789" s="3">
        <f t="shared" si="816"/>
        <v>-9.3279839518555674E-2</v>
      </c>
      <c r="P1789" s="3">
        <f t="shared" si="817"/>
        <v>1.1964735516372796E-2</v>
      </c>
      <c r="Q1789" s="3">
        <f t="shared" si="818"/>
        <v>1.3685847589424573E-2</v>
      </c>
      <c r="R1789" s="3">
        <f t="shared" si="819"/>
        <v>-3.5398230088495575E-3</v>
      </c>
      <c r="T1789" s="3">
        <f t="shared" si="820"/>
        <v>7.4941904348640076E-4</v>
      </c>
      <c r="U1789" s="3">
        <f t="shared" si="821"/>
        <v>1.5091872998067185E-3</v>
      </c>
      <c r="V1789" s="3">
        <f t="shared" si="822"/>
        <v>2.0428831500901869E-4</v>
      </c>
      <c r="W1789" s="3">
        <f t="shared" si="823"/>
        <v>1.0833214324118239E-4</v>
      </c>
      <c r="X1789" s="3">
        <f t="shared" si="824"/>
        <v>2.0871532434717697E-3</v>
      </c>
      <c r="Z1789" s="3">
        <f t="shared" si="825"/>
        <v>2.7375519054191479E-2</v>
      </c>
      <c r="AA1789" s="3">
        <f t="shared" si="826"/>
        <v>3.8848259932804177E-2</v>
      </c>
      <c r="AB1789" s="3">
        <f t="shared" si="827"/>
        <v>1.4292946337582699E-2</v>
      </c>
      <c r="AC1789" s="3">
        <f t="shared" si="828"/>
        <v>1.0408272826995956E-2</v>
      </c>
      <c r="AD1789" s="3">
        <f t="shared" si="829"/>
        <v>-4.5685372314032524E-2</v>
      </c>
      <c r="AF1789" s="3">
        <f t="shared" si="830"/>
        <v>1.0634912800126641E-3</v>
      </c>
      <c r="AG1789" s="3">
        <f t="shared" si="831"/>
        <v>3.9127682480503148E-4</v>
      </c>
      <c r="AH1789" s="3">
        <f t="shared" si="832"/>
        <v>2.8493187109665118E-4</v>
      </c>
      <c r="AI1789" s="3">
        <f t="shared" si="833"/>
        <v>-1.2506607802806292E-3</v>
      </c>
      <c r="AJ1789" s="3">
        <f t="shared" si="834"/>
        <v>5.5525609452803412E-4</v>
      </c>
      <c r="AK1789" s="3">
        <f t="shared" si="835"/>
        <v>4.0434328823468144E-4</v>
      </c>
      <c r="AL1789" s="3">
        <f t="shared" si="836"/>
        <v>-1.7747972187824709E-3</v>
      </c>
      <c r="AM1789" s="3">
        <f t="shared" si="837"/>
        <v>1.4876488498317337E-4</v>
      </c>
      <c r="AN1789" s="3">
        <f t="shared" si="838"/>
        <v>-6.529785748969532E-4</v>
      </c>
      <c r="AO1789" s="3">
        <f t="shared" si="839"/>
        <v>-4.7550581924733808E-4</v>
      </c>
    </row>
    <row r="1790" spans="1:41">
      <c r="A1790" s="32">
        <v>39092</v>
      </c>
      <c r="B1790" s="33">
        <v>1532</v>
      </c>
      <c r="C1790" s="33">
        <v>870</v>
      </c>
      <c r="D1790" s="33">
        <v>1584</v>
      </c>
      <c r="E1790" s="33">
        <v>3224</v>
      </c>
      <c r="F1790" s="33">
        <v>11800</v>
      </c>
      <c r="G1790" s="33"/>
      <c r="H1790" s="3">
        <f t="shared" si="810"/>
        <v>-1.3037809647979139E-3</v>
      </c>
      <c r="I1790" s="3">
        <f t="shared" si="811"/>
        <v>-3.3333333333333333E-2</v>
      </c>
      <c r="J1790" s="3">
        <f t="shared" si="812"/>
        <v>-1.9801980198019802E-2</v>
      </c>
      <c r="K1790" s="3">
        <f t="shared" si="813"/>
        <v>-3.4003091190108192E-3</v>
      </c>
      <c r="L1790" s="3">
        <f t="shared" si="814"/>
        <v>-8.4033613445378148E-3</v>
      </c>
      <c r="N1790" s="3">
        <f t="shared" si="815"/>
        <v>-1.6056518946692359E-2</v>
      </c>
      <c r="O1790" s="3">
        <f t="shared" si="816"/>
        <v>-0.11684092985483709</v>
      </c>
      <c r="P1790" s="3">
        <f t="shared" si="817"/>
        <v>-7.5187969924812026E-3</v>
      </c>
      <c r="Q1790" s="3">
        <f t="shared" si="818"/>
        <v>9.0766823161189357E-3</v>
      </c>
      <c r="R1790" s="3">
        <f t="shared" si="819"/>
        <v>3.5996488147497806E-2</v>
      </c>
      <c r="T1790" s="3">
        <f t="shared" si="820"/>
        <v>4.7701676003858263E-7</v>
      </c>
      <c r="U1790" s="3">
        <f t="shared" si="821"/>
        <v>1.1266450170296092E-3</v>
      </c>
      <c r="V1790" s="3">
        <f t="shared" si="822"/>
        <v>4.0117028996228168E-4</v>
      </c>
      <c r="W1790" s="3">
        <f t="shared" si="823"/>
        <v>1.4807994413506257E-5</v>
      </c>
      <c r="X1790" s="3">
        <f t="shared" si="824"/>
        <v>6.9322638916886572E-5</v>
      </c>
      <c r="Z1790" s="3">
        <f t="shared" si="825"/>
        <v>-6.9066399937928039E-4</v>
      </c>
      <c r="AA1790" s="3">
        <f t="shared" si="826"/>
        <v>-3.3565533170644098E-2</v>
      </c>
      <c r="AB1790" s="3">
        <f t="shared" si="827"/>
        <v>-2.0029235880639124E-2</v>
      </c>
      <c r="AC1790" s="3">
        <f t="shared" si="828"/>
        <v>-3.8481156964813644E-3</v>
      </c>
      <c r="AD1790" s="3">
        <f t="shared" si="829"/>
        <v>-8.326021794163559E-3</v>
      </c>
      <c r="AF1790" s="3">
        <f t="shared" si="830"/>
        <v>2.3182505380934949E-5</v>
      </c>
      <c r="AG1790" s="3">
        <f t="shared" si="831"/>
        <v>1.38334721578332E-5</v>
      </c>
      <c r="AH1790" s="3">
        <f t="shared" si="832"/>
        <v>2.657754977006004E-6</v>
      </c>
      <c r="AI1790" s="3">
        <f t="shared" si="833"/>
        <v>5.7504835112760551E-6</v>
      </c>
      <c r="AJ1790" s="3">
        <f t="shared" si="834"/>
        <v>6.7229198133424747E-4</v>
      </c>
      <c r="AK1790" s="3">
        <f t="shared" si="835"/>
        <v>1.2916405505472144E-4</v>
      </c>
      <c r="AL1790" s="3">
        <f t="shared" si="836"/>
        <v>2.7946736071150265E-4</v>
      </c>
      <c r="AM1790" s="3">
        <f t="shared" si="837"/>
        <v>7.7074816980815154E-5</v>
      </c>
      <c r="AN1790" s="3">
        <f t="shared" si="838"/>
        <v>1.6676385446264409E-4</v>
      </c>
      <c r="AO1790" s="3">
        <f t="shared" si="839"/>
        <v>3.2039495155366724E-5</v>
      </c>
    </row>
    <row r="1791" spans="1:41">
      <c r="A1791" s="32">
        <v>39091</v>
      </c>
      <c r="B1791" s="33">
        <v>1534</v>
      </c>
      <c r="C1791" s="33">
        <v>900</v>
      </c>
      <c r="D1791" s="33">
        <v>1616</v>
      </c>
      <c r="E1791" s="33">
        <v>3235</v>
      </c>
      <c r="F1791" s="33">
        <v>11900</v>
      </c>
      <c r="G1791" s="33"/>
      <c r="H1791" s="3">
        <f t="shared" si="810"/>
        <v>1.2541254125412541E-2</v>
      </c>
      <c r="I1791" s="3">
        <f t="shared" si="811"/>
        <v>-2.8182701652089432E-2</v>
      </c>
      <c r="J1791" s="3">
        <f t="shared" si="812"/>
        <v>4.3505282784338101E-3</v>
      </c>
      <c r="K1791" s="3">
        <f t="shared" si="813"/>
        <v>1.7295597484276729E-2</v>
      </c>
      <c r="L1791" s="3">
        <f t="shared" si="814"/>
        <v>1.6835016835016834E-3</v>
      </c>
      <c r="N1791" s="3">
        <f t="shared" si="815"/>
        <v>-1.603592046183451E-2</v>
      </c>
      <c r="O1791" s="3">
        <f t="shared" si="816"/>
        <v>-7.7868852459016397E-2</v>
      </c>
      <c r="P1791" s="3">
        <f t="shared" si="817"/>
        <v>-1.8529956763434219E-3</v>
      </c>
      <c r="Q1791" s="3">
        <f t="shared" si="818"/>
        <v>1.4742785445420327E-2</v>
      </c>
      <c r="R1791" s="3">
        <f t="shared" si="819"/>
        <v>3.7037037037037035E-2</v>
      </c>
      <c r="T1791" s="3">
        <f t="shared" si="820"/>
        <v>1.7303747879529499E-4</v>
      </c>
      <c r="U1791" s="3">
        <f t="shared" si="821"/>
        <v>8.0740662665231748E-4</v>
      </c>
      <c r="V1791" s="3">
        <f t="shared" si="822"/>
        <v>1.7001376899394759E-5</v>
      </c>
      <c r="W1791" s="3">
        <f t="shared" si="823"/>
        <v>2.8384805843946113E-4</v>
      </c>
      <c r="X1791" s="3">
        <f t="shared" si="824"/>
        <v>3.1005618509177423E-6</v>
      </c>
      <c r="Z1791" s="3">
        <f t="shared" si="825"/>
        <v>1.3154371090831176E-2</v>
      </c>
      <c r="AA1791" s="3">
        <f t="shared" si="826"/>
        <v>-2.8414901489400197E-2</v>
      </c>
      <c r="AB1791" s="3">
        <f t="shared" si="827"/>
        <v>4.1232725958144896E-3</v>
      </c>
      <c r="AC1791" s="3">
        <f t="shared" si="828"/>
        <v>1.6847790906806184E-2</v>
      </c>
      <c r="AD1791" s="3">
        <f t="shared" si="829"/>
        <v>1.7608412338759399E-3</v>
      </c>
      <c r="AF1791" s="3">
        <f t="shared" si="830"/>
        <v>-3.7378015870098165E-4</v>
      </c>
      <c r="AG1791" s="3">
        <f t="shared" si="831"/>
        <v>5.4239057833998543E-5</v>
      </c>
      <c r="AH1791" s="3">
        <f t="shared" si="832"/>
        <v>2.2162209364885962E-4</v>
      </c>
      <c r="AI1791" s="3">
        <f t="shared" si="833"/>
        <v>2.3162759022441161E-5</v>
      </c>
      <c r="AJ1791" s="3">
        <f t="shared" si="834"/>
        <v>-1.1716238462401215E-4</v>
      </c>
      <c r="AK1791" s="3">
        <f t="shared" si="835"/>
        <v>-4.787283189309101E-4</v>
      </c>
      <c r="AL1791" s="3">
        <f t="shared" si="836"/>
        <v>-5.0034130199058724E-5</v>
      </c>
      <c r="AM1791" s="3">
        <f t="shared" si="837"/>
        <v>6.946803454604649E-5</v>
      </c>
      <c r="AN1791" s="3">
        <f t="shared" si="838"/>
        <v>7.2604284052208355E-6</v>
      </c>
      <c r="AO1791" s="3">
        <f t="shared" si="839"/>
        <v>2.9666284928424438E-5</v>
      </c>
    </row>
    <row r="1792" spans="1:41">
      <c r="A1792" s="32">
        <v>39090</v>
      </c>
      <c r="B1792" s="33">
        <v>1515</v>
      </c>
      <c r="C1792" s="33">
        <v>926.1</v>
      </c>
      <c r="D1792" s="33">
        <v>1609</v>
      </c>
      <c r="E1792" s="33">
        <v>3180</v>
      </c>
      <c r="F1792" s="33">
        <v>11880</v>
      </c>
      <c r="G1792" s="33"/>
      <c r="H1792" s="3">
        <f t="shared" si="810"/>
        <v>-3.2894736842105261E-3</v>
      </c>
      <c r="I1792" s="3">
        <f t="shared" si="811"/>
        <v>-1.4892032762472076E-2</v>
      </c>
      <c r="J1792" s="3">
        <f t="shared" si="812"/>
        <v>-2.8968014484007241E-2</v>
      </c>
      <c r="K1792" s="3">
        <f t="shared" si="813"/>
        <v>6.3291139240506328E-3</v>
      </c>
      <c r="L1792" s="3">
        <f t="shared" si="814"/>
        <v>1.1063829787234043E-2</v>
      </c>
      <c r="N1792" s="3">
        <f t="shared" si="815"/>
        <v>-3.1948881789137379E-2</v>
      </c>
      <c r="O1792" s="3">
        <f t="shared" si="816"/>
        <v>-4.2295760082730068E-2</v>
      </c>
      <c r="P1792" s="3">
        <f t="shared" si="817"/>
        <v>6.2539086929330832E-3</v>
      </c>
      <c r="Q1792" s="3">
        <f t="shared" si="818"/>
        <v>4.7393364928909956E-3</v>
      </c>
      <c r="R1792" s="3">
        <f t="shared" si="819"/>
        <v>6.5470852017937217E-2</v>
      </c>
      <c r="T1792" s="3">
        <f t="shared" si="820"/>
        <v>7.1628852862225061E-6</v>
      </c>
      <c r="U1792" s="3">
        <f t="shared" si="821"/>
        <v>2.2874241173233409E-4</v>
      </c>
      <c r="V1792" s="3">
        <f t="shared" si="822"/>
        <v>8.5236380010231499E-4</v>
      </c>
      <c r="W1792" s="3">
        <f t="shared" si="823"/>
        <v>3.4589776104936919E-5</v>
      </c>
      <c r="X1792" s="3">
        <f t="shared" si="824"/>
        <v>1.2412565420926334E-4</v>
      </c>
      <c r="Z1792" s="3">
        <f t="shared" si="825"/>
        <v>-2.6763567187918927E-3</v>
      </c>
      <c r="AA1792" s="3">
        <f t="shared" si="826"/>
        <v>-1.5124232599782843E-2</v>
      </c>
      <c r="AB1792" s="3">
        <f t="shared" si="827"/>
        <v>-2.9195270166626562E-2</v>
      </c>
      <c r="AC1792" s="3">
        <f t="shared" si="828"/>
        <v>5.8813073465800881E-3</v>
      </c>
      <c r="AD1792" s="3">
        <f t="shared" si="829"/>
        <v>1.1141169337608298E-2</v>
      </c>
      <c r="AF1792" s="3">
        <f t="shared" si="830"/>
        <v>4.0477841535000185E-5</v>
      </c>
      <c r="AG1792" s="3">
        <f t="shared" si="831"/>
        <v>7.8136957467395501E-5</v>
      </c>
      <c r="AH1792" s="3">
        <f t="shared" si="832"/>
        <v>-1.5740476432299738E-5</v>
      </c>
      <c r="AI1792" s="3">
        <f t="shared" si="833"/>
        <v>-2.9817743411906191E-5</v>
      </c>
      <c r="AJ1792" s="3">
        <f t="shared" si="834"/>
        <v>4.4155605681356092E-4</v>
      </c>
      <c r="AK1792" s="3">
        <f t="shared" si="835"/>
        <v>-8.8950260300488894E-5</v>
      </c>
      <c r="AL1792" s="3">
        <f t="shared" si="836"/>
        <v>-1.6850163649555645E-4</v>
      </c>
      <c r="AM1792" s="3">
        <f t="shared" si="837"/>
        <v>-1.7170635691637128E-4</v>
      </c>
      <c r="AN1792" s="3">
        <f t="shared" si="838"/>
        <v>-3.2526944878361015E-4</v>
      </c>
      <c r="AO1792" s="3">
        <f t="shared" si="839"/>
        <v>6.5524641074768498E-5</v>
      </c>
    </row>
    <row r="1793" spans="1:41">
      <c r="A1793" s="32">
        <v>39087</v>
      </c>
      <c r="B1793" s="33">
        <v>1520</v>
      </c>
      <c r="C1793" s="33">
        <v>940.1</v>
      </c>
      <c r="D1793" s="33">
        <v>1657</v>
      </c>
      <c r="E1793" s="33">
        <v>3160</v>
      </c>
      <c r="F1793" s="33">
        <v>11750</v>
      </c>
      <c r="G1793" s="33"/>
      <c r="H1793" s="3">
        <f t="shared" si="810"/>
        <v>-6.5359477124183009E-3</v>
      </c>
      <c r="I1793" s="3">
        <f t="shared" si="811"/>
        <v>-1.6631799163179892E-2</v>
      </c>
      <c r="J1793" s="3">
        <f t="shared" si="812"/>
        <v>-5.99880023995201E-3</v>
      </c>
      <c r="K1793" s="3">
        <f t="shared" si="813"/>
        <v>1.5847860538827259E-3</v>
      </c>
      <c r="L1793" s="3">
        <f t="shared" si="814"/>
        <v>2.1739130434782608E-2</v>
      </c>
      <c r="N1793" s="3">
        <f t="shared" si="815"/>
        <v>-2.6888604353393086E-2</v>
      </c>
      <c r="O1793" s="3">
        <f t="shared" si="816"/>
        <v>-3.5794871794871772E-2</v>
      </c>
      <c r="P1793" s="3">
        <f t="shared" si="817"/>
        <v>4.6746683512318379E-2</v>
      </c>
      <c r="Q1793" s="3">
        <f t="shared" si="818"/>
        <v>3.1746031746031746E-3</v>
      </c>
      <c r="R1793" s="3">
        <f t="shared" si="819"/>
        <v>3.9823008849557522E-2</v>
      </c>
      <c r="T1793" s="3">
        <f t="shared" si="820"/>
        <v>3.5079924057604639E-5</v>
      </c>
      <c r="U1793" s="3">
        <f t="shared" si="821"/>
        <v>2.8439446228854988E-4</v>
      </c>
      <c r="V1793" s="3">
        <f t="shared" si="822"/>
        <v>3.8763772350985537E-5</v>
      </c>
      <c r="W1793" s="3">
        <f t="shared" si="823"/>
        <v>1.2927223297825167E-6</v>
      </c>
      <c r="X1793" s="3">
        <f t="shared" si="824"/>
        <v>4.7595836261325031E-4</v>
      </c>
      <c r="Z1793" s="3">
        <f t="shared" si="825"/>
        <v>-5.9228307469996674E-3</v>
      </c>
      <c r="AA1793" s="3">
        <f t="shared" si="826"/>
        <v>-1.6863999000490657E-2</v>
      </c>
      <c r="AB1793" s="3">
        <f t="shared" si="827"/>
        <v>-6.2260559225713304E-3</v>
      </c>
      <c r="AC1793" s="3">
        <f t="shared" si="828"/>
        <v>1.1369794764121807E-3</v>
      </c>
      <c r="AD1793" s="3">
        <f t="shared" si="829"/>
        <v>2.1816469985156864E-2</v>
      </c>
      <c r="AF1793" s="3">
        <f t="shared" si="830"/>
        <v>9.9882611797477727E-5</v>
      </c>
      <c r="AG1793" s="3">
        <f t="shared" si="831"/>
        <v>3.6875875450744858E-5</v>
      </c>
      <c r="AH1793" s="3">
        <f t="shared" si="832"/>
        <v>-6.734137001601647E-6</v>
      </c>
      <c r="AI1793" s="3">
        <f t="shared" si="833"/>
        <v>-1.2921525921908244E-4</v>
      </c>
      <c r="AJ1793" s="3">
        <f t="shared" si="834"/>
        <v>1.0499620085524186E-4</v>
      </c>
      <c r="AK1793" s="3">
        <f t="shared" si="835"/>
        <v>-1.9174020753793408E-5</v>
      </c>
      <c r="AL1793" s="3">
        <f t="shared" si="836"/>
        <v>-3.6791292802391978E-4</v>
      </c>
      <c r="AM1793" s="3">
        <f t="shared" si="837"/>
        <v>-7.0788978029581082E-6</v>
      </c>
      <c r="AN1793" s="3">
        <f t="shared" si="838"/>
        <v>-1.3583056216068555E-4</v>
      </c>
      <c r="AO1793" s="3">
        <f t="shared" si="839"/>
        <v>2.4804878620885708E-5</v>
      </c>
    </row>
    <row r="1794" spans="1:41">
      <c r="A1794" s="32">
        <v>39086</v>
      </c>
      <c r="B1794" s="33">
        <v>1530</v>
      </c>
      <c r="C1794" s="33">
        <v>956</v>
      </c>
      <c r="D1794" s="33">
        <v>1667</v>
      </c>
      <c r="E1794" s="33">
        <v>3155</v>
      </c>
      <c r="F1794" s="33">
        <v>11500</v>
      </c>
      <c r="G1794" s="33"/>
      <c r="H1794" s="3">
        <f t="shared" si="810"/>
        <v>2.0680453635757171E-2</v>
      </c>
      <c r="I1794" s="3">
        <f t="shared" si="811"/>
        <v>-1.2294658539105257E-2</v>
      </c>
      <c r="J1794" s="3">
        <f t="shared" si="812"/>
        <v>1.2012012012012011E-3</v>
      </c>
      <c r="K1794" s="3">
        <f t="shared" si="813"/>
        <v>7.3435504469987227E-3</v>
      </c>
      <c r="L1794" s="3">
        <f t="shared" si="814"/>
        <v>8.771929824561403E-3</v>
      </c>
      <c r="N1794" s="3">
        <f t="shared" si="815"/>
        <v>-1.9859064702114029E-2</v>
      </c>
      <c r="O1794" s="3">
        <f t="shared" si="816"/>
        <v>4.2016806722689074E-3</v>
      </c>
      <c r="P1794" s="3">
        <f t="shared" si="817"/>
        <v>4.4486215538847115E-2</v>
      </c>
      <c r="Q1794" s="3">
        <f t="shared" si="818"/>
        <v>2.6016260162601626E-2</v>
      </c>
      <c r="R1794" s="3">
        <f t="shared" si="819"/>
        <v>6.3043076354224445E-2</v>
      </c>
      <c r="T1794" s="3">
        <f t="shared" si="820"/>
        <v>4.5341614894725855E-4</v>
      </c>
      <c r="U1794" s="3">
        <f t="shared" si="821"/>
        <v>1.5692218078278429E-4</v>
      </c>
      <c r="V1794" s="3">
        <f t="shared" si="822"/>
        <v>9.4856987316572834E-7</v>
      </c>
      <c r="W1794" s="3">
        <f t="shared" si="823"/>
        <v>4.7551283514135447E-5</v>
      </c>
      <c r="X1794" s="3">
        <f t="shared" si="824"/>
        <v>7.8309568470174144E-5</v>
      </c>
      <c r="Z1794" s="3">
        <f t="shared" si="825"/>
        <v>2.1293570601175805E-2</v>
      </c>
      <c r="AA1794" s="3">
        <f t="shared" si="826"/>
        <v>-1.2526858376416023E-2</v>
      </c>
      <c r="AB1794" s="3">
        <f t="shared" si="827"/>
        <v>9.739455185818806E-4</v>
      </c>
      <c r="AC1794" s="3">
        <f t="shared" si="828"/>
        <v>6.8957438695281779E-3</v>
      </c>
      <c r="AD1794" s="3">
        <f t="shared" si="829"/>
        <v>8.8492693749356588E-3</v>
      </c>
      <c r="AF1794" s="3">
        <f t="shared" si="830"/>
        <v>-2.6674154324914513E-4</v>
      </c>
      <c r="AG1794" s="3">
        <f t="shared" si="831"/>
        <v>2.0738777661622056E-5</v>
      </c>
      <c r="AH1794" s="3">
        <f t="shared" si="832"/>
        <v>1.468350089334235E-4</v>
      </c>
      <c r="AI1794" s="3">
        <f t="shared" si="833"/>
        <v>1.8843254220401534E-4</v>
      </c>
      <c r="AJ1794" s="3">
        <f t="shared" si="834"/>
        <v>-1.2200477577620279E-5</v>
      </c>
      <c r="AK1794" s="3">
        <f t="shared" si="835"/>
        <v>-8.6382006853618503E-5</v>
      </c>
      <c r="AL1794" s="3">
        <f t="shared" si="836"/>
        <v>-1.1085354419457454E-4</v>
      </c>
      <c r="AM1794" s="3">
        <f t="shared" si="837"/>
        <v>6.7160788390154456E-6</v>
      </c>
      <c r="AN1794" s="3">
        <f t="shared" si="838"/>
        <v>8.6187062504424644E-6</v>
      </c>
      <c r="AO1794" s="3">
        <f t="shared" si="839"/>
        <v>6.1022295042016019E-5</v>
      </c>
    </row>
    <row r="1795" spans="1:41">
      <c r="A1795" s="32">
        <v>39085</v>
      </c>
      <c r="B1795" s="33">
        <v>1499</v>
      </c>
      <c r="C1795" s="33">
        <v>967.9</v>
      </c>
      <c r="D1795" s="33">
        <v>1665</v>
      </c>
      <c r="E1795" s="33">
        <v>3132</v>
      </c>
      <c r="F1795" s="33">
        <v>11400</v>
      </c>
      <c r="G1795" s="33"/>
      <c r="H1795" s="3">
        <f t="shared" ref="H1795:H1858" si="840">(B1795-B1796)/B1796</f>
        <v>6.7159167226326392E-3</v>
      </c>
      <c r="I1795" s="3">
        <f t="shared" ref="I1795:I1858" si="841">(C1795-C1796)/C1796</f>
        <v>-2.3309788092835543E-2</v>
      </c>
      <c r="J1795" s="3">
        <f t="shared" ref="J1795:J1858" si="842">(D1795-D1796)/D1796</f>
        <v>2.3355869698832205E-2</v>
      </c>
      <c r="K1795" s="3">
        <f t="shared" ref="K1795:K1858" si="843">(E1795-E1796)/E1796</f>
        <v>3.2030749519538757E-3</v>
      </c>
      <c r="L1795" s="3">
        <f t="shared" ref="L1795:L1858" si="844">(F1795-F1796)/F1796</f>
        <v>4.3956043956043959E-2</v>
      </c>
      <c r="N1795" s="3">
        <f t="shared" ref="N1795:N1858" si="845">(B1795-B1815)/B1815</f>
        <v>-4.5830681094844047E-2</v>
      </c>
      <c r="O1795" s="3">
        <f t="shared" ref="O1795:O1858" si="846">(C1795-C1815)/C1815</f>
        <v>1.8306154655444478E-2</v>
      </c>
      <c r="P1795" s="3">
        <f t="shared" ref="P1795:P1858" si="847">(D1795-D1815)/D1815</f>
        <v>5.7814485387547652E-2</v>
      </c>
      <c r="Q1795" s="3">
        <f t="shared" ref="Q1795:Q1858" si="848">(E1795-E1815)/E1815</f>
        <v>-9.5693779904306223E-4</v>
      </c>
      <c r="R1795" s="3">
        <f t="shared" ref="R1795:R1858" si="849">(F1795-F1815)/F1815</f>
        <v>4.9530473209353713E-2</v>
      </c>
      <c r="T1795" s="3">
        <f t="shared" ref="T1795:T1858" si="850">(H1795-H$2168)^2</f>
        <v>5.3714734800590438E-5</v>
      </c>
      <c r="U1795" s="3">
        <f t="shared" ref="U1795:U1858" si="851">(I1795-I$2168)^2</f>
        <v>5.5422519570315441E-4</v>
      </c>
      <c r="V1795" s="3">
        <f t="shared" ref="V1795:V1858" si="852">(J1795-J$2168)^2</f>
        <v>5.3493278631095906E-4</v>
      </c>
      <c r="W1795" s="3">
        <f t="shared" ref="W1795:W1858" si="853">(K1795-K$2168)^2</f>
        <v>7.5915038154280151E-6</v>
      </c>
      <c r="X1795" s="3">
        <f t="shared" ref="X1795:X1858" si="854">(L1795-L$2168)^2</f>
        <v>1.9389388630233037E-3</v>
      </c>
      <c r="Z1795" s="3">
        <f t="shared" ref="Z1795:Z1858" si="855">(H1795-H$2168)</f>
        <v>7.3290336880512726E-3</v>
      </c>
      <c r="AA1795" s="3">
        <f t="shared" ref="AA1795:AA1858" si="856">(I1795-I$2168)</f>
        <v>-2.3541987930146308E-2</v>
      </c>
      <c r="AB1795" s="3">
        <f t="shared" ref="AB1795:AB1858" si="857">(J1795-J$2168)</f>
        <v>2.3128614016212884E-2</v>
      </c>
      <c r="AC1795" s="3">
        <f t="shared" ref="AC1795:AC1858" si="858">(K1795-K$2168)</f>
        <v>2.7552683744833306E-3</v>
      </c>
      <c r="AD1795" s="3">
        <f t="shared" ref="AD1795:AD1858" si="859">(L1795-L$2168)</f>
        <v>4.4033383506418215E-2</v>
      </c>
      <c r="AF1795" s="3">
        <f t="shared" ref="AF1795:AF1858" si="860">$Z1795*AA1795</f>
        <v>-1.7254002262373874E-4</v>
      </c>
      <c r="AG1795" s="3">
        <f t="shared" ref="AG1795:AG1858" si="861">$Z1795*AB1795</f>
        <v>1.6951039128275906E-4</v>
      </c>
      <c r="AH1795" s="3">
        <f t="shared" ref="AH1795:AH1858" si="862">$Z1795*AC1795</f>
        <v>2.0193454736210599E-5</v>
      </c>
      <c r="AI1795" s="3">
        <f t="shared" ref="AI1795:AI1858" si="863">$Z1795*AD1795</f>
        <v>3.2272215111742039E-4</v>
      </c>
      <c r="AJ1795" s="3">
        <f t="shared" ref="AJ1795:AJ1858" si="864">$AA1795*AB1795</f>
        <v>-5.4449355201069644E-4</v>
      </c>
      <c r="AK1795" s="3">
        <f t="shared" ref="AK1795:AK1858" si="865">$AA1795*AC1795</f>
        <v>-6.48644948164004E-5</v>
      </c>
      <c r="AL1795" s="3">
        <f t="shared" ref="AL1795:AL1858" si="866">$AA1795*AD1795</f>
        <v>-1.0366333830316011E-3</v>
      </c>
      <c r="AM1795" s="3">
        <f t="shared" ref="AM1795:AM1858" si="867">$AB1795*AC1795</f>
        <v>6.372553874450325E-5</v>
      </c>
      <c r="AN1795" s="3">
        <f t="shared" ref="AN1795:AN1858" si="868">$AB1795*AD1795</f>
        <v>1.0184311309478216E-3</v>
      </c>
      <c r="AO1795" s="3">
        <f t="shared" ref="AO1795:AO1858" si="869">$AC1795*AD1795</f>
        <v>1.2132378899673001E-4</v>
      </c>
    </row>
    <row r="1796" spans="1:41">
      <c r="A1796" s="32">
        <v>39084</v>
      </c>
      <c r="B1796" s="33">
        <v>1489</v>
      </c>
      <c r="C1796" s="33">
        <v>991</v>
      </c>
      <c r="D1796" s="33">
        <v>1627</v>
      </c>
      <c r="E1796" s="33">
        <v>3122</v>
      </c>
      <c r="F1796" s="33">
        <v>10920</v>
      </c>
      <c r="G1796" s="33"/>
      <c r="H1796" s="3">
        <f t="shared" si="840"/>
        <v>1.292517006802721E-2</v>
      </c>
      <c r="I1796" s="3">
        <f t="shared" si="841"/>
        <v>3.6610878661087864E-2</v>
      </c>
      <c r="J1796" s="3">
        <f t="shared" si="842"/>
        <v>1.181592039800995E-2</v>
      </c>
      <c r="K1796" s="3">
        <f t="shared" si="843"/>
        <v>7.0967741935483875E-3</v>
      </c>
      <c r="L1796" s="3">
        <f t="shared" si="844"/>
        <v>7.8449469312413481E-3</v>
      </c>
      <c r="N1796" s="3">
        <f t="shared" si="845"/>
        <v>-5.5802155992390613E-2</v>
      </c>
      <c r="O1796" s="3">
        <f t="shared" si="846"/>
        <v>5.876068376068376E-2</v>
      </c>
      <c r="P1796" s="3">
        <f t="shared" si="847"/>
        <v>4.6302250803858518E-2</v>
      </c>
      <c r="Q1796" s="3">
        <f t="shared" si="848"/>
        <v>-8.8888888888888889E-3</v>
      </c>
      <c r="R1796" s="3">
        <f t="shared" si="849"/>
        <v>8.3102493074792248E-3</v>
      </c>
      <c r="T1796" s="3">
        <f t="shared" si="850"/>
        <v>1.8328521579996789E-4</v>
      </c>
      <c r="U1796" s="3">
        <f t="shared" si="851"/>
        <v>1.3234082729635284E-3</v>
      </c>
      <c r="V1796" s="3">
        <f t="shared" si="852"/>
        <v>1.3429714988573977E-4</v>
      </c>
      <c r="W1796" s="3">
        <f t="shared" si="853"/>
        <v>4.4208770359651864E-5</v>
      </c>
      <c r="X1796" s="3">
        <f t="shared" si="854"/>
        <v>6.2762623096789341E-5</v>
      </c>
      <c r="Z1796" s="3">
        <f t="shared" si="855"/>
        <v>1.3538287033445845E-2</v>
      </c>
      <c r="AA1796" s="3">
        <f t="shared" si="856"/>
        <v>3.63786788237771E-2</v>
      </c>
      <c r="AB1796" s="3">
        <f t="shared" si="857"/>
        <v>1.1588664715390629E-2</v>
      </c>
      <c r="AC1796" s="3">
        <f t="shared" si="858"/>
        <v>6.6489676160778419E-3</v>
      </c>
      <c r="AD1796" s="3">
        <f t="shared" si="859"/>
        <v>7.9222864816156039E-3</v>
      </c>
      <c r="AF1796" s="3">
        <f t="shared" si="860"/>
        <v>4.9250499581383249E-4</v>
      </c>
      <c r="AG1796" s="3">
        <f t="shared" si="861"/>
        <v>1.5689066925132433E-4</v>
      </c>
      <c r="AH1796" s="3">
        <f t="shared" si="862"/>
        <v>9.0015632062547983E-5</v>
      </c>
      <c r="AI1796" s="3">
        <f t="shared" si="863"/>
        <v>1.0725418834929983E-4</v>
      </c>
      <c r="AJ1796" s="3">
        <f t="shared" si="864"/>
        <v>4.2158031167763396E-4</v>
      </c>
      <c r="AK1796" s="3">
        <f t="shared" si="865"/>
        <v>2.418806574149907E-4</v>
      </c>
      <c r="AL1796" s="3">
        <f t="shared" si="866"/>
        <v>2.8820231546464517E-4</v>
      </c>
      <c r="AM1796" s="3">
        <f t="shared" si="867"/>
        <v>7.7052656406216227E-5</v>
      </c>
      <c r="AN1796" s="3">
        <f t="shared" si="868"/>
        <v>9.1808721814714918E-5</v>
      </c>
      <c r="AO1796" s="3">
        <f t="shared" si="869"/>
        <v>5.2675026261553417E-5</v>
      </c>
    </row>
    <row r="1797" spans="1:41">
      <c r="A1797" s="32">
        <v>39080</v>
      </c>
      <c r="B1797" s="33">
        <v>1470</v>
      </c>
      <c r="C1797" s="33">
        <v>956</v>
      </c>
      <c r="D1797" s="33">
        <v>1608</v>
      </c>
      <c r="E1797" s="33">
        <v>3100</v>
      </c>
      <c r="F1797" s="33">
        <v>10835</v>
      </c>
      <c r="G1797" s="33"/>
      <c r="H1797" s="3">
        <f t="shared" si="840"/>
        <v>6.1601642710472282E-3</v>
      </c>
      <c r="I1797" s="3">
        <f t="shared" si="841"/>
        <v>1.164021164021164E-2</v>
      </c>
      <c r="J1797" s="3">
        <f t="shared" si="842"/>
        <v>5.0000000000000001E-3</v>
      </c>
      <c r="K1797" s="3">
        <f t="shared" si="843"/>
        <v>-4.1760359781561193E-3</v>
      </c>
      <c r="L1797" s="3">
        <f t="shared" si="844"/>
        <v>2.2169811320754716E-2</v>
      </c>
      <c r="N1797" s="3">
        <f t="shared" si="845"/>
        <v>-6.6666666666666666E-2</v>
      </c>
      <c r="O1797" s="3">
        <f t="shared" si="846"/>
        <v>1.8646776771443795E-2</v>
      </c>
      <c r="P1797" s="3">
        <f t="shared" si="847"/>
        <v>6.1386138613861385E-2</v>
      </c>
      <c r="Q1797" s="3">
        <f t="shared" si="848"/>
        <v>-2.2082018927444796E-2</v>
      </c>
      <c r="R1797" s="3">
        <f t="shared" si="849"/>
        <v>9.2378752886836026E-4</v>
      </c>
      <c r="T1797" s="3">
        <f t="shared" si="850"/>
        <v>4.587733870826051E-5</v>
      </c>
      <c r="U1797" s="3">
        <f t="shared" si="851"/>
        <v>1.3014273329512563E-4</v>
      </c>
      <c r="V1797" s="3">
        <f t="shared" si="852"/>
        <v>2.277908831908957E-5</v>
      </c>
      <c r="W1797" s="3">
        <f t="shared" si="853"/>
        <v>2.1379919979224118E-5</v>
      </c>
      <c r="X1797" s="3">
        <f t="shared" si="854"/>
        <v>4.9493572188277454E-4</v>
      </c>
      <c r="Z1797" s="3">
        <f t="shared" si="855"/>
        <v>6.7732812364658616E-3</v>
      </c>
      <c r="AA1797" s="3">
        <f t="shared" si="856"/>
        <v>1.1408011802900873E-2</v>
      </c>
      <c r="AB1797" s="3">
        <f t="shared" si="857"/>
        <v>4.7727443173806797E-3</v>
      </c>
      <c r="AC1797" s="3">
        <f t="shared" si="858"/>
        <v>-4.623842555626664E-3</v>
      </c>
      <c r="AD1797" s="3">
        <f t="shared" si="859"/>
        <v>2.2247150871128971E-2</v>
      </c>
      <c r="AF1797" s="3">
        <f t="shared" si="860"/>
        <v>7.7269672289969566E-5</v>
      </c>
      <c r="AG1797" s="3">
        <f t="shared" si="861"/>
        <v>3.2327139531363627E-5</v>
      </c>
      <c r="AH1797" s="3">
        <f t="shared" si="862"/>
        <v>-3.1318586022398442E-5</v>
      </c>
      <c r="AI1797" s="3">
        <f t="shared" si="863"/>
        <v>1.5068620956024302E-4</v>
      </c>
      <c r="AJ1797" s="3">
        <f t="shared" si="864"/>
        <v>5.4447523504906866E-5</v>
      </c>
      <c r="AK1797" s="3">
        <f t="shared" si="865"/>
        <v>-5.274885044934432E-5</v>
      </c>
      <c r="AL1797" s="3">
        <f t="shared" si="866"/>
        <v>2.5379575971875575E-4</v>
      </c>
      <c r="AM1797" s="3">
        <f t="shared" si="867"/>
        <v>-2.2068418281830121E-5</v>
      </c>
      <c r="AN1797" s="3">
        <f t="shared" si="868"/>
        <v>1.0617996289809144E-4</v>
      </c>
      <c r="AO1797" s="3">
        <f t="shared" si="869"/>
        <v>-1.0286732293937295E-4</v>
      </c>
    </row>
    <row r="1798" spans="1:41">
      <c r="A1798" s="32">
        <v>39079</v>
      </c>
      <c r="B1798" s="33">
        <v>1461</v>
      </c>
      <c r="C1798" s="33">
        <v>945</v>
      </c>
      <c r="D1798" s="33">
        <v>1600</v>
      </c>
      <c r="E1798" s="33">
        <v>3113</v>
      </c>
      <c r="F1798" s="33">
        <v>10600</v>
      </c>
      <c r="G1798" s="33"/>
      <c r="H1798" s="3">
        <f t="shared" si="840"/>
        <v>7.5862068965517242E-3</v>
      </c>
      <c r="I1798" s="3">
        <f t="shared" si="841"/>
        <v>7.462686567164179E-3</v>
      </c>
      <c r="J1798" s="3">
        <f t="shared" si="842"/>
        <v>1.2515644555694619E-3</v>
      </c>
      <c r="K1798" s="3">
        <f t="shared" si="843"/>
        <v>4.193548387096774E-3</v>
      </c>
      <c r="L1798" s="3">
        <f t="shared" si="844"/>
        <v>3.5027927672062861E-3</v>
      </c>
      <c r="N1798" s="3">
        <f t="shared" si="845"/>
        <v>-6.5856777493606133E-2</v>
      </c>
      <c r="O1798" s="3">
        <f t="shared" si="846"/>
        <v>3.3803741384968798E-2</v>
      </c>
      <c r="P1798" s="3">
        <f t="shared" si="847"/>
        <v>7.3825503355704702E-2</v>
      </c>
      <c r="Q1798" s="3">
        <f t="shared" si="848"/>
        <v>-5.4313099041533542E-3</v>
      </c>
      <c r="R1798" s="3">
        <f t="shared" si="849"/>
        <v>-9.3457943925233638E-3</v>
      </c>
      <c r="T1798" s="3">
        <f t="shared" si="850"/>
        <v>6.7228911793476497E-5</v>
      </c>
      <c r="U1798" s="3">
        <f t="shared" si="851"/>
        <v>5.2279938350586291E-5</v>
      </c>
      <c r="V1798" s="3">
        <f t="shared" si="852"/>
        <v>1.049208462342624E-6</v>
      </c>
      <c r="W1798" s="3">
        <f t="shared" si="853"/>
        <v>1.4030581704381976E-5</v>
      </c>
      <c r="X1798" s="3">
        <f t="shared" si="854"/>
        <v>1.2817347411384626E-5</v>
      </c>
      <c r="Z1798" s="3">
        <f t="shared" si="855"/>
        <v>8.1993238619703576E-3</v>
      </c>
      <c r="AA1798" s="3">
        <f t="shared" si="856"/>
        <v>7.2304867298534125E-3</v>
      </c>
      <c r="AB1798" s="3">
        <f t="shared" si="857"/>
        <v>1.0243087729501412E-3</v>
      </c>
      <c r="AC1798" s="3">
        <f t="shared" si="858"/>
        <v>3.7457418096262288E-3</v>
      </c>
      <c r="AD1798" s="3">
        <f t="shared" si="859"/>
        <v>3.5801323175805424E-3</v>
      </c>
      <c r="AF1798" s="3">
        <f t="shared" si="860"/>
        <v>5.9285102377747101E-5</v>
      </c>
      <c r="AG1798" s="3">
        <f t="shared" si="861"/>
        <v>8.3986393640756701E-6</v>
      </c>
      <c r="AH1798" s="3">
        <f t="shared" si="862"/>
        <v>3.0712550200448366E-5</v>
      </c>
      <c r="AI1798" s="3">
        <f t="shared" si="863"/>
        <v>2.935466434054938E-5</v>
      </c>
      <c r="AJ1798" s="3">
        <f t="shared" si="864"/>
        <v>7.4062509900884277E-6</v>
      </c>
      <c r="AK1798" s="3">
        <f t="shared" si="865"/>
        <v>2.7083536447959555E-5</v>
      </c>
      <c r="AL1798" s="3">
        <f t="shared" si="866"/>
        <v>2.5886099213385455E-5</v>
      </c>
      <c r="AM1798" s="3">
        <f t="shared" si="867"/>
        <v>3.8367961968062835E-6</v>
      </c>
      <c r="AN1798" s="3">
        <f t="shared" si="868"/>
        <v>3.6671609412200705E-6</v>
      </c>
      <c r="AO1798" s="3">
        <f t="shared" si="869"/>
        <v>1.3410251305955485E-5</v>
      </c>
    </row>
    <row r="1799" spans="1:41">
      <c r="A1799" s="32">
        <v>39078</v>
      </c>
      <c r="B1799" s="33">
        <v>1450</v>
      </c>
      <c r="C1799" s="33">
        <v>938</v>
      </c>
      <c r="D1799" s="33">
        <v>1598</v>
      </c>
      <c r="E1799" s="33">
        <v>3100</v>
      </c>
      <c r="F1799" s="33">
        <v>10563</v>
      </c>
      <c r="G1799" s="33"/>
      <c r="H1799" s="3">
        <f t="shared" si="840"/>
        <v>6.9013112491373362E-4</v>
      </c>
      <c r="I1799" s="3">
        <f t="shared" si="841"/>
        <v>-6.3559322033898309E-3</v>
      </c>
      <c r="J1799" s="3">
        <f t="shared" si="842"/>
        <v>6.9313169502205419E-3</v>
      </c>
      <c r="K1799" s="3">
        <f t="shared" si="843"/>
        <v>0</v>
      </c>
      <c r="L1799" s="3">
        <f t="shared" si="844"/>
        <v>-7.2607550482879715E-2</v>
      </c>
      <c r="N1799" s="3">
        <f t="shared" si="845"/>
        <v>-8.8623507228158385E-2</v>
      </c>
      <c r="O1799" s="3">
        <f t="shared" si="846"/>
        <v>1.0231556273559504E-2</v>
      </c>
      <c r="P1799" s="3">
        <f t="shared" si="847"/>
        <v>6.1088977423638779E-2</v>
      </c>
      <c r="Q1799" s="3">
        <f t="shared" si="848"/>
        <v>-3.7267080745341616E-2</v>
      </c>
      <c r="R1799" s="3">
        <f t="shared" si="849"/>
        <v>-1.5563839701770736E-2</v>
      </c>
      <c r="T1799" s="3">
        <f t="shared" si="850"/>
        <v>1.6984555849549618E-6</v>
      </c>
      <c r="U1799" s="3">
        <f t="shared" si="851"/>
        <v>4.3403483785705816E-5</v>
      </c>
      <c r="V1799" s="3">
        <f t="shared" si="852"/>
        <v>4.4944437479750893E-5</v>
      </c>
      <c r="W1799" s="3">
        <f t="shared" si="853"/>
        <v>2.0053073082588337E-7</v>
      </c>
      <c r="X1799" s="3">
        <f t="shared" si="854"/>
        <v>5.2606314979137345E-3</v>
      </c>
      <c r="Z1799" s="3">
        <f t="shared" si="855"/>
        <v>1.3032480903323671E-3</v>
      </c>
      <c r="AA1799" s="3">
        <f t="shared" si="856"/>
        <v>-6.5881320407005974E-3</v>
      </c>
      <c r="AB1799" s="3">
        <f t="shared" si="857"/>
        <v>6.7040612676012214E-3</v>
      </c>
      <c r="AC1799" s="3">
        <f t="shared" si="858"/>
        <v>-4.4780657747054515E-4</v>
      </c>
      <c r="AD1799" s="3">
        <f t="shared" si="859"/>
        <v>-7.2530210932505459E-2</v>
      </c>
      <c r="AF1799" s="3">
        <f t="shared" si="860"/>
        <v>-8.5859705009005347E-6</v>
      </c>
      <c r="AG1799" s="3">
        <f t="shared" si="861"/>
        <v>8.7370550444724806E-6</v>
      </c>
      <c r="AH1799" s="3">
        <f t="shared" si="862"/>
        <v>-5.8360306692676121E-7</v>
      </c>
      <c r="AI1799" s="3">
        <f t="shared" si="863"/>
        <v>-9.4524858889191517E-5</v>
      </c>
      <c r="AJ1799" s="3">
        <f t="shared" si="864"/>
        <v>-4.4167240839903467E-5</v>
      </c>
      <c r="AK1799" s="3">
        <f t="shared" si="865"/>
        <v>2.9502088610701729E-6</v>
      </c>
      <c r="AL1799" s="3">
        <f t="shared" si="866"/>
        <v>4.77838606563212E-4</v>
      </c>
      <c r="AM1799" s="3">
        <f t="shared" si="867"/>
        <v>-3.0021227313973474E-6</v>
      </c>
      <c r="AN1799" s="3">
        <f t="shared" si="868"/>
        <v>-4.8624697784355653E-4</v>
      </c>
      <c r="AO1799" s="3">
        <f t="shared" si="869"/>
        <v>3.2479505520901986E-5</v>
      </c>
    </row>
    <row r="1800" spans="1:41">
      <c r="A1800" s="32">
        <v>39073</v>
      </c>
      <c r="B1800" s="33">
        <v>1449</v>
      </c>
      <c r="C1800" s="33">
        <v>944</v>
      </c>
      <c r="D1800" s="33">
        <v>1587</v>
      </c>
      <c r="E1800" s="33">
        <v>3100</v>
      </c>
      <c r="F1800" s="33">
        <v>11390</v>
      </c>
      <c r="G1800" s="33"/>
      <c r="H1800" s="3">
        <f t="shared" si="840"/>
        <v>6.9492703266157054E-3</v>
      </c>
      <c r="I1800" s="3">
        <f t="shared" si="841"/>
        <v>-1.6666666666666666E-2</v>
      </c>
      <c r="J1800" s="3">
        <f t="shared" si="842"/>
        <v>-1.3673088875077687E-2</v>
      </c>
      <c r="K1800" s="3">
        <f t="shared" si="843"/>
        <v>-3.5358405657344907E-3</v>
      </c>
      <c r="L1800" s="3">
        <f t="shared" si="844"/>
        <v>4.9769585253456219E-2</v>
      </c>
      <c r="N1800" s="3">
        <f t="shared" si="845"/>
        <v>-8.4070796460176997E-2</v>
      </c>
      <c r="O1800" s="3">
        <f t="shared" si="846"/>
        <v>2.6086956521739129E-2</v>
      </c>
      <c r="P1800" s="3">
        <f t="shared" si="847"/>
        <v>5.4485049833887043E-2</v>
      </c>
      <c r="Q1800" s="3">
        <f t="shared" si="848"/>
        <v>-2.9733959311424099E-2</v>
      </c>
      <c r="R1800" s="3">
        <f t="shared" si="849"/>
        <v>5.4629629629629632E-2</v>
      </c>
      <c r="T1800" s="3">
        <f t="shared" si="850"/>
        <v>5.7189701554722462E-5</v>
      </c>
      <c r="U1800" s="3">
        <f t="shared" si="851"/>
        <v>2.8557168911925041E-4</v>
      </c>
      <c r="V1800" s="3">
        <f t="shared" si="852"/>
        <v>1.9321957882269684E-4</v>
      </c>
      <c r="W1800" s="3">
        <f t="shared" si="853"/>
        <v>1.5869444561565647E-5</v>
      </c>
      <c r="X1800" s="3">
        <f t="shared" si="854"/>
        <v>2.4847159123987297E-3</v>
      </c>
      <c r="Z1800" s="3">
        <f t="shared" si="855"/>
        <v>7.5623872920343388E-3</v>
      </c>
      <c r="AA1800" s="3">
        <f t="shared" si="856"/>
        <v>-1.6898866503977431E-2</v>
      </c>
      <c r="AB1800" s="3">
        <f t="shared" si="857"/>
        <v>-1.3900344557697009E-2</v>
      </c>
      <c r="AC1800" s="3">
        <f t="shared" si="858"/>
        <v>-3.9836471432050363E-3</v>
      </c>
      <c r="AD1800" s="3">
        <f t="shared" si="859"/>
        <v>4.9846924803830475E-2</v>
      </c>
      <c r="AF1800" s="3">
        <f t="shared" si="860"/>
        <v>-1.2779577329946368E-4</v>
      </c>
      <c r="AG1800" s="3">
        <f t="shared" si="861"/>
        <v>-1.0511978903802653E-4</v>
      </c>
      <c r="AH1800" s="3">
        <f t="shared" si="862"/>
        <v>-3.0125882531722666E-5</v>
      </c>
      <c r="AI1800" s="3">
        <f t="shared" si="863"/>
        <v>3.7696175068347885E-4</v>
      </c>
      <c r="AJ1800" s="3">
        <f t="shared" si="864"/>
        <v>2.3490006703981095E-4</v>
      </c>
      <c r="AK1800" s="3">
        <f t="shared" si="865"/>
        <v>6.731912127197297E-5</v>
      </c>
      <c r="AL1800" s="3">
        <f t="shared" si="866"/>
        <v>-8.4235652789373258E-4</v>
      </c>
      <c r="AM1800" s="3">
        <f t="shared" si="867"/>
        <v>5.5374067886835363E-5</v>
      </c>
      <c r="AN1800" s="3">
        <f t="shared" si="868"/>
        <v>-6.92889429914857E-4</v>
      </c>
      <c r="AO1800" s="3">
        <f t="shared" si="869"/>
        <v>-1.9857255959233555E-4</v>
      </c>
    </row>
    <row r="1801" spans="1:41">
      <c r="A1801" s="32">
        <v>39072</v>
      </c>
      <c r="B1801" s="33">
        <v>1439</v>
      </c>
      <c r="C1801" s="33">
        <v>960</v>
      </c>
      <c r="D1801" s="33">
        <v>1609</v>
      </c>
      <c r="E1801" s="33">
        <v>3111</v>
      </c>
      <c r="F1801" s="33">
        <v>10850</v>
      </c>
      <c r="G1801" s="33"/>
      <c r="H1801" s="3">
        <f t="shared" si="840"/>
        <v>-1.4383561643835616E-2</v>
      </c>
      <c r="I1801" s="3">
        <f t="shared" si="841"/>
        <v>1.8027571580063628E-2</v>
      </c>
      <c r="J1801" s="3">
        <f t="shared" si="842"/>
        <v>-6.2111801242236027E-4</v>
      </c>
      <c r="K1801" s="3">
        <f t="shared" si="843"/>
        <v>-1.049618320610687E-2</v>
      </c>
      <c r="L1801" s="3">
        <f t="shared" si="844"/>
        <v>-4.6784698651499866E-3</v>
      </c>
      <c r="N1801" s="3">
        <f t="shared" si="845"/>
        <v>-9.5537397862979254E-2</v>
      </c>
      <c r="O1801" s="3">
        <f t="shared" si="846"/>
        <v>3.896103896103896E-2</v>
      </c>
      <c r="P1801" s="3">
        <f t="shared" si="847"/>
        <v>3.9405684754521962E-2</v>
      </c>
      <c r="Q1801" s="3">
        <f t="shared" si="848"/>
        <v>-2.78125E-2</v>
      </c>
      <c r="R1801" s="3">
        <f t="shared" si="849"/>
        <v>-7.319304666056725E-3</v>
      </c>
      <c r="T1801" s="3">
        <f t="shared" si="850"/>
        <v>1.8962514664134258E-4</v>
      </c>
      <c r="U1801" s="3">
        <f t="shared" si="851"/>
        <v>3.1667525546276708E-4</v>
      </c>
      <c r="V1801" s="3">
        <f t="shared" si="852"/>
        <v>7.1973792643867487E-7</v>
      </c>
      <c r="W1801" s="3">
        <f t="shared" si="853"/>
        <v>1.1977091238304685E-4</v>
      </c>
      <c r="X1801" s="3">
        <f t="shared" si="854"/>
        <v>2.1170400173548208E-5</v>
      </c>
      <c r="Z1801" s="3">
        <f t="shared" si="855"/>
        <v>-1.3770444678416982E-2</v>
      </c>
      <c r="AA1801" s="3">
        <f t="shared" si="856"/>
        <v>1.7795371742752863E-2</v>
      </c>
      <c r="AB1801" s="3">
        <f t="shared" si="857"/>
        <v>-8.4837369504168082E-4</v>
      </c>
      <c r="AC1801" s="3">
        <f t="shared" si="858"/>
        <v>-1.0943989783577416E-2</v>
      </c>
      <c r="AD1801" s="3">
        <f t="shared" si="859"/>
        <v>-4.6011303147757299E-3</v>
      </c>
      <c r="AF1801" s="3">
        <f t="shared" si="860"/>
        <v>-2.4505018211544308E-4</v>
      </c>
      <c r="AG1801" s="3">
        <f t="shared" si="861"/>
        <v>1.1682483034195666E-5</v>
      </c>
      <c r="AH1801" s="3">
        <f t="shared" si="862"/>
        <v>1.5070360587591346E-4</v>
      </c>
      <c r="AI1801" s="3">
        <f t="shared" si="863"/>
        <v>6.3359610457806498E-5</v>
      </c>
      <c r="AJ1801" s="3">
        <f t="shared" si="864"/>
        <v>-1.5097125280039562E-5</v>
      </c>
      <c r="AK1801" s="3">
        <f t="shared" si="865"/>
        <v>-1.9475236654764957E-4</v>
      </c>
      <c r="AL1801" s="3">
        <f t="shared" si="866"/>
        <v>-8.1878824388283608E-5</v>
      </c>
      <c r="AM1801" s="3">
        <f t="shared" si="867"/>
        <v>9.2845930511919778E-6</v>
      </c>
      <c r="AN1801" s="3">
        <f t="shared" si="868"/>
        <v>3.9034779265145782E-6</v>
      </c>
      <c r="AO1801" s="3">
        <f t="shared" si="869"/>
        <v>5.0354723157813931E-5</v>
      </c>
    </row>
    <row r="1802" spans="1:41">
      <c r="A1802" s="32">
        <v>39071</v>
      </c>
      <c r="B1802" s="33">
        <v>1460</v>
      </c>
      <c r="C1802" s="33">
        <v>943</v>
      </c>
      <c r="D1802" s="33">
        <v>1610</v>
      </c>
      <c r="E1802" s="33">
        <v>3144</v>
      </c>
      <c r="F1802" s="33">
        <v>10901</v>
      </c>
      <c r="G1802" s="33"/>
      <c r="H1802" s="3">
        <f t="shared" si="840"/>
        <v>-1.4844804318488529E-2</v>
      </c>
      <c r="I1802" s="3">
        <f t="shared" si="841"/>
        <v>-1.7708333333333333E-2</v>
      </c>
      <c r="J1802" s="3">
        <f t="shared" si="842"/>
        <v>5.6214865708931914E-3</v>
      </c>
      <c r="K1802" s="3">
        <f t="shared" si="843"/>
        <v>2.2314313037934334E-3</v>
      </c>
      <c r="L1802" s="3">
        <f t="shared" si="844"/>
        <v>-8.9099009000818252E-3</v>
      </c>
      <c r="N1802" s="3">
        <f t="shared" si="845"/>
        <v>-0.10703363914373089</v>
      </c>
      <c r="O1802" s="3">
        <f t="shared" si="846"/>
        <v>1.4305690007529261E-2</v>
      </c>
      <c r="P1802" s="3">
        <f t="shared" si="847"/>
        <v>2.0278833967046894E-2</v>
      </c>
      <c r="Q1802" s="3">
        <f t="shared" si="848"/>
        <v>-8.8272383354350576E-3</v>
      </c>
      <c r="R1802" s="3">
        <f t="shared" si="849"/>
        <v>9.3518518518518525E-3</v>
      </c>
      <c r="T1802" s="3">
        <f t="shared" si="850"/>
        <v>2.0254092491552958E-4</v>
      </c>
      <c r="U1802" s="3">
        <f t="shared" si="851"/>
        <v>3.2186273044698118E-4</v>
      </c>
      <c r="V1802" s="3">
        <f t="shared" si="852"/>
        <v>2.9097726876007914E-5</v>
      </c>
      <c r="W1802" s="3">
        <f t="shared" si="853"/>
        <v>3.181317164350398E-6</v>
      </c>
      <c r="X1802" s="3">
        <f t="shared" si="854"/>
        <v>7.8014139996347999E-5</v>
      </c>
      <c r="Z1802" s="3">
        <f t="shared" si="855"/>
        <v>-1.4231687353069894E-2</v>
      </c>
      <c r="AA1802" s="3">
        <f t="shared" si="856"/>
        <v>-1.7940533170644098E-2</v>
      </c>
      <c r="AB1802" s="3">
        <f t="shared" si="857"/>
        <v>5.394230888273871E-3</v>
      </c>
      <c r="AC1802" s="3">
        <f t="shared" si="858"/>
        <v>1.7836247263228883E-3</v>
      </c>
      <c r="AD1802" s="3">
        <f t="shared" si="859"/>
        <v>-8.8325613497075694E-3</v>
      </c>
      <c r="AF1802" s="3">
        <f t="shared" si="860"/>
        <v>2.5532405903198652E-4</v>
      </c>
      <c r="AG1802" s="3">
        <f t="shared" si="861"/>
        <v>-7.6769007512186236E-5</v>
      </c>
      <c r="AH1802" s="3">
        <f t="shared" si="862"/>
        <v>-2.53839894602322E-5</v>
      </c>
      <c r="AI1802" s="3">
        <f t="shared" si="863"/>
        <v>1.2570225165584717E-4</v>
      </c>
      <c r="AJ1802" s="3">
        <f t="shared" si="864"/>
        <v>-9.6775378181190364E-5</v>
      </c>
      <c r="AK1802" s="3">
        <f t="shared" si="865"/>
        <v>-3.1999178566576777E-5</v>
      </c>
      <c r="AL1802" s="3">
        <f t="shared" si="866"/>
        <v>1.5846085987617764E-4</v>
      </c>
      <c r="AM1802" s="3">
        <f t="shared" si="867"/>
        <v>9.6212835918199541E-6</v>
      </c>
      <c r="AN1802" s="3">
        <f t="shared" si="868"/>
        <v>-4.7644875255166521E-5</v>
      </c>
      <c r="AO1802" s="3">
        <f t="shared" si="869"/>
        <v>-1.5753974820102284E-5</v>
      </c>
    </row>
    <row r="1803" spans="1:41">
      <c r="A1803" s="32">
        <v>39070</v>
      </c>
      <c r="B1803" s="33">
        <v>1482</v>
      </c>
      <c r="C1803" s="33">
        <v>960</v>
      </c>
      <c r="D1803" s="33">
        <v>1601</v>
      </c>
      <c r="E1803" s="33">
        <v>3137</v>
      </c>
      <c r="F1803" s="33">
        <v>10999</v>
      </c>
      <c r="G1803" s="33"/>
      <c r="H1803" s="3">
        <f t="shared" si="840"/>
        <v>-3.8910505836575876E-2</v>
      </c>
      <c r="I1803" s="3">
        <f t="shared" si="841"/>
        <v>-4.5725646123260438E-2</v>
      </c>
      <c r="J1803" s="3">
        <f t="shared" si="842"/>
        <v>-8.0545229244113996E-3</v>
      </c>
      <c r="K1803" s="3">
        <f t="shared" si="843"/>
        <v>-1.3522012578616353E-2</v>
      </c>
      <c r="L1803" s="3">
        <f t="shared" si="844"/>
        <v>-2.6637168141592921E-2</v>
      </c>
      <c r="N1803" s="3">
        <f t="shared" si="845"/>
        <v>-9.8540145985401464E-2</v>
      </c>
      <c r="O1803" s="3">
        <f t="shared" si="846"/>
        <v>3.9298473530366952E-2</v>
      </c>
      <c r="P1803" s="3">
        <f t="shared" si="847"/>
        <v>3.3570045190445451E-2</v>
      </c>
      <c r="Q1803" s="3">
        <f t="shared" si="848"/>
        <v>-5.38998097653773E-3</v>
      </c>
      <c r="R1803" s="3">
        <f t="shared" si="849"/>
        <v>2.7943925233644858E-2</v>
      </c>
      <c r="T1803" s="3">
        <f t="shared" si="850"/>
        <v>1.4666899943486388E-3</v>
      </c>
      <c r="U1803" s="3">
        <f t="shared" si="851"/>
        <v>2.1121236053355907E-3</v>
      </c>
      <c r="V1803" s="3">
        <f t="shared" si="852"/>
        <v>6.8587856895871709E-5</v>
      </c>
      <c r="W1803" s="3">
        <f t="shared" si="853"/>
        <v>1.9515584725377245E-4</v>
      </c>
      <c r="X1803" s="3">
        <f t="shared" si="854"/>
        <v>7.0542449479491648E-4</v>
      </c>
      <c r="Z1803" s="3">
        <f t="shared" si="855"/>
        <v>-3.8297388871157245E-2</v>
      </c>
      <c r="AA1803" s="3">
        <f t="shared" si="856"/>
        <v>-4.5957845960571203E-2</v>
      </c>
      <c r="AB1803" s="3">
        <f t="shared" si="857"/>
        <v>-8.2817786070307209E-3</v>
      </c>
      <c r="AC1803" s="3">
        <f t="shared" si="858"/>
        <v>-1.3969819156086898E-2</v>
      </c>
      <c r="AD1803" s="3">
        <f t="shared" si="859"/>
        <v>-2.6559828591218665E-2</v>
      </c>
      <c r="AF1803" s="3">
        <f t="shared" si="860"/>
        <v>1.7600654984327386E-3</v>
      </c>
      <c r="AG1803" s="3">
        <f t="shared" si="861"/>
        <v>3.1717049585828648E-4</v>
      </c>
      <c r="AH1803" s="3">
        <f t="shared" si="862"/>
        <v>5.350075966804017E-4</v>
      </c>
      <c r="AI1803" s="3">
        <f t="shared" si="863"/>
        <v>1.0171720839091817E-3</v>
      </c>
      <c r="AJ1803" s="3">
        <f t="shared" si="864"/>
        <v>3.8061270550147181E-4</v>
      </c>
      <c r="AK1803" s="3">
        <f t="shared" si="865"/>
        <v>6.420227968724785E-4</v>
      </c>
      <c r="AL1803" s="3">
        <f t="shared" si="866"/>
        <v>1.2206325111344023E-3</v>
      </c>
      <c r="AM1803" s="3">
        <f t="shared" si="867"/>
        <v>1.1569494943096844E-4</v>
      </c>
      <c r="AN1803" s="3">
        <f t="shared" si="868"/>
        <v>2.1996262023315762E-4</v>
      </c>
      <c r="AO1803" s="3">
        <f t="shared" si="869"/>
        <v>3.71036002235991E-4</v>
      </c>
    </row>
    <row r="1804" spans="1:41">
      <c r="A1804" s="32">
        <v>39069</v>
      </c>
      <c r="B1804" s="33">
        <v>1542</v>
      </c>
      <c r="C1804" s="33">
        <v>1006</v>
      </c>
      <c r="D1804" s="33">
        <v>1614</v>
      </c>
      <c r="E1804" s="33">
        <v>3180</v>
      </c>
      <c r="F1804" s="33">
        <v>11300</v>
      </c>
      <c r="G1804" s="33"/>
      <c r="H1804" s="3">
        <f t="shared" si="840"/>
        <v>1.4473684210526316E-2</v>
      </c>
      <c r="I1804" s="3">
        <f t="shared" si="841"/>
        <v>-3.9603960396039604E-3</v>
      </c>
      <c r="J1804" s="3">
        <f t="shared" si="842"/>
        <v>5.6074766355140183E-3</v>
      </c>
      <c r="K1804" s="3">
        <f t="shared" si="843"/>
        <v>3.1545741324921135E-3</v>
      </c>
      <c r="L1804" s="3">
        <f t="shared" si="844"/>
        <v>0</v>
      </c>
      <c r="N1804" s="3">
        <f t="shared" si="845"/>
        <v>-5.3987730061349694E-2</v>
      </c>
      <c r="O1804" s="3">
        <f t="shared" si="846"/>
        <v>0.10915104740904079</v>
      </c>
      <c r="P1804" s="3">
        <f t="shared" si="847"/>
        <v>5.1465798045602605E-2</v>
      </c>
      <c r="Q1804" s="3">
        <f t="shared" si="848"/>
        <v>7.9239302694136295E-3</v>
      </c>
      <c r="R1804" s="3">
        <f t="shared" si="849"/>
        <v>2.9143897996357013E-2</v>
      </c>
      <c r="T1804" s="3">
        <f t="shared" si="850"/>
        <v>2.2761156972249391E-4</v>
      </c>
      <c r="U1804" s="3">
        <f t="shared" si="851"/>
        <v>1.7577860187122369E-5</v>
      </c>
      <c r="V1804" s="3">
        <f t="shared" si="852"/>
        <v>2.894677750196713E-5</v>
      </c>
      <c r="W1804" s="3">
        <f t="shared" si="853"/>
        <v>7.3265905969174388E-6</v>
      </c>
      <c r="X1804" s="3">
        <f t="shared" si="854"/>
        <v>5.9814060520921444E-9</v>
      </c>
      <c r="Z1804" s="3">
        <f t="shared" si="855"/>
        <v>1.508680117594495E-2</v>
      </c>
      <c r="AA1804" s="3">
        <f t="shared" si="856"/>
        <v>-4.1925958769147269E-3</v>
      </c>
      <c r="AB1804" s="3">
        <f t="shared" si="857"/>
        <v>5.3802209528946978E-3</v>
      </c>
      <c r="AC1804" s="3">
        <f t="shared" si="858"/>
        <v>2.7067675550215683E-3</v>
      </c>
      <c r="AD1804" s="3">
        <f t="shared" si="859"/>
        <v>7.7339550374256409E-5</v>
      </c>
      <c r="AF1804" s="3">
        <f t="shared" si="860"/>
        <v>-6.3252860406099053E-5</v>
      </c>
      <c r="AG1804" s="3">
        <f t="shared" si="861"/>
        <v>8.1170323798975382E-5</v>
      </c>
      <c r="AH1804" s="3">
        <f t="shared" si="862"/>
        <v>4.0836463932109031E-5</v>
      </c>
      <c r="AI1804" s="3">
        <f t="shared" si="863"/>
        <v>1.1668064195333852E-6</v>
      </c>
      <c r="AJ1804" s="3">
        <f t="shared" si="864"/>
        <v>-2.2557092183996535E-5</v>
      </c>
      <c r="AK1804" s="3">
        <f t="shared" si="865"/>
        <v>-1.1348382490949983E-5</v>
      </c>
      <c r="AL1804" s="3">
        <f t="shared" si="866"/>
        <v>-3.2425348002154627E-7</v>
      </c>
      <c r="AM1804" s="3">
        <f t="shared" si="867"/>
        <v>1.4563007514142594E-5</v>
      </c>
      <c r="AN1804" s="3">
        <f t="shared" si="868"/>
        <v>4.1610386941102928E-7</v>
      </c>
      <c r="AO1804" s="3">
        <f t="shared" si="869"/>
        <v>2.0934018567299343E-7</v>
      </c>
    </row>
    <row r="1805" spans="1:41">
      <c r="A1805" s="32">
        <v>39066</v>
      </c>
      <c r="B1805" s="33">
        <v>1520</v>
      </c>
      <c r="C1805" s="33">
        <v>1010</v>
      </c>
      <c r="D1805" s="33">
        <v>1605</v>
      </c>
      <c r="E1805" s="33">
        <v>3170</v>
      </c>
      <c r="F1805" s="33">
        <v>11300</v>
      </c>
      <c r="G1805" s="33"/>
      <c r="H1805" s="3">
        <f t="shared" si="840"/>
        <v>-1.5544041450777202E-2</v>
      </c>
      <c r="I1805" s="3">
        <f t="shared" si="841"/>
        <v>1.2531328320802004E-2</v>
      </c>
      <c r="J1805" s="3">
        <f t="shared" si="842"/>
        <v>-3.105590062111801E-3</v>
      </c>
      <c r="K1805" s="3">
        <f t="shared" si="843"/>
        <v>-3.1446540880503146E-3</v>
      </c>
      <c r="L1805" s="3">
        <f t="shared" si="844"/>
        <v>1.8018018018018018E-2</v>
      </c>
      <c r="N1805" s="3">
        <f t="shared" si="845"/>
        <v>-6.8627450980392163E-2</v>
      </c>
      <c r="O1805" s="3">
        <f t="shared" si="846"/>
        <v>0.10503282275711159</v>
      </c>
      <c r="P1805" s="3">
        <f t="shared" si="847"/>
        <v>3.8163001293661063E-2</v>
      </c>
      <c r="Q1805" s="3">
        <f t="shared" si="848"/>
        <v>-2.9096477794793262E-2</v>
      </c>
      <c r="R1805" s="3">
        <f t="shared" si="849"/>
        <v>-2.1645021645021644E-2</v>
      </c>
      <c r="T1805" s="3">
        <f t="shared" si="850"/>
        <v>2.2293250598748001E-4</v>
      </c>
      <c r="U1805" s="3">
        <f t="shared" si="851"/>
        <v>1.5126856145342548E-4</v>
      </c>
      <c r="V1805" s="3">
        <f t="shared" si="852"/>
        <v>1.1107860758172343E-5</v>
      </c>
      <c r="W1805" s="3">
        <f t="shared" si="853"/>
        <v>1.2905773633314578E-5</v>
      </c>
      <c r="X1805" s="3">
        <f t="shared" si="854"/>
        <v>3.2744196552797152E-4</v>
      </c>
      <c r="Z1805" s="3">
        <f t="shared" si="855"/>
        <v>-1.4930924485358568E-2</v>
      </c>
      <c r="AA1805" s="3">
        <f t="shared" si="856"/>
        <v>1.2299128483491238E-2</v>
      </c>
      <c r="AB1805" s="3">
        <f t="shared" si="857"/>
        <v>-3.3328457447311215E-3</v>
      </c>
      <c r="AC1805" s="3">
        <f t="shared" si="858"/>
        <v>-3.5924606655208598E-3</v>
      </c>
      <c r="AD1805" s="3">
        <f t="shared" si="859"/>
        <v>1.8095357568392274E-2</v>
      </c>
      <c r="AF1805" s="3">
        <f t="shared" si="860"/>
        <v>-1.8363735862273031E-4</v>
      </c>
      <c r="AG1805" s="3">
        <f t="shared" si="861"/>
        <v>4.9762468135929011E-5</v>
      </c>
      <c r="AH1805" s="3">
        <f t="shared" si="862"/>
        <v>5.3638758913512942E-5</v>
      </c>
      <c r="AI1805" s="3">
        <f t="shared" si="863"/>
        <v>-2.7018041738922666E-4</v>
      </c>
      <c r="AJ1805" s="3">
        <f t="shared" si="864"/>
        <v>-4.0991098030105105E-5</v>
      </c>
      <c r="AK1805" s="3">
        <f t="shared" si="865"/>
        <v>-4.4184135297129493E-5</v>
      </c>
      <c r="AL1805" s="3">
        <f t="shared" si="866"/>
        <v>2.2255712768837215E-4</v>
      </c>
      <c r="AM1805" s="3">
        <f t="shared" si="867"/>
        <v>1.197311724219513E-5</v>
      </c>
      <c r="AN1805" s="3">
        <f t="shared" si="868"/>
        <v>-6.0309035471204283E-5</v>
      </c>
      <c r="AO1805" s="3">
        <f t="shared" si="869"/>
        <v>-6.5006860292984441E-5</v>
      </c>
    </row>
    <row r="1806" spans="1:41">
      <c r="A1806" s="32">
        <v>39065</v>
      </c>
      <c r="B1806" s="33">
        <v>1544</v>
      </c>
      <c r="C1806" s="33">
        <v>997.5</v>
      </c>
      <c r="D1806" s="33">
        <v>1610</v>
      </c>
      <c r="E1806" s="33">
        <v>3180</v>
      </c>
      <c r="F1806" s="33">
        <v>11100</v>
      </c>
      <c r="G1806" s="33"/>
      <c r="H1806" s="3">
        <f t="shared" si="840"/>
        <v>-3.8709677419354839E-3</v>
      </c>
      <c r="I1806" s="3">
        <f t="shared" si="841"/>
        <v>1.0638297872340425E-2</v>
      </c>
      <c r="J1806" s="3">
        <f t="shared" si="842"/>
        <v>6.2500000000000003E-3</v>
      </c>
      <c r="K1806" s="3">
        <f t="shared" si="843"/>
        <v>3.1456432840515884E-4</v>
      </c>
      <c r="L1806" s="3">
        <f t="shared" si="844"/>
        <v>4.5248868778280547E-3</v>
      </c>
      <c r="N1806" s="3">
        <f t="shared" si="845"/>
        <v>-6.5940713853599522E-2</v>
      </c>
      <c r="O1806" s="3">
        <f t="shared" si="846"/>
        <v>0.12078651685393259</v>
      </c>
      <c r="P1806" s="3">
        <f t="shared" si="847"/>
        <v>4.8859934853420196E-2</v>
      </c>
      <c r="Q1806" s="3">
        <f t="shared" si="848"/>
        <v>-3.048780487804878E-2</v>
      </c>
      <c r="R1806" s="3">
        <f t="shared" si="849"/>
        <v>-6.0913705583756347E-2</v>
      </c>
      <c r="T1806" s="3">
        <f t="shared" si="850"/>
        <v>1.0613591682051446E-5</v>
      </c>
      <c r="U1806" s="3">
        <f t="shared" si="851"/>
        <v>1.0828687631464812E-4</v>
      </c>
      <c r="V1806" s="3">
        <f t="shared" si="852"/>
        <v>3.6273449112541275E-5</v>
      </c>
      <c r="W1806" s="3">
        <f t="shared" si="853"/>
        <v>1.7753496936002439E-8</v>
      </c>
      <c r="X1806" s="3">
        <f t="shared" si="854"/>
        <v>2.1180488096443804E-5</v>
      </c>
      <c r="Z1806" s="3">
        <f t="shared" si="855"/>
        <v>-3.2578507765168505E-3</v>
      </c>
      <c r="AA1806" s="3">
        <f t="shared" si="856"/>
        <v>1.0406098035029659E-2</v>
      </c>
      <c r="AB1806" s="3">
        <f t="shared" si="857"/>
        <v>6.0227443173806799E-3</v>
      </c>
      <c r="AC1806" s="3">
        <f t="shared" si="858"/>
        <v>-1.3324224906538631E-4</v>
      </c>
      <c r="AD1806" s="3">
        <f t="shared" si="859"/>
        <v>4.6022264282023113E-3</v>
      </c>
      <c r="AF1806" s="3">
        <f t="shared" si="860"/>
        <v>-3.3901514563931848E-5</v>
      </c>
      <c r="AG1806" s="3">
        <f t="shared" si="861"/>
        <v>-1.9621202251141098E-5</v>
      </c>
      <c r="AH1806" s="3">
        <f t="shared" si="862"/>
        <v>4.3408336458252039E-7</v>
      </c>
      <c r="AI1806" s="3">
        <f t="shared" si="863"/>
        <v>-1.4993366942825272E-5</v>
      </c>
      <c r="AJ1806" s="3">
        <f t="shared" si="864"/>
        <v>6.2673267806581139E-5</v>
      </c>
      <c r="AK1806" s="3">
        <f t="shared" si="865"/>
        <v>-1.386531906182249E-6</v>
      </c>
      <c r="AL1806" s="3">
        <f t="shared" si="866"/>
        <v>4.7891219391277639E-5</v>
      </c>
      <c r="AM1806" s="3">
        <f t="shared" si="867"/>
        <v>-8.0248399839357663E-7</v>
      </c>
      <c r="AN1806" s="3">
        <f t="shared" si="868"/>
        <v>2.7718033067754655E-5</v>
      </c>
      <c r="AO1806" s="3">
        <f t="shared" si="869"/>
        <v>-6.1321100000183562E-7</v>
      </c>
    </row>
    <row r="1807" spans="1:41">
      <c r="A1807" s="32">
        <v>39064</v>
      </c>
      <c r="B1807" s="33">
        <v>1550</v>
      </c>
      <c r="C1807" s="33">
        <v>987</v>
      </c>
      <c r="D1807" s="33">
        <v>1600</v>
      </c>
      <c r="E1807" s="33">
        <v>3179</v>
      </c>
      <c r="F1807" s="33">
        <v>11050</v>
      </c>
      <c r="G1807" s="33"/>
      <c r="H1807" s="3">
        <f t="shared" si="840"/>
        <v>-1.8987341772151899E-2</v>
      </c>
      <c r="I1807" s="3">
        <f t="shared" si="841"/>
        <v>-5.0403225806451612E-3</v>
      </c>
      <c r="J1807" s="3">
        <f t="shared" si="842"/>
        <v>0</v>
      </c>
      <c r="K1807" s="3">
        <f t="shared" si="843"/>
        <v>-4.0726817042606514E-3</v>
      </c>
      <c r="L1807" s="3">
        <f t="shared" si="844"/>
        <v>-2.8571428571428571E-2</v>
      </c>
      <c r="N1807" s="3">
        <f t="shared" si="845"/>
        <v>-5.1987767584097858E-2</v>
      </c>
      <c r="O1807" s="3">
        <f t="shared" si="846"/>
        <v>0.10279329608938548</v>
      </c>
      <c r="P1807" s="3">
        <f t="shared" si="847"/>
        <v>6.1007957559681698E-2</v>
      </c>
      <c r="Q1807" s="3">
        <f t="shared" si="848"/>
        <v>-2.5743181121667177E-2</v>
      </c>
      <c r="R1807" s="3">
        <f t="shared" si="849"/>
        <v>-6.3559322033898302E-2</v>
      </c>
      <c r="T1807" s="3">
        <f t="shared" si="850"/>
        <v>3.3761213724837211E-4</v>
      </c>
      <c r="U1807" s="3">
        <f t="shared" si="851"/>
        <v>2.7799492647847822E-5</v>
      </c>
      <c r="V1807" s="3">
        <f t="shared" si="852"/>
        <v>5.164514528277336E-8</v>
      </c>
      <c r="W1807" s="3">
        <f t="shared" si="853"/>
        <v>2.0434814305269069E-5</v>
      </c>
      <c r="X1807" s="3">
        <f t="shared" si="854"/>
        <v>8.1191310913976801E-4</v>
      </c>
      <c r="Z1807" s="3">
        <f t="shared" si="855"/>
        <v>-1.8374224806733265E-2</v>
      </c>
      <c r="AA1807" s="3">
        <f t="shared" si="856"/>
        <v>-5.2725224179559277E-3</v>
      </c>
      <c r="AB1807" s="3">
        <f t="shared" si="857"/>
        <v>-2.2725568261932057E-4</v>
      </c>
      <c r="AC1807" s="3">
        <f t="shared" si="858"/>
        <v>-4.520488281731197E-3</v>
      </c>
      <c r="AD1807" s="3">
        <f t="shared" si="859"/>
        <v>-2.8494089021054315E-2</v>
      </c>
      <c r="AF1807" s="3">
        <f t="shared" si="860"/>
        <v>9.6878512206063062E-5</v>
      </c>
      <c r="AG1807" s="3">
        <f t="shared" si="861"/>
        <v>4.1756470010550216E-6</v>
      </c>
      <c r="AH1807" s="3">
        <f t="shared" si="862"/>
        <v>8.3060467924732389E-5</v>
      </c>
      <c r="AI1807" s="3">
        <f t="shared" si="863"/>
        <v>5.2355679733592211E-4</v>
      </c>
      <c r="AJ1807" s="3">
        <f t="shared" si="864"/>
        <v>1.1982106812182449E-6</v>
      </c>
      <c r="AK1807" s="3">
        <f t="shared" si="865"/>
        <v>2.3834375805534806E-5</v>
      </c>
      <c r="AL1807" s="3">
        <f t="shared" si="866"/>
        <v>1.5023572314274076E-4</v>
      </c>
      <c r="AM1807" s="3">
        <f t="shared" si="867"/>
        <v>1.0273066502374626E-6</v>
      </c>
      <c r="AN1807" s="3">
        <f t="shared" si="868"/>
        <v>6.475443651095386E-6</v>
      </c>
      <c r="AO1807" s="3">
        <f t="shared" si="869"/>
        <v>1.2880719551828159E-4</v>
      </c>
    </row>
    <row r="1808" spans="1:41">
      <c r="A1808" s="32">
        <v>39063</v>
      </c>
      <c r="B1808" s="33">
        <v>1580</v>
      </c>
      <c r="C1808" s="33">
        <v>992</v>
      </c>
      <c r="D1808" s="33">
        <v>1600</v>
      </c>
      <c r="E1808" s="33">
        <v>3192</v>
      </c>
      <c r="F1808" s="33">
        <v>11375</v>
      </c>
      <c r="G1808" s="33"/>
      <c r="H1808" s="3">
        <f t="shared" si="840"/>
        <v>-4.4108380592312538E-3</v>
      </c>
      <c r="I1808" s="3">
        <f t="shared" si="841"/>
        <v>-5.0150451354062184E-3</v>
      </c>
      <c r="J1808" s="3">
        <f t="shared" si="842"/>
        <v>7.556675062972292E-3</v>
      </c>
      <c r="K1808" s="3">
        <f t="shared" si="843"/>
        <v>-7.1539657853810267E-3</v>
      </c>
      <c r="L1808" s="3">
        <f t="shared" si="844"/>
        <v>6.6371681415929203E-3</v>
      </c>
      <c r="N1808" s="3">
        <f t="shared" si="845"/>
        <v>-9.4043887147335428E-3</v>
      </c>
      <c r="O1808" s="3">
        <f t="shared" si="846"/>
        <v>9.7952407304925285E-2</v>
      </c>
      <c r="P1808" s="3">
        <f t="shared" si="847"/>
        <v>6.0304837640821736E-2</v>
      </c>
      <c r="Q1808" s="3">
        <f t="shared" si="848"/>
        <v>-2.9492246883551232E-2</v>
      </c>
      <c r="R1808" s="3">
        <f t="shared" si="849"/>
        <v>-1.9396551724137932E-2</v>
      </c>
      <c r="T1808" s="3">
        <f t="shared" si="850"/>
        <v>1.4422685506389326E-5</v>
      </c>
      <c r="U1808" s="3">
        <f t="shared" si="851"/>
        <v>2.7533579803703671E-5</v>
      </c>
      <c r="V1808" s="3">
        <f t="shared" si="852"/>
        <v>5.3720388453093735E-5</v>
      </c>
      <c r="W1808" s="3">
        <f t="shared" si="853"/>
        <v>5.7786943056613966E-5</v>
      </c>
      <c r="X1808" s="3">
        <f t="shared" si="854"/>
        <v>4.5084613545486386E-5</v>
      </c>
      <c r="Z1808" s="3">
        <f t="shared" si="855"/>
        <v>-3.7977210938126204E-3</v>
      </c>
      <c r="AA1808" s="3">
        <f t="shared" si="856"/>
        <v>-5.247244972716985E-3</v>
      </c>
      <c r="AB1808" s="3">
        <f t="shared" si="857"/>
        <v>7.3294193803529716E-3</v>
      </c>
      <c r="AC1808" s="3">
        <f t="shared" si="858"/>
        <v>-7.6017723628515714E-3</v>
      </c>
      <c r="AD1808" s="3">
        <f t="shared" si="859"/>
        <v>6.7145076919671769E-3</v>
      </c>
      <c r="AF1808" s="3">
        <f t="shared" si="860"/>
        <v>1.9927572917289521E-5</v>
      </c>
      <c r="AG1808" s="3">
        <f t="shared" si="861"/>
        <v>-2.7835090586165505E-5</v>
      </c>
      <c r="AH1808" s="3">
        <f t="shared" si="862"/>
        <v>2.8869411252763219E-5</v>
      </c>
      <c r="AI1808" s="3">
        <f t="shared" si="863"/>
        <v>-2.5499827496350841E-5</v>
      </c>
      <c r="AJ1808" s="3">
        <f t="shared" si="864"/>
        <v>-3.845925899649157E-5</v>
      </c>
      <c r="AK1808" s="3">
        <f t="shared" si="865"/>
        <v>3.9888361814711826E-5</v>
      </c>
      <c r="AL1808" s="3">
        <f t="shared" si="866"/>
        <v>-3.5232666730944296E-5</v>
      </c>
      <c r="AM1808" s="3">
        <f t="shared" si="867"/>
        <v>-5.571657768131591E-5</v>
      </c>
      <c r="AN1808" s="3">
        <f t="shared" si="868"/>
        <v>4.9213442807033328E-5</v>
      </c>
      <c r="AO1808" s="3">
        <f t="shared" si="869"/>
        <v>-5.1042159002950377E-5</v>
      </c>
    </row>
    <row r="1809" spans="1:41">
      <c r="A1809" s="32">
        <v>39062</v>
      </c>
      <c r="B1809" s="33">
        <v>1587</v>
      </c>
      <c r="C1809" s="33">
        <v>997</v>
      </c>
      <c r="D1809" s="33">
        <v>1588</v>
      </c>
      <c r="E1809" s="33">
        <v>3215</v>
      </c>
      <c r="F1809" s="33">
        <v>11300</v>
      </c>
      <c r="G1809" s="33"/>
      <c r="H1809" s="3">
        <f t="shared" si="840"/>
        <v>1.9267822736030827E-2</v>
      </c>
      <c r="I1809" s="3">
        <f t="shared" si="841"/>
        <v>1.2079991878997033E-2</v>
      </c>
      <c r="J1809" s="3">
        <f t="shared" si="842"/>
        <v>-5.0125313283208017E-3</v>
      </c>
      <c r="K1809" s="3">
        <f t="shared" si="843"/>
        <v>6.2597809076682318E-3</v>
      </c>
      <c r="L1809" s="3">
        <f t="shared" si="844"/>
        <v>-7.9016681299385431E-3</v>
      </c>
      <c r="N1809" s="3">
        <f t="shared" si="845"/>
        <v>5.0664977834072198E-3</v>
      </c>
      <c r="O1809" s="3">
        <f t="shared" si="846"/>
        <v>0.11024498886414254</v>
      </c>
      <c r="P1809" s="3">
        <f t="shared" si="847"/>
        <v>5.1655629139072845E-2</v>
      </c>
      <c r="Q1809" s="3">
        <f t="shared" si="848"/>
        <v>-3.1626506024096383E-2</v>
      </c>
      <c r="R1809" s="3">
        <f t="shared" si="849"/>
        <v>-3.0042918454935622E-2</v>
      </c>
      <c r="T1809" s="3">
        <f t="shared" si="850"/>
        <v>3.952517634126694E-4</v>
      </c>
      <c r="U1809" s="3">
        <f t="shared" si="851"/>
        <v>1.4037017626304443E-4</v>
      </c>
      <c r="V1809" s="3">
        <f t="shared" si="852"/>
        <v>2.7455367920016821E-5</v>
      </c>
      <c r="W1809" s="3">
        <f t="shared" si="853"/>
        <v>3.3779045614876842E-5</v>
      </c>
      <c r="X1809" s="3">
        <f t="shared" si="854"/>
        <v>6.1220117720986496E-5</v>
      </c>
      <c r="Z1809" s="3">
        <f t="shared" si="855"/>
        <v>1.9880939701449461E-2</v>
      </c>
      <c r="AA1809" s="3">
        <f t="shared" si="856"/>
        <v>1.1847792041686267E-2</v>
      </c>
      <c r="AB1809" s="3">
        <f t="shared" si="857"/>
        <v>-5.2397870109401222E-3</v>
      </c>
      <c r="AC1809" s="3">
        <f t="shared" si="858"/>
        <v>5.8119743301976862E-3</v>
      </c>
      <c r="AD1809" s="3">
        <f t="shared" si="859"/>
        <v>-7.8243285795642874E-3</v>
      </c>
      <c r="AF1809" s="3">
        <f t="shared" si="860"/>
        <v>2.3554523917607747E-4</v>
      </c>
      <c r="AG1809" s="3">
        <f t="shared" si="861"/>
        <v>-1.0417188961293868E-4</v>
      </c>
      <c r="AH1809" s="3">
        <f t="shared" si="862"/>
        <v>1.1554751120503232E-4</v>
      </c>
      <c r="AI1809" s="3">
        <f t="shared" si="863"/>
        <v>-1.5555500469464532E-4</v>
      </c>
      <c r="AJ1809" s="3">
        <f t="shared" si="864"/>
        <v>-6.2079906848347446E-5</v>
      </c>
      <c r="AK1809" s="3">
        <f t="shared" si="865"/>
        <v>6.8859063215801015E-5</v>
      </c>
      <c r="AL1809" s="3">
        <f t="shared" si="866"/>
        <v>-9.2701017876500172E-5</v>
      </c>
      <c r="AM1809" s="3">
        <f t="shared" si="867"/>
        <v>-3.0453507603287251E-5</v>
      </c>
      <c r="AN1809" s="3">
        <f t="shared" si="868"/>
        <v>4.0997815260528527E-5</v>
      </c>
      <c r="AO1809" s="3">
        <f t="shared" si="869"/>
        <v>-4.5474796855459762E-5</v>
      </c>
    </row>
    <row r="1810" spans="1:41">
      <c r="A1810" s="32">
        <v>39059</v>
      </c>
      <c r="B1810" s="33">
        <v>1557</v>
      </c>
      <c r="C1810" s="33">
        <v>985.1</v>
      </c>
      <c r="D1810" s="33">
        <v>1596</v>
      </c>
      <c r="E1810" s="33">
        <v>3195</v>
      </c>
      <c r="F1810" s="33">
        <v>11390</v>
      </c>
      <c r="G1810" s="33"/>
      <c r="H1810" s="3">
        <f t="shared" si="840"/>
        <v>-1.2828736369467607E-3</v>
      </c>
      <c r="I1810" s="3">
        <f t="shared" si="841"/>
        <v>9.3237704918033015E-3</v>
      </c>
      <c r="J1810" s="3">
        <f t="shared" si="842"/>
        <v>-1.4206300185299567E-2</v>
      </c>
      <c r="K1810" s="3">
        <f t="shared" si="843"/>
        <v>2.1957340025094102E-3</v>
      </c>
      <c r="L1810" s="3">
        <f t="shared" si="844"/>
        <v>-7.4074074074074077E-3</v>
      </c>
      <c r="N1810" s="3">
        <f t="shared" si="845"/>
        <v>-9.6343586767266398E-2</v>
      </c>
      <c r="O1810" s="3">
        <f t="shared" si="846"/>
        <v>0.10067039106145254</v>
      </c>
      <c r="P1810" s="3">
        <f t="shared" si="847"/>
        <v>5.9057730590577305E-2</v>
      </c>
      <c r="Q1810" s="3">
        <f t="shared" si="848"/>
        <v>-6.7153284671532851E-2</v>
      </c>
      <c r="R1810" s="3">
        <f t="shared" si="849"/>
        <v>-2.2317596566523604E-2</v>
      </c>
      <c r="T1810" s="3">
        <f t="shared" si="850"/>
        <v>4.4857399905643558E-7</v>
      </c>
      <c r="U1810" s="3">
        <f t="shared" si="851"/>
        <v>8.2656656965629822E-5</v>
      </c>
      <c r="V1810" s="3">
        <f t="shared" si="852"/>
        <v>2.0832753499233579E-4</v>
      </c>
      <c r="W1810" s="3">
        <f t="shared" si="853"/>
        <v>3.0552502832029973E-6</v>
      </c>
      <c r="X1810" s="3">
        <f t="shared" si="854"/>
        <v>5.3729894788710574E-5</v>
      </c>
      <c r="Z1810" s="3">
        <f t="shared" si="855"/>
        <v>-6.6975667152812713E-4</v>
      </c>
      <c r="AA1810" s="3">
        <f t="shared" si="856"/>
        <v>9.091570654492535E-3</v>
      </c>
      <c r="AB1810" s="3">
        <f t="shared" si="857"/>
        <v>-1.4433555867918888E-2</v>
      </c>
      <c r="AC1810" s="3">
        <f t="shared" si="858"/>
        <v>1.747927425038865E-3</v>
      </c>
      <c r="AD1810" s="3">
        <f t="shared" si="859"/>
        <v>-7.3300678570331511E-3</v>
      </c>
      <c r="AF1810" s="3">
        <f t="shared" si="860"/>
        <v>-6.0891401005157169E-6</v>
      </c>
      <c r="AG1810" s="3">
        <f t="shared" si="861"/>
        <v>9.6669703364126235E-6</v>
      </c>
      <c r="AH1810" s="3">
        <f t="shared" si="862"/>
        <v>-1.1706860542667602E-6</v>
      </c>
      <c r="AI1810" s="3">
        <f t="shared" si="863"/>
        <v>4.9093618500018349E-6</v>
      </c>
      <c r="AJ1810" s="3">
        <f t="shared" si="864"/>
        <v>-1.312236929687499E-4</v>
      </c>
      <c r="AK1810" s="3">
        <f t="shared" si="865"/>
        <v>1.5891405683666047E-5</v>
      </c>
      <c r="AL1810" s="3">
        <f t="shared" si="866"/>
        <v>-6.6641829824441585E-5</v>
      </c>
      <c r="AM1810" s="3">
        <f t="shared" si="867"/>
        <v>-2.5228808142366062E-5</v>
      </c>
      <c r="AN1810" s="3">
        <f t="shared" si="868"/>
        <v>1.0579894393012447E-4</v>
      </c>
      <c r="AO1810" s="3">
        <f t="shared" si="869"/>
        <v>-1.2812426634704107E-5</v>
      </c>
    </row>
    <row r="1811" spans="1:41">
      <c r="A1811" s="32">
        <v>39058</v>
      </c>
      <c r="B1811" s="33">
        <v>1559</v>
      </c>
      <c r="C1811" s="33">
        <v>976</v>
      </c>
      <c r="D1811" s="33">
        <v>1619</v>
      </c>
      <c r="E1811" s="33">
        <v>3188</v>
      </c>
      <c r="F1811" s="33">
        <v>11475</v>
      </c>
      <c r="G1811" s="33"/>
      <c r="H1811" s="3">
        <f t="shared" si="840"/>
        <v>-3.8338658146964857E-3</v>
      </c>
      <c r="I1811" s="3">
        <f t="shared" si="841"/>
        <v>9.3071354705274046E-3</v>
      </c>
      <c r="J1811" s="3">
        <f t="shared" si="842"/>
        <v>1.2507817385866166E-2</v>
      </c>
      <c r="K1811" s="3">
        <f t="shared" si="843"/>
        <v>7.2669826224328595E-3</v>
      </c>
      <c r="L1811" s="3">
        <f t="shared" si="844"/>
        <v>2.914798206278027E-2</v>
      </c>
      <c r="N1811" s="3">
        <f t="shared" si="845"/>
        <v>-6.9253731343283581E-2</v>
      </c>
      <c r="O1811" s="3">
        <f t="shared" si="846"/>
        <v>0.10158013544018059</v>
      </c>
      <c r="P1811" s="3">
        <f t="shared" si="847"/>
        <v>9.3918918918918917E-2</v>
      </c>
      <c r="Q1811" s="3">
        <f t="shared" si="848"/>
        <v>-8.9142857142857149E-2</v>
      </c>
      <c r="R1811" s="3">
        <f t="shared" si="849"/>
        <v>3.0594405594405595E-3</v>
      </c>
      <c r="T1811" s="3">
        <f t="shared" si="850"/>
        <v>1.037322315012461E-5</v>
      </c>
      <c r="U1811" s="3">
        <f t="shared" si="851"/>
        <v>8.2354456747025067E-5</v>
      </c>
      <c r="V1811" s="3">
        <f t="shared" si="852"/>
        <v>1.5081219574725305E-4</v>
      </c>
      <c r="W1811" s="3">
        <f t="shared" si="853"/>
        <v>4.6501161932187881E-5</v>
      </c>
      <c r="X1811" s="3">
        <f t="shared" si="854"/>
        <v>8.5411942339231705E-4</v>
      </c>
      <c r="Z1811" s="3">
        <f t="shared" si="855"/>
        <v>-3.2207488492778523E-3</v>
      </c>
      <c r="AA1811" s="3">
        <f t="shared" si="856"/>
        <v>9.0749356332166381E-3</v>
      </c>
      <c r="AB1811" s="3">
        <f t="shared" si="857"/>
        <v>1.2280561703246845E-2</v>
      </c>
      <c r="AC1811" s="3">
        <f t="shared" si="858"/>
        <v>6.8191760449623148E-3</v>
      </c>
      <c r="AD1811" s="3">
        <f t="shared" si="859"/>
        <v>2.9225321613154526E-2</v>
      </c>
      <c r="AF1811" s="3">
        <f t="shared" si="860"/>
        <v>-2.9228088497953064E-5</v>
      </c>
      <c r="AG1811" s="3">
        <f t="shared" si="861"/>
        <v>-3.9552604974217935E-5</v>
      </c>
      <c r="AH1811" s="3">
        <f t="shared" si="862"/>
        <v>-2.1962853399835473E-5</v>
      </c>
      <c r="AI1811" s="3">
        <f t="shared" si="863"/>
        <v>-9.412742095534258E-5</v>
      </c>
      <c r="AJ1811" s="3">
        <f t="shared" si="864"/>
        <v>1.114453069967104E-4</v>
      </c>
      <c r="AK1811" s="3">
        <f t="shared" si="865"/>
        <v>6.1883583679605818E-5</v>
      </c>
      <c r="AL1811" s="3">
        <f t="shared" si="866"/>
        <v>2.6521791249943234E-4</v>
      </c>
      <c r="AM1811" s="3">
        <f t="shared" si="867"/>
        <v>8.3743312185462486E-5</v>
      </c>
      <c r="AN1811" s="3">
        <f t="shared" si="868"/>
        <v>3.5890336536757776E-4</v>
      </c>
      <c r="AO1811" s="3">
        <f t="shared" si="869"/>
        <v>1.9929261305074274E-4</v>
      </c>
    </row>
    <row r="1812" spans="1:41">
      <c r="A1812" s="32">
        <v>39057</v>
      </c>
      <c r="B1812" s="33">
        <v>1565</v>
      </c>
      <c r="C1812" s="33">
        <v>967</v>
      </c>
      <c r="D1812" s="33">
        <v>1599</v>
      </c>
      <c r="E1812" s="33">
        <v>3165</v>
      </c>
      <c r="F1812" s="33">
        <v>11150</v>
      </c>
      <c r="G1812" s="33"/>
      <c r="H1812" s="3">
        <f t="shared" si="840"/>
        <v>1.9206145966709346E-3</v>
      </c>
      <c r="I1812" s="3">
        <f t="shared" si="841"/>
        <v>-8.2051282051282051E-3</v>
      </c>
      <c r="J1812" s="3">
        <f t="shared" si="842"/>
        <v>1.010739102969046E-2</v>
      </c>
      <c r="K1812" s="3">
        <f t="shared" si="843"/>
        <v>4.7619047619047623E-3</v>
      </c>
      <c r="L1812" s="3">
        <f t="shared" si="844"/>
        <v>-1.3274336283185841E-2</v>
      </c>
      <c r="N1812" s="3">
        <f t="shared" si="845"/>
        <v>-6.2874251497005984E-2</v>
      </c>
      <c r="O1812" s="3">
        <f t="shared" si="846"/>
        <v>9.4882246376811544E-2</v>
      </c>
      <c r="P1812" s="3">
        <f t="shared" si="847"/>
        <v>8.6277173913043473E-2</v>
      </c>
      <c r="Q1812" s="3">
        <f t="shared" si="848"/>
        <v>-9.2082616179001722E-2</v>
      </c>
      <c r="R1812" s="3">
        <f t="shared" si="849"/>
        <v>-3.4632034632034632E-2</v>
      </c>
      <c r="T1812" s="3">
        <f t="shared" si="850"/>
        <v>6.4197956287288428E-6</v>
      </c>
      <c r="U1812" s="3">
        <f t="shared" si="851"/>
        <v>7.1188504495727051E-5</v>
      </c>
      <c r="V1812" s="3">
        <f t="shared" si="852"/>
        <v>9.761707447644454E-5</v>
      </c>
      <c r="W1812" s="3">
        <f t="shared" si="853"/>
        <v>1.8611443144938607E-5</v>
      </c>
      <c r="X1812" s="3">
        <f t="shared" si="854"/>
        <v>1.7416072276583964E-4</v>
      </c>
      <c r="Z1812" s="3">
        <f t="shared" si="855"/>
        <v>2.533731562089568E-3</v>
      </c>
      <c r="AA1812" s="3">
        <f t="shared" si="856"/>
        <v>-8.4373280424389716E-3</v>
      </c>
      <c r="AB1812" s="3">
        <f t="shared" si="857"/>
        <v>9.8801353470711391E-3</v>
      </c>
      <c r="AC1812" s="3">
        <f t="shared" si="858"/>
        <v>4.3140981844342167E-3</v>
      </c>
      <c r="AD1812" s="3">
        <f t="shared" si="859"/>
        <v>-1.3196996732811585E-2</v>
      </c>
      <c r="AF1812" s="3">
        <f t="shared" si="860"/>
        <v>-2.1377924360831014E-5</v>
      </c>
      <c r="AG1812" s="3">
        <f t="shared" si="861"/>
        <v>2.5033610766590914E-5</v>
      </c>
      <c r="AH1812" s="3">
        <f t="shared" si="862"/>
        <v>1.0930766731854277E-5</v>
      </c>
      <c r="AI1812" s="3">
        <f t="shared" si="863"/>
        <v>-3.3437647146717621E-5</v>
      </c>
      <c r="AJ1812" s="3">
        <f t="shared" si="864"/>
        <v>-8.3361943026935827E-5</v>
      </c>
      <c r="AK1812" s="3">
        <f t="shared" si="865"/>
        <v>-3.6399461589361868E-5</v>
      </c>
      <c r="AL1812" s="3">
        <f t="shared" si="866"/>
        <v>1.1134739060972667E-4</v>
      </c>
      <c r="AM1812" s="3">
        <f t="shared" si="867"/>
        <v>4.2623873962763929E-5</v>
      </c>
      <c r="AN1812" s="3">
        <f t="shared" si="868"/>
        <v>-1.3038811389503408E-4</v>
      </c>
      <c r="AO1812" s="3">
        <f t="shared" si="869"/>
        <v>-5.6933139645006745E-5</v>
      </c>
    </row>
    <row r="1813" spans="1:41">
      <c r="A1813" s="32">
        <v>39056</v>
      </c>
      <c r="B1813" s="33">
        <v>1562</v>
      </c>
      <c r="C1813" s="33">
        <v>975</v>
      </c>
      <c r="D1813" s="33">
        <v>1583</v>
      </c>
      <c r="E1813" s="33">
        <v>3150</v>
      </c>
      <c r="F1813" s="33">
        <v>11300</v>
      </c>
      <c r="G1813" s="33"/>
      <c r="H1813" s="3">
        <f t="shared" si="840"/>
        <v>6.406149903907751E-4</v>
      </c>
      <c r="I1813" s="3">
        <f t="shared" si="841"/>
        <v>2.4159663865546219E-2</v>
      </c>
      <c r="J1813" s="3">
        <f t="shared" si="842"/>
        <v>-8.1453634085213028E-3</v>
      </c>
      <c r="K1813" s="3">
        <f t="shared" si="843"/>
        <v>2.4390243902439025E-2</v>
      </c>
      <c r="L1813" s="3">
        <f t="shared" si="844"/>
        <v>4.4555370678498796E-2</v>
      </c>
      <c r="N1813" s="3">
        <f t="shared" si="845"/>
        <v>-5.3333333333333337E-2</v>
      </c>
      <c r="O1813" s="3">
        <f t="shared" si="846"/>
        <v>0.10169491525423729</v>
      </c>
      <c r="P1813" s="3">
        <f t="shared" si="847"/>
        <v>7.0317782285327923E-2</v>
      </c>
      <c r="Q1813" s="3">
        <f t="shared" si="848"/>
        <v>-9.1695501730103809E-2</v>
      </c>
      <c r="R1813" s="3">
        <f t="shared" si="849"/>
        <v>-7.9016681299385431E-3</v>
      </c>
      <c r="T1813" s="3">
        <f t="shared" si="850"/>
        <v>1.5718438170176851E-6</v>
      </c>
      <c r="U1813" s="3">
        <f t="shared" si="851"/>
        <v>5.7252353482250163E-4</v>
      </c>
      <c r="V1813" s="3">
        <f t="shared" si="852"/>
        <v>7.0100750445332445E-5</v>
      </c>
      <c r="W1813" s="3">
        <f t="shared" si="853"/>
        <v>5.7324030506004377E-4</v>
      </c>
      <c r="X1813" s="3">
        <f t="shared" si="854"/>
        <v>1.9920788223745491E-3</v>
      </c>
      <c r="Z1813" s="3">
        <f t="shared" si="855"/>
        <v>1.2537319558094087E-3</v>
      </c>
      <c r="AA1813" s="3">
        <f t="shared" si="856"/>
        <v>2.3927464028235455E-2</v>
      </c>
      <c r="AB1813" s="3">
        <f t="shared" si="857"/>
        <v>-8.3726190911406241E-3</v>
      </c>
      <c r="AC1813" s="3">
        <f t="shared" si="858"/>
        <v>2.394243732496848E-2</v>
      </c>
      <c r="AD1813" s="3">
        <f t="shared" si="859"/>
        <v>4.4632710228873052E-2</v>
      </c>
      <c r="AF1813" s="3">
        <f t="shared" si="860"/>
        <v>2.9998626273678909E-5</v>
      </c>
      <c r="AG1813" s="3">
        <f t="shared" si="861"/>
        <v>-1.0497020108382928E-5</v>
      </c>
      <c r="AH1813" s="3">
        <f t="shared" si="862"/>
        <v>3.001739877427692E-5</v>
      </c>
      <c r="AI1813" s="3">
        <f t="shared" si="863"/>
        <v>5.5957455088319615E-5</v>
      </c>
      <c r="AJ1813" s="3">
        <f t="shared" si="864"/>
        <v>-2.003355421253847E-4</v>
      </c>
      <c r="AK1813" s="3">
        <f t="shared" si="865"/>
        <v>5.7288180784146518E-4</v>
      </c>
      <c r="AL1813" s="3">
        <f t="shared" si="866"/>
        <v>1.0679475684840167E-3</v>
      </c>
      <c r="AM1813" s="3">
        <f t="shared" si="867"/>
        <v>-2.0046090783546895E-4</v>
      </c>
      <c r="AN1813" s="3">
        <f t="shared" si="868"/>
        <v>-3.7369268175160993E-4</v>
      </c>
      <c r="AO1813" s="3">
        <f t="shared" si="869"/>
        <v>1.0686158672982727E-3</v>
      </c>
    </row>
    <row r="1814" spans="1:41">
      <c r="A1814" s="32">
        <v>39055</v>
      </c>
      <c r="B1814" s="33">
        <v>1561</v>
      </c>
      <c r="C1814" s="33">
        <v>952</v>
      </c>
      <c r="D1814" s="33">
        <v>1596</v>
      </c>
      <c r="E1814" s="33">
        <v>3075</v>
      </c>
      <c r="F1814" s="33">
        <v>10818</v>
      </c>
      <c r="G1814" s="33"/>
      <c r="H1814" s="3">
        <f t="shared" si="840"/>
        <v>-6.3653723742838958E-3</v>
      </c>
      <c r="I1814" s="3">
        <f t="shared" si="841"/>
        <v>1.5781167806417674E-3</v>
      </c>
      <c r="J1814" s="3">
        <f t="shared" si="842"/>
        <v>1.397712833545108E-2</v>
      </c>
      <c r="K1814" s="3">
        <f t="shared" si="843"/>
        <v>-1.9138755980861243E-2</v>
      </c>
      <c r="L1814" s="3">
        <f t="shared" si="844"/>
        <v>-4.0508193702817157E-3</v>
      </c>
      <c r="N1814" s="3">
        <f t="shared" si="845"/>
        <v>-4.5259938837920489E-2</v>
      </c>
      <c r="O1814" s="3">
        <f t="shared" si="846"/>
        <v>8.6014145562400154E-2</v>
      </c>
      <c r="P1814" s="3">
        <f t="shared" si="847"/>
        <v>7.1140939597315433E-2</v>
      </c>
      <c r="Q1814" s="3">
        <f t="shared" si="848"/>
        <v>-0.10791993037423847</v>
      </c>
      <c r="R1814" s="3">
        <f t="shared" si="849"/>
        <v>-5.0636243966652041E-2</v>
      </c>
      <c r="T1814" s="3">
        <f t="shared" si="850"/>
        <v>3.3088442288819669E-5</v>
      </c>
      <c r="U1814" s="3">
        <f t="shared" si="851"/>
        <v>1.8114924183454653E-6</v>
      </c>
      <c r="V1814" s="3">
        <f t="shared" si="852"/>
        <v>1.8905899796909067E-4</v>
      </c>
      <c r="W1814" s="3">
        <f t="shared" si="853"/>
        <v>3.8363343285144471E-4</v>
      </c>
      <c r="X1814" s="3">
        <f t="shared" si="854"/>
        <v>1.5788541879211812E-5</v>
      </c>
      <c r="Z1814" s="3">
        <f t="shared" si="855"/>
        <v>-5.7522554088652623E-3</v>
      </c>
      <c r="AA1814" s="3">
        <f t="shared" si="856"/>
        <v>1.3459169433310012E-3</v>
      </c>
      <c r="AB1814" s="3">
        <f t="shared" si="857"/>
        <v>1.3749872652831759E-2</v>
      </c>
      <c r="AC1814" s="3">
        <f t="shared" si="858"/>
        <v>-1.9586562558331789E-2</v>
      </c>
      <c r="AD1814" s="3">
        <f t="shared" si="859"/>
        <v>-3.973479819907459E-3</v>
      </c>
      <c r="AF1814" s="3">
        <f t="shared" si="860"/>
        <v>-7.7420580171591529E-6</v>
      </c>
      <c r="AG1814" s="3">
        <f t="shared" si="861"/>
        <v>-7.9092779338460039E-5</v>
      </c>
      <c r="AH1814" s="3">
        <f t="shared" si="862"/>
        <v>1.1266691041724186E-4</v>
      </c>
      <c r="AI1814" s="3">
        <f t="shared" si="863"/>
        <v>2.2856470786079648E-5</v>
      </c>
      <c r="AJ1814" s="3">
        <f t="shared" si="864"/>
        <v>1.8506186572089845E-5</v>
      </c>
      <c r="AK1814" s="3">
        <f t="shared" si="865"/>
        <v>-2.6361886408871356E-5</v>
      </c>
      <c r="AL1814" s="3">
        <f t="shared" si="866"/>
        <v>-5.3479738135972642E-6</v>
      </c>
      <c r="AM1814" s="3">
        <f t="shared" si="867"/>
        <v>-2.6931274088378473E-4</v>
      </c>
      <c r="AN1814" s="3">
        <f t="shared" si="868"/>
        <v>-5.4634841512324435E-5</v>
      </c>
      <c r="AO1814" s="3">
        <f t="shared" si="869"/>
        <v>7.7826811066886379E-5</v>
      </c>
    </row>
    <row r="1815" spans="1:41">
      <c r="A1815" s="32">
        <v>39052</v>
      </c>
      <c r="B1815" s="33">
        <v>1571</v>
      </c>
      <c r="C1815" s="33">
        <v>950.5</v>
      </c>
      <c r="D1815" s="33">
        <v>1574</v>
      </c>
      <c r="E1815" s="33">
        <v>3135</v>
      </c>
      <c r="F1815" s="33">
        <v>10862</v>
      </c>
      <c r="G1815" s="33"/>
      <c r="H1815" s="3">
        <f t="shared" si="840"/>
        <v>-3.8046924540266328E-3</v>
      </c>
      <c r="I1815" s="3">
        <f t="shared" si="841"/>
        <v>1.5491452991452992E-2</v>
      </c>
      <c r="J1815" s="3">
        <f t="shared" si="842"/>
        <v>1.2218649517684888E-2</v>
      </c>
      <c r="K1815" s="3">
        <f t="shared" si="843"/>
        <v>-4.7619047619047623E-3</v>
      </c>
      <c r="L1815" s="3">
        <f t="shared" si="844"/>
        <v>2.9547553093259462E-3</v>
      </c>
      <c r="N1815" s="3">
        <f t="shared" si="845"/>
        <v>-2.1183800623052959E-2</v>
      </c>
      <c r="O1815" s="3">
        <f t="shared" si="846"/>
        <v>8.6285714285714285E-2</v>
      </c>
      <c r="P1815" s="3">
        <f t="shared" si="847"/>
        <v>5.9932659932659935E-2</v>
      </c>
      <c r="Q1815" s="3">
        <f t="shared" si="848"/>
        <v>-8.1184056271981248E-2</v>
      </c>
      <c r="R1815" s="3">
        <f t="shared" si="849"/>
        <v>-4.7192982456140349E-2</v>
      </c>
      <c r="T1815" s="3">
        <f t="shared" si="850"/>
        <v>1.0186154099483389E-5</v>
      </c>
      <c r="U1815" s="3">
        <f t="shared" si="851"/>
        <v>2.3284480682219945E-4</v>
      </c>
      <c r="V1815" s="3">
        <f t="shared" si="852"/>
        <v>1.4379352610764846E-4</v>
      </c>
      <c r="W1815" s="3">
        <f t="shared" si="853"/>
        <v>2.7141092239615665E-5</v>
      </c>
      <c r="X1815" s="3">
        <f t="shared" si="854"/>
        <v>9.1935992382203899E-6</v>
      </c>
      <c r="Z1815" s="3">
        <f t="shared" si="855"/>
        <v>-3.1915754886079994E-3</v>
      </c>
      <c r="AA1815" s="3">
        <f t="shared" si="856"/>
        <v>1.5259253154142225E-2</v>
      </c>
      <c r="AB1815" s="3">
        <f t="shared" si="857"/>
        <v>1.1991393835065567E-2</v>
      </c>
      <c r="AC1815" s="3">
        <f t="shared" si="858"/>
        <v>-5.2097113393753079E-3</v>
      </c>
      <c r="AD1815" s="3">
        <f t="shared" si="859"/>
        <v>3.0320948597002025E-3</v>
      </c>
      <c r="AF1815" s="3">
        <f t="shared" si="860"/>
        <v>-4.8701058341224626E-5</v>
      </c>
      <c r="AG1815" s="3">
        <f t="shared" si="861"/>
        <v>-3.827143863824034E-5</v>
      </c>
      <c r="AH1815" s="3">
        <f t="shared" si="862"/>
        <v>1.6627187013473384E-5</v>
      </c>
      <c r="AI1815" s="3">
        <f t="shared" si="863"/>
        <v>-9.6771596333534777E-6</v>
      </c>
      <c r="AJ1815" s="3">
        <f t="shared" si="864"/>
        <v>1.8297971420028588E-4</v>
      </c>
      <c r="AK1815" s="3">
        <f t="shared" si="865"/>
        <v>-7.949630418753318E-5</v>
      </c>
      <c r="AL1815" s="3">
        <f t="shared" si="866"/>
        <v>4.6267503051538742E-5</v>
      </c>
      <c r="AM1815" s="3">
        <f t="shared" si="867"/>
        <v>-6.2471700437456237E-5</v>
      </c>
      <c r="AN1815" s="3">
        <f t="shared" si="868"/>
        <v>3.6359043607943003E-5</v>
      </c>
      <c r="AO1815" s="3">
        <f t="shared" si="869"/>
        <v>-1.5796338972641727E-5</v>
      </c>
    </row>
    <row r="1816" spans="1:41">
      <c r="A1816" s="32">
        <v>39051</v>
      </c>
      <c r="B1816" s="33">
        <v>1577</v>
      </c>
      <c r="C1816" s="33">
        <v>936</v>
      </c>
      <c r="D1816" s="33">
        <v>1555</v>
      </c>
      <c r="E1816" s="33">
        <v>3150</v>
      </c>
      <c r="F1816" s="33">
        <v>10830</v>
      </c>
      <c r="G1816" s="33"/>
      <c r="H1816" s="3">
        <f t="shared" si="840"/>
        <v>1.2698412698412698E-3</v>
      </c>
      <c r="I1816" s="3">
        <f t="shared" si="841"/>
        <v>-2.6638252530633991E-3</v>
      </c>
      <c r="J1816" s="3">
        <f t="shared" si="842"/>
        <v>2.6402640264026403E-2</v>
      </c>
      <c r="K1816" s="3">
        <f t="shared" si="843"/>
        <v>-6.3091482649842269E-3</v>
      </c>
      <c r="L1816" s="3">
        <f t="shared" si="844"/>
        <v>4.6189376443418013E-4</v>
      </c>
      <c r="N1816" s="3">
        <f t="shared" si="845"/>
        <v>-3.5474006116207948E-2</v>
      </c>
      <c r="O1816" s="3">
        <f t="shared" si="846"/>
        <v>5.0505050505050504E-2</v>
      </c>
      <c r="P1816" s="3">
        <f t="shared" si="847"/>
        <v>4.7138047138047139E-2</v>
      </c>
      <c r="Q1816" s="3">
        <f t="shared" si="848"/>
        <v>-8.5631349782293184E-2</v>
      </c>
      <c r="R1816" s="3">
        <f t="shared" si="849"/>
        <v>-6.637931034482758E-2</v>
      </c>
      <c r="T1816" s="3">
        <f t="shared" si="850"/>
        <v>3.5455317157330894E-6</v>
      </c>
      <c r="U1816" s="3">
        <f t="shared" si="851"/>
        <v>8.386961324076694E-6</v>
      </c>
      <c r="V1816" s="3">
        <f t="shared" si="852"/>
        <v>6.8515075798456361E-4</v>
      </c>
      <c r="W1816" s="3">
        <f t="shared" si="853"/>
        <v>4.5656438742972987E-5</v>
      </c>
      <c r="X1816" s="3">
        <f t="shared" si="854"/>
        <v>2.9077256779929443E-7</v>
      </c>
      <c r="Z1816" s="3">
        <f t="shared" si="855"/>
        <v>1.8829582352599033E-3</v>
      </c>
      <c r="AA1816" s="3">
        <f t="shared" si="856"/>
        <v>-2.8960250903741656E-3</v>
      </c>
      <c r="AB1816" s="3">
        <f t="shared" si="857"/>
        <v>2.6175384581407082E-2</v>
      </c>
      <c r="AC1816" s="3">
        <f t="shared" si="858"/>
        <v>-6.7569548424547717E-3</v>
      </c>
      <c r="AD1816" s="3">
        <f t="shared" si="859"/>
        <v>5.3923331480843655E-4</v>
      </c>
      <c r="AF1816" s="3">
        <f t="shared" si="860"/>
        <v>-5.4530942934393406E-6</v>
      </c>
      <c r="AG1816" s="3">
        <f t="shared" si="861"/>
        <v>4.9287155958655561E-5</v>
      </c>
      <c r="AH1816" s="3">
        <f t="shared" si="862"/>
        <v>-1.2723063765879494E-5</v>
      </c>
      <c r="AI1816" s="3">
        <f t="shared" si="863"/>
        <v>1.0153538108450416E-6</v>
      </c>
      <c r="AJ1816" s="3">
        <f t="shared" si="864"/>
        <v>-7.580457049794799E-5</v>
      </c>
      <c r="AK1816" s="3">
        <f t="shared" si="865"/>
        <v>1.9568310758274236E-5</v>
      </c>
      <c r="AL1816" s="3">
        <f t="shared" si="866"/>
        <v>-1.5616332092508633E-6</v>
      </c>
      <c r="AM1816" s="3">
        <f t="shared" si="867"/>
        <v>-1.7686589160045455E-4</v>
      </c>
      <c r="AN1816" s="3">
        <f t="shared" si="868"/>
        <v>1.4114639394217781E-5</v>
      </c>
      <c r="AO1816" s="3">
        <f t="shared" si="869"/>
        <v>-3.6435751577078037E-6</v>
      </c>
    </row>
    <row r="1817" spans="1:41">
      <c r="A1817" s="32">
        <v>39050</v>
      </c>
      <c r="B1817" s="33">
        <v>1575</v>
      </c>
      <c r="C1817" s="33">
        <v>938.5</v>
      </c>
      <c r="D1817" s="33">
        <v>1515</v>
      </c>
      <c r="E1817" s="33">
        <v>3170</v>
      </c>
      <c r="F1817" s="33">
        <v>10825</v>
      </c>
      <c r="G1817" s="33"/>
      <c r="H1817" s="3">
        <f t="shared" si="840"/>
        <v>7.0332480818414318E-3</v>
      </c>
      <c r="I1817" s="3">
        <f t="shared" si="841"/>
        <v>2.6692921999781179E-2</v>
      </c>
      <c r="J1817" s="3">
        <f t="shared" si="842"/>
        <v>1.6778523489932886E-2</v>
      </c>
      <c r="K1817" s="3">
        <f t="shared" si="843"/>
        <v>1.2779552715654952E-2</v>
      </c>
      <c r="L1817" s="3">
        <f t="shared" si="844"/>
        <v>1.1682242990654205E-2</v>
      </c>
      <c r="N1817" s="3">
        <f t="shared" si="845"/>
        <v>-3.0769230769230771E-2</v>
      </c>
      <c r="O1817" s="3">
        <f t="shared" si="846"/>
        <v>7.5028636884306985E-2</v>
      </c>
      <c r="P1817" s="3">
        <f t="shared" si="847"/>
        <v>9.3271152564956689E-3</v>
      </c>
      <c r="Q1817" s="3">
        <f t="shared" si="848"/>
        <v>-7.5801749271137031E-2</v>
      </c>
      <c r="R1817" s="3">
        <f t="shared" si="849"/>
        <v>-6.2770562770562768E-2</v>
      </c>
      <c r="T1817" s="3">
        <f t="shared" si="850"/>
        <v>5.846689843596042E-5</v>
      </c>
      <c r="U1817" s="3">
        <f t="shared" si="851"/>
        <v>7.0016981735945296E-4</v>
      </c>
      <c r="V1817" s="3">
        <f t="shared" si="852"/>
        <v>2.7394446602941436E-4</v>
      </c>
      <c r="W1817" s="3">
        <f t="shared" si="853"/>
        <v>1.52071962816626E-4</v>
      </c>
      <c r="X1817" s="3">
        <f t="shared" si="854"/>
        <v>1.3828778153926141E-4</v>
      </c>
      <c r="Z1817" s="3">
        <f t="shared" si="855"/>
        <v>7.6463650472600652E-3</v>
      </c>
      <c r="AA1817" s="3">
        <f t="shared" si="856"/>
        <v>2.6460722162470415E-2</v>
      </c>
      <c r="AB1817" s="3">
        <f t="shared" si="857"/>
        <v>1.6551267807313565E-2</v>
      </c>
      <c r="AC1817" s="3">
        <f t="shared" si="858"/>
        <v>1.2331746138184406E-2</v>
      </c>
      <c r="AD1817" s="3">
        <f t="shared" si="859"/>
        <v>1.1759582541028461E-2</v>
      </c>
      <c r="AF1817" s="3">
        <f t="shared" si="860"/>
        <v>2.0232834106837354E-4</v>
      </c>
      <c r="AG1817" s="3">
        <f t="shared" si="861"/>
        <v>1.2655703564968317E-4</v>
      </c>
      <c r="AH1817" s="3">
        <f t="shared" si="862"/>
        <v>9.4293032642697532E-5</v>
      </c>
      <c r="AI1817" s="3">
        <f t="shared" si="863"/>
        <v>8.9918060912089732E-5</v>
      </c>
      <c r="AJ1817" s="3">
        <f t="shared" si="864"/>
        <v>4.3795849888596516E-4</v>
      </c>
      <c r="AK1817" s="3">
        <f t="shared" si="865"/>
        <v>3.2630690834061508E-4</v>
      </c>
      <c r="AL1817" s="3">
        <f t="shared" si="866"/>
        <v>3.1116704636479194E-4</v>
      </c>
      <c r="AM1817" s="3">
        <f t="shared" si="867"/>
        <v>2.0410603286489493E-4</v>
      </c>
      <c r="AN1817" s="3">
        <f t="shared" si="868"/>
        <v>1.9463599993877102E-4</v>
      </c>
      <c r="AO1817" s="3">
        <f t="shared" si="869"/>
        <v>1.4501618658698849E-4</v>
      </c>
    </row>
    <row r="1818" spans="1:41">
      <c r="A1818" s="32">
        <v>39049</v>
      </c>
      <c r="B1818" s="33">
        <v>1564</v>
      </c>
      <c r="C1818" s="33">
        <v>914.1</v>
      </c>
      <c r="D1818" s="33">
        <v>1490</v>
      </c>
      <c r="E1818" s="33">
        <v>3130</v>
      </c>
      <c r="F1818" s="33">
        <v>10700</v>
      </c>
      <c r="G1818" s="33"/>
      <c r="H1818" s="3">
        <f t="shared" si="840"/>
        <v>-1.6970458830923948E-2</v>
      </c>
      <c r="I1818" s="3">
        <f t="shared" si="841"/>
        <v>-1.5508885298869119E-2</v>
      </c>
      <c r="J1818" s="3">
        <f t="shared" si="842"/>
        <v>-1.0624169986719787E-2</v>
      </c>
      <c r="K1818" s="3">
        <f t="shared" si="843"/>
        <v>-2.7950310559006212E-2</v>
      </c>
      <c r="L1818" s="3">
        <f t="shared" si="844"/>
        <v>-2.7958993476234857E-3</v>
      </c>
      <c r="N1818" s="3">
        <f t="shared" si="845"/>
        <v>-5.3268765133171914E-2</v>
      </c>
      <c r="O1818" s="3">
        <f t="shared" si="846"/>
        <v>6.2906976744186077E-2</v>
      </c>
      <c r="P1818" s="3">
        <f t="shared" si="847"/>
        <v>3.3670033670033669E-3</v>
      </c>
      <c r="Q1818" s="3">
        <f t="shared" si="848"/>
        <v>-8.2111436950146624E-2</v>
      </c>
      <c r="R1818" s="3">
        <f t="shared" si="849"/>
        <v>-8.5470085470085472E-2</v>
      </c>
      <c r="T1818" s="3">
        <f t="shared" si="850"/>
        <v>2.6756263290501285E-4</v>
      </c>
      <c r="U1818" s="3">
        <f t="shared" si="851"/>
        <v>2.4778176126446334E-4</v>
      </c>
      <c r="V1818" s="3">
        <f t="shared" si="852"/>
        <v>1.1775343905719171E-4</v>
      </c>
      <c r="W1818" s="3">
        <f t="shared" si="853"/>
        <v>8.0645305689705483E-4</v>
      </c>
      <c r="X1818" s="3">
        <f t="shared" si="854"/>
        <v>7.3905673712197715E-6</v>
      </c>
      <c r="Z1818" s="3">
        <f t="shared" si="855"/>
        <v>-1.6357341865505314E-2</v>
      </c>
      <c r="AA1818" s="3">
        <f t="shared" si="856"/>
        <v>-1.5741085136179885E-2</v>
      </c>
      <c r="AB1818" s="3">
        <f t="shared" si="857"/>
        <v>-1.0851425669339108E-2</v>
      </c>
      <c r="AC1818" s="3">
        <f t="shared" si="858"/>
        <v>-2.8398117136476757E-2</v>
      </c>
      <c r="AD1818" s="3">
        <f t="shared" si="859"/>
        <v>-2.7185597972492295E-3</v>
      </c>
      <c r="AF1818" s="3">
        <f t="shared" si="860"/>
        <v>2.5748231090651864E-4</v>
      </c>
      <c r="AG1818" s="3">
        <f t="shared" si="861"/>
        <v>1.7750047940149962E-4</v>
      </c>
      <c r="AH1818" s="3">
        <f t="shared" si="862"/>
        <v>4.6451771033801515E-4</v>
      </c>
      <c r="AI1818" s="3">
        <f t="shared" si="863"/>
        <v>4.4468411985424463E-5</v>
      </c>
      <c r="AJ1818" s="3">
        <f t="shared" si="864"/>
        <v>1.7081321530999471E-4</v>
      </c>
      <c r="AK1818" s="3">
        <f t="shared" si="865"/>
        <v>4.470171795524896E-4</v>
      </c>
      <c r="AL1818" s="3">
        <f t="shared" si="866"/>
        <v>4.2793081216296046E-5</v>
      </c>
      <c r="AM1818" s="3">
        <f t="shared" si="867"/>
        <v>3.081600572556627E-4</v>
      </c>
      <c r="AN1818" s="3">
        <f t="shared" si="868"/>
        <v>2.9500249567503611E-5</v>
      </c>
      <c r="AO1818" s="3">
        <f t="shared" si="869"/>
        <v>7.7201979564800119E-5</v>
      </c>
    </row>
    <row r="1819" spans="1:41">
      <c r="A1819" s="32">
        <v>39048</v>
      </c>
      <c r="B1819" s="33">
        <v>1591</v>
      </c>
      <c r="C1819" s="33">
        <v>928.5</v>
      </c>
      <c r="D1819" s="33">
        <v>1506</v>
      </c>
      <c r="E1819" s="33">
        <v>3220</v>
      </c>
      <c r="F1819" s="33">
        <v>10730</v>
      </c>
      <c r="G1819" s="33"/>
      <c r="H1819" s="3">
        <f t="shared" si="840"/>
        <v>5.6890012642225032E-3</v>
      </c>
      <c r="I1819" s="3">
        <f t="shared" si="841"/>
        <v>9.2391304347826091E-3</v>
      </c>
      <c r="J1819" s="3">
        <f t="shared" si="842"/>
        <v>6.6445182724252495E-4</v>
      </c>
      <c r="K1819" s="3">
        <f t="shared" si="843"/>
        <v>7.8247261345852897E-3</v>
      </c>
      <c r="L1819" s="3">
        <f t="shared" si="844"/>
        <v>-6.4814814814814813E-3</v>
      </c>
      <c r="N1819" s="3">
        <f t="shared" si="845"/>
        <v>-4.8444976076555027E-2</v>
      </c>
      <c r="O1819" s="3">
        <f t="shared" si="846"/>
        <v>5.6313993174061432E-2</v>
      </c>
      <c r="P1819" s="3">
        <f t="shared" si="847"/>
        <v>-9.8619329388560158E-3</v>
      </c>
      <c r="Q1819" s="3">
        <f t="shared" si="848"/>
        <v>-5.9579439252336448E-2</v>
      </c>
      <c r="R1819" s="3">
        <f t="shared" si="849"/>
        <v>-9.6725313578584049E-2</v>
      </c>
      <c r="T1819" s="3">
        <f t="shared" si="850"/>
        <v>3.9716694180375133E-5</v>
      </c>
      <c r="U1819" s="3">
        <f t="shared" si="851"/>
        <v>8.1124798787674478E-5</v>
      </c>
      <c r="V1819" s="3">
        <f t="shared" si="852"/>
        <v>1.9114046887339386E-7</v>
      </c>
      <c r="W1819" s="3">
        <f t="shared" si="853"/>
        <v>5.4418942152141995E-5</v>
      </c>
      <c r="X1819" s="3">
        <f t="shared" si="854"/>
        <v>4.1013033873765773E-5</v>
      </c>
      <c r="Z1819" s="3">
        <f t="shared" si="855"/>
        <v>6.3021182296411366E-3</v>
      </c>
      <c r="AA1819" s="3">
        <f t="shared" si="856"/>
        <v>9.0069305974718426E-3</v>
      </c>
      <c r="AB1819" s="3">
        <f t="shared" si="857"/>
        <v>4.3719614462320441E-4</v>
      </c>
      <c r="AC1819" s="3">
        <f t="shared" si="858"/>
        <v>7.3769195571147441E-3</v>
      </c>
      <c r="AD1819" s="3">
        <f t="shared" si="859"/>
        <v>-6.4041419311072247E-3</v>
      </c>
      <c r="AF1819" s="3">
        <f t="shared" si="860"/>
        <v>5.6762741511439832E-5</v>
      </c>
      <c r="AG1819" s="3">
        <f t="shared" si="861"/>
        <v>2.7552617929587193E-6</v>
      </c>
      <c r="AH1819" s="3">
        <f t="shared" si="862"/>
        <v>4.6490219219489048E-5</v>
      </c>
      <c r="AI1819" s="3">
        <f t="shared" si="863"/>
        <v>-4.0359659609240035E-5</v>
      </c>
      <c r="AJ1819" s="3">
        <f t="shared" si="864"/>
        <v>3.9377953321034645E-6</v>
      </c>
      <c r="AK1819" s="3">
        <f t="shared" si="865"/>
        <v>6.6443402474065225E-5</v>
      </c>
      <c r="AL1819" s="3">
        <f t="shared" si="866"/>
        <v>-5.7681661909842074E-5</v>
      </c>
      <c r="AM1819" s="3">
        <f t="shared" si="867"/>
        <v>3.2251607895660827E-6</v>
      </c>
      <c r="AN1819" s="3">
        <f t="shared" si="868"/>
        <v>-2.7998661618998819E-6</v>
      </c>
      <c r="AO1819" s="3">
        <f t="shared" si="869"/>
        <v>-4.7242839858123469E-5</v>
      </c>
    </row>
    <row r="1820" spans="1:41">
      <c r="A1820" s="32">
        <v>39045</v>
      </c>
      <c r="B1820" s="33">
        <v>1582</v>
      </c>
      <c r="C1820" s="33">
        <v>920</v>
      </c>
      <c r="D1820" s="33">
        <v>1505</v>
      </c>
      <c r="E1820" s="33">
        <v>3195</v>
      </c>
      <c r="F1820" s="33">
        <v>10800</v>
      </c>
      <c r="G1820" s="33"/>
      <c r="H1820" s="3">
        <f t="shared" si="840"/>
        <v>-5.6568196103079825E-3</v>
      </c>
      <c r="I1820" s="3">
        <f t="shared" si="841"/>
        <v>-4.329004329004329E-3</v>
      </c>
      <c r="J1820" s="3">
        <f t="shared" si="842"/>
        <v>-2.7777777777777776E-2</v>
      </c>
      <c r="K1820" s="3">
        <f t="shared" si="843"/>
        <v>-1.5625000000000001E-3</v>
      </c>
      <c r="L1820" s="3">
        <f t="shared" si="844"/>
        <v>-1.1893870082342177E-2</v>
      </c>
      <c r="N1820" s="3">
        <f t="shared" si="845"/>
        <v>-5.6085918854415273E-2</v>
      </c>
      <c r="O1820" s="3">
        <f t="shared" si="846"/>
        <v>3.3707865168539325E-2</v>
      </c>
      <c r="P1820" s="3">
        <f t="shared" si="847"/>
        <v>-1.6339869281045753E-2</v>
      </c>
      <c r="Q1820" s="3">
        <f t="shared" si="848"/>
        <v>-7.8188113098672823E-2</v>
      </c>
      <c r="R1820" s="3">
        <f t="shared" si="849"/>
        <v>-8.7452471482889732E-2</v>
      </c>
      <c r="T1820" s="3">
        <f t="shared" si="850"/>
        <v>2.5438936370063816E-5</v>
      </c>
      <c r="U1820" s="3">
        <f t="shared" si="851"/>
        <v>2.0804583446810185E-5</v>
      </c>
      <c r="V1820" s="3">
        <f t="shared" si="852"/>
        <v>7.8428189911796103E-4</v>
      </c>
      <c r="W1820" s="3">
        <f t="shared" si="853"/>
        <v>4.0413325354213376E-6</v>
      </c>
      <c r="X1820" s="3">
        <f t="shared" si="854"/>
        <v>1.3963039381293009E-4</v>
      </c>
      <c r="Z1820" s="3">
        <f t="shared" si="855"/>
        <v>-5.0437026448893491E-3</v>
      </c>
      <c r="AA1820" s="3">
        <f t="shared" si="856"/>
        <v>-4.5612041663150955E-3</v>
      </c>
      <c r="AB1820" s="3">
        <f t="shared" si="857"/>
        <v>-2.8005033460397098E-2</v>
      </c>
      <c r="AC1820" s="3">
        <f t="shared" si="858"/>
        <v>-2.0103065774705452E-3</v>
      </c>
      <c r="AD1820" s="3">
        <f t="shared" si="859"/>
        <v>-1.1816530531967922E-2</v>
      </c>
      <c r="AF1820" s="3">
        <f t="shared" si="860"/>
        <v>2.3005357517523765E-5</v>
      </c>
      <c r="AG1820" s="3">
        <f t="shared" si="861"/>
        <v>1.4124906133441956E-4</v>
      </c>
      <c r="AH1820" s="3">
        <f t="shared" si="862"/>
        <v>1.0139388601826643E-5</v>
      </c>
      <c r="AI1820" s="3">
        <f t="shared" si="863"/>
        <v>5.9599066297502356E-5</v>
      </c>
      <c r="AJ1820" s="3">
        <f t="shared" si="864"/>
        <v>1.2773667529735689E-4</v>
      </c>
      <c r="AK1820" s="3">
        <f t="shared" si="865"/>
        <v>9.1694187367292912E-6</v>
      </c>
      <c r="AL1820" s="3">
        <f t="shared" si="866"/>
        <v>5.3897608293801617E-5</v>
      </c>
      <c r="AM1820" s="3">
        <f t="shared" si="867"/>
        <v>5.629870296771899E-5</v>
      </c>
      <c r="AN1820" s="3">
        <f t="shared" si="868"/>
        <v>3.3092233293356558E-4</v>
      </c>
      <c r="AO1820" s="3">
        <f t="shared" si="869"/>
        <v>2.3754849051296633E-5</v>
      </c>
    </row>
    <row r="1821" spans="1:41">
      <c r="A1821" s="32">
        <v>39044</v>
      </c>
      <c r="B1821" s="33">
        <v>1591</v>
      </c>
      <c r="C1821" s="33">
        <v>924</v>
      </c>
      <c r="D1821" s="33">
        <v>1548</v>
      </c>
      <c r="E1821" s="33">
        <v>3200</v>
      </c>
      <c r="F1821" s="33">
        <v>10930</v>
      </c>
      <c r="G1821" s="33"/>
      <c r="H1821" s="3">
        <f t="shared" si="840"/>
        <v>-2.6911314984709479E-2</v>
      </c>
      <c r="I1821" s="3">
        <f t="shared" si="841"/>
        <v>-6.1310100032268963E-3</v>
      </c>
      <c r="J1821" s="3">
        <f t="shared" si="842"/>
        <v>-1.9011406844106463E-2</v>
      </c>
      <c r="K1821" s="3">
        <f t="shared" si="843"/>
        <v>8.8272383354350576E-3</v>
      </c>
      <c r="L1821" s="3">
        <f t="shared" si="844"/>
        <v>1.2037037037037037E-2</v>
      </c>
      <c r="N1821" s="3">
        <f t="shared" si="845"/>
        <v>-5.0149253731343282E-2</v>
      </c>
      <c r="O1821" s="3">
        <f t="shared" si="846"/>
        <v>4.6669687358405126E-2</v>
      </c>
      <c r="P1821" s="3">
        <f t="shared" si="847"/>
        <v>-4.5016077170418004E-3</v>
      </c>
      <c r="Q1821" s="3">
        <f t="shared" si="848"/>
        <v>-7.2463768115942032E-2</v>
      </c>
      <c r="R1821" s="3">
        <f t="shared" si="849"/>
        <v>-6.9787234042553187E-2</v>
      </c>
      <c r="T1821" s="3">
        <f t="shared" si="850"/>
        <v>6.9159521906183294E-4</v>
      </c>
      <c r="U1821" s="3">
        <f t="shared" si="851"/>
        <v>4.0490439474715347E-5</v>
      </c>
      <c r="V1821" s="3">
        <f t="shared" si="852"/>
        <v>3.7012613581724295E-4</v>
      </c>
      <c r="W1821" s="3">
        <f t="shared" si="853"/>
        <v>7.0214876586384238E-5</v>
      </c>
      <c r="X1821" s="3">
        <f t="shared" si="854"/>
        <v>1.4675812010161887E-4</v>
      </c>
      <c r="Z1821" s="3">
        <f t="shared" si="855"/>
        <v>-2.6298198019290845E-2</v>
      </c>
      <c r="AA1821" s="3">
        <f t="shared" si="856"/>
        <v>-6.3632098405376628E-3</v>
      </c>
      <c r="AB1821" s="3">
        <f t="shared" si="857"/>
        <v>-1.9238662526725785E-2</v>
      </c>
      <c r="AC1821" s="3">
        <f t="shared" si="858"/>
        <v>8.379431757964512E-3</v>
      </c>
      <c r="AD1821" s="3">
        <f t="shared" si="859"/>
        <v>1.2114376587411293E-2</v>
      </c>
      <c r="AF1821" s="3">
        <f t="shared" si="860"/>
        <v>1.6734095242475959E-4</v>
      </c>
      <c r="AG1821" s="3">
        <f t="shared" si="861"/>
        <v>5.0594215675414504E-4</v>
      </c>
      <c r="AH1821" s="3">
        <f t="shared" si="862"/>
        <v>-2.2036395566008514E-4</v>
      </c>
      <c r="AI1821" s="3">
        <f t="shared" si="863"/>
        <v>-3.1858627437600303E-4</v>
      </c>
      <c r="AJ1821" s="3">
        <f t="shared" si="864"/>
        <v>1.224196467088447E-4</v>
      </c>
      <c r="AK1821" s="3">
        <f t="shared" si="865"/>
        <v>-5.332008262039359E-5</v>
      </c>
      <c r="AL1821" s="3">
        <f t="shared" si="866"/>
        <v>-7.7086320312994607E-5</v>
      </c>
      <c r="AM1821" s="3">
        <f t="shared" si="867"/>
        <v>-1.6120905975720783E-4</v>
      </c>
      <c r="AN1821" s="3">
        <f t="shared" si="868"/>
        <v>-2.3306440288687382E-4</v>
      </c>
      <c r="AO1821" s="3">
        <f t="shared" si="869"/>
        <v>1.0151159190449594E-4</v>
      </c>
    </row>
    <row r="1822" spans="1:41">
      <c r="A1822" s="32">
        <v>39043</v>
      </c>
      <c r="B1822" s="33">
        <v>1635</v>
      </c>
      <c r="C1822" s="33">
        <v>929.7</v>
      </c>
      <c r="D1822" s="33">
        <v>1578</v>
      </c>
      <c r="E1822" s="33">
        <v>3172</v>
      </c>
      <c r="F1822" s="33">
        <v>10800</v>
      </c>
      <c r="G1822" s="33"/>
      <c r="H1822" s="3">
        <f t="shared" si="840"/>
        <v>-5.4744525547445258E-3</v>
      </c>
      <c r="I1822" s="3">
        <f t="shared" si="841"/>
        <v>6.4956154595647931E-3</v>
      </c>
      <c r="J1822" s="3">
        <f t="shared" si="842"/>
        <v>1.8721755971594579E-2</v>
      </c>
      <c r="K1822" s="3">
        <f t="shared" si="843"/>
        <v>5.7070386810399495E-3</v>
      </c>
      <c r="L1822" s="3">
        <f t="shared" si="844"/>
        <v>9.3457943925233638E-3</v>
      </c>
      <c r="N1822" s="3">
        <f t="shared" si="845"/>
        <v>-2.967359050445104E-2</v>
      </c>
      <c r="O1822" s="3">
        <f t="shared" si="846"/>
        <v>9.2479435957696879E-2</v>
      </c>
      <c r="P1822" s="3">
        <f t="shared" si="847"/>
        <v>3.4754098360655739E-2</v>
      </c>
      <c r="Q1822" s="3">
        <f t="shared" si="848"/>
        <v>-7.1428571428571425E-2</v>
      </c>
      <c r="R1822" s="3">
        <f t="shared" si="849"/>
        <v>-4.4247787610619468E-2</v>
      </c>
      <c r="T1822" s="3">
        <f t="shared" si="850"/>
        <v>2.3632583712046522E-5</v>
      </c>
      <c r="U1822" s="3">
        <f t="shared" si="851"/>
        <v>3.9230375257095792E-5</v>
      </c>
      <c r="V1822" s="3">
        <f t="shared" si="852"/>
        <v>3.420465409389059E-4</v>
      </c>
      <c r="W1822" s="3">
        <f t="shared" si="853"/>
        <v>2.7659522319215058E-5</v>
      </c>
      <c r="X1822" s="3">
        <f t="shared" si="854"/>
        <v>8.8795453305789233E-5</v>
      </c>
      <c r="Z1822" s="3">
        <f t="shared" si="855"/>
        <v>-4.8613355893258924E-3</v>
      </c>
      <c r="AA1822" s="3">
        <f t="shared" si="856"/>
        <v>6.2634156222540266E-3</v>
      </c>
      <c r="AB1822" s="3">
        <f t="shared" si="857"/>
        <v>1.8494500288975257E-2</v>
      </c>
      <c r="AC1822" s="3">
        <f t="shared" si="858"/>
        <v>5.2592321035694039E-3</v>
      </c>
      <c r="AD1822" s="3">
        <f t="shared" si="859"/>
        <v>9.4231339428976196E-3</v>
      </c>
      <c r="AF1822" s="3">
        <f t="shared" si="860"/>
        <v>-3.0448565275203281E-5</v>
      </c>
      <c r="AG1822" s="3">
        <f t="shared" si="861"/>
        <v>-8.9907972461593421E-5</v>
      </c>
      <c r="AH1822" s="3">
        <f t="shared" si="862"/>
        <v>-2.5566892197607222E-5</v>
      </c>
      <c r="AI1822" s="3">
        <f t="shared" si="863"/>
        <v>-4.5809016399593023E-5</v>
      </c>
      <c r="AJ1822" s="3">
        <f t="shared" si="864"/>
        <v>1.1583874203574924E-4</v>
      </c>
      <c r="AK1822" s="3">
        <f t="shared" si="865"/>
        <v>3.2940756518556512E-5</v>
      </c>
      <c r="AL1822" s="3">
        <f t="shared" si="866"/>
        <v>5.9021004348537131E-5</v>
      </c>
      <c r="AM1822" s="3">
        <f t="shared" si="867"/>
        <v>9.7266869659252286E-5</v>
      </c>
      <c r="AN1822" s="3">
        <f t="shared" si="868"/>
        <v>1.7427615342997259E-4</v>
      </c>
      <c r="AO1822" s="3">
        <f t="shared" si="869"/>
        <v>4.95584485487217E-5</v>
      </c>
    </row>
    <row r="1823" spans="1:41">
      <c r="A1823" s="32">
        <v>39042</v>
      </c>
      <c r="B1823" s="33">
        <v>1644</v>
      </c>
      <c r="C1823" s="33">
        <v>923.7</v>
      </c>
      <c r="D1823" s="33">
        <v>1549</v>
      </c>
      <c r="E1823" s="33">
        <v>3154</v>
      </c>
      <c r="F1823" s="33">
        <v>10700</v>
      </c>
      <c r="G1823" s="33"/>
      <c r="H1823" s="3">
        <f t="shared" si="840"/>
        <v>8.5889570552147246E-3</v>
      </c>
      <c r="I1823" s="3">
        <f t="shared" si="841"/>
        <v>1.8412348401323095E-2</v>
      </c>
      <c r="J1823" s="3">
        <f t="shared" si="842"/>
        <v>9.120521172638436E-3</v>
      </c>
      <c r="K1823" s="3">
        <f t="shared" si="843"/>
        <v>-3.1695721077654518E-4</v>
      </c>
      <c r="L1823" s="3">
        <f t="shared" si="844"/>
        <v>-2.5500910746812388E-2</v>
      </c>
      <c r="N1823" s="3">
        <f t="shared" si="845"/>
        <v>-2.2010707911957167E-2</v>
      </c>
      <c r="O1823" s="3">
        <f t="shared" si="846"/>
        <v>9.3136094674556261E-2</v>
      </c>
      <c r="P1823" s="3">
        <f t="shared" si="847"/>
        <v>2.3793787177792465E-2</v>
      </c>
      <c r="Q1823" s="3">
        <f t="shared" si="848"/>
        <v>-8.2872928176795577E-2</v>
      </c>
      <c r="R1823" s="3">
        <f t="shared" si="849"/>
        <v>-5.2258635961027457E-2</v>
      </c>
      <c r="T1823" s="3">
        <f t="shared" si="850"/>
        <v>8.4678166281215391E-5</v>
      </c>
      <c r="U1823" s="3">
        <f t="shared" si="851"/>
        <v>3.3051780180955956E-4</v>
      </c>
      <c r="V1823" s="3">
        <f t="shared" si="852"/>
        <v>7.9090171075964921E-5</v>
      </c>
      <c r="W1823" s="3">
        <f t="shared" si="853"/>
        <v>5.8486365181404045E-7</v>
      </c>
      <c r="X1823" s="3">
        <f t="shared" si="854"/>
        <v>6.463579723803586E-4</v>
      </c>
      <c r="Z1823" s="3">
        <f t="shared" si="855"/>
        <v>9.2020740206333589E-3</v>
      </c>
      <c r="AA1823" s="3">
        <f t="shared" si="856"/>
        <v>1.818014856401233E-2</v>
      </c>
      <c r="AB1823" s="3">
        <f t="shared" si="857"/>
        <v>8.8932654900191147E-3</v>
      </c>
      <c r="AC1823" s="3">
        <f t="shared" si="858"/>
        <v>-7.6476378824709033E-4</v>
      </c>
      <c r="AD1823" s="3">
        <f t="shared" si="859"/>
        <v>-2.5423571196438132E-2</v>
      </c>
      <c r="AF1823" s="3">
        <f t="shared" si="860"/>
        <v>1.6729507279215273E-4</v>
      </c>
      <c r="AG1823" s="3">
        <f t="shared" si="861"/>
        <v>8.1836487324300089E-5</v>
      </c>
      <c r="AH1823" s="3">
        <f t="shared" si="862"/>
        <v>-7.0374129877497016E-6</v>
      </c>
      <c r="AI1823" s="3">
        <f t="shared" si="863"/>
        <v>-2.3394958401846589E-4</v>
      </c>
      <c r="AJ1823" s="3">
        <f t="shared" si="864"/>
        <v>1.6168088782775143E-4</v>
      </c>
      <c r="AK1823" s="3">
        <f t="shared" si="865"/>
        <v>-1.3903519286708969E-5</v>
      </c>
      <c r="AL1823" s="3">
        <f t="shared" si="866"/>
        <v>-4.6220430137898993E-4</v>
      </c>
      <c r="AM1823" s="3">
        <f t="shared" si="867"/>
        <v>-6.8012474060341342E-6</v>
      </c>
      <c r="AN1823" s="3">
        <f t="shared" si="868"/>
        <v>-2.2609856835432721E-4</v>
      </c>
      <c r="AO1823" s="3">
        <f t="shared" si="869"/>
        <v>1.9443026618957638E-5</v>
      </c>
    </row>
    <row r="1824" spans="1:41">
      <c r="A1824" s="32">
        <v>39041</v>
      </c>
      <c r="B1824" s="33">
        <v>1630</v>
      </c>
      <c r="C1824" s="33">
        <v>907</v>
      </c>
      <c r="D1824" s="33">
        <v>1535</v>
      </c>
      <c r="E1824" s="33">
        <v>3155</v>
      </c>
      <c r="F1824" s="33">
        <v>10980</v>
      </c>
      <c r="G1824" s="33"/>
      <c r="H1824" s="3">
        <f t="shared" si="840"/>
        <v>-1.2254901960784314E-3</v>
      </c>
      <c r="I1824" s="3">
        <f t="shared" si="841"/>
        <v>-7.658643326039387E-3</v>
      </c>
      <c r="J1824" s="3">
        <f t="shared" si="842"/>
        <v>-7.1151358344113845E-3</v>
      </c>
      <c r="K1824" s="3">
        <f t="shared" si="843"/>
        <v>-3.3690658499234305E-2</v>
      </c>
      <c r="L1824" s="3">
        <f t="shared" si="844"/>
        <v>-4.9350649350649353E-2</v>
      </c>
      <c r="N1824" s="3">
        <f t="shared" si="845"/>
        <v>-2.3952095808383235E-2</v>
      </c>
      <c r="O1824" s="3">
        <f t="shared" si="846"/>
        <v>7.9761904761904756E-2</v>
      </c>
      <c r="P1824" s="3">
        <f t="shared" si="847"/>
        <v>3.1586021505376344E-2</v>
      </c>
      <c r="Q1824" s="3">
        <f t="shared" si="848"/>
        <v>-8.1781140861466817E-2</v>
      </c>
      <c r="R1824" s="3">
        <f t="shared" si="849"/>
        <v>-3.629764065335753E-3</v>
      </c>
      <c r="T1824" s="3">
        <f t="shared" si="850"/>
        <v>3.7500097362871798E-7</v>
      </c>
      <c r="U1824" s="3">
        <f t="shared" si="851"/>
        <v>6.2265405828589851E-5</v>
      </c>
      <c r="V1824" s="3">
        <f t="shared" si="852"/>
        <v>5.3910713189364455E-5</v>
      </c>
      <c r="W1824" s="3">
        <f t="shared" si="853"/>
        <v>1.1654347977933968E-3</v>
      </c>
      <c r="X1824" s="3">
        <f t="shared" si="854"/>
        <v>2.4278590586738862E-3</v>
      </c>
      <c r="Z1824" s="3">
        <f t="shared" si="855"/>
        <v>-6.1237323065979783E-4</v>
      </c>
      <c r="AA1824" s="3">
        <f t="shared" si="856"/>
        <v>-7.8908431633501527E-3</v>
      </c>
      <c r="AB1824" s="3">
        <f t="shared" si="857"/>
        <v>-7.3423915170307049E-3</v>
      </c>
      <c r="AC1824" s="3">
        <f t="shared" si="858"/>
        <v>-3.4138465076704851E-2</v>
      </c>
      <c r="AD1824" s="3">
        <f t="shared" si="859"/>
        <v>-4.9273309800275097E-2</v>
      </c>
      <c r="AF1824" s="3">
        <f t="shared" si="860"/>
        <v>4.8321411205705122E-6</v>
      </c>
      <c r="AG1824" s="3">
        <f t="shared" si="861"/>
        <v>4.4962840140531872E-6</v>
      </c>
      <c r="AH1824" s="3">
        <f t="shared" si="862"/>
        <v>2.0905482148788431E-5</v>
      </c>
      <c r="AI1824" s="3">
        <f t="shared" si="863"/>
        <v>3.0173655907695538E-5</v>
      </c>
      <c r="AJ1824" s="3">
        <f t="shared" si="864"/>
        <v>5.7937659904801896E-5</v>
      </c>
      <c r="AK1824" s="3">
        <f t="shared" si="865"/>
        <v>2.6938127375778441E-4</v>
      </c>
      <c r="AL1824" s="3">
        <f t="shared" si="866"/>
        <v>3.8880795977313485E-4</v>
      </c>
      <c r="AM1824" s="3">
        <f t="shared" si="867"/>
        <v>2.5065797638364667E-4</v>
      </c>
      <c r="AN1824" s="3">
        <f t="shared" si="868"/>
        <v>3.6178393189356575E-4</v>
      </c>
      <c r="AO1824" s="3">
        <f t="shared" si="869"/>
        <v>1.6821151658303502E-3</v>
      </c>
    </row>
    <row r="1825" spans="1:41">
      <c r="A1825" s="32">
        <v>39037</v>
      </c>
      <c r="B1825" s="33">
        <v>1632</v>
      </c>
      <c r="C1825" s="33">
        <v>914</v>
      </c>
      <c r="D1825" s="33">
        <v>1546</v>
      </c>
      <c r="E1825" s="33">
        <v>3265</v>
      </c>
      <c r="F1825" s="33">
        <v>11550</v>
      </c>
      <c r="G1825" s="33"/>
      <c r="H1825" s="3">
        <f t="shared" si="840"/>
        <v>-1.2704174228675136E-2</v>
      </c>
      <c r="I1825" s="3">
        <f t="shared" si="841"/>
        <v>2.6966292134831461E-2</v>
      </c>
      <c r="J1825" s="3">
        <f t="shared" si="842"/>
        <v>7.1661237785016286E-3</v>
      </c>
      <c r="K1825" s="3">
        <f t="shared" si="843"/>
        <v>-4.5731707317073168E-3</v>
      </c>
      <c r="L1825" s="3">
        <f t="shared" si="844"/>
        <v>-2.2842639593908629E-2</v>
      </c>
      <c r="N1825" s="3">
        <f t="shared" si="845"/>
        <v>-1.1508176862507571E-2</v>
      </c>
      <c r="O1825" s="3">
        <f t="shared" si="846"/>
        <v>0.10787878787878788</v>
      </c>
      <c r="P1825" s="3">
        <f t="shared" si="847"/>
        <v>3.7583892617449662E-2</v>
      </c>
      <c r="Q1825" s="3">
        <f t="shared" si="848"/>
        <v>-4.5321637426900582E-2</v>
      </c>
      <c r="R1825" s="3">
        <f t="shared" si="849"/>
        <v>5.6724611161939616E-2</v>
      </c>
      <c r="T1825" s="3">
        <f t="shared" si="850"/>
        <v>1.4619366574334782E-4</v>
      </c>
      <c r="U1825" s="3">
        <f t="shared" si="851"/>
        <v>7.1471169097235543E-4</v>
      </c>
      <c r="V1825" s="3">
        <f t="shared" si="852"/>
        <v>4.8147890452053366E-5</v>
      </c>
      <c r="W1825" s="3">
        <f t="shared" si="853"/>
        <v>2.5210213139278959E-5</v>
      </c>
      <c r="X1825" s="3">
        <f t="shared" si="854"/>
        <v>5.1825888607214617E-4</v>
      </c>
      <c r="Z1825" s="3">
        <f t="shared" si="855"/>
        <v>-1.2091057263256502E-2</v>
      </c>
      <c r="AA1825" s="3">
        <f t="shared" si="856"/>
        <v>2.6734092297520697E-2</v>
      </c>
      <c r="AB1825" s="3">
        <f t="shared" si="857"/>
        <v>6.9388680958823081E-3</v>
      </c>
      <c r="AC1825" s="3">
        <f t="shared" si="858"/>
        <v>-5.0209773091778615E-3</v>
      </c>
      <c r="AD1825" s="3">
        <f t="shared" si="859"/>
        <v>-2.2765300043534373E-2</v>
      </c>
      <c r="AF1825" s="3">
        <f t="shared" si="860"/>
        <v>-3.2324344085050733E-4</v>
      </c>
      <c r="AG1825" s="3">
        <f t="shared" si="861"/>
        <v>-8.3898251489496602E-5</v>
      </c>
      <c r="AH1825" s="3">
        <f t="shared" si="862"/>
        <v>6.0708924162781074E-5</v>
      </c>
      <c r="AI1825" s="3">
        <f t="shared" si="863"/>
        <v>2.7525654644158982E-4</v>
      </c>
      <c r="AJ1825" s="3">
        <f t="shared" si="864"/>
        <v>1.8550434011563931E-4</v>
      </c>
      <c r="AK1825" s="3">
        <f t="shared" si="865"/>
        <v>-1.3423127080731807E-4</v>
      </c>
      <c r="AL1825" s="3">
        <f t="shared" si="866"/>
        <v>-6.086096325445999E-4</v>
      </c>
      <c r="AM1825" s="3">
        <f t="shared" si="867"/>
        <v>-3.4839899260803263E-5</v>
      </c>
      <c r="AN1825" s="3">
        <f t="shared" si="868"/>
        <v>-1.5796541416526877E-4</v>
      </c>
      <c r="AO1825" s="3">
        <f t="shared" si="869"/>
        <v>1.1430405495521187E-4</v>
      </c>
    </row>
    <row r="1826" spans="1:41">
      <c r="A1826" s="32">
        <v>39036</v>
      </c>
      <c r="B1826" s="33">
        <v>1653</v>
      </c>
      <c r="C1826" s="33">
        <v>890</v>
      </c>
      <c r="D1826" s="33">
        <v>1535</v>
      </c>
      <c r="E1826" s="33">
        <v>3280</v>
      </c>
      <c r="F1826" s="33">
        <v>11820</v>
      </c>
      <c r="G1826" s="33"/>
      <c r="H1826" s="3">
        <f t="shared" si="840"/>
        <v>1.1009174311926606E-2</v>
      </c>
      <c r="I1826" s="3">
        <f t="shared" si="841"/>
        <v>-5.5865921787709499E-3</v>
      </c>
      <c r="J1826" s="3">
        <f t="shared" si="842"/>
        <v>1.790450928381963E-2</v>
      </c>
      <c r="K1826" s="3">
        <f t="shared" si="843"/>
        <v>5.2099295127183576E-3</v>
      </c>
      <c r="L1826" s="3">
        <f t="shared" si="844"/>
        <v>1.6949152542372881E-3</v>
      </c>
      <c r="N1826" s="3">
        <f t="shared" si="845"/>
        <v>-1.0179640718562874E-2</v>
      </c>
      <c r="O1826" s="3">
        <f t="shared" si="846"/>
        <v>7.6178960096735193E-2</v>
      </c>
      <c r="P1826" s="3">
        <f t="shared" si="847"/>
        <v>2.3333333333333334E-2</v>
      </c>
      <c r="Q1826" s="3">
        <f t="shared" si="848"/>
        <v>-5.2023121387283239E-2</v>
      </c>
      <c r="R1826" s="3">
        <f t="shared" si="849"/>
        <v>9.7493036211699163E-2</v>
      </c>
      <c r="T1826" s="3">
        <f t="shared" si="850"/>
        <v>1.3507765453545526E-4</v>
      </c>
      <c r="U1826" s="3">
        <f t="shared" si="851"/>
        <v>3.3858340526416323E-5</v>
      </c>
      <c r="V1826" s="3">
        <f t="shared" si="852"/>
        <v>3.1248529488114927E-4</v>
      </c>
      <c r="W1826" s="3">
        <f t="shared" si="853"/>
        <v>2.2677814850413239E-5</v>
      </c>
      <c r="X1826" s="3">
        <f t="shared" si="854"/>
        <v>3.1408870924687036E-6</v>
      </c>
      <c r="Z1826" s="3">
        <f t="shared" si="855"/>
        <v>1.162229127734524E-2</v>
      </c>
      <c r="AA1826" s="3">
        <f t="shared" si="856"/>
        <v>-5.8187920160817164E-3</v>
      </c>
      <c r="AB1826" s="3">
        <f t="shared" si="857"/>
        <v>1.7677253601200309E-2</v>
      </c>
      <c r="AC1826" s="3">
        <f t="shared" si="858"/>
        <v>4.7621229352478121E-3</v>
      </c>
      <c r="AD1826" s="3">
        <f t="shared" si="859"/>
        <v>1.7722548046115445E-3</v>
      </c>
      <c r="AF1826" s="3">
        <f t="shared" si="860"/>
        <v>-6.7627695693192664E-5</v>
      </c>
      <c r="AG1826" s="3">
        <f t="shared" si="861"/>
        <v>2.0545019033665009E-4</v>
      </c>
      <c r="AH1826" s="3">
        <f t="shared" si="862"/>
        <v>5.534677985197636E-5</v>
      </c>
      <c r="AI1826" s="3">
        <f t="shared" si="863"/>
        <v>2.0597661556869947E-5</v>
      </c>
      <c r="AJ1826" s="3">
        <f t="shared" si="864"/>
        <v>-1.0286026212091612E-4</v>
      </c>
      <c r="AK1826" s="3">
        <f t="shared" si="865"/>
        <v>-2.7709802915219597E-5</v>
      </c>
      <c r="AL1826" s="3">
        <f t="shared" si="866"/>
        <v>-1.0312382107536117E-5</v>
      </c>
      <c r="AM1826" s="3">
        <f t="shared" si="867"/>
        <v>8.4181254806467971E-5</v>
      </c>
      <c r="AN1826" s="3">
        <f t="shared" si="868"/>
        <v>3.1328597627063975E-5</v>
      </c>
      <c r="AO1826" s="3">
        <f t="shared" si="869"/>
        <v>8.439695252143766E-6</v>
      </c>
    </row>
    <row r="1827" spans="1:41">
      <c r="A1827" s="32">
        <v>39035</v>
      </c>
      <c r="B1827" s="33">
        <v>1635</v>
      </c>
      <c r="C1827" s="33">
        <v>895</v>
      </c>
      <c r="D1827" s="33">
        <v>1508</v>
      </c>
      <c r="E1827" s="33">
        <v>3263</v>
      </c>
      <c r="F1827" s="33">
        <v>11800</v>
      </c>
      <c r="G1827" s="33"/>
      <c r="H1827" s="3">
        <f t="shared" si="840"/>
        <v>2.5078369905956112E-2</v>
      </c>
      <c r="I1827" s="3">
        <f t="shared" si="841"/>
        <v>-9.4078583287216383E-3</v>
      </c>
      <c r="J1827" s="3">
        <f t="shared" si="842"/>
        <v>-6.6269052352551359E-4</v>
      </c>
      <c r="K1827" s="3">
        <f t="shared" si="843"/>
        <v>-7.9051383399209481E-3</v>
      </c>
      <c r="L1827" s="3">
        <f t="shared" si="844"/>
        <v>1.7241379310344827E-2</v>
      </c>
      <c r="N1827" s="3">
        <f t="shared" si="845"/>
        <v>2.8301886792452831E-2</v>
      </c>
      <c r="O1827" s="3">
        <f t="shared" si="846"/>
        <v>9.9508599508599513E-2</v>
      </c>
      <c r="P1827" s="3">
        <f t="shared" si="847"/>
        <v>1.1401743796109993E-2</v>
      </c>
      <c r="Q1827" s="3">
        <f t="shared" si="848"/>
        <v>-4.8133022170361729E-2</v>
      </c>
      <c r="R1827" s="3">
        <f t="shared" si="849"/>
        <v>0.107981220657277</v>
      </c>
      <c r="T1827" s="3">
        <f t="shared" si="850"/>
        <v>6.6005249766202092E-4</v>
      </c>
      <c r="U1827" s="3">
        <f t="shared" si="851"/>
        <v>9.2930721444488046E-5</v>
      </c>
      <c r="V1827" s="3">
        <f t="shared" si="852"/>
        <v>7.9200424983158365E-7</v>
      </c>
      <c r="W1827" s="3">
        <f t="shared" si="853"/>
        <v>6.9771688792976384E-5</v>
      </c>
      <c r="X1827" s="3">
        <f t="shared" si="854"/>
        <v>2.9993802297662692E-4</v>
      </c>
      <c r="Z1827" s="3">
        <f t="shared" si="855"/>
        <v>2.5691486871374746E-2</v>
      </c>
      <c r="AA1827" s="3">
        <f t="shared" si="856"/>
        <v>-9.6400581660324048E-3</v>
      </c>
      <c r="AB1827" s="3">
        <f t="shared" si="857"/>
        <v>-8.8994620614483413E-4</v>
      </c>
      <c r="AC1827" s="3">
        <f t="shared" si="858"/>
        <v>-8.3529449173914937E-3</v>
      </c>
      <c r="AD1827" s="3">
        <f t="shared" si="859"/>
        <v>1.7318718860719083E-2</v>
      </c>
      <c r="AF1827" s="3">
        <f t="shared" si="860"/>
        <v>-2.4766742781191044E-4</v>
      </c>
      <c r="AG1827" s="3">
        <f t="shared" si="861"/>
        <v>-2.286404127139977E-5</v>
      </c>
      <c r="AH1827" s="3">
        <f t="shared" si="862"/>
        <v>-2.1459957468247999E-4</v>
      </c>
      <c r="AI1827" s="3">
        <f t="shared" si="863"/>
        <v>4.4494363823919451E-4</v>
      </c>
      <c r="AJ1827" s="3">
        <f t="shared" si="864"/>
        <v>8.5791331918760654E-6</v>
      </c>
      <c r="AK1827" s="3">
        <f t="shared" si="865"/>
        <v>8.0522874861318737E-5</v>
      </c>
      <c r="AL1827" s="3">
        <f t="shared" si="866"/>
        <v>-1.6695345717849443E-4</v>
      </c>
      <c r="AM1827" s="3">
        <f t="shared" si="867"/>
        <v>7.433671639369335E-6</v>
      </c>
      <c r="AN1827" s="3">
        <f t="shared" si="868"/>
        <v>-1.5412728145385933E-5</v>
      </c>
      <c r="AO1827" s="3">
        <f t="shared" si="869"/>
        <v>-1.4466230468337566E-4</v>
      </c>
    </row>
    <row r="1828" spans="1:41">
      <c r="A1828" s="32">
        <v>39034</v>
      </c>
      <c r="B1828" s="33">
        <v>1595</v>
      </c>
      <c r="C1828" s="33">
        <v>903.5</v>
      </c>
      <c r="D1828" s="33">
        <v>1509</v>
      </c>
      <c r="E1828" s="33">
        <v>3289</v>
      </c>
      <c r="F1828" s="33">
        <v>11600</v>
      </c>
      <c r="G1828" s="33"/>
      <c r="H1828" s="3">
        <f t="shared" si="840"/>
        <v>1.013299556681444E-2</v>
      </c>
      <c r="I1828" s="3">
        <f t="shared" si="841"/>
        <v>6.124721603563474E-3</v>
      </c>
      <c r="J1828" s="3">
        <f t="shared" si="842"/>
        <v>-6.6225165562913907E-4</v>
      </c>
      <c r="K1828" s="3">
        <f t="shared" si="843"/>
        <v>-9.3373493975903617E-3</v>
      </c>
      <c r="L1828" s="3">
        <f t="shared" si="844"/>
        <v>-4.2918454935622317E-3</v>
      </c>
      <c r="N1828" s="3">
        <f t="shared" si="845"/>
        <v>2.6383526383526385E-2</v>
      </c>
      <c r="O1828" s="3">
        <f t="shared" si="846"/>
        <v>0.10506360078277883</v>
      </c>
      <c r="P1828" s="3">
        <f t="shared" si="847"/>
        <v>1.6161616161616162E-2</v>
      </c>
      <c r="Q1828" s="3">
        <f t="shared" si="848"/>
        <v>-4.9147152356172306E-2</v>
      </c>
      <c r="R1828" s="3">
        <f t="shared" si="849"/>
        <v>4.9868766404199474E-2</v>
      </c>
      <c r="T1828" s="3">
        <f t="shared" si="850"/>
        <v>1.1547893455541673E-4</v>
      </c>
      <c r="U1828" s="3">
        <f t="shared" si="851"/>
        <v>3.4721812765761928E-5</v>
      </c>
      <c r="V1828" s="3">
        <f t="shared" si="852"/>
        <v>7.912233047978596E-7</v>
      </c>
      <c r="W1828" s="3">
        <f t="shared" si="853"/>
        <v>9.5749277456270179E-5</v>
      </c>
      <c r="X1828" s="3">
        <f t="shared" si="854"/>
        <v>1.7762060345166764E-5</v>
      </c>
      <c r="Z1828" s="3">
        <f t="shared" si="855"/>
        <v>1.0746112532233074E-2</v>
      </c>
      <c r="AA1828" s="3">
        <f t="shared" si="856"/>
        <v>5.8925217662527075E-3</v>
      </c>
      <c r="AB1828" s="3">
        <f t="shared" si="857"/>
        <v>-8.8950733824845962E-4</v>
      </c>
      <c r="AC1828" s="3">
        <f t="shared" si="858"/>
        <v>-9.7851559750609073E-3</v>
      </c>
      <c r="AD1828" s="3">
        <f t="shared" si="859"/>
        <v>-4.2145059431879751E-3</v>
      </c>
      <c r="AF1828" s="3">
        <f t="shared" si="860"/>
        <v>6.3321701998784392E-5</v>
      </c>
      <c r="AG1828" s="3">
        <f t="shared" si="861"/>
        <v>-9.5587459550650559E-6</v>
      </c>
      <c r="AH1828" s="3">
        <f t="shared" si="862"/>
        <v>-1.0515238725345735E-4</v>
      </c>
      <c r="AI1828" s="3">
        <f t="shared" si="863"/>
        <v>-4.5289555133263068E-5</v>
      </c>
      <c r="AJ1828" s="3">
        <f t="shared" si="864"/>
        <v>-5.2414413518705577E-6</v>
      </c>
      <c r="AK1828" s="3">
        <f t="shared" si="865"/>
        <v>-5.765924456922413E-5</v>
      </c>
      <c r="AL1828" s="3">
        <f t="shared" si="866"/>
        <v>-2.4834068004236539E-5</v>
      </c>
      <c r="AM1828" s="3">
        <f t="shared" si="867"/>
        <v>8.7039680457224378E-6</v>
      </c>
      <c r="AN1828" s="3">
        <f t="shared" si="868"/>
        <v>3.7488339635574494E-6</v>
      </c>
      <c r="AO1828" s="3">
        <f t="shared" si="869"/>
        <v>4.1239598011915516E-5</v>
      </c>
    </row>
    <row r="1829" spans="1:41">
      <c r="A1829" s="32">
        <v>39031</v>
      </c>
      <c r="B1829" s="33">
        <v>1579</v>
      </c>
      <c r="C1829" s="33">
        <v>898</v>
      </c>
      <c r="D1829" s="33">
        <v>1510</v>
      </c>
      <c r="E1829" s="33">
        <v>3320</v>
      </c>
      <c r="F1829" s="33">
        <v>11650</v>
      </c>
      <c r="G1829" s="33"/>
      <c r="H1829" s="3">
        <f t="shared" si="840"/>
        <v>-8.3575159605339525E-2</v>
      </c>
      <c r="I1829" s="3">
        <f t="shared" si="841"/>
        <v>3.3519553072625698E-3</v>
      </c>
      <c r="J1829" s="3">
        <f t="shared" si="842"/>
        <v>1.9907100199071004E-3</v>
      </c>
      <c r="K1829" s="3">
        <f t="shared" si="843"/>
        <v>-3.0656934306569343E-2</v>
      </c>
      <c r="L1829" s="3">
        <f t="shared" si="844"/>
        <v>0</v>
      </c>
      <c r="N1829" s="3">
        <f t="shared" si="845"/>
        <v>2.1345407503234153E-2</v>
      </c>
      <c r="O1829" s="3">
        <f t="shared" si="846"/>
        <v>9.6459096459096463E-2</v>
      </c>
      <c r="P1829" s="3">
        <f t="shared" si="847"/>
        <v>3.5665294924554183E-2</v>
      </c>
      <c r="Q1829" s="3">
        <f t="shared" si="848"/>
        <v>-2.9239766081871343E-2</v>
      </c>
      <c r="R1829" s="3">
        <f t="shared" si="849"/>
        <v>6.295620437956205E-2</v>
      </c>
      <c r="T1829" s="3">
        <f t="shared" si="850"/>
        <v>6.8827005189880525E-3</v>
      </c>
      <c r="U1829" s="3">
        <f t="shared" si="851"/>
        <v>9.7328741922941974E-6</v>
      </c>
      <c r="V1829" s="3">
        <f t="shared" si="852"/>
        <v>3.1097711996990826E-6</v>
      </c>
      <c r="W1829" s="3">
        <f t="shared" si="853"/>
        <v>9.6750490546326253E-4</v>
      </c>
      <c r="X1829" s="3">
        <f t="shared" si="854"/>
        <v>5.9814060520921444E-9</v>
      </c>
      <c r="Z1829" s="3">
        <f t="shared" si="855"/>
        <v>-8.2962042639920894E-2</v>
      </c>
      <c r="AA1829" s="3">
        <f t="shared" si="856"/>
        <v>3.1197554699518033E-3</v>
      </c>
      <c r="AB1829" s="3">
        <f t="shared" si="857"/>
        <v>1.7634543372877798E-3</v>
      </c>
      <c r="AC1829" s="3">
        <f t="shared" si="858"/>
        <v>-3.1104740884039889E-2</v>
      </c>
      <c r="AD1829" s="3">
        <f t="shared" si="859"/>
        <v>7.7339550374256409E-5</v>
      </c>
      <c r="AF1829" s="3">
        <f t="shared" si="860"/>
        <v>-2.5882128632426796E-4</v>
      </c>
      <c r="AG1829" s="3">
        <f t="shared" si="861"/>
        <v>-1.4629977392362223E-4</v>
      </c>
      <c r="AH1829" s="3">
        <f t="shared" si="862"/>
        <v>2.580512839525408E-3</v>
      </c>
      <c r="AI1829" s="3">
        <f t="shared" si="863"/>
        <v>-6.4162470759013704E-6</v>
      </c>
      <c r="AJ1829" s="3">
        <f t="shared" si="864"/>
        <v>5.501546314763783E-6</v>
      </c>
      <c r="AK1829" s="3">
        <f t="shared" si="865"/>
        <v>-9.7039185514416929E-5</v>
      </c>
      <c r="AL1829" s="3">
        <f t="shared" si="866"/>
        <v>2.4128048532369948E-7</v>
      </c>
      <c r="AM1829" s="3">
        <f t="shared" si="867"/>
        <v>-5.4851790222172671E-5</v>
      </c>
      <c r="AN1829" s="3">
        <f t="shared" si="868"/>
        <v>1.363847655513692E-7</v>
      </c>
      <c r="AO1829" s="3">
        <f t="shared" si="869"/>
        <v>-2.405626674479396E-6</v>
      </c>
    </row>
    <row r="1830" spans="1:41">
      <c r="A1830" s="32">
        <v>39030</v>
      </c>
      <c r="B1830" s="33">
        <v>1723</v>
      </c>
      <c r="C1830" s="33">
        <v>895</v>
      </c>
      <c r="D1830" s="33">
        <v>1507</v>
      </c>
      <c r="E1830" s="33">
        <v>3425</v>
      </c>
      <c r="F1830" s="33">
        <v>11650</v>
      </c>
      <c r="G1830" s="33"/>
      <c r="H1830" s="3">
        <f t="shared" si="840"/>
        <v>2.8656716417910448E-2</v>
      </c>
      <c r="I1830" s="3">
        <f t="shared" si="841"/>
        <v>1.0158013544018058E-2</v>
      </c>
      <c r="J1830" s="3">
        <f t="shared" si="842"/>
        <v>1.8243243243243244E-2</v>
      </c>
      <c r="K1830" s="3">
        <f t="shared" si="843"/>
        <v>-2.1428571428571429E-2</v>
      </c>
      <c r="L1830" s="3">
        <f t="shared" si="844"/>
        <v>1.8356643356643356E-2</v>
      </c>
      <c r="N1830" s="3">
        <f t="shared" si="845"/>
        <v>0.13206307490144548</v>
      </c>
      <c r="O1830" s="3">
        <f t="shared" si="846"/>
        <v>0.10685134800890425</v>
      </c>
      <c r="P1830" s="3">
        <f t="shared" si="847"/>
        <v>3.9310344827586205E-2</v>
      </c>
      <c r="Q1830" s="3">
        <f t="shared" si="848"/>
        <v>3.1315868714242696E-2</v>
      </c>
      <c r="R1830" s="3">
        <f t="shared" si="849"/>
        <v>8.2814387954270846E-2</v>
      </c>
      <c r="T1830" s="3">
        <f t="shared" si="850"/>
        <v>8.5672314628784554E-4</v>
      </c>
      <c r="U1830" s="3">
        <f t="shared" si="851"/>
        <v>9.8521777740258345E-5</v>
      </c>
      <c r="V1830" s="3">
        <f t="shared" si="852"/>
        <v>3.2457580778455595E-4</v>
      </c>
      <c r="W1830" s="3">
        <f t="shared" si="853"/>
        <v>4.7857591466323704E-4</v>
      </c>
      <c r="X1830" s="3">
        <f t="shared" si="854"/>
        <v>3.3981172581621749E-4</v>
      </c>
      <c r="Z1830" s="3">
        <f t="shared" si="855"/>
        <v>2.9269833383329082E-2</v>
      </c>
      <c r="AA1830" s="3">
        <f t="shared" si="856"/>
        <v>9.925813706707292E-3</v>
      </c>
      <c r="AB1830" s="3">
        <f t="shared" si="857"/>
        <v>1.8015987560623923E-2</v>
      </c>
      <c r="AC1830" s="3">
        <f t="shared" si="858"/>
        <v>-2.1876378006041974E-2</v>
      </c>
      <c r="AD1830" s="3">
        <f t="shared" si="859"/>
        <v>1.8433982907017612E-2</v>
      </c>
      <c r="AF1830" s="3">
        <f t="shared" si="860"/>
        <v>2.9052691338928645E-4</v>
      </c>
      <c r="AG1830" s="3">
        <f t="shared" si="861"/>
        <v>5.2732495413559163E-4</v>
      </c>
      <c r="AH1830" s="3">
        <f t="shared" si="862"/>
        <v>-6.403179392675735E-4</v>
      </c>
      <c r="AI1830" s="3">
        <f t="shared" si="863"/>
        <v>5.3955960827954176E-4</v>
      </c>
      <c r="AJ1830" s="3">
        <f t="shared" si="864"/>
        <v>1.7882333626910901E-4</v>
      </c>
      <c r="AK1830" s="3">
        <f t="shared" si="865"/>
        <v>-2.1714085266548138E-4</v>
      </c>
      <c r="AL1830" s="3">
        <f t="shared" si="866"/>
        <v>1.8297228020768333E-4</v>
      </c>
      <c r="AM1830" s="3">
        <f t="shared" si="867"/>
        <v>-3.9412455402835898E-4</v>
      </c>
      <c r="AN1830" s="3">
        <f t="shared" si="868"/>
        <v>3.3210640674558332E-4</v>
      </c>
      <c r="AO1830" s="3">
        <f t="shared" si="869"/>
        <v>-4.0326877823083381E-4</v>
      </c>
    </row>
    <row r="1831" spans="1:41">
      <c r="A1831" s="32">
        <v>39029</v>
      </c>
      <c r="B1831" s="33">
        <v>1675</v>
      </c>
      <c r="C1831" s="33">
        <v>886</v>
      </c>
      <c r="D1831" s="33">
        <v>1480</v>
      </c>
      <c r="E1831" s="33">
        <v>3500</v>
      </c>
      <c r="F1831" s="33">
        <v>11440</v>
      </c>
      <c r="G1831" s="33"/>
      <c r="H1831" s="3">
        <f t="shared" si="840"/>
        <v>2.9940119760479044E-3</v>
      </c>
      <c r="I1831" s="3">
        <f t="shared" si="841"/>
        <v>3.1702898550724119E-3</v>
      </c>
      <c r="J1831" s="3">
        <f t="shared" si="842"/>
        <v>5.434782608695652E-3</v>
      </c>
      <c r="K1831" s="3">
        <f t="shared" si="843"/>
        <v>4.0160642570281121E-3</v>
      </c>
      <c r="L1831" s="3">
        <f t="shared" si="844"/>
        <v>-9.5238095238095247E-3</v>
      </c>
      <c r="N1831" s="3">
        <f t="shared" si="845"/>
        <v>7.371794871794872E-2</v>
      </c>
      <c r="O1831" s="3">
        <f t="shared" si="846"/>
        <v>0.10473815461346633</v>
      </c>
      <c r="P1831" s="3">
        <f t="shared" si="847"/>
        <v>3.1358885017421602E-2</v>
      </c>
      <c r="Q1831" s="3">
        <f t="shared" si="848"/>
        <v>4.1666666666666664E-2</v>
      </c>
      <c r="R1831" s="3">
        <f t="shared" si="849"/>
        <v>8.5388994307400379E-2</v>
      </c>
      <c r="T1831" s="3">
        <f t="shared" si="850"/>
        <v>1.3011379200365506E-5</v>
      </c>
      <c r="U1831" s="3">
        <f t="shared" si="851"/>
        <v>8.6323729524706266E-6</v>
      </c>
      <c r="V1831" s="3">
        <f t="shared" si="852"/>
        <v>2.7118336685810007E-5</v>
      </c>
      <c r="W1831" s="3">
        <f t="shared" si="853"/>
        <v>1.2732462867721552E-5</v>
      </c>
      <c r="X1831" s="3">
        <f t="shared" si="854"/>
        <v>8.9235794959014125E-5</v>
      </c>
      <c r="Z1831" s="3">
        <f t="shared" si="855"/>
        <v>3.6071289414665378E-3</v>
      </c>
      <c r="AA1831" s="3">
        <f t="shared" si="856"/>
        <v>2.9380900177616454E-3</v>
      </c>
      <c r="AB1831" s="3">
        <f t="shared" si="857"/>
        <v>5.2075269260763316E-3</v>
      </c>
      <c r="AC1831" s="3">
        <f t="shared" si="858"/>
        <v>3.5682576795575669E-3</v>
      </c>
      <c r="AD1831" s="3">
        <f t="shared" si="859"/>
        <v>-9.4464699734352689E-3</v>
      </c>
      <c r="AF1831" s="3">
        <f t="shared" si="860"/>
        <v>1.0598069535701965E-5</v>
      </c>
      <c r="AG1831" s="3">
        <f t="shared" si="861"/>
        <v>1.878422108851621E-5</v>
      </c>
      <c r="AH1831" s="3">
        <f t="shared" si="862"/>
        <v>1.2871165546542331E-5</v>
      </c>
      <c r="AI1831" s="3">
        <f t="shared" si="863"/>
        <v>-3.4074635235872997E-5</v>
      </c>
      <c r="AJ1831" s="3">
        <f t="shared" si="864"/>
        <v>1.5300182878729856E-5</v>
      </c>
      <c r="AK1831" s="3">
        <f t="shared" si="865"/>
        <v>1.0483862269109419E-5</v>
      </c>
      <c r="AL1831" s="3">
        <f t="shared" si="866"/>
        <v>-2.7754579132035278E-5</v>
      </c>
      <c r="AM1831" s="3">
        <f t="shared" si="867"/>
        <v>1.858179794547468E-5</v>
      </c>
      <c r="AN1831" s="3">
        <f t="shared" si="868"/>
        <v>-4.9192746743035733E-5</v>
      </c>
      <c r="AO1831" s="3">
        <f t="shared" si="869"/>
        <v>-3.3707439027420363E-5</v>
      </c>
    </row>
    <row r="1832" spans="1:41">
      <c r="A1832" s="32">
        <v>39028</v>
      </c>
      <c r="B1832" s="33">
        <v>1670</v>
      </c>
      <c r="C1832" s="33">
        <v>883.2</v>
      </c>
      <c r="D1832" s="33">
        <v>1472</v>
      </c>
      <c r="E1832" s="33">
        <v>3486</v>
      </c>
      <c r="F1832" s="33">
        <v>11550</v>
      </c>
      <c r="G1832" s="33"/>
      <c r="H1832" s="3">
        <f t="shared" si="840"/>
        <v>1.2121212121212121E-2</v>
      </c>
      <c r="I1832" s="3">
        <f t="shared" si="841"/>
        <v>-2.0338983050846942E-3</v>
      </c>
      <c r="J1832" s="3">
        <f t="shared" si="842"/>
        <v>-4.7329276538201487E-3</v>
      </c>
      <c r="K1832" s="3">
        <f t="shared" si="843"/>
        <v>5.1903114186851208E-3</v>
      </c>
      <c r="L1832" s="3">
        <f t="shared" si="844"/>
        <v>1.4047410008779631E-2</v>
      </c>
      <c r="N1832" s="3">
        <f t="shared" si="845"/>
        <v>8.6532205595315548E-2</v>
      </c>
      <c r="O1832" s="3">
        <f t="shared" si="846"/>
        <v>0.10400000000000005</v>
      </c>
      <c r="P1832" s="3">
        <f t="shared" si="847"/>
        <v>2.7215631542219121E-2</v>
      </c>
      <c r="Q1832" s="3">
        <f t="shared" si="848"/>
        <v>4.0597014925373133E-2</v>
      </c>
      <c r="R1832" s="3">
        <f t="shared" si="849"/>
        <v>9.4786729857819899E-2</v>
      </c>
      <c r="T1832" s="3">
        <f t="shared" si="850"/>
        <v>1.6216313728661008E-4</v>
      </c>
      <c r="U1832" s="3">
        <f t="shared" si="851"/>
        <v>5.1352007909681579E-6</v>
      </c>
      <c r="V1832" s="3">
        <f t="shared" si="852"/>
        <v>2.4603418731091784E-5</v>
      </c>
      <c r="W1832" s="3">
        <f t="shared" si="853"/>
        <v>2.2491352168943684E-5</v>
      </c>
      <c r="X1832" s="3">
        <f t="shared" si="854"/>
        <v>1.9950855010881792E-4</v>
      </c>
      <c r="Z1832" s="3">
        <f t="shared" si="855"/>
        <v>1.2734329086630755E-2</v>
      </c>
      <c r="AA1832" s="3">
        <f t="shared" si="856"/>
        <v>-2.2660981423954607E-3</v>
      </c>
      <c r="AB1832" s="3">
        <f t="shared" si="857"/>
        <v>-4.9601833364394691E-3</v>
      </c>
      <c r="AC1832" s="3">
        <f t="shared" si="858"/>
        <v>4.7425048412145752E-3</v>
      </c>
      <c r="AD1832" s="3">
        <f t="shared" si="859"/>
        <v>1.4124749559153887E-2</v>
      </c>
      <c r="AF1832" s="3">
        <f t="shared" si="860"/>
        <v>-2.885723948786644E-5</v>
      </c>
      <c r="AG1832" s="3">
        <f t="shared" si="861"/>
        <v>-6.316460693624232E-5</v>
      </c>
      <c r="AH1832" s="3">
        <f t="shared" si="862"/>
        <v>6.0392617342965939E-5</v>
      </c>
      <c r="AI1832" s="3">
        <f t="shared" si="863"/>
        <v>1.7986920915250828E-4</v>
      </c>
      <c r="AJ1832" s="3">
        <f t="shared" si="864"/>
        <v>1.1240262244646399E-5</v>
      </c>
      <c r="AK1832" s="3">
        <f t="shared" si="865"/>
        <v>-1.0746981410977828E-5</v>
      </c>
      <c r="AL1832" s="3">
        <f t="shared" si="866"/>
        <v>-3.2008068737799723E-5</v>
      </c>
      <c r="AM1832" s="3">
        <f t="shared" si="867"/>
        <v>-2.3523693486376046E-5</v>
      </c>
      <c r="AN1832" s="3">
        <f t="shared" si="868"/>
        <v>-7.0061347394695847E-5</v>
      </c>
      <c r="AO1832" s="3">
        <f t="shared" si="869"/>
        <v>6.6986693165230752E-5</v>
      </c>
    </row>
    <row r="1833" spans="1:41">
      <c r="A1833" s="32">
        <v>39027</v>
      </c>
      <c r="B1833" s="33">
        <v>1650</v>
      </c>
      <c r="C1833" s="33">
        <v>885</v>
      </c>
      <c r="D1833" s="33">
        <v>1479</v>
      </c>
      <c r="E1833" s="33">
        <v>3468</v>
      </c>
      <c r="F1833" s="33">
        <v>11390</v>
      </c>
      <c r="G1833" s="33"/>
      <c r="H1833" s="3">
        <f t="shared" si="840"/>
        <v>9.1743119266055051E-3</v>
      </c>
      <c r="I1833" s="3">
        <f t="shared" si="841"/>
        <v>9.5824777549623277E-3</v>
      </c>
      <c r="J1833" s="3">
        <f t="shared" si="842"/>
        <v>-7.3825503355704697E-3</v>
      </c>
      <c r="K1833" s="3">
        <f t="shared" si="843"/>
        <v>6.0922541340295913E-3</v>
      </c>
      <c r="L1833" s="3">
        <f t="shared" si="844"/>
        <v>-4.3878894251864854E-4</v>
      </c>
      <c r="N1833" s="3">
        <f t="shared" si="845"/>
        <v>9.3439363817097415E-2</v>
      </c>
      <c r="O1833" s="3">
        <f t="shared" si="846"/>
        <v>0.12039498670717816</v>
      </c>
      <c r="P1833" s="3">
        <f t="shared" si="847"/>
        <v>6.3263838964773542E-2</v>
      </c>
      <c r="Q1833" s="3">
        <f t="shared" si="848"/>
        <v>5.0909090909090911E-2</v>
      </c>
      <c r="R1833" s="3">
        <f t="shared" si="849"/>
        <v>9.3090211132437622E-2</v>
      </c>
      <c r="T1833" s="3">
        <f t="shared" si="850"/>
        <v>9.5793764316428869E-5</v>
      </c>
      <c r="U1833" s="3">
        <f t="shared" si="851"/>
        <v>8.7427697137322413E-5</v>
      </c>
      <c r="V1833" s="3">
        <f t="shared" si="852"/>
        <v>5.790914763447755E-5</v>
      </c>
      <c r="W1833" s="3">
        <f t="shared" si="853"/>
        <v>3.1859788218745381E-5</v>
      </c>
      <c r="X1833" s="3">
        <f t="shared" si="854"/>
        <v>1.3064566308155054E-7</v>
      </c>
      <c r="Z1833" s="3">
        <f t="shared" si="855"/>
        <v>9.7874288920241394E-3</v>
      </c>
      <c r="AA1833" s="3">
        <f t="shared" si="856"/>
        <v>9.3502779176515612E-3</v>
      </c>
      <c r="AB1833" s="3">
        <f t="shared" si="857"/>
        <v>-7.6098060181897902E-3</v>
      </c>
      <c r="AC1833" s="3">
        <f t="shared" si="858"/>
        <v>5.6444475565590457E-3</v>
      </c>
      <c r="AD1833" s="3">
        <f t="shared" si="859"/>
        <v>-3.6144939214439211E-4</v>
      </c>
      <c r="AF1833" s="3">
        <f t="shared" si="860"/>
        <v>9.1515180239678197E-5</v>
      </c>
      <c r="AG1833" s="3">
        <f t="shared" si="861"/>
        <v>-7.4480435285129927E-5</v>
      </c>
      <c r="AH1833" s="3">
        <f t="shared" si="862"/>
        <v>5.5244629094581063E-5</v>
      </c>
      <c r="AI1833" s="3">
        <f t="shared" si="863"/>
        <v>-3.5376602236785863E-6</v>
      </c>
      <c r="AJ1833" s="3">
        <f t="shared" si="864"/>
        <v>-7.1153801169491956E-5</v>
      </c>
      <c r="AK1833" s="3">
        <f t="shared" si="865"/>
        <v>5.2777153345436358E-5</v>
      </c>
      <c r="AL1833" s="3">
        <f t="shared" si="866"/>
        <v>-3.3796522697162892E-6</v>
      </c>
      <c r="AM1833" s="3">
        <f t="shared" si="867"/>
        <v>-4.2953150985259682E-5</v>
      </c>
      <c r="AN1833" s="3">
        <f t="shared" si="868"/>
        <v>2.7505597596114365E-6</v>
      </c>
      <c r="AO1833" s="3">
        <f t="shared" si="869"/>
        <v>-2.0401821383091664E-6</v>
      </c>
    </row>
    <row r="1834" spans="1:41">
      <c r="A1834" s="32">
        <v>39024</v>
      </c>
      <c r="B1834" s="33">
        <v>1635</v>
      </c>
      <c r="C1834" s="33">
        <v>876.6</v>
      </c>
      <c r="D1834" s="33">
        <v>1490</v>
      </c>
      <c r="E1834" s="33">
        <v>3447</v>
      </c>
      <c r="F1834" s="33">
        <v>11395</v>
      </c>
      <c r="G1834" s="33"/>
      <c r="H1834" s="3">
        <f t="shared" si="840"/>
        <v>1.8691588785046728E-2</v>
      </c>
      <c r="I1834" s="3">
        <f t="shared" si="841"/>
        <v>1.8285714285714546E-3</v>
      </c>
      <c r="J1834" s="3">
        <f t="shared" si="842"/>
        <v>3.3670033670033669E-3</v>
      </c>
      <c r="K1834" s="3">
        <f t="shared" si="843"/>
        <v>1.0257913247362251E-2</v>
      </c>
      <c r="L1834" s="3">
        <f t="shared" si="844"/>
        <v>-4.3859649122807018E-4</v>
      </c>
      <c r="N1834" s="3">
        <f t="shared" si="845"/>
        <v>7.5657894736842105E-2</v>
      </c>
      <c r="O1834" s="3">
        <f t="shared" si="846"/>
        <v>0.11526717557251911</v>
      </c>
      <c r="P1834" s="3">
        <f t="shared" si="847"/>
        <v>6.4285714285714279E-2</v>
      </c>
      <c r="Q1834" s="3">
        <f t="shared" si="848"/>
        <v>4.8676604806814724E-2</v>
      </c>
      <c r="R1834" s="3">
        <f t="shared" si="849"/>
        <v>0.10631067961165049</v>
      </c>
      <c r="T1834" s="3">
        <f t="shared" si="850"/>
        <v>3.7267166411205038E-4</v>
      </c>
      <c r="U1834" s="3">
        <f t="shared" si="851"/>
        <v>2.548402257384182E-6</v>
      </c>
      <c r="V1834" s="3">
        <f t="shared" si="852"/>
        <v>9.8580155215949815E-6</v>
      </c>
      <c r="W1834" s="3">
        <f t="shared" si="853"/>
        <v>9.623819287465373E-5</v>
      </c>
      <c r="X1834" s="3">
        <f t="shared" si="854"/>
        <v>1.3050657731505588E-7</v>
      </c>
      <c r="Z1834" s="3">
        <f t="shared" si="855"/>
        <v>1.9304705750465362E-2</v>
      </c>
      <c r="AA1834" s="3">
        <f t="shared" si="856"/>
        <v>1.5963715912606883E-3</v>
      </c>
      <c r="AB1834" s="3">
        <f t="shared" si="857"/>
        <v>3.1397476843840464E-3</v>
      </c>
      <c r="AC1834" s="3">
        <f t="shared" si="858"/>
        <v>9.8101066698917053E-3</v>
      </c>
      <c r="AD1834" s="3">
        <f t="shared" si="859"/>
        <v>-3.6125694085381376E-4</v>
      </c>
      <c r="AF1834" s="3">
        <f t="shared" si="860"/>
        <v>3.0817483837689748E-5</v>
      </c>
      <c r="AG1834" s="3">
        <f t="shared" si="861"/>
        <v>6.0611905177739004E-5</v>
      </c>
      <c r="AH1834" s="3">
        <f t="shared" si="862"/>
        <v>1.8938122264293701E-4</v>
      </c>
      <c r="AI1834" s="3">
        <f t="shared" si="863"/>
        <v>-6.9739589434961439E-6</v>
      </c>
      <c r="AJ1834" s="3">
        <f t="shared" si="864"/>
        <v>5.0122040070772213E-6</v>
      </c>
      <c r="AK1834" s="3">
        <f t="shared" si="865"/>
        <v>1.5660575595052113E-5</v>
      </c>
      <c r="AL1834" s="3">
        <f t="shared" si="866"/>
        <v>-5.7670031752477101E-7</v>
      </c>
      <c r="AM1834" s="3">
        <f t="shared" si="867"/>
        <v>3.0801259700352971E-5</v>
      </c>
      <c r="AN1834" s="3">
        <f t="shared" si="868"/>
        <v>-1.1342556435134261E-6</v>
      </c>
      <c r="AO1834" s="3">
        <f t="shared" si="869"/>
        <v>-3.5439691250146719E-6</v>
      </c>
    </row>
    <row r="1835" spans="1:41">
      <c r="A1835" s="32">
        <v>39023</v>
      </c>
      <c r="B1835" s="33">
        <v>1605</v>
      </c>
      <c r="C1835" s="33">
        <v>875</v>
      </c>
      <c r="D1835" s="33">
        <v>1485</v>
      </c>
      <c r="E1835" s="33">
        <v>3412</v>
      </c>
      <c r="F1835" s="33">
        <v>11400</v>
      </c>
      <c r="G1835" s="33"/>
      <c r="H1835" s="3">
        <f t="shared" si="840"/>
        <v>-1.834862385321101E-2</v>
      </c>
      <c r="I1835" s="3">
        <f t="shared" si="841"/>
        <v>-1.7957351290684626E-2</v>
      </c>
      <c r="J1835" s="3">
        <f t="shared" si="842"/>
        <v>0</v>
      </c>
      <c r="K1835" s="3">
        <f t="shared" si="843"/>
        <v>-9.579100145137881E-3</v>
      </c>
      <c r="L1835" s="3">
        <f t="shared" si="844"/>
        <v>-1.7241379310344827E-2</v>
      </c>
      <c r="N1835" s="3">
        <f t="shared" si="845"/>
        <v>5.5921052631578948E-2</v>
      </c>
      <c r="O1835" s="3">
        <f t="shared" si="846"/>
        <v>9.375E-2</v>
      </c>
      <c r="P1835" s="3">
        <f t="shared" si="847"/>
        <v>5.5437100213219619E-2</v>
      </c>
      <c r="Q1835" s="3">
        <f t="shared" si="848"/>
        <v>2.4624624624624624E-2</v>
      </c>
      <c r="R1835" s="3">
        <f t="shared" si="849"/>
        <v>0.14515318935208438</v>
      </c>
      <c r="T1835" s="3">
        <f t="shared" si="850"/>
        <v>3.1454820456693083E-4</v>
      </c>
      <c r="U1835" s="3">
        <f t="shared" si="851"/>
        <v>3.308597702379584E-4</v>
      </c>
      <c r="V1835" s="3">
        <f t="shared" si="852"/>
        <v>5.164514528277336E-8</v>
      </c>
      <c r="W1835" s="3">
        <f t="shared" si="853"/>
        <v>1.0053885842389005E-4</v>
      </c>
      <c r="X1835" s="3">
        <f t="shared" si="854"/>
        <v>2.9460426088185064E-4</v>
      </c>
      <c r="Z1835" s="3">
        <f t="shared" si="855"/>
        <v>-1.7735506887792376E-2</v>
      </c>
      <c r="AA1835" s="3">
        <f t="shared" si="856"/>
        <v>-1.818955112799539E-2</v>
      </c>
      <c r="AB1835" s="3">
        <f t="shared" si="857"/>
        <v>-2.2725568261932057E-4</v>
      </c>
      <c r="AC1835" s="3">
        <f t="shared" si="858"/>
        <v>-1.0026906722608427E-2</v>
      </c>
      <c r="AD1835" s="3">
        <f t="shared" si="859"/>
        <v>-1.7164039759970572E-2</v>
      </c>
      <c r="AF1835" s="3">
        <f t="shared" si="860"/>
        <v>3.2260090931641381E-4</v>
      </c>
      <c r="AG1835" s="3">
        <f t="shared" si="861"/>
        <v>4.0304947243849177E-6</v>
      </c>
      <c r="AH1835" s="3">
        <f t="shared" si="862"/>
        <v>1.7783227324207342E-4</v>
      </c>
      <c r="AI1835" s="3">
        <f t="shared" si="863"/>
        <v>3.0441294538530026E-4</v>
      </c>
      <c r="AJ1835" s="3">
        <f t="shared" si="864"/>
        <v>4.1336788581316248E-6</v>
      </c>
      <c r="AK1835" s="3">
        <f t="shared" si="865"/>
        <v>1.8238493248652667E-4</v>
      </c>
      <c r="AL1835" s="3">
        <f t="shared" si="866"/>
        <v>3.1220617877693042E-4</v>
      </c>
      <c r="AM1835" s="3">
        <f t="shared" si="867"/>
        <v>2.2786715318066325E-6</v>
      </c>
      <c r="AN1835" s="3">
        <f t="shared" si="868"/>
        <v>3.9006255721572716E-6</v>
      </c>
      <c r="AO1835" s="3">
        <f t="shared" si="869"/>
        <v>1.7210222565636725E-4</v>
      </c>
    </row>
    <row r="1836" spans="1:41">
      <c r="A1836" s="32">
        <v>39022</v>
      </c>
      <c r="B1836" s="33">
        <v>1635</v>
      </c>
      <c r="C1836" s="33">
        <v>891</v>
      </c>
      <c r="D1836" s="33">
        <v>1485</v>
      </c>
      <c r="E1836" s="33">
        <v>3445</v>
      </c>
      <c r="F1836" s="33">
        <v>11600</v>
      </c>
      <c r="G1836" s="33"/>
      <c r="H1836" s="3">
        <f t="shared" si="840"/>
        <v>6.1538461538461538E-3</v>
      </c>
      <c r="I1836" s="3">
        <f t="shared" si="841"/>
        <v>2.0618556701030927E-2</v>
      </c>
      <c r="J1836" s="3">
        <f t="shared" si="842"/>
        <v>-1.0659560293137908E-2</v>
      </c>
      <c r="K1836" s="3">
        <f t="shared" si="843"/>
        <v>4.3731778425655978E-3</v>
      </c>
      <c r="L1836" s="3">
        <f t="shared" si="844"/>
        <v>4.329004329004329E-3</v>
      </c>
      <c r="N1836" s="3">
        <f t="shared" si="845"/>
        <v>7.072691552062868E-2</v>
      </c>
      <c r="O1836" s="3">
        <f t="shared" si="846"/>
        <v>0.10683229813664596</v>
      </c>
      <c r="P1836" s="3">
        <f t="shared" si="847"/>
        <v>7.6086956521739135E-2</v>
      </c>
      <c r="Q1836" s="3">
        <f t="shared" si="848"/>
        <v>2.6825633383010434E-2</v>
      </c>
      <c r="R1836" s="3">
        <f t="shared" si="849"/>
        <v>0.17647058823529413</v>
      </c>
      <c r="T1836" s="3">
        <f t="shared" si="850"/>
        <v>4.5791789857489821E-5</v>
      </c>
      <c r="U1836" s="3">
        <f t="shared" si="851"/>
        <v>4.1560354617495017E-4</v>
      </c>
      <c r="V1836" s="3">
        <f t="shared" si="852"/>
        <v>1.1852276209000284E-4</v>
      </c>
      <c r="W1836" s="3">
        <f t="shared" si="853"/>
        <v>1.5408539568833931E-5</v>
      </c>
      <c r="X1836" s="3">
        <f t="shared" si="854"/>
        <v>1.9415866383337122E-5</v>
      </c>
      <c r="Z1836" s="3">
        <f t="shared" si="855"/>
        <v>6.7669631192647873E-3</v>
      </c>
      <c r="AA1836" s="3">
        <f t="shared" si="856"/>
        <v>2.0386356863720163E-2</v>
      </c>
      <c r="AB1836" s="3">
        <f t="shared" si="857"/>
        <v>-1.088681597575723E-2</v>
      </c>
      <c r="AC1836" s="3">
        <f t="shared" si="858"/>
        <v>3.9253712650950522E-3</v>
      </c>
      <c r="AD1836" s="3">
        <f t="shared" si="859"/>
        <v>4.4063438793785856E-3</v>
      </c>
      <c r="AF1836" s="3">
        <f t="shared" si="860"/>
        <v>1.3795372503296488E-4</v>
      </c>
      <c r="AG1836" s="3">
        <f t="shared" si="861"/>
        <v>-7.3670682194171858E-5</v>
      </c>
      <c r="AH1836" s="3">
        <f t="shared" si="862"/>
        <v>2.6562842580319979E-5</v>
      </c>
      <c r="AI1836" s="3">
        <f t="shared" si="863"/>
        <v>2.9817566522553017E-5</v>
      </c>
      <c r="AJ1836" s="3">
        <f t="shared" si="864"/>
        <v>-2.2194251559143672E-4</v>
      </c>
      <c r="AK1836" s="3">
        <f t="shared" si="865"/>
        <v>8.0024019432820416E-5</v>
      </c>
      <c r="AL1836" s="3">
        <f t="shared" si="866"/>
        <v>8.9829298789280952E-5</v>
      </c>
      <c r="AM1836" s="3">
        <f t="shared" si="867"/>
        <v>-4.2734794599615179E-5</v>
      </c>
      <c r="AN1836" s="3">
        <f t="shared" si="868"/>
        <v>-4.7971054940698873E-5</v>
      </c>
      <c r="AO1836" s="3">
        <f t="shared" si="869"/>
        <v>1.7296535648240158E-5</v>
      </c>
    </row>
    <row r="1837" spans="1:41">
      <c r="A1837" s="32">
        <v>39021</v>
      </c>
      <c r="B1837" s="33">
        <v>1625</v>
      </c>
      <c r="C1837" s="33">
        <v>873</v>
      </c>
      <c r="D1837" s="33">
        <v>1501</v>
      </c>
      <c r="E1837" s="33">
        <v>3430</v>
      </c>
      <c r="F1837" s="33">
        <v>11550</v>
      </c>
      <c r="G1837" s="33"/>
      <c r="H1837" s="3">
        <f t="shared" si="840"/>
        <v>-1.6343825665859565E-2</v>
      </c>
      <c r="I1837" s="3">
        <f t="shared" si="841"/>
        <v>1.5116279069767442E-2</v>
      </c>
      <c r="J1837" s="3">
        <f t="shared" si="842"/>
        <v>1.0774410774410775E-2</v>
      </c>
      <c r="K1837" s="3">
        <f t="shared" si="843"/>
        <v>5.8651026392961877E-3</v>
      </c>
      <c r="L1837" s="3">
        <f t="shared" si="844"/>
        <v>-1.282051282051282E-2</v>
      </c>
      <c r="N1837" s="3">
        <f t="shared" si="845"/>
        <v>4.1666666666666664E-2</v>
      </c>
      <c r="O1837" s="3">
        <f t="shared" si="846"/>
        <v>9.8113207547169817E-2</v>
      </c>
      <c r="P1837" s="3">
        <f t="shared" si="847"/>
        <v>9.6420745069393715E-2</v>
      </c>
      <c r="Q1837" s="3">
        <f t="shared" si="848"/>
        <v>2.8485757121439279E-2</v>
      </c>
      <c r="R1837" s="3">
        <f t="shared" si="849"/>
        <v>0.17857142857142858</v>
      </c>
      <c r="T1837" s="3">
        <f t="shared" si="850"/>
        <v>2.47455196218128E-4</v>
      </c>
      <c r="U1837" s="3">
        <f t="shared" si="851"/>
        <v>2.2153581459804809E-4</v>
      </c>
      <c r="V1837" s="3">
        <f t="shared" si="852"/>
        <v>1.1124248053030239E-4</v>
      </c>
      <c r="W1837" s="3">
        <f t="shared" si="853"/>
        <v>2.9347096621471612E-5</v>
      </c>
      <c r="X1837" s="3">
        <f t="shared" si="854"/>
        <v>1.6238846499277399E-4</v>
      </c>
      <c r="Z1837" s="3">
        <f t="shared" si="855"/>
        <v>-1.573070870044093E-2</v>
      </c>
      <c r="AA1837" s="3">
        <f t="shared" si="856"/>
        <v>1.4884079232456675E-2</v>
      </c>
      <c r="AB1837" s="3">
        <f t="shared" si="857"/>
        <v>1.0547155091791454E-2</v>
      </c>
      <c r="AC1837" s="3">
        <f t="shared" si="858"/>
        <v>5.4172960618256421E-3</v>
      </c>
      <c r="AD1837" s="3">
        <f t="shared" si="859"/>
        <v>-1.2743173270138564E-2</v>
      </c>
      <c r="AF1837" s="3">
        <f t="shared" si="860"/>
        <v>-2.3413711468005838E-4</v>
      </c>
      <c r="AG1837" s="3">
        <f t="shared" si="861"/>
        <v>-1.6591422436734368E-4</v>
      </c>
      <c r="AH1837" s="3">
        <f t="shared" si="862"/>
        <v>-8.521790629262502E-5</v>
      </c>
      <c r="AI1837" s="3">
        <f t="shared" si="863"/>
        <v>2.00459146631795E-4</v>
      </c>
      <c r="AJ1837" s="3">
        <f t="shared" si="864"/>
        <v>1.5698469206323285E-4</v>
      </c>
      <c r="AK1837" s="3">
        <f t="shared" si="865"/>
        <v>8.0631463809888371E-5</v>
      </c>
      <c r="AL1837" s="3">
        <f t="shared" si="866"/>
        <v>-1.8967040062566642E-4</v>
      </c>
      <c r="AM1837" s="3">
        <f t="shared" si="867"/>
        <v>5.713706174222611E-5</v>
      </c>
      <c r="AN1837" s="3">
        <f t="shared" si="868"/>
        <v>-1.3440422484172271E-4</v>
      </c>
      <c r="AO1837" s="3">
        <f t="shared" si="869"/>
        <v>-6.9033542371483433E-5</v>
      </c>
    </row>
    <row r="1838" spans="1:41">
      <c r="A1838" s="32">
        <v>39020</v>
      </c>
      <c r="B1838" s="33">
        <v>1652</v>
      </c>
      <c r="C1838" s="33">
        <v>860</v>
      </c>
      <c r="D1838" s="33">
        <v>1485</v>
      </c>
      <c r="E1838" s="33">
        <v>3410</v>
      </c>
      <c r="F1838" s="33">
        <v>11700</v>
      </c>
      <c r="G1838" s="33"/>
      <c r="H1838" s="3">
        <f t="shared" si="840"/>
        <v>-1.1961722488038277E-2</v>
      </c>
      <c r="I1838" s="3">
        <f t="shared" si="841"/>
        <v>-2.1615472127417521E-2</v>
      </c>
      <c r="J1838" s="3">
        <f t="shared" si="842"/>
        <v>-2.3668639053254437E-2</v>
      </c>
      <c r="K1838" s="3">
        <f t="shared" si="843"/>
        <v>-4.0887850467289715E-3</v>
      </c>
      <c r="L1838" s="3">
        <f t="shared" si="844"/>
        <v>-1.5068608468726324E-2</v>
      </c>
      <c r="N1838" s="3">
        <f t="shared" si="845"/>
        <v>9.986684420772303E-2</v>
      </c>
      <c r="O1838" s="3">
        <f t="shared" si="846"/>
        <v>9.1370558375634514E-2</v>
      </c>
      <c r="P1838" s="3">
        <f t="shared" si="847"/>
        <v>0.08</v>
      </c>
      <c r="Q1838" s="3">
        <f t="shared" si="848"/>
        <v>3.3333333333333333E-2</v>
      </c>
      <c r="R1838" s="3">
        <f t="shared" si="849"/>
        <v>0.20123203285420946</v>
      </c>
      <c r="T1838" s="3">
        <f t="shared" si="850"/>
        <v>1.2879084730803305E-4</v>
      </c>
      <c r="U1838" s="3">
        <f t="shared" si="851"/>
        <v>4.7732077027837433E-4</v>
      </c>
      <c r="V1838" s="3">
        <f t="shared" si="852"/>
        <v>5.7101378522795925E-4</v>
      </c>
      <c r="W1838" s="3">
        <f t="shared" si="853"/>
        <v>2.0580663564757205E-5</v>
      </c>
      <c r="X1838" s="3">
        <f t="shared" si="854"/>
        <v>2.2473814378234878E-4</v>
      </c>
      <c r="Z1838" s="3">
        <f t="shared" si="855"/>
        <v>-1.1348605522619643E-2</v>
      </c>
      <c r="AA1838" s="3">
        <f t="shared" si="856"/>
        <v>-2.1847671964728286E-2</v>
      </c>
      <c r="AB1838" s="3">
        <f t="shared" si="857"/>
        <v>-2.3895894735873759E-2</v>
      </c>
      <c r="AC1838" s="3">
        <f t="shared" si="858"/>
        <v>-4.5365916241995163E-3</v>
      </c>
      <c r="AD1838" s="3">
        <f t="shared" si="859"/>
        <v>-1.4991268918352068E-2</v>
      </c>
      <c r="AF1838" s="3">
        <f t="shared" si="860"/>
        <v>2.4794061071529777E-4</v>
      </c>
      <c r="AG1838" s="3">
        <f t="shared" si="861"/>
        <v>2.7118508296747459E-4</v>
      </c>
      <c r="AH1838" s="3">
        <f t="shared" si="862"/>
        <v>5.1483988760260647E-5</v>
      </c>
      <c r="AI1838" s="3">
        <f t="shared" si="863"/>
        <v>1.7012999723788649E-4</v>
      </c>
      <c r="AJ1838" s="3">
        <f t="shared" si="864"/>
        <v>5.2206966949304738E-4</v>
      </c>
      <c r="AK1838" s="3">
        <f t="shared" si="865"/>
        <v>9.9113965643444937E-5</v>
      </c>
      <c r="AL1838" s="3">
        <f t="shared" si="866"/>
        <v>3.2752432566318304E-4</v>
      </c>
      <c r="AM1838" s="3">
        <f t="shared" si="867"/>
        <v>1.0840591591151821E-4</v>
      </c>
      <c r="AN1838" s="3">
        <f t="shared" si="868"/>
        <v>3.5822978403011709E-4</v>
      </c>
      <c r="AO1838" s="3">
        <f t="shared" si="869"/>
        <v>6.8009265011118538E-5</v>
      </c>
    </row>
    <row r="1839" spans="1:41">
      <c r="A1839" s="32">
        <v>39017</v>
      </c>
      <c r="B1839" s="33">
        <v>1672</v>
      </c>
      <c r="C1839" s="33">
        <v>879</v>
      </c>
      <c r="D1839" s="33">
        <v>1521</v>
      </c>
      <c r="E1839" s="33">
        <v>3424</v>
      </c>
      <c r="F1839" s="33">
        <v>11879</v>
      </c>
      <c r="G1839" s="33"/>
      <c r="H1839" s="3">
        <f t="shared" si="840"/>
        <v>-2.3866348448687352E-3</v>
      </c>
      <c r="I1839" s="3">
        <f t="shared" si="841"/>
        <v>-1.2359550561797753E-2</v>
      </c>
      <c r="J1839" s="3">
        <f t="shared" si="842"/>
        <v>-5.8823529411764705E-3</v>
      </c>
      <c r="K1839" s="3">
        <f t="shared" si="843"/>
        <v>-1.2117714945181766E-2</v>
      </c>
      <c r="L1839" s="3">
        <f t="shared" si="844"/>
        <v>3.7177862272919308E-3</v>
      </c>
      <c r="N1839" s="3">
        <f t="shared" si="845"/>
        <v>0.11096345514950166</v>
      </c>
      <c r="O1839" s="3">
        <f t="shared" si="846"/>
        <v>0.11406844106463879</v>
      </c>
      <c r="P1839" s="3">
        <f t="shared" si="847"/>
        <v>8.4878744650499285E-2</v>
      </c>
      <c r="Q1839" s="3">
        <f t="shared" si="848"/>
        <v>3.1325301204819279E-2</v>
      </c>
      <c r="R1839" s="3">
        <f t="shared" si="849"/>
        <v>0.21462167689161554</v>
      </c>
      <c r="T1839" s="3">
        <f t="shared" si="850"/>
        <v>3.1453656687291856E-6</v>
      </c>
      <c r="U1839" s="3">
        <f t="shared" si="851"/>
        <v>1.5855217811344956E-4</v>
      </c>
      <c r="V1839" s="3">
        <f t="shared" si="852"/>
        <v>3.7327317535959898E-5</v>
      </c>
      <c r="W1839" s="3">
        <f t="shared" si="853"/>
        <v>1.5789233113623846E-4</v>
      </c>
      <c r="X1839" s="3">
        <f t="shared" si="854"/>
        <v>1.440297966830638E-5</v>
      </c>
      <c r="Z1839" s="3">
        <f t="shared" si="855"/>
        <v>-1.7735178794501018E-3</v>
      </c>
      <c r="AA1839" s="3">
        <f t="shared" si="856"/>
        <v>-1.2591750399108519E-2</v>
      </c>
      <c r="AB1839" s="3">
        <f t="shared" si="857"/>
        <v>-6.1096086237957909E-3</v>
      </c>
      <c r="AC1839" s="3">
        <f t="shared" si="858"/>
        <v>-1.2565521522652312E-2</v>
      </c>
      <c r="AD1839" s="3">
        <f t="shared" si="859"/>
        <v>3.795125777666187E-3</v>
      </c>
      <c r="AF1839" s="3">
        <f t="shared" si="860"/>
        <v>2.2331694466391915E-5</v>
      </c>
      <c r="AG1839" s="3">
        <f t="shared" si="861"/>
        <v>1.0835500130744365E-5</v>
      </c>
      <c r="AH1839" s="3">
        <f t="shared" si="862"/>
        <v>2.2285177085038942E-5</v>
      </c>
      <c r="AI1839" s="3">
        <f t="shared" si="863"/>
        <v>-6.7307234214529542E-6</v>
      </c>
      <c r="AJ1839" s="3">
        <f t="shared" si="864"/>
        <v>7.6930666827077507E-5</v>
      </c>
      <c r="AK1839" s="3">
        <f t="shared" si="865"/>
        <v>1.5822191064786392E-4</v>
      </c>
      <c r="AL1839" s="3">
        <f t="shared" si="866"/>
        <v>-4.7787276525595236E-5</v>
      </c>
      <c r="AM1839" s="3">
        <f t="shared" si="867"/>
        <v>7.6770418657288184E-5</v>
      </c>
      <c r="AN1839" s="3">
        <f t="shared" si="868"/>
        <v>-2.3186733179619045E-5</v>
      </c>
      <c r="AO1839" s="3">
        <f t="shared" si="869"/>
        <v>-4.7687734640437065E-5</v>
      </c>
    </row>
    <row r="1840" spans="1:41">
      <c r="A1840" s="32">
        <v>39016</v>
      </c>
      <c r="B1840" s="33">
        <v>1676</v>
      </c>
      <c r="C1840" s="33">
        <v>890</v>
      </c>
      <c r="D1840" s="33">
        <v>1530</v>
      </c>
      <c r="E1840" s="33">
        <v>3466</v>
      </c>
      <c r="F1840" s="33">
        <v>11835</v>
      </c>
      <c r="G1840" s="33"/>
      <c r="H1840" s="3">
        <f t="shared" si="840"/>
        <v>5.9701492537313433E-4</v>
      </c>
      <c r="I1840" s="3">
        <f t="shared" si="841"/>
        <v>8.1558676937019091E-3</v>
      </c>
      <c r="J1840" s="3">
        <f t="shared" si="842"/>
        <v>-1.607717041800643E-2</v>
      </c>
      <c r="K1840" s="3">
        <f t="shared" si="843"/>
        <v>4.6376811594202897E-3</v>
      </c>
      <c r="L1840" s="3">
        <f t="shared" si="844"/>
        <v>7.2340425531914896E-3</v>
      </c>
      <c r="N1840" s="3">
        <f t="shared" si="845"/>
        <v>9.7576948264571056E-2</v>
      </c>
      <c r="O1840" s="3">
        <f t="shared" si="846"/>
        <v>0.1479427318457372</v>
      </c>
      <c r="P1840" s="3">
        <f t="shared" si="847"/>
        <v>9.7560975609756101E-2</v>
      </c>
      <c r="Q1840" s="3">
        <f t="shared" si="848"/>
        <v>3.4626865671641791E-2</v>
      </c>
      <c r="R1840" s="3">
        <f t="shared" si="849"/>
        <v>0.21446895844022576</v>
      </c>
      <c r="T1840" s="3">
        <f t="shared" si="850"/>
        <v>1.4644191931112588E-6</v>
      </c>
      <c r="U1840" s="3">
        <f t="shared" si="851"/>
        <v>6.2784512298406198E-5</v>
      </c>
      <c r="V1840" s="3">
        <f t="shared" si="852"/>
        <v>2.6583431047076623E-4</v>
      </c>
      <c r="W1840" s="3">
        <f t="shared" si="853"/>
        <v>1.755504901246855E-5</v>
      </c>
      <c r="X1840" s="3">
        <f t="shared" si="854"/>
        <v>5.3456308264341473E-5</v>
      </c>
      <c r="Z1840" s="3">
        <f t="shared" si="855"/>
        <v>1.2101318907917677E-3</v>
      </c>
      <c r="AA1840" s="3">
        <f t="shared" si="856"/>
        <v>7.9236678563911426E-3</v>
      </c>
      <c r="AB1840" s="3">
        <f t="shared" si="857"/>
        <v>-1.6304426100625751E-2</v>
      </c>
      <c r="AC1840" s="3">
        <f t="shared" si="858"/>
        <v>4.189874581949745E-3</v>
      </c>
      <c r="AD1840" s="3">
        <f t="shared" si="859"/>
        <v>7.3113821035657462E-3</v>
      </c>
      <c r="AF1840" s="3">
        <f t="shared" si="860"/>
        <v>9.5886831650605671E-6</v>
      </c>
      <c r="AG1840" s="3">
        <f t="shared" si="861"/>
        <v>-1.9730505985424891E-5</v>
      </c>
      <c r="AH1840" s="3">
        <f t="shared" si="862"/>
        <v>5.0703008500352127E-6</v>
      </c>
      <c r="AI1840" s="3">
        <f t="shared" si="863"/>
        <v>8.8477366492891096E-6</v>
      </c>
      <c r="AJ1840" s="3">
        <f t="shared" si="864"/>
        <v>-1.2919085701043305E-4</v>
      </c>
      <c r="AK1840" s="3">
        <f t="shared" si="865"/>
        <v>3.3199174547305468E-5</v>
      </c>
      <c r="AL1840" s="3">
        <f t="shared" si="866"/>
        <v>5.7932963359817361E-5</v>
      </c>
      <c r="AM1840" s="3">
        <f t="shared" si="867"/>
        <v>-6.8313500492289832E-5</v>
      </c>
      <c r="AN1840" s="3">
        <f t="shared" si="868"/>
        <v>-1.1920788920102536E-4</v>
      </c>
      <c r="AO1840" s="3">
        <f t="shared" si="869"/>
        <v>3.0633774034652376E-5</v>
      </c>
    </row>
    <row r="1841" spans="1:41">
      <c r="A1841" s="32">
        <v>39015</v>
      </c>
      <c r="B1841" s="33">
        <v>1675</v>
      </c>
      <c r="C1841" s="33">
        <v>882.8</v>
      </c>
      <c r="D1841" s="33">
        <v>1555</v>
      </c>
      <c r="E1841" s="33">
        <v>3450</v>
      </c>
      <c r="F1841" s="33">
        <v>11750</v>
      </c>
      <c r="G1841" s="33"/>
      <c r="H1841" s="3">
        <f t="shared" si="840"/>
        <v>-5.9347181008902079E-3</v>
      </c>
      <c r="I1841" s="3">
        <f t="shared" si="841"/>
        <v>3.7367802585193836E-2</v>
      </c>
      <c r="J1841" s="3">
        <f t="shared" si="842"/>
        <v>1.9672131147540985E-2</v>
      </c>
      <c r="K1841" s="3">
        <f t="shared" si="843"/>
        <v>9.9531615925058554E-3</v>
      </c>
      <c r="L1841" s="3">
        <f t="shared" si="844"/>
        <v>3.9823008849557522E-2</v>
      </c>
      <c r="N1841" s="3">
        <f t="shared" si="845"/>
        <v>0.12416107382550336</v>
      </c>
      <c r="O1841" s="3">
        <f t="shared" si="846"/>
        <v>0.15248041775456914</v>
      </c>
      <c r="P1841" s="3">
        <f t="shared" si="847"/>
        <v>0.1762481089258699</v>
      </c>
      <c r="Q1841" s="3">
        <f t="shared" si="848"/>
        <v>3.9469719795119013E-2</v>
      </c>
      <c r="R1841" s="3">
        <f t="shared" si="849"/>
        <v>0.22395833333333334</v>
      </c>
      <c r="T1841" s="3">
        <f t="shared" si="850"/>
        <v>2.831943864505235E-5</v>
      </c>
      <c r="U1841" s="3">
        <f t="shared" si="851"/>
        <v>1.3790529914485808E-3</v>
      </c>
      <c r="V1841" s="3">
        <f t="shared" si="852"/>
        <v>3.781031818463125E-4</v>
      </c>
      <c r="W1841" s="3">
        <f t="shared" si="853"/>
        <v>9.0351773961856914E-5</v>
      </c>
      <c r="X1841" s="3">
        <f t="shared" si="854"/>
        <v>1.5920378024359384E-3</v>
      </c>
      <c r="Z1841" s="3">
        <f t="shared" si="855"/>
        <v>-5.3216011354715745E-3</v>
      </c>
      <c r="AA1841" s="3">
        <f t="shared" si="856"/>
        <v>3.7135602747883072E-2</v>
      </c>
      <c r="AB1841" s="3">
        <f t="shared" si="857"/>
        <v>1.9444875464921664E-2</v>
      </c>
      <c r="AC1841" s="3">
        <f t="shared" si="858"/>
        <v>9.5053550150353099E-3</v>
      </c>
      <c r="AD1841" s="3">
        <f t="shared" si="859"/>
        <v>3.9900348399931777E-2</v>
      </c>
      <c r="AF1841" s="3">
        <f t="shared" si="860"/>
        <v>-1.9762086574955589E-4</v>
      </c>
      <c r="AG1841" s="3">
        <f t="shared" si="861"/>
        <v>-1.0347787135323049E-4</v>
      </c>
      <c r="AH1841" s="3">
        <f t="shared" si="862"/>
        <v>-5.0583708041072333E-5</v>
      </c>
      <c r="AI1841" s="3">
        <f t="shared" si="863"/>
        <v>-2.1233373935078837E-4</v>
      </c>
      <c r="AJ1841" s="3">
        <f t="shared" si="864"/>
        <v>7.220971707473891E-4</v>
      </c>
      <c r="AK1841" s="3">
        <f t="shared" si="865"/>
        <v>3.5298708781594936E-4</v>
      </c>
      <c r="AL1841" s="3">
        <f t="shared" si="866"/>
        <v>1.4817234876819984E-3</v>
      </c>
      <c r="AM1841" s="3">
        <f t="shared" si="867"/>
        <v>1.8483044451723018E-4</v>
      </c>
      <c r="AN1841" s="3">
        <f t="shared" si="868"/>
        <v>7.7585730564365982E-4</v>
      </c>
      <c r="AO1841" s="3">
        <f t="shared" si="869"/>
        <v>3.7926697676494764E-4</v>
      </c>
    </row>
    <row r="1842" spans="1:41">
      <c r="A1842" s="32">
        <v>39014</v>
      </c>
      <c r="B1842" s="33">
        <v>1685</v>
      </c>
      <c r="C1842" s="33">
        <v>851</v>
      </c>
      <c r="D1842" s="33">
        <v>1525</v>
      </c>
      <c r="E1842" s="33">
        <v>3416</v>
      </c>
      <c r="F1842" s="33">
        <v>11300</v>
      </c>
      <c r="G1842" s="33"/>
      <c r="H1842" s="3">
        <f t="shared" si="840"/>
        <v>2.3795359904818562E-3</v>
      </c>
      <c r="I1842" s="3">
        <f t="shared" si="841"/>
        <v>7.100591715976331E-3</v>
      </c>
      <c r="J1842" s="3">
        <f t="shared" si="842"/>
        <v>7.9312623925974889E-3</v>
      </c>
      <c r="K1842" s="3">
        <f t="shared" si="843"/>
        <v>-6.6879906949694678E-3</v>
      </c>
      <c r="L1842" s="3">
        <f t="shared" si="844"/>
        <v>8.8573959255978745E-4</v>
      </c>
      <c r="N1842" s="3">
        <f t="shared" si="845"/>
        <v>0.12935656836461126</v>
      </c>
      <c r="O1842" s="3">
        <f t="shared" si="846"/>
        <v>0.14228187919463087</v>
      </c>
      <c r="P1842" s="3">
        <f t="shared" si="847"/>
        <v>0.16590214067278289</v>
      </c>
      <c r="Q1842" s="3">
        <f t="shared" si="848"/>
        <v>5.1076923076923075E-2</v>
      </c>
      <c r="R1842" s="3">
        <f t="shared" si="849"/>
        <v>0.18324607329842932</v>
      </c>
      <c r="T1842" s="3">
        <f t="shared" si="850"/>
        <v>8.9559717144599372E-6</v>
      </c>
      <c r="U1842" s="3">
        <f t="shared" si="851"/>
        <v>4.7174806998919085E-5</v>
      </c>
      <c r="V1842" s="3">
        <f t="shared" si="852"/>
        <v>5.9351719387388643E-5</v>
      </c>
      <c r="W1842" s="3">
        <f t="shared" si="853"/>
        <v>5.0919602713362324E-5</v>
      </c>
      <c r="X1842" s="3">
        <f t="shared" si="854"/>
        <v>9.2752143555457254E-7</v>
      </c>
      <c r="Z1842" s="3">
        <f t="shared" si="855"/>
        <v>2.9926529559004896E-3</v>
      </c>
      <c r="AA1842" s="3">
        <f t="shared" si="856"/>
        <v>6.8683918786655645E-3</v>
      </c>
      <c r="AB1842" s="3">
        <f t="shared" si="857"/>
        <v>7.7040067099781685E-3</v>
      </c>
      <c r="AC1842" s="3">
        <f t="shared" si="858"/>
        <v>-7.1357972724400125E-3</v>
      </c>
      <c r="AD1842" s="3">
        <f t="shared" si="859"/>
        <v>9.6307914293404387E-4</v>
      </c>
      <c r="AF1842" s="3">
        <f t="shared" si="860"/>
        <v>2.055471325797142E-5</v>
      </c>
      <c r="AG1842" s="3">
        <f t="shared" si="861"/>
        <v>2.3055418452893371E-5</v>
      </c>
      <c r="AH1842" s="3">
        <f t="shared" si="862"/>
        <v>-2.1354964800074253E-5</v>
      </c>
      <c r="AI1842" s="3">
        <f t="shared" si="863"/>
        <v>2.8821616438676764E-6</v>
      </c>
      <c r="AJ1842" s="3">
        <f t="shared" si="864"/>
        <v>5.2914137119999066E-5</v>
      </c>
      <c r="AK1842" s="3">
        <f t="shared" si="865"/>
        <v>-4.9011452033830867E-5</v>
      </c>
      <c r="AL1842" s="3">
        <f t="shared" si="866"/>
        <v>6.6148049638403796E-6</v>
      </c>
      <c r="AM1842" s="3">
        <f t="shared" si="867"/>
        <v>-5.4974230067921771E-5</v>
      </c>
      <c r="AN1842" s="3">
        <f t="shared" si="868"/>
        <v>7.4195681794038974E-6</v>
      </c>
      <c r="AO1842" s="3">
        <f t="shared" si="869"/>
        <v>-6.8723375212926155E-6</v>
      </c>
    </row>
    <row r="1843" spans="1:41">
      <c r="A1843" s="32">
        <v>39013</v>
      </c>
      <c r="B1843" s="33">
        <v>1681</v>
      </c>
      <c r="C1843" s="33">
        <v>845</v>
      </c>
      <c r="D1843" s="33">
        <v>1513</v>
      </c>
      <c r="E1843" s="33">
        <v>3439</v>
      </c>
      <c r="F1843" s="33">
        <v>11290</v>
      </c>
      <c r="G1843" s="33"/>
      <c r="H1843" s="3">
        <f t="shared" si="840"/>
        <v>6.5868263473053889E-3</v>
      </c>
      <c r="I1843" s="3">
        <f t="shared" si="841"/>
        <v>5.9523809523809521E-3</v>
      </c>
      <c r="J1843" s="3">
        <f t="shared" si="842"/>
        <v>1.6801075268817203E-2</v>
      </c>
      <c r="K1843" s="3">
        <f t="shared" si="843"/>
        <v>8.7310826542491267E-4</v>
      </c>
      <c r="L1843" s="3">
        <f t="shared" si="844"/>
        <v>2.4500907441016333E-2</v>
      </c>
      <c r="N1843" s="3">
        <f t="shared" si="845"/>
        <v>0.12366310160427807</v>
      </c>
      <c r="O1843" s="3">
        <f t="shared" si="846"/>
        <v>0.1118421052631579</v>
      </c>
      <c r="P1843" s="3">
        <f t="shared" si="847"/>
        <v>0.15672782874617738</v>
      </c>
      <c r="Q1843" s="3">
        <f t="shared" si="848"/>
        <v>7.4351765073414552E-2</v>
      </c>
      <c r="R1843" s="3">
        <f t="shared" si="849"/>
        <v>0.20619658119658119</v>
      </c>
      <c r="T1843" s="3">
        <f t="shared" si="850"/>
        <v>5.1839183706439366E-5</v>
      </c>
      <c r="U1843" s="3">
        <f t="shared" si="851"/>
        <v>3.2720471989205591E-5</v>
      </c>
      <c r="V1843" s="3">
        <f t="shared" si="852"/>
        <v>2.7469149567583651E-4</v>
      </c>
      <c r="W1843" s="3">
        <f t="shared" si="853"/>
        <v>1.8088152577683421E-7</v>
      </c>
      <c r="X1843" s="3">
        <f t="shared" si="854"/>
        <v>6.040902251698005E-4</v>
      </c>
      <c r="Z1843" s="3">
        <f t="shared" si="855"/>
        <v>7.1999433127240223E-3</v>
      </c>
      <c r="AA1843" s="3">
        <f t="shared" si="856"/>
        <v>5.7201811150701855E-3</v>
      </c>
      <c r="AB1843" s="3">
        <f t="shared" si="857"/>
        <v>1.6573819586197882E-2</v>
      </c>
      <c r="AC1843" s="3">
        <f t="shared" si="858"/>
        <v>4.2530168795436752E-4</v>
      </c>
      <c r="AD1843" s="3">
        <f t="shared" si="859"/>
        <v>2.4578246991390589E-2</v>
      </c>
      <c r="AF1843" s="3">
        <f t="shared" si="860"/>
        <v>4.1184979767019825E-5</v>
      </c>
      <c r="AG1843" s="3">
        <f t="shared" si="861"/>
        <v>1.1933056149593987E-4</v>
      </c>
      <c r="AH1843" s="3">
        <f t="shared" si="862"/>
        <v>3.0621480440772872E-6</v>
      </c>
      <c r="AI1843" s="3">
        <f t="shared" si="863"/>
        <v>1.7696198506414199E-4</v>
      </c>
      <c r="AJ1843" s="3">
        <f t="shared" si="864"/>
        <v>9.4805249801549479E-5</v>
      </c>
      <c r="AK1843" s="3">
        <f t="shared" si="865"/>
        <v>2.4328026836440461E-6</v>
      </c>
      <c r="AL1843" s="3">
        <f t="shared" si="866"/>
        <v>1.4059202428168304E-4</v>
      </c>
      <c r="AM1843" s="3">
        <f t="shared" si="867"/>
        <v>7.0488734458611162E-6</v>
      </c>
      <c r="AN1843" s="3">
        <f t="shared" si="868"/>
        <v>4.0735543138031849E-4</v>
      </c>
      <c r="AO1843" s="3">
        <f t="shared" si="869"/>
        <v>1.0453169932397773E-5</v>
      </c>
    </row>
    <row r="1844" spans="1:41">
      <c r="A1844" s="32">
        <v>39010</v>
      </c>
      <c r="B1844" s="33">
        <v>1670</v>
      </c>
      <c r="C1844" s="33">
        <v>840</v>
      </c>
      <c r="D1844" s="33">
        <v>1488</v>
      </c>
      <c r="E1844" s="33">
        <v>3436</v>
      </c>
      <c r="F1844" s="33">
        <v>11020</v>
      </c>
      <c r="G1844" s="33"/>
      <c r="H1844" s="3">
        <f t="shared" si="840"/>
        <v>1.1508176862507571E-2</v>
      </c>
      <c r="I1844" s="3">
        <f t="shared" si="841"/>
        <v>1.8181818181818181E-2</v>
      </c>
      <c r="J1844" s="3">
        <f t="shared" si="842"/>
        <v>-1.3422818791946308E-3</v>
      </c>
      <c r="K1844" s="3">
        <f t="shared" si="843"/>
        <v>4.6783625730994153E-3</v>
      </c>
      <c r="L1844" s="3">
        <f t="shared" si="844"/>
        <v>8.2342177493138144E-3</v>
      </c>
      <c r="N1844" s="3">
        <f t="shared" si="845"/>
        <v>0.10596026490066225</v>
      </c>
      <c r="O1844" s="3">
        <f t="shared" si="846"/>
        <v>6.5989847715736044E-2</v>
      </c>
      <c r="P1844" s="3">
        <f t="shared" si="847"/>
        <v>0.1146067415730337</v>
      </c>
      <c r="Q1844" s="3">
        <f t="shared" si="848"/>
        <v>3.6500754147812974E-2</v>
      </c>
      <c r="R1844" s="3">
        <f t="shared" si="849"/>
        <v>0.16</v>
      </c>
      <c r="T1844" s="3">
        <f t="shared" si="850"/>
        <v>1.4692576406292191E-4</v>
      </c>
      <c r="U1844" s="3">
        <f t="shared" si="851"/>
        <v>3.2218879871347714E-4</v>
      </c>
      <c r="V1844" s="3">
        <f t="shared" si="852"/>
        <v>2.4634481579448836E-6</v>
      </c>
      <c r="W1844" s="3">
        <f t="shared" si="853"/>
        <v>1.7897604032151376E-5</v>
      </c>
      <c r="X1844" s="3">
        <f t="shared" si="854"/>
        <v>6.9081984745998041E-5</v>
      </c>
      <c r="Z1844" s="3">
        <f t="shared" si="855"/>
        <v>1.2121293827926205E-2</v>
      </c>
      <c r="AA1844" s="3">
        <f t="shared" si="856"/>
        <v>1.7949618344507416E-2</v>
      </c>
      <c r="AB1844" s="3">
        <f t="shared" si="857"/>
        <v>-1.5695375618139515E-3</v>
      </c>
      <c r="AC1844" s="3">
        <f t="shared" si="858"/>
        <v>4.2305559956288697E-3</v>
      </c>
      <c r="AD1844" s="3">
        <f t="shared" si="859"/>
        <v>8.3115572996880702E-3</v>
      </c>
      <c r="AF1844" s="3">
        <f t="shared" si="860"/>
        <v>2.1757259805290873E-4</v>
      </c>
      <c r="AG1844" s="3">
        <f t="shared" si="861"/>
        <v>-1.9024825960713794E-5</v>
      </c>
      <c r="AH1844" s="3">
        <f t="shared" si="862"/>
        <v>5.1279812278512418E-5</v>
      </c>
      <c r="AI1844" s="3">
        <f t="shared" si="863"/>
        <v>1.0074682819716399E-4</v>
      </c>
      <c r="AJ1844" s="3">
        <f t="shared" si="864"/>
        <v>-2.8172600211929146E-5</v>
      </c>
      <c r="AK1844" s="3">
        <f t="shared" si="865"/>
        <v>7.5936865506605797E-5</v>
      </c>
      <c r="AL1844" s="3">
        <f t="shared" si="866"/>
        <v>1.491892813779055E-4</v>
      </c>
      <c r="AM1844" s="3">
        <f t="shared" si="867"/>
        <v>-6.6400165424967298E-6</v>
      </c>
      <c r="AN1844" s="3">
        <f t="shared" si="868"/>
        <v>-1.3045301379029364E-5</v>
      </c>
      <c r="AO1844" s="3">
        <f t="shared" si="869"/>
        <v>3.5162508567208264E-5</v>
      </c>
    </row>
    <row r="1845" spans="1:41">
      <c r="A1845" s="32">
        <v>39009</v>
      </c>
      <c r="B1845" s="33">
        <v>1651</v>
      </c>
      <c r="C1845" s="33">
        <v>825</v>
      </c>
      <c r="D1845" s="33">
        <v>1490</v>
      </c>
      <c r="E1845" s="33">
        <v>3420</v>
      </c>
      <c r="F1845" s="33">
        <v>10930</v>
      </c>
      <c r="G1845" s="33"/>
      <c r="H1845" s="3">
        <f t="shared" si="840"/>
        <v>-1.1377245508982036E-2</v>
      </c>
      <c r="I1845" s="3">
        <f t="shared" si="841"/>
        <v>-2.4183796856106408E-3</v>
      </c>
      <c r="J1845" s="3">
        <f t="shared" si="842"/>
        <v>-6.6666666666666671E-3</v>
      </c>
      <c r="K1845" s="3">
        <f t="shared" si="843"/>
        <v>-1.1560693641618497E-2</v>
      </c>
      <c r="L1845" s="3">
        <f t="shared" si="844"/>
        <v>1.4856081708449397E-2</v>
      </c>
      <c r="N1845" s="3">
        <f t="shared" si="845"/>
        <v>0.1208418194161575</v>
      </c>
      <c r="O1845" s="3">
        <f t="shared" si="846"/>
        <v>4.8284625158831002E-2</v>
      </c>
      <c r="P1845" s="3">
        <f t="shared" si="847"/>
        <v>0.11610486891385768</v>
      </c>
      <c r="Q1845" s="3">
        <f t="shared" si="848"/>
        <v>3.0120481927710843E-2</v>
      </c>
      <c r="R1845" s="3">
        <f t="shared" si="849"/>
        <v>0.16898395721925133</v>
      </c>
      <c r="T1845" s="3">
        <f t="shared" si="850"/>
        <v>1.1586646330235636E-4</v>
      </c>
      <c r="U1845" s="3">
        <f t="shared" si="851"/>
        <v>7.0255718073302751E-6</v>
      </c>
      <c r="V1845" s="3">
        <f t="shared" si="852"/>
        <v>4.7526165357984831E-5</v>
      </c>
      <c r="W1845" s="3">
        <f t="shared" si="853"/>
        <v>1.4420407751186158E-4</v>
      </c>
      <c r="X1845" s="3">
        <f t="shared" si="854"/>
        <v>2.2300707049348619E-4</v>
      </c>
      <c r="Z1845" s="3">
        <f t="shared" si="855"/>
        <v>-1.0764128543563402E-2</v>
      </c>
      <c r="AA1845" s="3">
        <f t="shared" si="856"/>
        <v>-2.6505795229214073E-3</v>
      </c>
      <c r="AB1845" s="3">
        <f t="shared" si="857"/>
        <v>-6.8939223492859875E-3</v>
      </c>
      <c r="AC1845" s="3">
        <f t="shared" si="858"/>
        <v>-1.2008500219089042E-2</v>
      </c>
      <c r="AD1845" s="3">
        <f t="shared" si="859"/>
        <v>1.4933421258823652E-2</v>
      </c>
      <c r="AF1845" s="3">
        <f t="shared" si="860"/>
        <v>2.8531178699662986E-5</v>
      </c>
      <c r="AG1845" s="3">
        <f t="shared" si="861"/>
        <v>7.4207066337058964E-5</v>
      </c>
      <c r="AH1845" s="3">
        <f t="shared" si="862"/>
        <v>1.2926103997368371E-4</v>
      </c>
      <c r="AI1845" s="3">
        <f t="shared" si="863"/>
        <v>-1.6074526602516019E-4</v>
      </c>
      <c r="AJ1845" s="3">
        <f t="shared" si="864"/>
        <v>1.8272889411627681E-5</v>
      </c>
      <c r="AK1845" s="3">
        <f t="shared" si="865"/>
        <v>3.1829484781714646E-5</v>
      </c>
      <c r="AL1845" s="3">
        <f t="shared" si="866"/>
        <v>-3.9582220595797198E-5</v>
      </c>
      <c r="AM1845" s="3">
        <f t="shared" si="867"/>
        <v>8.2785668041783622E-5</v>
      </c>
      <c r="AN1845" s="3">
        <f t="shared" si="868"/>
        <v>-1.0294984656750686E-4</v>
      </c>
      <c r="AO1845" s="3">
        <f t="shared" si="869"/>
        <v>-1.7932799245833279E-4</v>
      </c>
    </row>
    <row r="1846" spans="1:41">
      <c r="A1846" s="32">
        <v>39008</v>
      </c>
      <c r="B1846" s="33">
        <v>1670</v>
      </c>
      <c r="C1846" s="33">
        <v>827</v>
      </c>
      <c r="D1846" s="33">
        <v>1500</v>
      </c>
      <c r="E1846" s="33">
        <v>3460</v>
      </c>
      <c r="F1846" s="33">
        <v>10770</v>
      </c>
      <c r="G1846" s="33"/>
      <c r="H1846" s="3">
        <f t="shared" si="840"/>
        <v>5.0314465408805034E-2</v>
      </c>
      <c r="I1846" s="3">
        <f t="shared" si="841"/>
        <v>1.5970515970515971E-2</v>
      </c>
      <c r="J1846" s="3">
        <f t="shared" si="842"/>
        <v>6.0362173038229373E-3</v>
      </c>
      <c r="K1846" s="3">
        <f t="shared" si="843"/>
        <v>9.3348891481913644E-3</v>
      </c>
      <c r="L1846" s="3">
        <f t="shared" si="844"/>
        <v>1.1267605633802818E-2</v>
      </c>
      <c r="N1846" s="3">
        <f t="shared" si="845"/>
        <v>0.11407605070046697</v>
      </c>
      <c r="O1846" s="3">
        <f t="shared" si="846"/>
        <v>4.2875157629255992E-2</v>
      </c>
      <c r="P1846" s="3">
        <f t="shared" si="847"/>
        <v>0.11940298507462686</v>
      </c>
      <c r="Q1846" s="3">
        <f t="shared" si="848"/>
        <v>3.5308198683423102E-2</v>
      </c>
      <c r="R1846" s="3">
        <f t="shared" si="849"/>
        <v>0.14088983050847459</v>
      </c>
      <c r="T1846" s="3">
        <f t="shared" si="850"/>
        <v>2.5936186464833367E-3</v>
      </c>
      <c r="U1846" s="3">
        <f t="shared" si="851"/>
        <v>2.4769459470870726E-4</v>
      </c>
      <c r="V1846" s="3">
        <f t="shared" si="852"/>
        <v>3.3744035116616552E-5</v>
      </c>
      <c r="W1846" s="3">
        <f t="shared" si="853"/>
        <v>7.8980236618809757E-5</v>
      </c>
      <c r="X1846" s="3">
        <f t="shared" si="854"/>
        <v>1.2870778123198257E-4</v>
      </c>
      <c r="Z1846" s="3">
        <f t="shared" si="855"/>
        <v>5.0927582374223665E-2</v>
      </c>
      <c r="AA1846" s="3">
        <f t="shared" si="856"/>
        <v>1.5738316133205206E-2</v>
      </c>
      <c r="AB1846" s="3">
        <f t="shared" si="857"/>
        <v>5.8089616212036168E-3</v>
      </c>
      <c r="AC1846" s="3">
        <f t="shared" si="858"/>
        <v>8.8870825707208188E-3</v>
      </c>
      <c r="AD1846" s="3">
        <f t="shared" si="859"/>
        <v>1.1344945184177073E-2</v>
      </c>
      <c r="AF1846" s="3">
        <f t="shared" si="860"/>
        <v>8.0151439130538135E-4</v>
      </c>
      <c r="AG1846" s="3">
        <f t="shared" si="861"/>
        <v>2.9583637147255102E-4</v>
      </c>
      <c r="AH1846" s="3">
        <f t="shared" si="862"/>
        <v>4.5259762968691194E-4</v>
      </c>
      <c r="AI1846" s="3">
        <f t="shared" si="863"/>
        <v>5.7777063039822995E-4</v>
      </c>
      <c r="AJ1846" s="3">
        <f t="shared" si="864"/>
        <v>9.1423274400158745E-5</v>
      </c>
      <c r="AK1846" s="3">
        <f t="shared" si="865"/>
        <v>1.3986771499990226E-4</v>
      </c>
      <c r="AL1846" s="3">
        <f t="shared" si="866"/>
        <v>1.7855033382246273E-4</v>
      </c>
      <c r="AM1846" s="3">
        <f t="shared" si="867"/>
        <v>5.1624721577784814E-5</v>
      </c>
      <c r="AN1846" s="3">
        <f t="shared" si="868"/>
        <v>6.5902351169543416E-5</v>
      </c>
      <c r="AO1846" s="3">
        <f t="shared" si="869"/>
        <v>1.0082346461208316E-4</v>
      </c>
    </row>
    <row r="1847" spans="1:41">
      <c r="A1847" s="32">
        <v>39007</v>
      </c>
      <c r="B1847" s="33">
        <v>1590</v>
      </c>
      <c r="C1847" s="33">
        <v>814</v>
      </c>
      <c r="D1847" s="33">
        <v>1491</v>
      </c>
      <c r="E1847" s="33">
        <v>3428</v>
      </c>
      <c r="F1847" s="33">
        <v>10650</v>
      </c>
      <c r="G1847" s="33"/>
      <c r="H1847" s="3">
        <f t="shared" si="840"/>
        <v>2.3166023166023165E-2</v>
      </c>
      <c r="I1847" s="3">
        <f t="shared" si="841"/>
        <v>-4.4031311154599101E-3</v>
      </c>
      <c r="J1847" s="3">
        <f t="shared" si="842"/>
        <v>4.0404040404040404E-3</v>
      </c>
      <c r="K1847" s="3">
        <f t="shared" si="843"/>
        <v>-8.9621277825961253E-3</v>
      </c>
      <c r="L1847" s="3">
        <f t="shared" si="844"/>
        <v>-3.611186532717893E-2</v>
      </c>
      <c r="N1847" s="3">
        <f t="shared" si="845"/>
        <v>6.0707138092061373E-2</v>
      </c>
      <c r="O1847" s="3">
        <f t="shared" si="846"/>
        <v>1.6356598826320418E-2</v>
      </c>
      <c r="P1847" s="3">
        <f t="shared" si="847"/>
        <v>0.10690423162583519</v>
      </c>
      <c r="Q1847" s="3">
        <f t="shared" si="848"/>
        <v>1.1209439528023599E-2</v>
      </c>
      <c r="R1847" s="3">
        <f t="shared" si="849"/>
        <v>0.11518324607329843</v>
      </c>
      <c r="T1847" s="3">
        <f t="shared" si="850"/>
        <v>5.6544750539074592E-4</v>
      </c>
      <c r="U1847" s="3">
        <f t="shared" si="851"/>
        <v>2.1486293041713908E-5</v>
      </c>
      <c r="V1847" s="3">
        <f t="shared" si="852"/>
        <v>1.4540100398476306E-5</v>
      </c>
      <c r="W1847" s="3">
        <f t="shared" si="853"/>
        <v>8.8546864660763347E-5</v>
      </c>
      <c r="X1847" s="3">
        <f t="shared" si="854"/>
        <v>1.2984870479592005E-3</v>
      </c>
      <c r="Z1847" s="3">
        <f t="shared" si="855"/>
        <v>2.3779140131441799E-2</v>
      </c>
      <c r="AA1847" s="3">
        <f t="shared" si="856"/>
        <v>-4.6353309527706766E-3</v>
      </c>
      <c r="AB1847" s="3">
        <f t="shared" si="857"/>
        <v>3.81314835778472E-3</v>
      </c>
      <c r="AC1847" s="3">
        <f t="shared" si="858"/>
        <v>-9.4099343600666709E-3</v>
      </c>
      <c r="AD1847" s="3">
        <f t="shared" si="859"/>
        <v>-3.6034525776804674E-2</v>
      </c>
      <c r="AF1847" s="3">
        <f t="shared" si="860"/>
        <v>-1.1022418428154355E-4</v>
      </c>
      <c r="AG1847" s="3">
        <f t="shared" si="861"/>
        <v>9.0673389141740022E-5</v>
      </c>
      <c r="AH1847" s="3">
        <f t="shared" si="862"/>
        <v>-2.2376014777569447E-4</v>
      </c>
      <c r="AI1847" s="3">
        <f t="shared" si="863"/>
        <v>-8.5687003801668998E-4</v>
      </c>
      <c r="AJ1847" s="3">
        <f t="shared" si="864"/>
        <v>-1.7675204610346186E-5</v>
      </c>
      <c r="AK1847" s="3">
        <f t="shared" si="865"/>
        <v>4.3618160002757369E-5</v>
      </c>
      <c r="AL1847" s="3">
        <f t="shared" si="866"/>
        <v>1.6703195270163551E-4</v>
      </c>
      <c r="AM1847" s="3">
        <f t="shared" si="867"/>
        <v>-3.5881475751950236E-5</v>
      </c>
      <c r="AN1847" s="3">
        <f t="shared" si="868"/>
        <v>-1.3740499278937389E-4</v>
      </c>
      <c r="AO1847" s="3">
        <f t="shared" si="869"/>
        <v>3.3908252225586246E-4</v>
      </c>
    </row>
    <row r="1848" spans="1:41">
      <c r="A1848" s="32">
        <v>39006</v>
      </c>
      <c r="B1848" s="33">
        <v>1554</v>
      </c>
      <c r="C1848" s="33">
        <v>817.6</v>
      </c>
      <c r="D1848" s="33">
        <v>1485</v>
      </c>
      <c r="E1848" s="33">
        <v>3459</v>
      </c>
      <c r="F1848" s="33">
        <v>11049</v>
      </c>
      <c r="G1848" s="33"/>
      <c r="H1848" s="3">
        <f t="shared" si="840"/>
        <v>5.1746442432082798E-3</v>
      </c>
      <c r="I1848" s="3">
        <f t="shared" si="841"/>
        <v>-1.7094017094016816E-3</v>
      </c>
      <c r="J1848" s="3">
        <f t="shared" si="842"/>
        <v>1.8518518518518517E-2</v>
      </c>
      <c r="K1848" s="3">
        <f t="shared" si="843"/>
        <v>1.1403508771929825E-2</v>
      </c>
      <c r="L1848" s="3">
        <f t="shared" si="844"/>
        <v>8.120437956204379E-3</v>
      </c>
      <c r="N1848" s="3">
        <f t="shared" si="845"/>
        <v>3.9464882943143813E-2</v>
      </c>
      <c r="O1848" s="3">
        <f t="shared" si="846"/>
        <v>1.9607843137255179E-3</v>
      </c>
      <c r="P1848" s="3">
        <f t="shared" si="847"/>
        <v>0.11235955056179775</v>
      </c>
      <c r="Q1848" s="3">
        <f t="shared" si="848"/>
        <v>1.3477878699091709E-2</v>
      </c>
      <c r="R1848" s="3">
        <f t="shared" si="849"/>
        <v>0.16920634920634919</v>
      </c>
      <c r="T1848" s="3">
        <f t="shared" si="850"/>
        <v>3.3498179808086467E-5</v>
      </c>
      <c r="U1848" s="3">
        <f t="shared" si="851"/>
        <v>3.7698165661961699E-6</v>
      </c>
      <c r="V1848" s="3">
        <f t="shared" si="852"/>
        <v>3.3457029613194711E-4</v>
      </c>
      <c r="W1848" s="3">
        <f t="shared" si="853"/>
        <v>1.2002741057367988E-4</v>
      </c>
      <c r="X1848" s="3">
        <f t="shared" si="854"/>
        <v>6.7203556047366612E-5</v>
      </c>
      <c r="Z1848" s="3">
        <f t="shared" si="855"/>
        <v>5.7877612086269133E-3</v>
      </c>
      <c r="AA1848" s="3">
        <f t="shared" si="856"/>
        <v>-1.9416015467124479E-3</v>
      </c>
      <c r="AB1848" s="3">
        <f t="shared" si="857"/>
        <v>1.8291262835899196E-2</v>
      </c>
      <c r="AC1848" s="3">
        <f t="shared" si="858"/>
        <v>1.095570219445928E-2</v>
      </c>
      <c r="AD1848" s="3">
        <f t="shared" si="859"/>
        <v>8.1977775065786348E-3</v>
      </c>
      <c r="AF1848" s="3">
        <f t="shared" si="860"/>
        <v>-1.1237526114672321E-5</v>
      </c>
      <c r="AG1848" s="3">
        <f t="shared" si="861"/>
        <v>1.0586546149841647E-4</v>
      </c>
      <c r="AH1848" s="3">
        <f t="shared" si="862"/>
        <v>6.340898817436017E-5</v>
      </c>
      <c r="AI1848" s="3">
        <f t="shared" si="863"/>
        <v>4.7446778649530079E-5</v>
      </c>
      <c r="AJ1848" s="3">
        <f t="shared" si="864"/>
        <v>-3.5514344213505795E-5</v>
      </c>
      <c r="AK1848" s="3">
        <f t="shared" si="865"/>
        <v>-2.1271608326083097E-5</v>
      </c>
      <c r="AL1848" s="3">
        <f t="shared" si="866"/>
        <v>-1.5916817486377594E-5</v>
      </c>
      <c r="AM1848" s="3">
        <f t="shared" si="867"/>
        <v>2.0039362839069228E-4</v>
      </c>
      <c r="AN1848" s="3">
        <f t="shared" si="868"/>
        <v>1.4994770304305215E-4</v>
      </c>
      <c r="AO1848" s="3">
        <f t="shared" si="869"/>
        <v>8.9812409018512473E-5</v>
      </c>
    </row>
    <row r="1849" spans="1:41">
      <c r="A1849" s="32">
        <v>39003</v>
      </c>
      <c r="B1849" s="33">
        <v>1546</v>
      </c>
      <c r="C1849" s="33">
        <v>819</v>
      </c>
      <c r="D1849" s="33">
        <v>1458</v>
      </c>
      <c r="E1849" s="33">
        <v>3420</v>
      </c>
      <c r="F1849" s="33">
        <v>10960</v>
      </c>
      <c r="G1849" s="33"/>
      <c r="H1849" s="3">
        <f t="shared" si="840"/>
        <v>1.5768725361366621E-2</v>
      </c>
      <c r="I1849" s="3">
        <f t="shared" si="841"/>
        <v>1.2861736334405117E-2</v>
      </c>
      <c r="J1849" s="3">
        <f t="shared" si="842"/>
        <v>5.5172413793103444E-3</v>
      </c>
      <c r="K1849" s="3">
        <f t="shared" si="843"/>
        <v>2.9810298102981029E-2</v>
      </c>
      <c r="L1849" s="3">
        <f t="shared" si="844"/>
        <v>1.8682033646249652E-2</v>
      </c>
      <c r="N1849" s="3">
        <f t="shared" si="845"/>
        <v>5.3133514986376022E-2</v>
      </c>
      <c r="O1849" s="3">
        <f t="shared" si="846"/>
        <v>8.5543199315659963E-4</v>
      </c>
      <c r="P1849" s="3">
        <f t="shared" si="847"/>
        <v>0.10370931112793338</v>
      </c>
      <c r="Q1849" s="3">
        <f t="shared" si="848"/>
        <v>-8.6956521739130436E-3</v>
      </c>
      <c r="R1849" s="3">
        <f t="shared" si="849"/>
        <v>0.15978835978835979</v>
      </c>
      <c r="T1849" s="3">
        <f t="shared" si="850"/>
        <v>2.6836475801965295E-4</v>
      </c>
      <c r="U1849" s="3">
        <f t="shared" si="851"/>
        <v>1.5950519213143823E-4</v>
      </c>
      <c r="V1849" s="3">
        <f t="shared" si="852"/>
        <v>2.7983948671195619E-5</v>
      </c>
      <c r="W1849" s="3">
        <f t="shared" si="853"/>
        <v>8.6215590858567499E-4</v>
      </c>
      <c r="X1849" s="3">
        <f t="shared" si="854"/>
        <v>3.5191408273021145E-4</v>
      </c>
      <c r="Z1849" s="3">
        <f t="shared" si="855"/>
        <v>1.6381842326785256E-2</v>
      </c>
      <c r="AA1849" s="3">
        <f t="shared" si="856"/>
        <v>1.262953649709435E-2</v>
      </c>
      <c r="AB1849" s="3">
        <f t="shared" si="857"/>
        <v>5.289985696691024E-3</v>
      </c>
      <c r="AC1849" s="3">
        <f t="shared" si="858"/>
        <v>2.9362491525510483E-2</v>
      </c>
      <c r="AD1849" s="3">
        <f t="shared" si="859"/>
        <v>1.8759373196623907E-2</v>
      </c>
      <c r="AF1849" s="3">
        <f t="shared" si="860"/>
        <v>2.0689507555577942E-4</v>
      </c>
      <c r="AG1849" s="3">
        <f t="shared" si="861"/>
        <v>8.6659711594141601E-5</v>
      </c>
      <c r="AH1849" s="3">
        <f t="shared" si="862"/>
        <v>4.8101170649248099E-4</v>
      </c>
      <c r="AI1849" s="3">
        <f t="shared" si="863"/>
        <v>3.0731309385641437E-4</v>
      </c>
      <c r="AJ1849" s="3">
        <f t="shared" si="864"/>
        <v>6.6810067425466366E-5</v>
      </c>
      <c r="AK1849" s="3">
        <f t="shared" si="865"/>
        <v>3.708346583670582E-4</v>
      </c>
      <c r="AL1849" s="3">
        <f t="shared" si="866"/>
        <v>2.3692218844937514E-4</v>
      </c>
      <c r="AM1849" s="3">
        <f t="shared" si="867"/>
        <v>1.5532716018916187E-4</v>
      </c>
      <c r="AN1849" s="3">
        <f t="shared" si="868"/>
        <v>9.9236815889029443E-5</v>
      </c>
      <c r="AO1849" s="3">
        <f t="shared" si="869"/>
        <v>5.5082193650975804E-4</v>
      </c>
    </row>
    <row r="1850" spans="1:41">
      <c r="A1850" s="32">
        <v>39002</v>
      </c>
      <c r="B1850" s="33">
        <v>1522</v>
      </c>
      <c r="C1850" s="33">
        <v>808.6</v>
      </c>
      <c r="D1850" s="33">
        <v>1450</v>
      </c>
      <c r="E1850" s="33">
        <v>3321</v>
      </c>
      <c r="F1850" s="33">
        <v>10759</v>
      </c>
      <c r="G1850" s="33"/>
      <c r="H1850" s="3">
        <f t="shared" si="840"/>
        <v>-2.4358974358974359E-2</v>
      </c>
      <c r="I1850" s="3">
        <f t="shared" si="841"/>
        <v>8.2294264339152403E-3</v>
      </c>
      <c r="J1850" s="3">
        <f t="shared" si="842"/>
        <v>1.0452961672473868E-2</v>
      </c>
      <c r="K1850" s="3">
        <f t="shared" si="843"/>
        <v>-1.1607142857142858E-2</v>
      </c>
      <c r="L1850" s="3">
        <f t="shared" si="844"/>
        <v>2.077798861480076E-2</v>
      </c>
      <c r="N1850" s="3">
        <f t="shared" si="845"/>
        <v>7.5618374558303891E-2</v>
      </c>
      <c r="O1850" s="3">
        <f t="shared" si="846"/>
        <v>-6.6339066339066062E-3</v>
      </c>
      <c r="P1850" s="3">
        <f t="shared" si="847"/>
        <v>9.1867469879518077E-2</v>
      </c>
      <c r="Q1850" s="3">
        <f t="shared" si="848"/>
        <v>-3.4593023255813954E-2</v>
      </c>
      <c r="R1850" s="3">
        <f t="shared" si="849"/>
        <v>0.12659685863874345</v>
      </c>
      <c r="T1850" s="3">
        <f t="shared" si="850"/>
        <v>5.6386574335508504E-4</v>
      </c>
      <c r="U1850" s="3">
        <f t="shared" si="851"/>
        <v>6.395563323743797E-5</v>
      </c>
      <c r="V1850" s="3">
        <f t="shared" si="852"/>
        <v>1.0456506299094716E-4</v>
      </c>
      <c r="W1850" s="3">
        <f t="shared" si="853"/>
        <v>1.4532180587108599E-4</v>
      </c>
      <c r="X1850" s="3">
        <f t="shared" si="854"/>
        <v>4.3494471287714229E-4</v>
      </c>
      <c r="Z1850" s="3">
        <f t="shared" si="855"/>
        <v>-2.3745857393555725E-2</v>
      </c>
      <c r="AA1850" s="3">
        <f t="shared" si="856"/>
        <v>7.9972265966044738E-3</v>
      </c>
      <c r="AB1850" s="3">
        <f t="shared" si="857"/>
        <v>1.0225705989854547E-2</v>
      </c>
      <c r="AC1850" s="3">
        <f t="shared" si="858"/>
        <v>-1.2054949434613403E-2</v>
      </c>
      <c r="AD1850" s="3">
        <f t="shared" si="859"/>
        <v>2.0855328165175015E-2</v>
      </c>
      <c r="AF1850" s="3">
        <f t="shared" si="860"/>
        <v>-1.8990100230692082E-4</v>
      </c>
      <c r="AG1850" s="3">
        <f t="shared" si="861"/>
        <v>-2.4281815618351467E-4</v>
      </c>
      <c r="AH1850" s="3">
        <f t="shared" si="862"/>
        <v>2.8625511016085506E-4</v>
      </c>
      <c r="AI1850" s="3">
        <f t="shared" si="863"/>
        <v>-4.9522764850605213E-4</v>
      </c>
      <c r="AJ1850" s="3">
        <f t="shared" si="864"/>
        <v>8.177728791112246E-5</v>
      </c>
      <c r="AK1850" s="3">
        <f t="shared" si="865"/>
        <v>-9.6406162239212365E-5</v>
      </c>
      <c r="AL1850" s="3">
        <f t="shared" si="866"/>
        <v>1.6678478508345201E-4</v>
      </c>
      <c r="AM1850" s="3">
        <f t="shared" si="867"/>
        <v>-1.2327036864091996E-4</v>
      </c>
      <c r="AN1850" s="3">
        <f t="shared" si="868"/>
        <v>2.1326045413901239E-4</v>
      </c>
      <c r="AO1850" s="3">
        <f t="shared" si="869"/>
        <v>-2.5140992647345353E-4</v>
      </c>
    </row>
    <row r="1851" spans="1:41">
      <c r="A1851" s="32">
        <v>39001</v>
      </c>
      <c r="B1851" s="33">
        <v>1560</v>
      </c>
      <c r="C1851" s="33">
        <v>802</v>
      </c>
      <c r="D1851" s="33">
        <v>1435</v>
      </c>
      <c r="E1851" s="33">
        <v>3360</v>
      </c>
      <c r="F1851" s="33">
        <v>10540</v>
      </c>
      <c r="G1851" s="33"/>
      <c r="H1851" s="3">
        <f t="shared" si="840"/>
        <v>1.4964216005204945E-2</v>
      </c>
      <c r="I1851" s="3">
        <f t="shared" si="841"/>
        <v>2.5000000000000001E-3</v>
      </c>
      <c r="J1851" s="3">
        <f t="shared" si="842"/>
        <v>1.3956734124214933E-3</v>
      </c>
      <c r="K1851" s="3">
        <f t="shared" si="843"/>
        <v>2.9850746268656717E-3</v>
      </c>
      <c r="L1851" s="3">
        <f t="shared" si="844"/>
        <v>-9.4786729857819908E-4</v>
      </c>
      <c r="N1851" s="3">
        <f t="shared" si="845"/>
        <v>0.14035087719298245</v>
      </c>
      <c r="O1851" s="3">
        <f t="shared" si="846"/>
        <v>-9.2649783817171094E-3</v>
      </c>
      <c r="P1851" s="3">
        <f t="shared" si="847"/>
        <v>9.125475285171103E-2</v>
      </c>
      <c r="Q1851" s="3">
        <f t="shared" si="848"/>
        <v>-2.967359050445104E-3</v>
      </c>
      <c r="R1851" s="3">
        <f t="shared" si="849"/>
        <v>0.10354936655847555</v>
      </c>
      <c r="T1851" s="3">
        <f t="shared" si="850"/>
        <v>2.4265330247767641E-4</v>
      </c>
      <c r="U1851" s="3">
        <f t="shared" si="851"/>
        <v>5.142917577893314E-6</v>
      </c>
      <c r="V1851" s="3">
        <f t="shared" si="852"/>
        <v>1.3651999913160629E-6</v>
      </c>
      <c r="W1851" s="3">
        <f t="shared" si="853"/>
        <v>6.4377291544813501E-6</v>
      </c>
      <c r="X1851" s="3">
        <f t="shared" si="854"/>
        <v>7.5781856039302695E-7</v>
      </c>
      <c r="Z1851" s="3">
        <f t="shared" si="855"/>
        <v>1.5577332970623579E-2</v>
      </c>
      <c r="AA1851" s="3">
        <f t="shared" si="856"/>
        <v>2.2678001626892336E-3</v>
      </c>
      <c r="AB1851" s="3">
        <f t="shared" si="857"/>
        <v>1.1684177298021726E-3</v>
      </c>
      <c r="AC1851" s="3">
        <f t="shared" si="858"/>
        <v>2.5372680493951265E-3</v>
      </c>
      <c r="AD1851" s="3">
        <f t="shared" si="859"/>
        <v>-8.7052774820394266E-4</v>
      </c>
      <c r="AF1851" s="3">
        <f t="shared" si="860"/>
        <v>3.5326278245044511E-5</v>
      </c>
      <c r="AG1851" s="3">
        <f t="shared" si="861"/>
        <v>1.8200832025908537E-5</v>
      </c>
      <c r="AH1851" s="3">
        <f t="shared" si="862"/>
        <v>3.952386924115248E-5</v>
      </c>
      <c r="AI1851" s="3">
        <f t="shared" si="863"/>
        <v>-1.3560500593939977E-5</v>
      </c>
      <c r="AJ1851" s="3">
        <f t="shared" si="864"/>
        <v>2.6497379177343522E-6</v>
      </c>
      <c r="AK1851" s="3">
        <f t="shared" si="865"/>
        <v>5.7540168952044622E-6</v>
      </c>
      <c r="AL1851" s="3">
        <f t="shared" si="866"/>
        <v>-1.9741829690023933E-6</v>
      </c>
      <c r="AM1851" s="3">
        <f t="shared" si="867"/>
        <v>2.9645889741738404E-6</v>
      </c>
      <c r="AN1851" s="3">
        <f t="shared" si="868"/>
        <v>-1.0171400552862481E-6</v>
      </c>
      <c r="AO1851" s="3">
        <f t="shared" si="869"/>
        <v>-2.2087622416297496E-6</v>
      </c>
    </row>
    <row r="1852" spans="1:41">
      <c r="A1852" s="32">
        <v>39000</v>
      </c>
      <c r="B1852" s="33">
        <v>1537</v>
      </c>
      <c r="C1852" s="33">
        <v>800</v>
      </c>
      <c r="D1852" s="33">
        <v>1433</v>
      </c>
      <c r="E1852" s="33">
        <v>3350</v>
      </c>
      <c r="F1852" s="33">
        <v>10550</v>
      </c>
      <c r="G1852" s="33"/>
      <c r="H1852" s="3">
        <f t="shared" si="840"/>
        <v>1.8555334658714381E-2</v>
      </c>
      <c r="I1852" s="3">
        <f t="shared" si="841"/>
        <v>1.278642866185596E-2</v>
      </c>
      <c r="J1852" s="3">
        <f t="shared" si="842"/>
        <v>3.01941049604601E-2</v>
      </c>
      <c r="K1852" s="3">
        <f t="shared" si="843"/>
        <v>1.5151515151515152E-2</v>
      </c>
      <c r="L1852" s="3">
        <f t="shared" si="844"/>
        <v>1.2476007677543186E-2</v>
      </c>
      <c r="N1852" s="3">
        <f t="shared" si="845"/>
        <v>9.8641887062187281E-2</v>
      </c>
      <c r="O1852" s="3">
        <f t="shared" si="846"/>
        <v>-2.853673345476624E-2</v>
      </c>
      <c r="P1852" s="3">
        <f t="shared" si="847"/>
        <v>9.0563165905631654E-2</v>
      </c>
      <c r="Q1852" s="3">
        <f t="shared" si="848"/>
        <v>-1.817116060961313E-2</v>
      </c>
      <c r="R1852" s="3">
        <f t="shared" si="849"/>
        <v>0.12593383137673425</v>
      </c>
      <c r="T1852" s="3">
        <f t="shared" si="850"/>
        <v>3.6742953766672766E-4</v>
      </c>
      <c r="U1852" s="3">
        <f t="shared" si="851"/>
        <v>1.5760866137904138E-4</v>
      </c>
      <c r="V1852" s="3">
        <f t="shared" si="852"/>
        <v>8.9801205564082637E-4</v>
      </c>
      <c r="W1852" s="3">
        <f t="shared" si="853"/>
        <v>2.1619904583043288E-4</v>
      </c>
      <c r="X1852" s="3">
        <f t="shared" si="854"/>
        <v>1.575865266246625E-4</v>
      </c>
      <c r="Z1852" s="3">
        <f t="shared" si="855"/>
        <v>1.9168451624133016E-2</v>
      </c>
      <c r="AA1852" s="3">
        <f t="shared" si="856"/>
        <v>1.2554228824545193E-2</v>
      </c>
      <c r="AB1852" s="3">
        <f t="shared" si="857"/>
        <v>2.9966849277840778E-2</v>
      </c>
      <c r="AC1852" s="3">
        <f t="shared" si="858"/>
        <v>1.4703708574044606E-2</v>
      </c>
      <c r="AD1852" s="3">
        <f t="shared" si="859"/>
        <v>1.2553347227917441E-2</v>
      </c>
      <c r="AF1852" s="3">
        <f t="shared" si="860"/>
        <v>2.4064512790159082E-4</v>
      </c>
      <c r="AG1852" s="3">
        <f t="shared" si="861"/>
        <v>5.7441810070997632E-4</v>
      </c>
      <c r="AH1852" s="3">
        <f t="shared" si="862"/>
        <v>2.818473264969239E-4</v>
      </c>
      <c r="AI1852" s="3">
        <f t="shared" si="863"/>
        <v>2.4062822905927976E-4</v>
      </c>
      <c r="AJ1852" s="3">
        <f t="shared" si="864"/>
        <v>3.7621068298466999E-4</v>
      </c>
      <c r="AK1852" s="3">
        <f t="shared" si="865"/>
        <v>1.8459372200798309E-4</v>
      </c>
      <c r="AL1852" s="3">
        <f t="shared" si="866"/>
        <v>1.5759759361324565E-4</v>
      </c>
      <c r="AM1852" s="3">
        <f t="shared" si="867"/>
        <v>4.4062381866368986E-4</v>
      </c>
      <c r="AN1852" s="3">
        <f t="shared" si="868"/>
        <v>3.761842643114023E-4</v>
      </c>
      <c r="AO1852" s="3">
        <f t="shared" si="869"/>
        <v>1.8458075926808877E-4</v>
      </c>
    </row>
    <row r="1853" spans="1:41">
      <c r="A1853" s="32">
        <v>38999</v>
      </c>
      <c r="B1853" s="33">
        <v>1509</v>
      </c>
      <c r="C1853" s="33">
        <v>789.9</v>
      </c>
      <c r="D1853" s="33">
        <v>1391</v>
      </c>
      <c r="E1853" s="33">
        <v>3300</v>
      </c>
      <c r="F1853" s="33">
        <v>10420</v>
      </c>
      <c r="G1853" s="33"/>
      <c r="H1853" s="3">
        <f t="shared" si="840"/>
        <v>-7.2368421052631578E-3</v>
      </c>
      <c r="I1853" s="3">
        <f t="shared" si="841"/>
        <v>4.9618320610686738E-3</v>
      </c>
      <c r="J1853" s="3">
        <f t="shared" si="842"/>
        <v>-6.4285714285714285E-3</v>
      </c>
      <c r="K1853" s="3">
        <f t="shared" si="843"/>
        <v>3.9549741405536963E-3</v>
      </c>
      <c r="L1853" s="3">
        <f t="shared" si="844"/>
        <v>1.1650485436893204E-2</v>
      </c>
      <c r="N1853" s="3">
        <f t="shared" si="845"/>
        <v>9.8253275109170299E-2</v>
      </c>
      <c r="O1853" s="3">
        <f t="shared" si="846"/>
        <v>-5.4011976047904219E-2</v>
      </c>
      <c r="P1853" s="3">
        <f t="shared" si="847"/>
        <v>4.3510877719429859E-2</v>
      </c>
      <c r="Q1853" s="3">
        <f t="shared" si="848"/>
        <v>-3.6777583187390543E-2</v>
      </c>
      <c r="R1853" s="3">
        <f t="shared" si="849"/>
        <v>0.12043010752688173</v>
      </c>
      <c r="T1853" s="3">
        <f t="shared" si="850"/>
        <v>4.3873734728208366E-5</v>
      </c>
      <c r="U1853" s="3">
        <f t="shared" si="851"/>
        <v>2.2369420972009167E-5</v>
      </c>
      <c r="V1853" s="3">
        <f t="shared" si="852"/>
        <v>4.4300034534061787E-5</v>
      </c>
      <c r="W1853" s="3">
        <f t="shared" si="853"/>
        <v>1.2300224315542609E-5</v>
      </c>
      <c r="X1853" s="3">
        <f t="shared" si="854"/>
        <v>1.37541878931975E-4</v>
      </c>
      <c r="Z1853" s="3">
        <f t="shared" si="855"/>
        <v>-6.6237251398445244E-3</v>
      </c>
      <c r="AA1853" s="3">
        <f t="shared" si="856"/>
        <v>4.7296322237579073E-3</v>
      </c>
      <c r="AB1853" s="3">
        <f t="shared" si="857"/>
        <v>-6.6558271111907489E-3</v>
      </c>
      <c r="AC1853" s="3">
        <f t="shared" si="858"/>
        <v>3.5071675630831511E-3</v>
      </c>
      <c r="AD1853" s="3">
        <f t="shared" si="859"/>
        <v>1.172782498726746E-2</v>
      </c>
      <c r="AF1853" s="3">
        <f t="shared" si="860"/>
        <v>-3.1327783862724011E-5</v>
      </c>
      <c r="AG1853" s="3">
        <f t="shared" si="861"/>
        <v>4.4086369362852923E-5</v>
      </c>
      <c r="AH1853" s="3">
        <f t="shared" si="862"/>
        <v>-2.3230513957241125E-5</v>
      </c>
      <c r="AI1853" s="3">
        <f t="shared" si="863"/>
        <v>-7.768188920386026E-5</v>
      </c>
      <c r="AJ1853" s="3">
        <f t="shared" si="864"/>
        <v>-3.147961438084927E-5</v>
      </c>
      <c r="AK1853" s="3">
        <f t="shared" si="865"/>
        <v>1.6587612720476565E-5</v>
      </c>
      <c r="AL1853" s="3">
        <f t="shared" si="866"/>
        <v>5.5468298974373346E-5</v>
      </c>
      <c r="AM1853" s="3">
        <f t="shared" si="867"/>
        <v>-2.3343100949857628E-5</v>
      </c>
      <c r="AN1853" s="3">
        <f t="shared" si="868"/>
        <v>-7.8058375505555067E-5</v>
      </c>
      <c r="AO1853" s="3">
        <f t="shared" si="869"/>
        <v>4.1131447380860503E-5</v>
      </c>
    </row>
    <row r="1854" spans="1:41">
      <c r="A1854" s="32">
        <v>38996</v>
      </c>
      <c r="B1854" s="33">
        <v>1520</v>
      </c>
      <c r="C1854" s="33">
        <v>786</v>
      </c>
      <c r="D1854" s="33">
        <v>1400</v>
      </c>
      <c r="E1854" s="33">
        <v>3287</v>
      </c>
      <c r="F1854" s="33">
        <v>10300</v>
      </c>
      <c r="G1854" s="33"/>
      <c r="H1854" s="3">
        <f t="shared" si="840"/>
        <v>0</v>
      </c>
      <c r="I1854" s="3">
        <f t="shared" si="841"/>
        <v>-1.7500000000000002E-2</v>
      </c>
      <c r="J1854" s="3">
        <f t="shared" si="842"/>
        <v>-4.9751243781094526E-3</v>
      </c>
      <c r="K1854" s="3">
        <f t="shared" si="843"/>
        <v>-1.2912912912912912E-2</v>
      </c>
      <c r="L1854" s="3">
        <f t="shared" si="844"/>
        <v>3.4655951783023609E-2</v>
      </c>
      <c r="N1854" s="3">
        <f t="shared" si="845"/>
        <v>0.11355311355311355</v>
      </c>
      <c r="O1854" s="3">
        <f t="shared" si="846"/>
        <v>-4.3795620437956206E-2</v>
      </c>
      <c r="P1854" s="3">
        <f t="shared" si="847"/>
        <v>6.7073170731707321E-2</v>
      </c>
      <c r="Q1854" s="3">
        <f t="shared" si="848"/>
        <v>-1.8805970149253733E-2</v>
      </c>
      <c r="R1854" s="3">
        <f t="shared" si="849"/>
        <v>0.11351351351351352</v>
      </c>
      <c r="T1854" s="3">
        <f t="shared" si="850"/>
        <v>3.7591241328415388E-7</v>
      </c>
      <c r="U1854" s="3">
        <f t="shared" si="851"/>
        <v>3.1443091107032398E-4</v>
      </c>
      <c r="V1854" s="3">
        <f t="shared" si="852"/>
        <v>2.7064758296268314E-5</v>
      </c>
      <c r="W1854" s="3">
        <f t="shared" si="853"/>
        <v>1.7850882530071239E-4</v>
      </c>
      <c r="X1854" s="3">
        <f t="shared" si="854"/>
        <v>1.2064015268506913E-3</v>
      </c>
      <c r="Z1854" s="3">
        <f t="shared" si="855"/>
        <v>6.1311696541863352E-4</v>
      </c>
      <c r="AA1854" s="3">
        <f t="shared" si="856"/>
        <v>-1.7732199837310766E-2</v>
      </c>
      <c r="AB1854" s="3">
        <f t="shared" si="857"/>
        <v>-5.2023800607287731E-3</v>
      </c>
      <c r="AC1854" s="3">
        <f t="shared" si="858"/>
        <v>-1.3360719490383458E-2</v>
      </c>
      <c r="AD1854" s="3">
        <f t="shared" si="859"/>
        <v>3.4733291333397864E-2</v>
      </c>
      <c r="AF1854" s="3">
        <f t="shared" si="860"/>
        <v>-1.0871912554448764E-5</v>
      </c>
      <c r="AG1854" s="3">
        <f t="shared" si="861"/>
        <v>-3.1896674757884318E-6</v>
      </c>
      <c r="AH1854" s="3">
        <f t="shared" si="862"/>
        <v>-8.1916837897534979E-6</v>
      </c>
      <c r="AI1854" s="3">
        <f t="shared" si="863"/>
        <v>2.1295570181334221E-5</v>
      </c>
      <c r="AJ1854" s="3">
        <f t="shared" si="864"/>
        <v>9.2249642866483521E-5</v>
      </c>
      <c r="AK1854" s="3">
        <f t="shared" si="865"/>
        <v>2.3691494797373232E-4</v>
      </c>
      <c r="AL1854" s="3">
        <f t="shared" si="866"/>
        <v>-6.1589766293134503E-4</v>
      </c>
      <c r="AM1854" s="3">
        <f t="shared" si="867"/>
        <v>6.9507540673761198E-5</v>
      </c>
      <c r="AN1854" s="3">
        <f t="shared" si="868"/>
        <v>-1.8069578227635256E-4</v>
      </c>
      <c r="AO1854" s="3">
        <f t="shared" si="869"/>
        <v>-4.6406176248329567E-4</v>
      </c>
    </row>
    <row r="1855" spans="1:41">
      <c r="A1855" s="32">
        <v>38995</v>
      </c>
      <c r="B1855" s="33">
        <v>1520</v>
      </c>
      <c r="C1855" s="33">
        <v>800</v>
      </c>
      <c r="D1855" s="33">
        <v>1407</v>
      </c>
      <c r="E1855" s="33">
        <v>3330</v>
      </c>
      <c r="F1855" s="33">
        <v>9955</v>
      </c>
      <c r="G1855" s="33"/>
      <c r="H1855" s="3">
        <f t="shared" si="840"/>
        <v>-4.5841519318926003E-3</v>
      </c>
      <c r="I1855" s="3">
        <f t="shared" si="841"/>
        <v>-6.2111801242236021E-3</v>
      </c>
      <c r="J1855" s="3">
        <f t="shared" si="842"/>
        <v>1.9565217391304349E-2</v>
      </c>
      <c r="K1855" s="3">
        <f t="shared" si="843"/>
        <v>-7.4515648286140089E-3</v>
      </c>
      <c r="L1855" s="3">
        <f t="shared" si="844"/>
        <v>9.6348884381338741E-3</v>
      </c>
      <c r="N1855" s="3">
        <f t="shared" si="845"/>
        <v>0.10465116279069768</v>
      </c>
      <c r="O1855" s="3">
        <f t="shared" si="846"/>
        <v>-3.3816425120772944E-2</v>
      </c>
      <c r="P1855" s="3">
        <f t="shared" si="847"/>
        <v>5.7894736842105263E-2</v>
      </c>
      <c r="Q1855" s="3">
        <f t="shared" si="848"/>
        <v>-3.2924274169410356E-3</v>
      </c>
      <c r="R1855" s="3">
        <f t="shared" si="849"/>
        <v>7.0430107526881724E-2</v>
      </c>
      <c r="T1855" s="3">
        <f t="shared" si="850"/>
        <v>1.5769118704958898E-5</v>
      </c>
      <c r="U1855" s="3">
        <f t="shared" si="851"/>
        <v>4.151714532870264E-5</v>
      </c>
      <c r="V1855" s="3">
        <f t="shared" si="852"/>
        <v>3.7395676304656836E-4</v>
      </c>
      <c r="W1855" s="3">
        <f t="shared" si="853"/>
        <v>6.2400068611266258E-5</v>
      </c>
      <c r="X1855" s="3">
        <f t="shared" si="854"/>
        <v>9.4327372500760672E-5</v>
      </c>
      <c r="Z1855" s="3">
        <f t="shared" si="855"/>
        <v>-3.9710349664739669E-3</v>
      </c>
      <c r="AA1855" s="3">
        <f t="shared" si="856"/>
        <v>-6.4433799615343686E-3</v>
      </c>
      <c r="AB1855" s="3">
        <f t="shared" si="857"/>
        <v>1.9337961708685028E-2</v>
      </c>
      <c r="AC1855" s="3">
        <f t="shared" si="858"/>
        <v>-7.8993714060845537E-3</v>
      </c>
      <c r="AD1855" s="3">
        <f t="shared" si="859"/>
        <v>9.7122279885081299E-3</v>
      </c>
      <c r="AF1855" s="3">
        <f t="shared" si="860"/>
        <v>2.5586887129530662E-5</v>
      </c>
      <c r="AG1855" s="3">
        <f t="shared" si="861"/>
        <v>-7.6791722125522902E-5</v>
      </c>
      <c r="AH1855" s="3">
        <f t="shared" si="862"/>
        <v>3.1368680066726391E-5</v>
      </c>
      <c r="AI1855" s="3">
        <f t="shared" si="863"/>
        <v>-3.8567596944732901E-5</v>
      </c>
      <c r="AJ1855" s="3">
        <f t="shared" si="864"/>
        <v>-1.2460183497066003E-4</v>
      </c>
      <c r="AK1855" s="3">
        <f t="shared" si="865"/>
        <v>5.0898651426682785E-5</v>
      </c>
      <c r="AL1855" s="3">
        <f t="shared" si="866"/>
        <v>-6.2579575203006534E-5</v>
      </c>
      <c r="AM1855" s="3">
        <f t="shared" si="867"/>
        <v>-1.527577417735445E-4</v>
      </c>
      <c r="AN1855" s="3">
        <f t="shared" si="868"/>
        <v>1.8781469294778922E-4</v>
      </c>
      <c r="AO1855" s="3">
        <f t="shared" si="869"/>
        <v>-7.6720496061795222E-5</v>
      </c>
    </row>
    <row r="1856" spans="1:41">
      <c r="A1856" s="32">
        <v>38994</v>
      </c>
      <c r="B1856" s="33">
        <v>1527</v>
      </c>
      <c r="C1856" s="33">
        <v>805</v>
      </c>
      <c r="D1856" s="33">
        <v>1380</v>
      </c>
      <c r="E1856" s="33">
        <v>3355</v>
      </c>
      <c r="F1856" s="33">
        <v>9860</v>
      </c>
      <c r="G1856" s="33"/>
      <c r="H1856" s="3">
        <f t="shared" si="840"/>
        <v>-2.1153846153846155E-2</v>
      </c>
      <c r="I1856" s="3">
        <f t="shared" si="841"/>
        <v>1.2578616352201259E-2</v>
      </c>
      <c r="J1856" s="3">
        <f t="shared" si="842"/>
        <v>8.0350620891161424E-3</v>
      </c>
      <c r="K1856" s="3">
        <f t="shared" si="843"/>
        <v>5.9970014992503746E-3</v>
      </c>
      <c r="L1856" s="3">
        <f t="shared" si="844"/>
        <v>6.1224489795918364E-3</v>
      </c>
      <c r="N1856" s="3">
        <f t="shared" si="845"/>
        <v>0.10652173913043478</v>
      </c>
      <c r="O1856" s="3">
        <f t="shared" si="846"/>
        <v>-3.0120481927710843E-2</v>
      </c>
      <c r="P1856" s="3">
        <f t="shared" si="847"/>
        <v>3.7593984962406013E-2</v>
      </c>
      <c r="Q1856" s="3">
        <f t="shared" si="848"/>
        <v>-1.488095238095238E-3</v>
      </c>
      <c r="R1856" s="3">
        <f t="shared" si="849"/>
        <v>6.5945945945945952E-2</v>
      </c>
      <c r="T1856" s="3">
        <f t="shared" si="850"/>
        <v>4.2192155559231831E-4</v>
      </c>
      <c r="U1856" s="3">
        <f t="shared" si="851"/>
        <v>1.5243400075916068E-4</v>
      </c>
      <c r="V1856" s="3">
        <f t="shared" si="852"/>
        <v>6.0961840881332814E-5</v>
      </c>
      <c r="W1856" s="3">
        <f t="shared" si="853"/>
        <v>3.0793564279907049E-5</v>
      </c>
      <c r="X1856" s="3">
        <f t="shared" si="854"/>
        <v>3.8437377816299132E-5</v>
      </c>
      <c r="Z1856" s="3">
        <f t="shared" si="855"/>
        <v>-2.0540729188427521E-2</v>
      </c>
      <c r="AA1856" s="3">
        <f t="shared" si="856"/>
        <v>1.2346416514890492E-2</v>
      </c>
      <c r="AB1856" s="3">
        <f t="shared" si="857"/>
        <v>7.8078064064968219E-3</v>
      </c>
      <c r="AC1856" s="3">
        <f t="shared" si="858"/>
        <v>5.5491949217798299E-3</v>
      </c>
      <c r="AD1856" s="3">
        <f t="shared" si="859"/>
        <v>6.1997885299660931E-3</v>
      </c>
      <c r="AF1856" s="3">
        <f t="shared" si="860"/>
        <v>-2.5360439807989472E-4</v>
      </c>
      <c r="AG1856" s="3">
        <f t="shared" si="861"/>
        <v>-1.6037803695152068E-4</v>
      </c>
      <c r="AH1856" s="3">
        <f t="shared" si="862"/>
        <v>-1.1398451010207672E-4</v>
      </c>
      <c r="AI1856" s="3">
        <f t="shared" si="863"/>
        <v>-1.2734817721955267E-4</v>
      </c>
      <c r="AJ1856" s="3">
        <f t="shared" si="864"/>
        <v>9.6398429962240149E-5</v>
      </c>
      <c r="AK1856" s="3">
        <f t="shared" si="865"/>
        <v>6.851267182660895E-5</v>
      </c>
      <c r="AL1856" s="3">
        <f t="shared" si="866"/>
        <v>7.6545171495202011E-5</v>
      </c>
      <c r="AM1856" s="3">
        <f t="shared" si="867"/>
        <v>4.3327039661172188E-5</v>
      </c>
      <c r="AN1856" s="3">
        <f t="shared" si="868"/>
        <v>4.8406748603194777E-5</v>
      </c>
      <c r="AO1856" s="3">
        <f t="shared" si="869"/>
        <v>3.4403835026596679E-5</v>
      </c>
    </row>
    <row r="1857" spans="1:41">
      <c r="A1857" s="32">
        <v>38993</v>
      </c>
      <c r="B1857" s="33">
        <v>1560</v>
      </c>
      <c r="C1857" s="33">
        <v>795</v>
      </c>
      <c r="D1857" s="33">
        <v>1369</v>
      </c>
      <c r="E1857" s="33">
        <v>3335</v>
      </c>
      <c r="F1857" s="33">
        <v>9800</v>
      </c>
      <c r="G1857" s="33"/>
      <c r="H1857" s="3">
        <f t="shared" si="840"/>
        <v>3.8615179760319571E-2</v>
      </c>
      <c r="I1857" s="3">
        <f t="shared" si="841"/>
        <v>8.8832487309644676E-3</v>
      </c>
      <c r="J1857" s="3">
        <f t="shared" si="842"/>
        <v>-4.3636363636363638E-3</v>
      </c>
      <c r="K1857" s="3">
        <f t="shared" si="843"/>
        <v>1.0606060606060607E-2</v>
      </c>
      <c r="L1857" s="3">
        <f t="shared" si="844"/>
        <v>6.1601642710472282E-3</v>
      </c>
      <c r="N1857" s="3">
        <f t="shared" si="845"/>
        <v>0.14705882352941177</v>
      </c>
      <c r="O1857" s="3">
        <f t="shared" si="846"/>
        <v>-3.7180574058374764E-2</v>
      </c>
      <c r="P1857" s="3">
        <f t="shared" si="847"/>
        <v>2.1641791044776121E-2</v>
      </c>
      <c r="Q1857" s="3">
        <f t="shared" si="848"/>
        <v>-7.4404761904761901E-3</v>
      </c>
      <c r="R1857" s="3">
        <f t="shared" si="849"/>
        <v>4.2664113203532292E-2</v>
      </c>
      <c r="T1857" s="3">
        <f t="shared" si="850"/>
        <v>1.5388592640025625E-3</v>
      </c>
      <c r="U1857" s="3">
        <f t="shared" si="851"/>
        <v>7.4840646960386924E-5</v>
      </c>
      <c r="V1857" s="3">
        <f t="shared" si="852"/>
        <v>2.1076289780373704E-5</v>
      </c>
      <c r="W1857" s="3">
        <f t="shared" si="853"/>
        <v>1.0319012490936621E-4</v>
      </c>
      <c r="X1857" s="3">
        <f t="shared" si="854"/>
        <v>3.8906453922247625E-5</v>
      </c>
      <c r="Z1857" s="3">
        <f t="shared" si="855"/>
        <v>3.9228296725738201E-2</v>
      </c>
      <c r="AA1857" s="3">
        <f t="shared" si="856"/>
        <v>8.6510488936537011E-3</v>
      </c>
      <c r="AB1857" s="3">
        <f t="shared" si="857"/>
        <v>-4.5908920462556842E-3</v>
      </c>
      <c r="AC1857" s="3">
        <f t="shared" si="858"/>
        <v>1.0158254028590061E-2</v>
      </c>
      <c r="AD1857" s="3">
        <f t="shared" si="859"/>
        <v>6.2375038214214848E-3</v>
      </c>
      <c r="AF1857" s="3">
        <f t="shared" si="860"/>
        <v>3.393659129891166E-4</v>
      </c>
      <c r="AG1857" s="3">
        <f t="shared" si="861"/>
        <v>-1.8009287542634941E-4</v>
      </c>
      <c r="AH1857" s="3">
        <f t="shared" si="862"/>
        <v>3.9849100324895639E-4</v>
      </c>
      <c r="AI1857" s="3">
        <f t="shared" si="863"/>
        <v>2.4468665073464795E-4</v>
      </c>
      <c r="AJ1857" s="3">
        <f t="shared" si="864"/>
        <v>-3.9716031557643811E-5</v>
      </c>
      <c r="AK1857" s="3">
        <f t="shared" si="865"/>
        <v>8.7879552275487295E-5</v>
      </c>
      <c r="AL1857" s="3">
        <f t="shared" si="866"/>
        <v>5.3960950533469072E-5</v>
      </c>
      <c r="AM1857" s="3">
        <f t="shared" si="867"/>
        <v>-4.6635447623698873E-5</v>
      </c>
      <c r="AN1857" s="3">
        <f t="shared" si="868"/>
        <v>-2.863570668225333E-5</v>
      </c>
      <c r="AO1857" s="3">
        <f t="shared" si="869"/>
        <v>6.3362148322300697E-5</v>
      </c>
    </row>
    <row r="1858" spans="1:41">
      <c r="A1858" s="32">
        <v>38992</v>
      </c>
      <c r="B1858" s="33">
        <v>1502</v>
      </c>
      <c r="C1858" s="33">
        <v>788</v>
      </c>
      <c r="D1858" s="33">
        <v>1375</v>
      </c>
      <c r="E1858" s="33">
        <v>3300</v>
      </c>
      <c r="F1858" s="33">
        <v>9740</v>
      </c>
      <c r="G1858" s="33"/>
      <c r="H1858" s="3">
        <f t="shared" si="840"/>
        <v>-1.9933554817275745E-3</v>
      </c>
      <c r="I1858" s="3">
        <f t="shared" si="841"/>
        <v>-1.2674271229404308E-3</v>
      </c>
      <c r="J1858" s="3">
        <f t="shared" si="842"/>
        <v>-1.9258202567760341E-2</v>
      </c>
      <c r="K1858" s="3">
        <f t="shared" si="843"/>
        <v>-6.024096385542169E-3</v>
      </c>
      <c r="L1858" s="3">
        <f t="shared" si="844"/>
        <v>-4.0899795501022499E-3</v>
      </c>
      <c r="N1858" s="3">
        <f t="shared" si="845"/>
        <v>9.7953216374269E-2</v>
      </c>
      <c r="O1858" s="3">
        <f t="shared" si="846"/>
        <v>-4.3689320388349516E-2</v>
      </c>
      <c r="P1858" s="3">
        <f t="shared" si="847"/>
        <v>3.1507876969242309E-2</v>
      </c>
      <c r="Q1858" s="3">
        <f t="shared" si="848"/>
        <v>-8.7113247221387805E-3</v>
      </c>
      <c r="R1858" s="3">
        <f t="shared" si="849"/>
        <v>2.6343519494204427E-2</v>
      </c>
      <c r="T1858" s="3">
        <f t="shared" si="850"/>
        <v>1.9050583619027072E-6</v>
      </c>
      <c r="U1858" s="3">
        <f t="shared" si="851"/>
        <v>2.2488810199122456E-6</v>
      </c>
      <c r="V1858" s="3">
        <f t="shared" si="852"/>
        <v>3.7968308322728885E-4</v>
      </c>
      <c r="W1858" s="3">
        <f t="shared" si="853"/>
        <v>4.1885527962652753E-5</v>
      </c>
      <c r="X1858" s="3">
        <f t="shared" si="854"/>
        <v>1.6101279767417068E-5</v>
      </c>
      <c r="Z1858" s="3">
        <f t="shared" si="855"/>
        <v>-1.3802385163089411E-3</v>
      </c>
      <c r="AA1858" s="3">
        <f t="shared" si="856"/>
        <v>-1.4996269602511971E-3</v>
      </c>
      <c r="AB1858" s="3">
        <f t="shared" si="857"/>
        <v>-1.9485458250379662E-2</v>
      </c>
      <c r="AC1858" s="3">
        <f t="shared" si="858"/>
        <v>-6.4719029630127146E-3</v>
      </c>
      <c r="AD1858" s="3">
        <f t="shared" si="859"/>
        <v>-4.0126399997279932E-3</v>
      </c>
      <c r="AF1858" s="3">
        <f t="shared" si="860"/>
        <v>2.0698428906339999E-6</v>
      </c>
      <c r="AG1858" s="3">
        <f t="shared" si="861"/>
        <v>2.6894579985103842E-5</v>
      </c>
      <c r="AH1858" s="3">
        <f t="shared" si="862"/>
        <v>8.9327697433641093E-6</v>
      </c>
      <c r="AI1858" s="3">
        <f t="shared" si="863"/>
        <v>5.5384002797064755E-6</v>
      </c>
      <c r="AJ1858" s="3">
        <f t="shared" si="864"/>
        <v>2.9220918525118461E-5</v>
      </c>
      <c r="AK1858" s="3">
        <f t="shared" si="865"/>
        <v>9.7054401674634735E-6</v>
      </c>
      <c r="AL1858" s="3">
        <f t="shared" si="866"/>
        <v>6.017463125374455E-6</v>
      </c>
      <c r="AM1858" s="3">
        <f t="shared" si="867"/>
        <v>1.2610799498629269E-4</v>
      </c>
      <c r="AN1858" s="3">
        <f t="shared" si="868"/>
        <v>7.818812918850327E-5</v>
      </c>
      <c r="AO1858" s="3">
        <f t="shared" si="869"/>
        <v>2.5969416703742938E-5</v>
      </c>
    </row>
    <row r="1859" spans="1:41">
      <c r="A1859" s="32">
        <v>38989</v>
      </c>
      <c r="B1859" s="33">
        <v>1505</v>
      </c>
      <c r="C1859" s="33">
        <v>789</v>
      </c>
      <c r="D1859" s="33">
        <v>1402</v>
      </c>
      <c r="E1859" s="33">
        <v>3320</v>
      </c>
      <c r="F1859" s="33">
        <v>9780</v>
      </c>
      <c r="G1859" s="33"/>
      <c r="H1859" s="3">
        <f t="shared" ref="H1859:H1922" si="870">(B1859-B1860)/B1860</f>
        <v>-1.4407334643091027E-2</v>
      </c>
      <c r="I1859" s="3">
        <f t="shared" ref="I1859:I1922" si="871">(C1859-C1860)/C1860</f>
        <v>1.7670579130659159E-2</v>
      </c>
      <c r="J1859" s="3">
        <f t="shared" ref="J1859:J1922" si="872">(D1859-D1860)/D1860</f>
        <v>5.7388809182209472E-3</v>
      </c>
      <c r="K1859" s="3">
        <f t="shared" ref="K1859:K1922" si="873">(E1859-E1860)/E1860</f>
        <v>-8.9552238805970154E-3</v>
      </c>
      <c r="L1859" s="3">
        <f t="shared" ref="L1859:L1922" si="874">(F1859-F1860)/F1860</f>
        <v>3.5915854284248334E-3</v>
      </c>
      <c r="N1859" s="3">
        <f t="shared" ref="N1859:N1922" si="875">(B1859-B1879)/B1879</f>
        <v>0.11481481481481481</v>
      </c>
      <c r="O1859" s="3">
        <f t="shared" ref="O1859:O1922" si="876">(C1859-C1879)/C1879</f>
        <v>-4.1894353369763208E-2</v>
      </c>
      <c r="P1859" s="3">
        <f t="shared" ref="P1859:P1922" si="877">(D1859-D1879)/D1879</f>
        <v>6.2121212121212119E-2</v>
      </c>
      <c r="Q1859" s="3">
        <f t="shared" ref="Q1859:Q1922" si="878">(E1859-E1879)/E1879</f>
        <v>1.2195121951219513E-2</v>
      </c>
      <c r="R1859" s="3">
        <f t="shared" ref="R1859:R1922" si="879">(F1859-F1879)/F1879</f>
        <v>5.2744886975242197E-2</v>
      </c>
      <c r="T1859" s="3">
        <f t="shared" ref="T1859:T1922" si="880">(H1859-H$2168)^2</f>
        <v>1.9028044133900956E-4</v>
      </c>
      <c r="U1859" s="3">
        <f t="shared" ref="U1859:U1922" si="881">(I1859-I$2168)^2</f>
        <v>3.0409707237868207E-4</v>
      </c>
      <c r="V1859" s="3">
        <f t="shared" ref="V1859:V1922" si="882">(J1859-J$2168)^2</f>
        <v>3.0378012737720688E-5</v>
      </c>
      <c r="W1859" s="3">
        <f t="shared" ref="W1859:W1922" si="883">(K1859-K$2168)^2</f>
        <v>8.841698179534625E-5</v>
      </c>
      <c r="X1859" s="3">
        <f t="shared" ref="X1859:X1922" si="884">(L1859-L$2168)^2</f>
        <v>1.34610105000559E-5</v>
      </c>
      <c r="Z1859" s="3">
        <f t="shared" ref="Z1859:Z1922" si="885">(H1859-H$2168)</f>
        <v>-1.3794217677672393E-2</v>
      </c>
      <c r="AA1859" s="3">
        <f t="shared" ref="AA1859:AA1922" si="886">(I1859-I$2168)</f>
        <v>1.7438379293348395E-2</v>
      </c>
      <c r="AB1859" s="3">
        <f t="shared" ref="AB1859:AB1922" si="887">(J1859-J$2168)</f>
        <v>5.5116252356016268E-3</v>
      </c>
      <c r="AC1859" s="3">
        <f t="shared" ref="AC1859:AC1922" si="888">(K1859-K$2168)</f>
        <v>-9.403030458067561E-3</v>
      </c>
      <c r="AD1859" s="3">
        <f t="shared" ref="AD1859:AD1922" si="889">(L1859-L$2168)</f>
        <v>3.6689249787990896E-3</v>
      </c>
      <c r="AF1859" s="3">
        <f t="shared" ref="AF1859:AF1922" si="890">$Z1859*AA1859</f>
        <v>-2.4054879991826264E-4</v>
      </c>
      <c r="AG1859" s="3">
        <f t="shared" ref="AG1859:AG1922" si="891">$Z1859*AB1859</f>
        <v>-7.602855825764123E-5</v>
      </c>
      <c r="AH1859" s="3">
        <f t="shared" ref="AH1859:AH1922" si="892">$Z1859*AC1859</f>
        <v>1.2970744896836749E-4</v>
      </c>
      <c r="AI1859" s="3">
        <f t="shared" ref="AI1859:AI1922" si="893">$Z1859*AD1859</f>
        <v>-5.0609949800604211E-5</v>
      </c>
      <c r="AJ1859" s="3">
        <f t="shared" ref="AJ1859:AJ1922" si="894">$AA1859*AB1859</f>
        <v>9.6113811381211872E-5</v>
      </c>
      <c r="AK1859" s="3">
        <f t="shared" ref="AK1859:AK1922" si="895">$AA1859*AC1859</f>
        <v>-1.6397361163468963E-4</v>
      </c>
      <c r="AL1859" s="3">
        <f t="shared" ref="AL1859:AL1922" si="896">$AA1859*AD1859</f>
        <v>6.3980105379138745E-5</v>
      </c>
      <c r="AM1859" s="3">
        <f t="shared" ref="AM1859:AM1922" si="897">$AB1859*AC1859</f>
        <v>-5.1825979963815891E-5</v>
      </c>
      <c r="AN1859" s="3">
        <f t="shared" ref="AN1859:AN1922" si="898">$AB1859*AD1859</f>
        <v>2.0221739500678227E-5</v>
      </c>
      <c r="AO1859" s="3">
        <f t="shared" ref="AO1859:AO1922" si="899">$AC1859*AD1859</f>
        <v>-3.449901332401272E-5</v>
      </c>
    </row>
    <row r="1860" spans="1:41">
      <c r="A1860" s="32">
        <v>38987</v>
      </c>
      <c r="B1860" s="33">
        <v>1527</v>
      </c>
      <c r="C1860" s="33">
        <v>775.3</v>
      </c>
      <c r="D1860" s="33">
        <v>1394</v>
      </c>
      <c r="E1860" s="33">
        <v>3350</v>
      </c>
      <c r="F1860" s="33">
        <v>9745</v>
      </c>
      <c r="G1860" s="33"/>
      <c r="H1860" s="3">
        <f t="shared" si="870"/>
        <v>2.4832214765100672E-2</v>
      </c>
      <c r="I1860" s="3">
        <f t="shared" si="871"/>
        <v>1.2140992167101768E-2</v>
      </c>
      <c r="J1860" s="3">
        <f t="shared" si="872"/>
        <v>5.4462934947049922E-2</v>
      </c>
      <c r="K1860" s="3">
        <f t="shared" si="873"/>
        <v>9.3401626996083165E-3</v>
      </c>
      <c r="L1860" s="3">
        <f t="shared" si="874"/>
        <v>1.5104166666666667E-2</v>
      </c>
      <c r="N1860" s="3">
        <f t="shared" si="875"/>
        <v>0.14382022471910114</v>
      </c>
      <c r="O1860" s="3">
        <f t="shared" si="876"/>
        <v>-4.2957659548204005E-2</v>
      </c>
      <c r="P1860" s="3">
        <f t="shared" si="877"/>
        <v>4.2632759910246822E-2</v>
      </c>
      <c r="Q1860" s="3">
        <f t="shared" si="878"/>
        <v>2.4151635585447875E-2</v>
      </c>
      <c r="R1860" s="3">
        <f t="shared" si="879"/>
        <v>7.0879120879120877E-2</v>
      </c>
      <c r="T1860" s="3">
        <f t="shared" si="880"/>
        <v>6.4746490687617262E-4</v>
      </c>
      <c r="U1860" s="3">
        <f t="shared" si="881"/>
        <v>1.4181933475408898E-4</v>
      </c>
      <c r="V1860" s="3">
        <f t="shared" si="882"/>
        <v>2.9415089052741879E-3</v>
      </c>
      <c r="W1860" s="3">
        <f t="shared" si="883"/>
        <v>7.9073997402921099E-5</v>
      </c>
      <c r="X1860" s="3">
        <f t="shared" si="884"/>
        <v>2.3047813101805217E-4</v>
      </c>
      <c r="Z1860" s="3">
        <f t="shared" si="885"/>
        <v>2.5445331730519306E-2</v>
      </c>
      <c r="AA1860" s="3">
        <f t="shared" si="886"/>
        <v>1.1908792329791001E-2</v>
      </c>
      <c r="AB1860" s="3">
        <f t="shared" si="887"/>
        <v>5.4235679264430604E-2</v>
      </c>
      <c r="AC1860" s="3">
        <f t="shared" si="888"/>
        <v>8.8923561221377709E-3</v>
      </c>
      <c r="AD1860" s="3">
        <f t="shared" si="889"/>
        <v>1.5181506217040923E-2</v>
      </c>
      <c r="AF1860" s="3">
        <f t="shared" si="890"/>
        <v>3.0302317134139591E-4</v>
      </c>
      <c r="AG1860" s="3">
        <f t="shared" si="891"/>
        <v>1.3800448505134841E-3</v>
      </c>
      <c r="AH1860" s="3">
        <f t="shared" si="892"/>
        <v>2.2626895139370984E-4</v>
      </c>
      <c r="AI1860" s="3">
        <f t="shared" si="893"/>
        <v>3.8629846186154752E-4</v>
      </c>
      <c r="AJ1860" s="3">
        <f t="shared" si="894"/>
        <v>6.4588144122525604E-4</v>
      </c>
      <c r="AK1860" s="3">
        <f t="shared" si="895"/>
        <v>1.0589722238108434E-4</v>
      </c>
      <c r="AL1860" s="3">
        <f t="shared" si="896"/>
        <v>1.8079340479217133E-4</v>
      </c>
      <c r="AM1860" s="3">
        <f t="shared" si="897"/>
        <v>4.8228297454536005E-4</v>
      </c>
      <c r="AN1860" s="3">
        <f t="shared" si="898"/>
        <v>8.2337930193839069E-4</v>
      </c>
      <c r="AO1860" s="3">
        <f t="shared" si="899"/>
        <v>1.3499935975237647E-4</v>
      </c>
    </row>
    <row r="1861" spans="1:41">
      <c r="A1861" s="32">
        <v>38986</v>
      </c>
      <c r="B1861" s="33">
        <v>1490</v>
      </c>
      <c r="C1861" s="33">
        <v>766</v>
      </c>
      <c r="D1861" s="33">
        <v>1322</v>
      </c>
      <c r="E1861" s="33">
        <v>3319</v>
      </c>
      <c r="F1861" s="33">
        <v>9600</v>
      </c>
      <c r="G1861" s="33"/>
      <c r="H1861" s="3">
        <f t="shared" si="870"/>
        <v>-1.3404825737265416E-3</v>
      </c>
      <c r="I1861" s="3">
        <f t="shared" si="871"/>
        <v>2.8187919463087248E-2</v>
      </c>
      <c r="J1861" s="3">
        <f t="shared" si="872"/>
        <v>1.0703363914373088E-2</v>
      </c>
      <c r="K1861" s="3">
        <f t="shared" si="873"/>
        <v>2.123076923076923E-2</v>
      </c>
      <c r="L1861" s="3">
        <f t="shared" si="874"/>
        <v>5.235602094240838E-3</v>
      </c>
      <c r="N1861" s="3">
        <f t="shared" si="875"/>
        <v>0.15503875968992248</v>
      </c>
      <c r="O1861" s="3">
        <f t="shared" si="876"/>
        <v>-5.4320987654320987E-2</v>
      </c>
      <c r="P1861" s="3">
        <f t="shared" si="877"/>
        <v>1.3026819923371647E-2</v>
      </c>
      <c r="Q1861" s="3">
        <f t="shared" si="878"/>
        <v>1.4984709480122324E-2</v>
      </c>
      <c r="R1861" s="3">
        <f t="shared" si="879"/>
        <v>8.4745762711864403E-2</v>
      </c>
      <c r="T1861" s="3">
        <f t="shared" si="880"/>
        <v>5.2906072814913317E-7</v>
      </c>
      <c r="U1861" s="3">
        <f t="shared" si="881"/>
        <v>7.8152225979502446E-4</v>
      </c>
      <c r="V1861" s="3">
        <f t="shared" si="882"/>
        <v>1.0974884368341903E-4</v>
      </c>
      <c r="W1861" s="3">
        <f t="shared" si="883"/>
        <v>4.3193153664840788E-4</v>
      </c>
      <c r="X1861" s="3">
        <f t="shared" si="884"/>
        <v>2.8227348919085345E-5</v>
      </c>
      <c r="Z1861" s="3">
        <f t="shared" si="885"/>
        <v>-7.2736560830790806E-4</v>
      </c>
      <c r="AA1861" s="3">
        <f t="shared" si="886"/>
        <v>2.7955719625776483E-2</v>
      </c>
      <c r="AB1861" s="3">
        <f t="shared" si="887"/>
        <v>1.0476108231753767E-2</v>
      </c>
      <c r="AC1861" s="3">
        <f t="shared" si="888"/>
        <v>2.0782962653298685E-2</v>
      </c>
      <c r="AD1861" s="3">
        <f t="shared" si="889"/>
        <v>5.3129416446150947E-3</v>
      </c>
      <c r="AF1861" s="3">
        <f t="shared" si="890"/>
        <v>-2.0334029011288237E-5</v>
      </c>
      <c r="AG1861" s="3">
        <f t="shared" si="891"/>
        <v>-7.6199608366890618E-6</v>
      </c>
      <c r="AH1861" s="3">
        <f t="shared" si="892"/>
        <v>-1.5116812272757133E-5</v>
      </c>
      <c r="AI1861" s="3">
        <f t="shared" si="893"/>
        <v>-3.8644510312398754E-6</v>
      </c>
      <c r="AJ1861" s="3">
        <f t="shared" si="894"/>
        <v>2.9286714449619733E-4</v>
      </c>
      <c r="AK1861" s="3">
        <f t="shared" si="895"/>
        <v>5.8100267692860177E-4</v>
      </c>
      <c r="AL1861" s="3">
        <f t="shared" si="896"/>
        <v>1.4852710700497139E-4</v>
      </c>
      <c r="AM1861" s="3">
        <f t="shared" si="897"/>
        <v>2.1772456613245345E-4</v>
      </c>
      <c r="AN1861" s="3">
        <f t="shared" si="898"/>
        <v>5.5658951697979587E-5</v>
      </c>
      <c r="AO1861" s="3">
        <f t="shared" si="899"/>
        <v>1.104186677791908E-4</v>
      </c>
    </row>
    <row r="1862" spans="1:41">
      <c r="A1862" s="32">
        <v>38985</v>
      </c>
      <c r="B1862" s="33">
        <v>1492</v>
      </c>
      <c r="C1862" s="33">
        <v>745</v>
      </c>
      <c r="D1862" s="33">
        <v>1308</v>
      </c>
      <c r="E1862" s="33">
        <v>3250</v>
      </c>
      <c r="F1862" s="33">
        <v>9550</v>
      </c>
      <c r="G1862" s="33"/>
      <c r="H1862" s="3">
        <f t="shared" si="870"/>
        <v>-2.6737967914438501E-3</v>
      </c>
      <c r="I1862" s="3">
        <f t="shared" si="871"/>
        <v>-1.9736842105263157E-2</v>
      </c>
      <c r="J1862" s="3">
        <f t="shared" si="872"/>
        <v>0</v>
      </c>
      <c r="K1862" s="3">
        <f t="shared" si="873"/>
        <v>1.5307716338644174E-2</v>
      </c>
      <c r="L1862" s="3">
        <f t="shared" si="874"/>
        <v>2.02991452991453E-2</v>
      </c>
      <c r="N1862" s="3">
        <f t="shared" si="875"/>
        <v>0.17480314960629922</v>
      </c>
      <c r="O1862" s="3">
        <f t="shared" si="876"/>
        <v>-7.7285112707456E-2</v>
      </c>
      <c r="P1862" s="3">
        <f t="shared" si="877"/>
        <v>9.2592592592592587E-3</v>
      </c>
      <c r="Q1862" s="3">
        <f t="shared" si="878"/>
        <v>-9.1463414634146336E-3</v>
      </c>
      <c r="R1862" s="3">
        <f t="shared" si="879"/>
        <v>1.7039403620873271E-2</v>
      </c>
      <c r="T1862" s="3">
        <f t="shared" si="880"/>
        <v>4.2464013453873175E-6</v>
      </c>
      <c r="U1862" s="3">
        <f t="shared" si="881"/>
        <v>3.9876263610427645E-4</v>
      </c>
      <c r="V1862" s="3">
        <f t="shared" si="882"/>
        <v>5.164514528277336E-8</v>
      </c>
      <c r="W1862" s="3">
        <f t="shared" si="883"/>
        <v>2.208169181102233E-4</v>
      </c>
      <c r="X1862" s="3">
        <f t="shared" si="884"/>
        <v>4.1520113482270001E-4</v>
      </c>
      <c r="Z1862" s="3">
        <f t="shared" si="885"/>
        <v>-2.0606798260252167E-3</v>
      </c>
      <c r="AA1862" s="3">
        <f t="shared" si="886"/>
        <v>-1.9969041942573922E-2</v>
      </c>
      <c r="AB1862" s="3">
        <f t="shared" si="887"/>
        <v>-2.2725568261932057E-4</v>
      </c>
      <c r="AC1862" s="3">
        <f t="shared" si="888"/>
        <v>1.4859909761173629E-2</v>
      </c>
      <c r="AD1862" s="3">
        <f t="shared" si="889"/>
        <v>2.0376484849519556E-2</v>
      </c>
      <c r="AF1862" s="3">
        <f t="shared" si="890"/>
        <v>4.1149801876113485E-5</v>
      </c>
      <c r="AG1862" s="3">
        <f t="shared" si="891"/>
        <v>4.6830120052322336E-7</v>
      </c>
      <c r="AH1862" s="3">
        <f t="shared" si="892"/>
        <v>-3.0621516261405693E-5</v>
      </c>
      <c r="AI1862" s="3">
        <f t="shared" si="893"/>
        <v>-4.1989411254713424E-5</v>
      </c>
      <c r="AJ1862" s="3">
        <f t="shared" si="894"/>
        <v>4.5380782579134802E-6</v>
      </c>
      <c r="AK1862" s="3">
        <f t="shared" si="895"/>
        <v>-2.9673816128373984E-4</v>
      </c>
      <c r="AL1862" s="3">
        <f t="shared" si="896"/>
        <v>-4.0689888060227805E-4</v>
      </c>
      <c r="AM1862" s="3">
        <f t="shared" si="897"/>
        <v>-3.3769989364370177E-6</v>
      </c>
      <c r="AN1862" s="3">
        <f t="shared" si="898"/>
        <v>-4.6306719738598099E-6</v>
      </c>
      <c r="AO1862" s="3">
        <f t="shared" si="899"/>
        <v>3.0279272611378219E-4</v>
      </c>
    </row>
    <row r="1863" spans="1:41">
      <c r="A1863" s="32">
        <v>38982</v>
      </c>
      <c r="B1863" s="33">
        <v>1496</v>
      </c>
      <c r="C1863" s="33">
        <v>760</v>
      </c>
      <c r="D1863" s="33">
        <v>1308</v>
      </c>
      <c r="E1863" s="33">
        <v>3201</v>
      </c>
      <c r="F1863" s="33">
        <v>9360</v>
      </c>
      <c r="G1863" s="33"/>
      <c r="H1863" s="3">
        <f t="shared" si="870"/>
        <v>-9.2715231788079479E-3</v>
      </c>
      <c r="I1863" s="3">
        <f t="shared" si="871"/>
        <v>-3.553299492385787E-2</v>
      </c>
      <c r="J1863" s="3">
        <f t="shared" si="872"/>
        <v>-2.0224719101123594E-2</v>
      </c>
      <c r="K1863" s="3">
        <f t="shared" si="873"/>
        <v>-3.4389140271493215E-2</v>
      </c>
      <c r="L1863" s="3">
        <f t="shared" si="874"/>
        <v>-1.4736842105263158E-2</v>
      </c>
      <c r="N1863" s="3">
        <f t="shared" si="875"/>
        <v>0.15968992248062017</v>
      </c>
      <c r="O1863" s="3">
        <f t="shared" si="876"/>
        <v>-7.1925754060324795E-2</v>
      </c>
      <c r="P1863" s="3">
        <f t="shared" si="877"/>
        <v>6.9284064665127024E-3</v>
      </c>
      <c r="Q1863" s="3">
        <f t="shared" si="878"/>
        <v>-4.4477611940298506E-2</v>
      </c>
      <c r="R1863" s="3">
        <f t="shared" si="879"/>
        <v>-6.8656716417910449E-2</v>
      </c>
      <c r="T1863" s="3">
        <f t="shared" si="880"/>
        <v>7.4967998156058677E-5</v>
      </c>
      <c r="U1863" s="3">
        <f t="shared" si="881"/>
        <v>1.2791491563043243E-3</v>
      </c>
      <c r="V1863" s="3">
        <f t="shared" si="882"/>
        <v>4.1828327255485605E-4</v>
      </c>
      <c r="W1863" s="3">
        <f t="shared" si="883"/>
        <v>1.2136128657575262E-3</v>
      </c>
      <c r="X1863" s="3">
        <f t="shared" si="884"/>
        <v>2.1490101515679423E-4</v>
      </c>
      <c r="Z1863" s="3">
        <f t="shared" si="885"/>
        <v>-8.6584062133893136E-3</v>
      </c>
      <c r="AA1863" s="3">
        <f t="shared" si="886"/>
        <v>-3.5765194761168635E-2</v>
      </c>
      <c r="AB1863" s="3">
        <f t="shared" si="887"/>
        <v>-2.0451974783742916E-2</v>
      </c>
      <c r="AC1863" s="3">
        <f t="shared" si="888"/>
        <v>-3.4836946848963761E-2</v>
      </c>
      <c r="AD1863" s="3">
        <f t="shared" si="889"/>
        <v>-1.4659502554888902E-2</v>
      </c>
      <c r="AF1863" s="3">
        <f t="shared" si="890"/>
        <v>3.0966958454318143E-4</v>
      </c>
      <c r="AG1863" s="3">
        <f t="shared" si="891"/>
        <v>1.7708150554364123E-4</v>
      </c>
      <c r="AH1863" s="3">
        <f t="shared" si="892"/>
        <v>3.0163243705258111E-4</v>
      </c>
      <c r="AI1863" s="3">
        <f t="shared" si="893"/>
        <v>1.2692792800644658E-4</v>
      </c>
      <c r="AJ1863" s="3">
        <f t="shared" si="894"/>
        <v>7.3146886139107521E-4</v>
      </c>
      <c r="AK1863" s="3">
        <f t="shared" si="895"/>
        <v>1.2459501889376689E-3</v>
      </c>
      <c r="AL1863" s="3">
        <f t="shared" si="896"/>
        <v>5.242999639774508E-4</v>
      </c>
      <c r="AM1863" s="3">
        <f t="shared" si="897"/>
        <v>7.1248435849759911E-4</v>
      </c>
      <c r="AN1863" s="3">
        <f t="shared" si="898"/>
        <v>2.9981577659480267E-4</v>
      </c>
      <c r="AO1863" s="3">
        <f t="shared" si="899"/>
        <v>5.1069231133691315E-4</v>
      </c>
    </row>
    <row r="1864" spans="1:41">
      <c r="A1864" s="32">
        <v>38981</v>
      </c>
      <c r="B1864" s="33">
        <v>1510</v>
      </c>
      <c r="C1864" s="33">
        <v>788</v>
      </c>
      <c r="D1864" s="33">
        <v>1335</v>
      </c>
      <c r="E1864" s="33">
        <v>3315</v>
      </c>
      <c r="F1864" s="33">
        <v>9500</v>
      </c>
      <c r="G1864" s="33"/>
      <c r="H1864" s="3">
        <f t="shared" si="870"/>
        <v>2.5118805159538356E-2</v>
      </c>
      <c r="I1864" s="3">
        <f t="shared" si="871"/>
        <v>1.2706480304955528E-3</v>
      </c>
      <c r="J1864" s="3">
        <f t="shared" si="872"/>
        <v>0</v>
      </c>
      <c r="K1864" s="3">
        <f t="shared" si="873"/>
        <v>-1.5060240963855422E-3</v>
      </c>
      <c r="L1864" s="3">
        <f t="shared" si="874"/>
        <v>1.6042780748663103E-2</v>
      </c>
      <c r="N1864" s="3">
        <f t="shared" si="875"/>
        <v>0.17784711388455537</v>
      </c>
      <c r="O1864" s="3">
        <f t="shared" si="876"/>
        <v>-3.9024390243902439E-2</v>
      </c>
      <c r="P1864" s="3">
        <f t="shared" si="877"/>
        <v>3.248259860788863E-2</v>
      </c>
      <c r="Q1864" s="3">
        <f t="shared" si="878"/>
        <v>-1.1922503725782414E-2</v>
      </c>
      <c r="R1864" s="3">
        <f t="shared" si="879"/>
        <v>-0.14267665373161267</v>
      </c>
      <c r="T1864" s="3">
        <f t="shared" si="880"/>
        <v>6.6213181624485105E-4</v>
      </c>
      <c r="U1864" s="3">
        <f t="shared" si="881"/>
        <v>1.0783746499287477E-6</v>
      </c>
      <c r="V1864" s="3">
        <f t="shared" si="882"/>
        <v>5.164514528277336E-8</v>
      </c>
      <c r="W1864" s="3">
        <f t="shared" si="883"/>
        <v>3.8174543021009324E-6</v>
      </c>
      <c r="X1864" s="3">
        <f t="shared" si="884"/>
        <v>2.598582784554363E-4</v>
      </c>
      <c r="Z1864" s="3">
        <f t="shared" si="885"/>
        <v>2.573192212495699E-2</v>
      </c>
      <c r="AA1864" s="3">
        <f t="shared" si="886"/>
        <v>1.0384481931847865E-3</v>
      </c>
      <c r="AB1864" s="3">
        <f t="shared" si="887"/>
        <v>-2.2725568261932057E-4</v>
      </c>
      <c r="AC1864" s="3">
        <f t="shared" si="888"/>
        <v>-1.9538306738560874E-3</v>
      </c>
      <c r="AD1864" s="3">
        <f t="shared" si="889"/>
        <v>1.6120120299037359E-2</v>
      </c>
      <c r="AF1864" s="3">
        <f t="shared" si="890"/>
        <v>2.6721268037833218E-5</v>
      </c>
      <c r="AG1864" s="3">
        <f t="shared" si="891"/>
        <v>-5.8477255276142987E-6</v>
      </c>
      <c r="AH1864" s="3">
        <f t="shared" si="892"/>
        <v>-5.0275818745017078E-5</v>
      </c>
      <c r="AI1864" s="3">
        <f t="shared" si="893"/>
        <v>4.1480168017976772E-4</v>
      </c>
      <c r="AJ1864" s="3">
        <f t="shared" si="894"/>
        <v>-2.3599325300700873E-7</v>
      </c>
      <c r="AK1864" s="3">
        <f t="shared" si="895"/>
        <v>-2.0289519330548678E-6</v>
      </c>
      <c r="AL1864" s="3">
        <f t="shared" si="896"/>
        <v>1.6739909798456746E-5</v>
      </c>
      <c r="AM1864" s="3">
        <f t="shared" si="897"/>
        <v>4.4401912350973222E-7</v>
      </c>
      <c r="AN1864" s="3">
        <f t="shared" si="898"/>
        <v>-3.663388942463301E-6</v>
      </c>
      <c r="AO1864" s="3">
        <f t="shared" si="899"/>
        <v>-3.1495985506509355E-5</v>
      </c>
    </row>
    <row r="1865" spans="1:41">
      <c r="A1865" s="32">
        <v>38980</v>
      </c>
      <c r="B1865" s="33">
        <v>1473</v>
      </c>
      <c r="C1865" s="33">
        <v>787</v>
      </c>
      <c r="D1865" s="33">
        <v>1335</v>
      </c>
      <c r="E1865" s="33">
        <v>3320</v>
      </c>
      <c r="F1865" s="33">
        <v>9350</v>
      </c>
      <c r="G1865" s="33"/>
      <c r="H1865" s="3">
        <f t="shared" si="870"/>
        <v>-1.7344896597731821E-2</v>
      </c>
      <c r="I1865" s="3">
        <f t="shared" si="871"/>
        <v>-7.5662042875157629E-3</v>
      </c>
      <c r="J1865" s="3">
        <f t="shared" si="872"/>
        <v>-3.7313432835820895E-3</v>
      </c>
      <c r="K1865" s="3">
        <f t="shared" si="873"/>
        <v>-6.582884500299222E-3</v>
      </c>
      <c r="L1865" s="3">
        <f t="shared" si="874"/>
        <v>-9.5338983050847464E-3</v>
      </c>
      <c r="N1865" s="3">
        <f t="shared" si="875"/>
        <v>0.17277070063694266</v>
      </c>
      <c r="O1865" s="3">
        <f t="shared" si="876"/>
        <v>-3.5539215686274508E-2</v>
      </c>
      <c r="P1865" s="3">
        <f t="shared" si="877"/>
        <v>3.3281733746130034E-2</v>
      </c>
      <c r="Q1865" s="3">
        <f t="shared" si="878"/>
        <v>-1.1316259678379988E-2</v>
      </c>
      <c r="R1865" s="3">
        <f t="shared" si="879"/>
        <v>-0.13824884792626729</v>
      </c>
      <c r="T1865" s="3">
        <f t="shared" si="880"/>
        <v>2.7995244966429037E-4</v>
      </c>
      <c r="U1865" s="3">
        <f t="shared" si="881"/>
        <v>6.0815106894111428E-5</v>
      </c>
      <c r="V1865" s="3">
        <f t="shared" si="882"/>
        <v>1.5670505775210874E-5</v>
      </c>
      <c r="W1865" s="3">
        <f t="shared" si="883"/>
        <v>4.9430617031031405E-5</v>
      </c>
      <c r="X1865" s="3">
        <f t="shared" si="884"/>
        <v>8.9426503481291618E-5</v>
      </c>
      <c r="Z1865" s="3">
        <f t="shared" si="885"/>
        <v>-1.6731779632313187E-2</v>
      </c>
      <c r="AA1865" s="3">
        <f t="shared" si="886"/>
        <v>-7.7984041248265294E-3</v>
      </c>
      <c r="AB1865" s="3">
        <f t="shared" si="887"/>
        <v>-3.9585989662014104E-3</v>
      </c>
      <c r="AC1865" s="3">
        <f t="shared" si="888"/>
        <v>-7.0306910777697667E-3</v>
      </c>
      <c r="AD1865" s="3">
        <f t="shared" si="889"/>
        <v>-9.4565587547104906E-3</v>
      </c>
      <c r="AF1865" s="3">
        <f t="shared" si="890"/>
        <v>1.3048117930031965E-4</v>
      </c>
      <c r="AG1865" s="3">
        <f t="shared" si="891"/>
        <v>6.6234405555184788E-5</v>
      </c>
      <c r="AH1865" s="3">
        <f t="shared" si="892"/>
        <v>1.1763597377611422E-4</v>
      </c>
      <c r="AI1865" s="3">
        <f t="shared" si="893"/>
        <v>1.5822505716383794E-4</v>
      </c>
      <c r="AJ1865" s="3">
        <f t="shared" si="894"/>
        <v>3.0870754506559113E-5</v>
      </c>
      <c r="AK1865" s="3">
        <f t="shared" si="895"/>
        <v>5.482817030126083E-5</v>
      </c>
      <c r="AL1865" s="3">
        <f t="shared" si="896"/>
        <v>7.3746066799398717E-5</v>
      </c>
      <c r="AM1865" s="3">
        <f t="shared" si="897"/>
        <v>2.7831686432140877E-5</v>
      </c>
      <c r="AN1865" s="3">
        <f t="shared" si="898"/>
        <v>3.7434723710219846E-5</v>
      </c>
      <c r="AO1865" s="3">
        <f t="shared" si="899"/>
        <v>6.6486143263148618E-5</v>
      </c>
    </row>
    <row r="1866" spans="1:41">
      <c r="A1866" s="32">
        <v>38979</v>
      </c>
      <c r="B1866" s="33">
        <v>1499</v>
      </c>
      <c r="C1866" s="33">
        <v>793</v>
      </c>
      <c r="D1866" s="33">
        <v>1340</v>
      </c>
      <c r="E1866" s="33">
        <v>3342</v>
      </c>
      <c r="F1866" s="33">
        <v>9440</v>
      </c>
      <c r="G1866" s="33"/>
      <c r="H1866" s="3">
        <f t="shared" si="870"/>
        <v>0</v>
      </c>
      <c r="I1866" s="3">
        <f t="shared" si="871"/>
        <v>-9.8639031090023439E-3</v>
      </c>
      <c r="J1866" s="3">
        <f t="shared" si="872"/>
        <v>-5.196733481811433E-3</v>
      </c>
      <c r="K1866" s="3">
        <f t="shared" si="873"/>
        <v>-1.415929203539823E-2</v>
      </c>
      <c r="L1866" s="3">
        <f t="shared" si="874"/>
        <v>-1.1518324607329843E-2</v>
      </c>
      <c r="N1866" s="3">
        <f t="shared" si="875"/>
        <v>0.20401606425702812</v>
      </c>
      <c r="O1866" s="3">
        <f t="shared" si="876"/>
        <v>-3.5162428519284555E-2</v>
      </c>
      <c r="P1866" s="3">
        <f t="shared" si="877"/>
        <v>3.5548686244204021E-2</v>
      </c>
      <c r="Q1866" s="3">
        <f t="shared" si="878"/>
        <v>-5.3571428571428572E-3</v>
      </c>
      <c r="R1866" s="3">
        <f t="shared" si="879"/>
        <v>-0.12511584800741427</v>
      </c>
      <c r="T1866" s="3">
        <f t="shared" si="880"/>
        <v>3.7591241328415388E-7</v>
      </c>
      <c r="U1866" s="3">
        <f t="shared" si="881"/>
        <v>1.0193129470255226E-4</v>
      </c>
      <c r="V1866" s="3">
        <f t="shared" si="882"/>
        <v>2.9419658455862223E-5</v>
      </c>
      <c r="W1866" s="3">
        <f t="shared" si="883"/>
        <v>2.1336732988607292E-4</v>
      </c>
      <c r="X1866" s="3">
        <f t="shared" si="884"/>
        <v>1.3089613907348103E-4</v>
      </c>
      <c r="Z1866" s="3">
        <f t="shared" si="885"/>
        <v>6.1311696541863352E-4</v>
      </c>
      <c r="AA1866" s="3">
        <f t="shared" si="886"/>
        <v>-1.009610294631311E-2</v>
      </c>
      <c r="AB1866" s="3">
        <f t="shared" si="887"/>
        <v>-5.4239891644307535E-3</v>
      </c>
      <c r="AC1866" s="3">
        <f t="shared" si="888"/>
        <v>-1.4607098612868775E-2</v>
      </c>
      <c r="AD1866" s="3">
        <f t="shared" si="889"/>
        <v>-1.1440985056955587E-2</v>
      </c>
      <c r="AF1866" s="3">
        <f t="shared" si="890"/>
        <v>-6.1900920009976193E-6</v>
      </c>
      <c r="AG1866" s="3">
        <f t="shared" si="891"/>
        <v>-3.325539776959333E-6</v>
      </c>
      <c r="AH1866" s="3">
        <f t="shared" si="892"/>
        <v>-8.9558599750928342E-6</v>
      </c>
      <c r="AI1866" s="3">
        <f t="shared" si="893"/>
        <v>-7.0146620395205415E-6</v>
      </c>
      <c r="AJ1866" s="3">
        <f t="shared" si="894"/>
        <v>5.4761152983779717E-5</v>
      </c>
      <c r="AK1866" s="3">
        <f t="shared" si="895"/>
        <v>1.4747477134247059E-4</v>
      </c>
      <c r="AL1866" s="3">
        <f t="shared" si="896"/>
        <v>1.1550936294225357E-4</v>
      </c>
      <c r="AM1866" s="3">
        <f t="shared" si="897"/>
        <v>7.9228744599971722E-5</v>
      </c>
      <c r="AN1866" s="3">
        <f t="shared" si="898"/>
        <v>6.2055778979341265E-5</v>
      </c>
      <c r="AO1866" s="3">
        <f t="shared" si="899"/>
        <v>1.6711959695530834E-4</v>
      </c>
    </row>
    <row r="1867" spans="1:41">
      <c r="A1867" s="32">
        <v>38978</v>
      </c>
      <c r="B1867" s="33">
        <v>1499</v>
      </c>
      <c r="C1867" s="33">
        <v>800.9</v>
      </c>
      <c r="D1867" s="33">
        <v>1347</v>
      </c>
      <c r="E1867" s="33">
        <v>3390</v>
      </c>
      <c r="F1867" s="33">
        <v>9550</v>
      </c>
      <c r="G1867" s="33"/>
      <c r="H1867" s="3">
        <f t="shared" si="870"/>
        <v>2.6755852842809363E-3</v>
      </c>
      <c r="I1867" s="3">
        <f t="shared" si="871"/>
        <v>-1.8504901960784342E-2</v>
      </c>
      <c r="J1867" s="3">
        <f t="shared" si="872"/>
        <v>8.988764044943821E-3</v>
      </c>
      <c r="K1867" s="3">
        <f t="shared" si="873"/>
        <v>-6.7389393495458543E-3</v>
      </c>
      <c r="L1867" s="3">
        <f t="shared" si="874"/>
        <v>1.0582010582010581E-2</v>
      </c>
      <c r="N1867" s="3">
        <f t="shared" si="875"/>
        <v>0.18498023715415018</v>
      </c>
      <c r="O1867" s="3">
        <f t="shared" si="876"/>
        <v>-2.0185955468558846E-2</v>
      </c>
      <c r="P1867" s="3">
        <f t="shared" si="877"/>
        <v>3.2183908045977011E-2</v>
      </c>
      <c r="Q1867" s="3">
        <f t="shared" si="878"/>
        <v>8.9285714285714281E-3</v>
      </c>
      <c r="R1867" s="3">
        <f t="shared" si="879"/>
        <v>-0.11981566820276497</v>
      </c>
      <c r="T1867" s="3">
        <f t="shared" si="880"/>
        <v>1.081556248717901E-5</v>
      </c>
      <c r="U1867" s="3">
        <f t="shared" si="881"/>
        <v>3.5107898379217885E-4</v>
      </c>
      <c r="V1867" s="3">
        <f t="shared" si="882"/>
        <v>7.6764028783082131E-5</v>
      </c>
      <c r="W1867" s="3">
        <f t="shared" si="883"/>
        <v>5.1649317019486799E-5</v>
      </c>
      <c r="X1867" s="3">
        <f t="shared" si="884"/>
        <v>1.1362174524477265E-4</v>
      </c>
      <c r="Z1867" s="3">
        <f t="shared" si="885"/>
        <v>3.2887022496995697E-3</v>
      </c>
      <c r="AA1867" s="3">
        <f t="shared" si="886"/>
        <v>-1.8737101798095106E-2</v>
      </c>
      <c r="AB1867" s="3">
        <f t="shared" si="887"/>
        <v>8.7615083623244997E-3</v>
      </c>
      <c r="AC1867" s="3">
        <f t="shared" si="888"/>
        <v>-7.186745927016399E-3</v>
      </c>
      <c r="AD1867" s="3">
        <f t="shared" si="889"/>
        <v>1.0659350132384837E-2</v>
      </c>
      <c r="AF1867" s="3">
        <f t="shared" si="890"/>
        <v>-6.1620748836245233E-5</v>
      </c>
      <c r="AG1867" s="3">
        <f t="shared" si="891"/>
        <v>2.8813992261938177E-5</v>
      </c>
      <c r="AH1867" s="3">
        <f t="shared" si="892"/>
        <v>-2.363506749819805E-5</v>
      </c>
      <c r="AI1867" s="3">
        <f t="shared" si="893"/>
        <v>3.5055428760709421E-5</v>
      </c>
      <c r="AJ1867" s="3">
        <f t="shared" si="894"/>
        <v>-1.6416527408973569E-4</v>
      </c>
      <c r="AK1867" s="3">
        <f t="shared" si="895"/>
        <v>1.3465879003155166E-4</v>
      </c>
      <c r="AL1867" s="3">
        <f t="shared" si="896"/>
        <v>-1.9972532853203325E-4</v>
      </c>
      <c r="AM1867" s="3">
        <f t="shared" si="897"/>
        <v>-6.2966734537455715E-5</v>
      </c>
      <c r="AN1867" s="3">
        <f t="shared" si="898"/>
        <v>9.3391985321834514E-5</v>
      </c>
      <c r="AO1867" s="3">
        <f t="shared" si="899"/>
        <v>-7.6606041148558442E-5</v>
      </c>
    </row>
    <row r="1868" spans="1:41">
      <c r="A1868" s="32">
        <v>38975</v>
      </c>
      <c r="B1868" s="33">
        <v>1495</v>
      </c>
      <c r="C1868" s="33">
        <v>816</v>
      </c>
      <c r="D1868" s="33">
        <v>1335</v>
      </c>
      <c r="E1868" s="33">
        <v>3413</v>
      </c>
      <c r="F1868" s="33">
        <v>9450</v>
      </c>
      <c r="G1868" s="33"/>
      <c r="H1868" s="3">
        <f t="shared" si="870"/>
        <v>1.8392370572207085E-2</v>
      </c>
      <c r="I1868" s="3">
        <f t="shared" si="871"/>
        <v>-2.8107051203714465E-3</v>
      </c>
      <c r="J1868" s="3">
        <f t="shared" si="872"/>
        <v>1.0598031794095382E-2</v>
      </c>
      <c r="K1868" s="3">
        <f t="shared" si="873"/>
        <v>-1.0724637681159421E-2</v>
      </c>
      <c r="L1868" s="3">
        <f t="shared" si="874"/>
        <v>0</v>
      </c>
      <c r="N1868" s="3">
        <f t="shared" si="875"/>
        <v>0.17071260767423649</v>
      </c>
      <c r="O1868" s="3">
        <f t="shared" si="876"/>
        <v>-3.7846416798925928E-3</v>
      </c>
      <c r="P1868" s="3">
        <f t="shared" si="877"/>
        <v>2.6923076923076925E-2</v>
      </c>
      <c r="Q1868" s="3">
        <f t="shared" si="878"/>
        <v>9.7633136094674548E-3</v>
      </c>
      <c r="R1868" s="3">
        <f t="shared" si="879"/>
        <v>-0.1409090909090909</v>
      </c>
      <c r="T1868" s="3">
        <f t="shared" si="880"/>
        <v>3.6120855654284655E-4</v>
      </c>
      <c r="U1868" s="3">
        <f t="shared" si="881"/>
        <v>9.2592705814869909E-6</v>
      </c>
      <c r="V1868" s="3">
        <f t="shared" si="882"/>
        <v>1.0755299715436253E-4</v>
      </c>
      <c r="W1868" s="3">
        <f t="shared" si="883"/>
        <v>1.2482351071219371E-4</v>
      </c>
      <c r="X1868" s="3">
        <f t="shared" si="884"/>
        <v>5.9814060520921444E-9</v>
      </c>
      <c r="Z1868" s="3">
        <f t="shared" si="885"/>
        <v>1.900548753762572E-2</v>
      </c>
      <c r="AA1868" s="3">
        <f t="shared" si="886"/>
        <v>-3.042904957682213E-3</v>
      </c>
      <c r="AB1868" s="3">
        <f t="shared" si="887"/>
        <v>1.0370776111476061E-2</v>
      </c>
      <c r="AC1868" s="3">
        <f t="shared" si="888"/>
        <v>-1.1172444258629967E-2</v>
      </c>
      <c r="AD1868" s="3">
        <f t="shared" si="889"/>
        <v>7.7339550374256409E-5</v>
      </c>
      <c r="AF1868" s="3">
        <f t="shared" si="890"/>
        <v>-5.7831892251408814E-5</v>
      </c>
      <c r="AG1868" s="3">
        <f t="shared" si="891"/>
        <v>1.9710165614216481E-4</v>
      </c>
      <c r="AH1868" s="3">
        <f t="shared" si="892"/>
        <v>-2.1233775012220984E-4</v>
      </c>
      <c r="AI1868" s="3">
        <f t="shared" si="893"/>
        <v>1.4698758608035067E-6</v>
      </c>
      <c r="AJ1868" s="3">
        <f t="shared" si="894"/>
        <v>-3.1557286044622772E-5</v>
      </c>
      <c r="AK1868" s="3">
        <f t="shared" si="895"/>
        <v>3.3996686024013304E-5</v>
      </c>
      <c r="AL1868" s="3">
        <f t="shared" si="896"/>
        <v>-2.3533690125873807E-7</v>
      </c>
      <c r="AM1868" s="3">
        <f t="shared" si="897"/>
        <v>-1.1586691802419753E-4</v>
      </c>
      <c r="AN1868" s="3">
        <f t="shared" si="898"/>
        <v>8.0207116149363779E-7</v>
      </c>
      <c r="AO1868" s="3">
        <f t="shared" si="899"/>
        <v>-8.6407181554388414E-7</v>
      </c>
    </row>
    <row r="1869" spans="1:41">
      <c r="A1869" s="32">
        <v>38974</v>
      </c>
      <c r="B1869" s="33">
        <v>1468</v>
      </c>
      <c r="C1869" s="33">
        <v>818.3</v>
      </c>
      <c r="D1869" s="33">
        <v>1321</v>
      </c>
      <c r="E1869" s="33">
        <v>3450</v>
      </c>
      <c r="F1869" s="33">
        <v>9450</v>
      </c>
      <c r="G1869" s="33"/>
      <c r="H1869" s="3">
        <f t="shared" si="870"/>
        <v>3.7455830388692581E-2</v>
      </c>
      <c r="I1869" s="3">
        <f t="shared" si="871"/>
        <v>5.282555282555227E-3</v>
      </c>
      <c r="J1869" s="3">
        <f t="shared" si="872"/>
        <v>-5.2710843373493972E-3</v>
      </c>
      <c r="K1869" s="3">
        <f t="shared" si="873"/>
        <v>2.9069767441860465E-3</v>
      </c>
      <c r="L1869" s="3">
        <f t="shared" si="874"/>
        <v>-1.0471204188481676E-2</v>
      </c>
      <c r="N1869" s="3">
        <f t="shared" si="875"/>
        <v>0.1623119556611243</v>
      </c>
      <c r="O1869" s="3">
        <f t="shared" si="876"/>
        <v>7.2624322993598937E-3</v>
      </c>
      <c r="P1869" s="3">
        <f t="shared" si="877"/>
        <v>1.2260536398467433E-2</v>
      </c>
      <c r="Q1869" s="3">
        <f t="shared" si="878"/>
        <v>2.0710059171597635E-2</v>
      </c>
      <c r="R1869" s="3">
        <f t="shared" si="879"/>
        <v>-0.12903225806451613</v>
      </c>
      <c r="T1869" s="3">
        <f t="shared" si="880"/>
        <v>1.449244752650091E-3</v>
      </c>
      <c r="U1869" s="3">
        <f t="shared" si="881"/>
        <v>2.5506090123310374E-5</v>
      </c>
      <c r="V1869" s="3">
        <f t="shared" si="882"/>
        <v>3.0231742975189597E-5</v>
      </c>
      <c r="W1869" s="3">
        <f t="shared" si="883"/>
        <v>6.0475179088635461E-6</v>
      </c>
      <c r="X1869" s="3">
        <f t="shared" si="884"/>
        <v>1.0803242211529989E-4</v>
      </c>
      <c r="Z1869" s="3">
        <f t="shared" si="885"/>
        <v>3.8068947354111211E-2</v>
      </c>
      <c r="AA1869" s="3">
        <f t="shared" si="886"/>
        <v>5.0503554452444605E-3</v>
      </c>
      <c r="AB1869" s="3">
        <f t="shared" si="887"/>
        <v>-5.4983400199687176E-3</v>
      </c>
      <c r="AC1869" s="3">
        <f t="shared" si="888"/>
        <v>2.4591701667155013E-3</v>
      </c>
      <c r="AD1869" s="3">
        <f t="shared" si="889"/>
        <v>-1.039386463810742E-2</v>
      </c>
      <c r="AF1869" s="3">
        <f t="shared" si="890"/>
        <v>1.9226171556456026E-4</v>
      </c>
      <c r="AG1869" s="3">
        <f t="shared" si="891"/>
        <v>-2.0931601675519191E-4</v>
      </c>
      <c r="AH1869" s="3">
        <f t="shared" si="892"/>
        <v>9.3618019611493308E-5</v>
      </c>
      <c r="AI1869" s="3">
        <f t="shared" si="893"/>
        <v>-3.9568348571386954E-4</v>
      </c>
      <c r="AJ1869" s="3">
        <f t="shared" si="894"/>
        <v>-2.7768571459654549E-5</v>
      </c>
      <c r="AK1869" s="3">
        <f t="shared" si="895"/>
        <v>1.2419683442254359E-5</v>
      </c>
      <c r="AL1869" s="3">
        <f t="shared" si="896"/>
        <v>-5.2492710872199652E-5</v>
      </c>
      <c r="AM1869" s="3">
        <f t="shared" si="897"/>
        <v>-1.3521353743564985E-5</v>
      </c>
      <c r="AN1869" s="3">
        <f t="shared" si="898"/>
        <v>5.7149001901843704E-5</v>
      </c>
      <c r="AO1869" s="3">
        <f t="shared" si="899"/>
        <v>-2.5560281834912978E-5</v>
      </c>
    </row>
    <row r="1870" spans="1:41">
      <c r="A1870" s="32">
        <v>38973</v>
      </c>
      <c r="B1870" s="33">
        <v>1415</v>
      </c>
      <c r="C1870" s="33">
        <v>814</v>
      </c>
      <c r="D1870" s="33">
        <v>1328</v>
      </c>
      <c r="E1870" s="33">
        <v>3440</v>
      </c>
      <c r="F1870" s="33">
        <v>9550</v>
      </c>
      <c r="G1870" s="33"/>
      <c r="H1870" s="3">
        <f t="shared" si="870"/>
        <v>3.4356725146198829E-2</v>
      </c>
      <c r="I1870" s="3">
        <f t="shared" si="871"/>
        <v>5.5589870290302656E-3</v>
      </c>
      <c r="J1870" s="3">
        <f t="shared" si="872"/>
        <v>9.8859315589353604E-3</v>
      </c>
      <c r="K1870" s="3">
        <f t="shared" si="873"/>
        <v>2.0771513353115726E-2</v>
      </c>
      <c r="L1870" s="3">
        <f t="shared" si="874"/>
        <v>-1.0470107842110774E-4</v>
      </c>
      <c r="N1870" s="3">
        <f t="shared" si="875"/>
        <v>0.10031104199066875</v>
      </c>
      <c r="O1870" s="3">
        <f t="shared" si="876"/>
        <v>-4.8899755501222494E-3</v>
      </c>
      <c r="P1870" s="3">
        <f t="shared" si="877"/>
        <v>1.7624521072796936E-2</v>
      </c>
      <c r="Q1870" s="3">
        <f t="shared" si="878"/>
        <v>2.9940119760479042E-2</v>
      </c>
      <c r="R1870" s="3">
        <f t="shared" si="879"/>
        <v>-0.10747663551401869</v>
      </c>
      <c r="T1870" s="3">
        <f t="shared" si="880"/>
        <v>1.2228898573114538E-3</v>
      </c>
      <c r="U1870" s="3">
        <f t="shared" si="881"/>
        <v>2.8374661785866907E-5</v>
      </c>
      <c r="V1870" s="3">
        <f t="shared" si="882"/>
        <v>9.3290019683729401E-5</v>
      </c>
      <c r="W1870" s="3">
        <f t="shared" si="883"/>
        <v>4.1305305710240584E-4</v>
      </c>
      <c r="X1870" s="3">
        <f t="shared" si="884"/>
        <v>7.4865321705863205E-10</v>
      </c>
      <c r="Z1870" s="3">
        <f t="shared" si="885"/>
        <v>3.4969842111617459E-2</v>
      </c>
      <c r="AA1870" s="3">
        <f t="shared" si="886"/>
        <v>5.3267871917194991E-3</v>
      </c>
      <c r="AB1870" s="3">
        <f t="shared" si="887"/>
        <v>9.6586758763160391E-3</v>
      </c>
      <c r="AC1870" s="3">
        <f t="shared" si="888"/>
        <v>2.032370677564518E-2</v>
      </c>
      <c r="AD1870" s="3">
        <f t="shared" si="889"/>
        <v>-2.7361528046851332E-5</v>
      </c>
      <c r="AF1870" s="3">
        <f t="shared" si="890"/>
        <v>1.8627690705661705E-4</v>
      </c>
      <c r="AG1870" s="3">
        <f t="shared" si="891"/>
        <v>3.3776237040206028E-4</v>
      </c>
      <c r="AH1870" s="3">
        <f t="shared" si="892"/>
        <v>7.1071681706712188E-4</v>
      </c>
      <c r="AI1870" s="3">
        <f t="shared" si="893"/>
        <v>-9.5682831573098393E-7</v>
      </c>
      <c r="AJ1870" s="3">
        <f t="shared" si="894"/>
        <v>5.1449710946930384E-5</v>
      </c>
      <c r="AK1870" s="3">
        <f t="shared" si="895"/>
        <v>1.0826006094076954E-4</v>
      </c>
      <c r="AL1870" s="3">
        <f t="shared" si="896"/>
        <v>-1.4574903714584152E-7</v>
      </c>
      <c r="AM1870" s="3">
        <f t="shared" si="897"/>
        <v>1.9630009635124494E-4</v>
      </c>
      <c r="AN1870" s="3">
        <f t="shared" si="898"/>
        <v>-2.6427613088526767E-7</v>
      </c>
      <c r="AO1870" s="3">
        <f t="shared" si="899"/>
        <v>-5.5608767295779809E-7</v>
      </c>
    </row>
    <row r="1871" spans="1:41">
      <c r="A1871" s="32">
        <v>38972</v>
      </c>
      <c r="B1871" s="33">
        <v>1368</v>
      </c>
      <c r="C1871" s="33">
        <v>809.5</v>
      </c>
      <c r="D1871" s="33">
        <v>1315</v>
      </c>
      <c r="E1871" s="33">
        <v>3370</v>
      </c>
      <c r="F1871" s="33">
        <v>9551</v>
      </c>
      <c r="G1871" s="33"/>
      <c r="H1871" s="3">
        <f t="shared" si="870"/>
        <v>-2.215868477483917E-2</v>
      </c>
      <c r="I1871" s="3">
        <f t="shared" si="871"/>
        <v>-1.700060716454159E-2</v>
      </c>
      <c r="J1871" s="3">
        <f t="shared" si="872"/>
        <v>7.6103500761035003E-4</v>
      </c>
      <c r="K1871" s="3">
        <f t="shared" si="873"/>
        <v>-1.23094958968347E-2</v>
      </c>
      <c r="L1871" s="3">
        <f t="shared" si="874"/>
        <v>1.9316969050160084E-2</v>
      </c>
      <c r="N1871" s="3">
        <f t="shared" si="875"/>
        <v>4.8275862068965517E-2</v>
      </c>
      <c r="O1871" s="3">
        <f t="shared" si="876"/>
        <v>8.0946450809464502E-3</v>
      </c>
      <c r="P1871" s="3">
        <f t="shared" si="877"/>
        <v>2.734375E-2</v>
      </c>
      <c r="Q1871" s="3">
        <f t="shared" si="878"/>
        <v>1.2012012012012012E-2</v>
      </c>
      <c r="R1871" s="3">
        <f t="shared" si="879"/>
        <v>-0.12376146788990826</v>
      </c>
      <c r="T1871" s="3">
        <f t="shared" si="880"/>
        <v>4.6421149223033843E-4</v>
      </c>
      <c r="U1871" s="3">
        <f t="shared" si="881"/>
        <v>2.9696963716309156E-4</v>
      </c>
      <c r="V1871" s="3">
        <f t="shared" si="882"/>
        <v>2.8492036778787907E-7</v>
      </c>
      <c r="W1871" s="3">
        <f t="shared" si="883"/>
        <v>1.6274876642091476E-4</v>
      </c>
      <c r="X1871" s="3">
        <f t="shared" si="884"/>
        <v>3.7613920609276026E-4</v>
      </c>
      <c r="Z1871" s="3">
        <f t="shared" si="885"/>
        <v>-2.1545567809420536E-2</v>
      </c>
      <c r="AA1871" s="3">
        <f t="shared" si="886"/>
        <v>-1.7232807001852354E-2</v>
      </c>
      <c r="AB1871" s="3">
        <f t="shared" si="887"/>
        <v>5.3377932499102949E-4</v>
      </c>
      <c r="AC1871" s="3">
        <f t="shared" si="888"/>
        <v>-1.2757302474305246E-2</v>
      </c>
      <c r="AD1871" s="3">
        <f t="shared" si="889"/>
        <v>1.939430860053434E-2</v>
      </c>
      <c r="AF1871" s="3">
        <f t="shared" si="890"/>
        <v>3.7129061180506693E-4</v>
      </c>
      <c r="AG1871" s="3">
        <f t="shared" si="891"/>
        <v>-1.1500578641860947E-5</v>
      </c>
      <c r="AH1871" s="3">
        <f t="shared" si="892"/>
        <v>2.7486332552543205E-4</v>
      </c>
      <c r="AI1871" s="3">
        <f t="shared" si="893"/>
        <v>-4.1786139106964054E-4</v>
      </c>
      <c r="AJ1871" s="3">
        <f t="shared" si="894"/>
        <v>-9.1985160891494356E-6</v>
      </c>
      <c r="AK1871" s="3">
        <f t="shared" si="895"/>
        <v>2.198441314039558E-4</v>
      </c>
      <c r="AL1871" s="3">
        <f t="shared" si="896"/>
        <v>-3.3421837704737352E-4</v>
      </c>
      <c r="AM1871" s="3">
        <f t="shared" si="897"/>
        <v>-6.8095843034410445E-6</v>
      </c>
      <c r="AN1871" s="3">
        <f t="shared" si="898"/>
        <v>1.0352280953460937E-5</v>
      </c>
      <c r="AO1871" s="3">
        <f t="shared" si="899"/>
        <v>-2.4741906109703625E-4</v>
      </c>
    </row>
    <row r="1872" spans="1:41">
      <c r="A1872" s="32">
        <v>38971</v>
      </c>
      <c r="B1872" s="33">
        <v>1399</v>
      </c>
      <c r="C1872" s="33">
        <v>823.5</v>
      </c>
      <c r="D1872" s="33">
        <v>1314</v>
      </c>
      <c r="E1872" s="33">
        <v>3412</v>
      </c>
      <c r="F1872" s="33">
        <v>9370</v>
      </c>
      <c r="G1872" s="33"/>
      <c r="H1872" s="3">
        <f t="shared" si="870"/>
        <v>1.8195050946142648E-2</v>
      </c>
      <c r="I1872" s="3">
        <f t="shared" si="871"/>
        <v>-1.3772455089820359E-2</v>
      </c>
      <c r="J1872" s="3">
        <f t="shared" si="872"/>
        <v>-1.4253563390847712E-2</v>
      </c>
      <c r="K1872" s="3">
        <f t="shared" si="873"/>
        <v>-4.0863981319322826E-3</v>
      </c>
      <c r="L1872" s="3">
        <f t="shared" si="874"/>
        <v>7.526881720430108E-3</v>
      </c>
      <c r="N1872" s="3">
        <f t="shared" si="875"/>
        <v>8.8715953307393E-2</v>
      </c>
      <c r="O1872" s="3">
        <f t="shared" si="876"/>
        <v>1.4912496918905624E-2</v>
      </c>
      <c r="P1872" s="3">
        <f t="shared" si="877"/>
        <v>3.4645669291338582E-2</v>
      </c>
      <c r="Q1872" s="3">
        <f t="shared" si="878"/>
        <v>3.3939393939393943E-2</v>
      </c>
      <c r="R1872" s="3">
        <f t="shared" si="879"/>
        <v>-0.15203619909502261</v>
      </c>
      <c r="T1872" s="3">
        <f t="shared" si="880"/>
        <v>3.5374718018948346E-4</v>
      </c>
      <c r="U1872" s="3">
        <f t="shared" si="881"/>
        <v>1.961303596280181E-4</v>
      </c>
      <c r="V1872" s="3">
        <f t="shared" si="882"/>
        <v>2.0969412103848662E-4</v>
      </c>
      <c r="W1872" s="3">
        <f t="shared" si="883"/>
        <v>2.0559012346770786E-5</v>
      </c>
      <c r="X1872" s="3">
        <f t="shared" si="884"/>
        <v>5.7824181135353543E-5</v>
      </c>
      <c r="Z1872" s="3">
        <f t="shared" si="885"/>
        <v>1.8808167911561282E-2</v>
      </c>
      <c r="AA1872" s="3">
        <f t="shared" si="886"/>
        <v>-1.4004654927131125E-2</v>
      </c>
      <c r="AB1872" s="3">
        <f t="shared" si="887"/>
        <v>-1.4480819073467033E-2</v>
      </c>
      <c r="AC1872" s="3">
        <f t="shared" si="888"/>
        <v>-4.5342047094028282E-3</v>
      </c>
      <c r="AD1872" s="3">
        <f t="shared" si="889"/>
        <v>7.6042212708043646E-3</v>
      </c>
      <c r="AF1872" s="3">
        <f t="shared" si="890"/>
        <v>-2.6340190141295624E-4</v>
      </c>
      <c r="AG1872" s="3">
        <f t="shared" si="891"/>
        <v>-2.7235767663070723E-4</v>
      </c>
      <c r="AH1872" s="3">
        <f t="shared" si="892"/>
        <v>-8.5280083519840319E-5</v>
      </c>
      <c r="AI1872" s="3">
        <f t="shared" si="893"/>
        <v>1.4302147049795441E-4</v>
      </c>
      <c r="AJ1872" s="3">
        <f t="shared" si="894"/>
        <v>2.0279887418612447E-4</v>
      </c>
      <c r="AK1872" s="3">
        <f t="shared" si="895"/>
        <v>6.349997232415947E-5</v>
      </c>
      <c r="AL1872" s="3">
        <f t="shared" si="896"/>
        <v>-1.0649449488716566E-4</v>
      </c>
      <c r="AM1872" s="3">
        <f t="shared" si="897"/>
        <v>6.5658998038924522E-5</v>
      </c>
      <c r="AN1872" s="3">
        <f t="shared" si="898"/>
        <v>-1.1011535241712757E-4</v>
      </c>
      <c r="AO1872" s="3">
        <f t="shared" si="899"/>
        <v>-3.4479095897422307E-5</v>
      </c>
    </row>
    <row r="1873" spans="1:41">
      <c r="A1873" s="32">
        <v>38968</v>
      </c>
      <c r="B1873" s="33">
        <v>1374</v>
      </c>
      <c r="C1873" s="33">
        <v>835</v>
      </c>
      <c r="D1873" s="33">
        <v>1333</v>
      </c>
      <c r="E1873" s="33">
        <v>3426</v>
      </c>
      <c r="F1873" s="33">
        <v>9300</v>
      </c>
      <c r="G1873" s="33"/>
      <c r="H1873" s="3">
        <f t="shared" si="870"/>
        <v>6.5934065934065934E-3</v>
      </c>
      <c r="I1873" s="3">
        <f t="shared" si="871"/>
        <v>1.5815085158150853E-2</v>
      </c>
      <c r="J1873" s="3">
        <f t="shared" si="872"/>
        <v>1.600609756097561E-2</v>
      </c>
      <c r="K1873" s="3">
        <f t="shared" si="873"/>
        <v>2.2686567164179106E-2</v>
      </c>
      <c r="L1873" s="3">
        <f t="shared" si="874"/>
        <v>5.4054054054054057E-3</v>
      </c>
      <c r="N1873" s="3">
        <f t="shared" si="875"/>
        <v>7.0093457943925228E-2</v>
      </c>
      <c r="O1873" s="3">
        <f t="shared" si="876"/>
        <v>3.7395949807429524E-2</v>
      </c>
      <c r="P1873" s="3">
        <f t="shared" si="877"/>
        <v>4.7132757266300077E-2</v>
      </c>
      <c r="Q1873" s="3">
        <f t="shared" si="878"/>
        <v>3.4732709151313802E-2</v>
      </c>
      <c r="R1873" s="3">
        <f t="shared" si="879"/>
        <v>-0.19827586206896552</v>
      </c>
      <c r="T1873" s="3">
        <f t="shared" si="880"/>
        <v>5.1933981803903015E-5</v>
      </c>
      <c r="U1873" s="3">
        <f t="shared" si="881"/>
        <v>2.4282631492245345E-4</v>
      </c>
      <c r="V1873" s="3">
        <f t="shared" si="882"/>
        <v>2.4897185102217023E-4</v>
      </c>
      <c r="W1873" s="3">
        <f t="shared" si="883"/>
        <v>4.9456247243294209E-4</v>
      </c>
      <c r="X1873" s="3">
        <f t="shared" si="884"/>
        <v>3.0060492250127331E-5</v>
      </c>
      <c r="Z1873" s="3">
        <f t="shared" si="885"/>
        <v>7.2065235588252268E-3</v>
      </c>
      <c r="AA1873" s="3">
        <f t="shared" si="886"/>
        <v>1.5582885320840087E-2</v>
      </c>
      <c r="AB1873" s="3">
        <f t="shared" si="887"/>
        <v>1.5778841878356289E-2</v>
      </c>
      <c r="AC1873" s="3">
        <f t="shared" si="888"/>
        <v>2.223876058670856E-2</v>
      </c>
      <c r="AD1873" s="3">
        <f t="shared" si="889"/>
        <v>5.4827449557796623E-3</v>
      </c>
      <c r="AF1873" s="3">
        <f t="shared" si="890"/>
        <v>1.1229843017910589E-4</v>
      </c>
      <c r="AG1873" s="3">
        <f t="shared" si="891"/>
        <v>1.1371059572735268E-4</v>
      </c>
      <c r="AH1873" s="3">
        <f t="shared" si="892"/>
        <v>1.6026415208718917E-4</v>
      </c>
      <c r="AI1873" s="3">
        <f t="shared" si="893"/>
        <v>3.9511530690856313E-5</v>
      </c>
      <c r="AJ1873" s="3">
        <f t="shared" si="894"/>
        <v>2.4587988348609505E-4</v>
      </c>
      <c r="AK1873" s="3">
        <f t="shared" si="895"/>
        <v>3.4654405590029791E-4</v>
      </c>
      <c r="AL1873" s="3">
        <f t="shared" si="896"/>
        <v>8.5436985889328929E-5</v>
      </c>
      <c r="AM1873" s="3">
        <f t="shared" si="897"/>
        <v>3.5090188686829628E-4</v>
      </c>
      <c r="AN1873" s="3">
        <f t="shared" si="898"/>
        <v>8.6511365716602834E-5</v>
      </c>
      <c r="AO1873" s="3">
        <f t="shared" si="899"/>
        <v>1.2192945242956792E-4</v>
      </c>
    </row>
    <row r="1874" spans="1:41">
      <c r="A1874" s="32">
        <v>38967</v>
      </c>
      <c r="B1874" s="33">
        <v>1365</v>
      </c>
      <c r="C1874" s="33">
        <v>822</v>
      </c>
      <c r="D1874" s="33">
        <v>1312</v>
      </c>
      <c r="E1874" s="33">
        <v>3350</v>
      </c>
      <c r="F1874" s="33">
        <v>9250</v>
      </c>
      <c r="G1874" s="33"/>
      <c r="H1874" s="3">
        <f t="shared" si="870"/>
        <v>-7.9941860465116282E-3</v>
      </c>
      <c r="I1874" s="3">
        <f t="shared" si="871"/>
        <v>-7.246376811594203E-3</v>
      </c>
      <c r="J1874" s="3">
        <f t="shared" si="872"/>
        <v>-1.3533834586466165E-2</v>
      </c>
      <c r="K1874" s="3">
        <f t="shared" si="873"/>
        <v>2.6938042502244837E-3</v>
      </c>
      <c r="L1874" s="3">
        <f t="shared" si="874"/>
        <v>-5.3763440860215058E-3</v>
      </c>
      <c r="N1874" s="3">
        <f t="shared" si="875"/>
        <v>8.3333333333333329E-2</v>
      </c>
      <c r="O1874" s="3">
        <f t="shared" si="876"/>
        <v>2.100386292215773E-2</v>
      </c>
      <c r="P1874" s="3">
        <f t="shared" si="877"/>
        <v>3.1446540880503145E-2</v>
      </c>
      <c r="Q1874" s="3">
        <f t="shared" si="878"/>
        <v>1.3615733736762481E-2</v>
      </c>
      <c r="R1874" s="3">
        <f t="shared" si="879"/>
        <v>-0.24310612879469765</v>
      </c>
      <c r="T1874" s="3">
        <f t="shared" si="880"/>
        <v>5.4480180779866988E-5</v>
      </c>
      <c r="U1874" s="3">
        <f t="shared" si="881"/>
        <v>5.5929108693546682E-5</v>
      </c>
      <c r="V1874" s="3">
        <f t="shared" si="882"/>
        <v>1.8936760539391926E-4</v>
      </c>
      <c r="W1874" s="3">
        <f t="shared" si="883"/>
        <v>5.0445055460161082E-6</v>
      </c>
      <c r="X1874" s="3">
        <f t="shared" si="884"/>
        <v>2.8079449068810119E-5</v>
      </c>
      <c r="Z1874" s="3">
        <f t="shared" si="885"/>
        <v>-7.3810690810929948E-3</v>
      </c>
      <c r="AA1874" s="3">
        <f t="shared" si="886"/>
        <v>-7.4785766489049695E-3</v>
      </c>
      <c r="AB1874" s="3">
        <f t="shared" si="887"/>
        <v>-1.3761090269085487E-2</v>
      </c>
      <c r="AC1874" s="3">
        <f t="shared" si="888"/>
        <v>2.2459976727539385E-3</v>
      </c>
      <c r="AD1874" s="3">
        <f t="shared" si="889"/>
        <v>-5.2990045356472492E-3</v>
      </c>
      <c r="AF1874" s="3">
        <f t="shared" si="890"/>
        <v>5.5199890873816535E-5</v>
      </c>
      <c r="AG1874" s="3">
        <f t="shared" si="891"/>
        <v>1.0157155790727656E-4</v>
      </c>
      <c r="AH1874" s="3">
        <f t="shared" si="892"/>
        <v>-1.6577863978570918E-5</v>
      </c>
      <c r="AI1874" s="3">
        <f t="shared" si="893"/>
        <v>3.9112318538637451E-5</v>
      </c>
      <c r="AJ1874" s="3">
        <f t="shared" si="894"/>
        <v>1.0291336834985612E-4</v>
      </c>
      <c r="AK1874" s="3">
        <f t="shared" si="895"/>
        <v>-1.6796865748952511E-5</v>
      </c>
      <c r="AL1874" s="3">
        <f t="shared" si="896"/>
        <v>3.962901158273304E-5</v>
      </c>
      <c r="AM1874" s="3">
        <f t="shared" si="897"/>
        <v>-3.0907376718922876E-5</v>
      </c>
      <c r="AN1874" s="3">
        <f t="shared" si="898"/>
        <v>7.2920079751335215E-5</v>
      </c>
      <c r="AO1874" s="3">
        <f t="shared" si="899"/>
        <v>-1.1901551854976286E-5</v>
      </c>
    </row>
    <row r="1875" spans="1:41">
      <c r="A1875" s="32">
        <v>38966</v>
      </c>
      <c r="B1875" s="33">
        <v>1376</v>
      </c>
      <c r="C1875" s="33">
        <v>828</v>
      </c>
      <c r="D1875" s="33">
        <v>1330</v>
      </c>
      <c r="E1875" s="33">
        <v>3341</v>
      </c>
      <c r="F1875" s="33">
        <v>9300</v>
      </c>
      <c r="G1875" s="33"/>
      <c r="H1875" s="3">
        <f t="shared" si="870"/>
        <v>-2.8985507246376812E-3</v>
      </c>
      <c r="I1875" s="3">
        <f t="shared" si="871"/>
        <v>-2.4096385542168677E-3</v>
      </c>
      <c r="J1875" s="3">
        <f t="shared" si="872"/>
        <v>0</v>
      </c>
      <c r="K1875" s="3">
        <f t="shared" si="873"/>
        <v>-5.6547619047619046E-3</v>
      </c>
      <c r="L1875" s="3">
        <f t="shared" si="874"/>
        <v>5.4054054054054057E-3</v>
      </c>
      <c r="N1875" s="3">
        <f t="shared" si="875"/>
        <v>7.6682316118935834E-2</v>
      </c>
      <c r="O1875" s="3">
        <f t="shared" si="876"/>
        <v>1.2224938875305624E-2</v>
      </c>
      <c r="P1875" s="3">
        <f t="shared" si="877"/>
        <v>3.90625E-2</v>
      </c>
      <c r="Q1875" s="3">
        <f t="shared" si="878"/>
        <v>3.90625E-3</v>
      </c>
      <c r="R1875" s="3">
        <f t="shared" si="879"/>
        <v>-0.23203963666391411</v>
      </c>
      <c r="T1875" s="3">
        <f t="shared" si="880"/>
        <v>5.2232074677781085E-6</v>
      </c>
      <c r="U1875" s="3">
        <f t="shared" si="881"/>
        <v>6.979310086949317E-6</v>
      </c>
      <c r="V1875" s="3">
        <f t="shared" si="882"/>
        <v>5.164514528277336E-8</v>
      </c>
      <c r="W1875" s="3">
        <f t="shared" si="883"/>
        <v>3.724134208033686E-5</v>
      </c>
      <c r="X1875" s="3">
        <f t="shared" si="884"/>
        <v>3.0060492250127331E-5</v>
      </c>
      <c r="Z1875" s="3">
        <f t="shared" si="885"/>
        <v>-2.2854337592190478E-3</v>
      </c>
      <c r="AA1875" s="3">
        <f t="shared" si="886"/>
        <v>-2.6418383915276342E-3</v>
      </c>
      <c r="AB1875" s="3">
        <f t="shared" si="887"/>
        <v>-2.2725568261932057E-4</v>
      </c>
      <c r="AC1875" s="3">
        <f t="shared" si="888"/>
        <v>-6.1025684822324493E-3</v>
      </c>
      <c r="AD1875" s="3">
        <f t="shared" si="889"/>
        <v>5.4827449557796623E-3</v>
      </c>
      <c r="AF1875" s="3">
        <f t="shared" si="890"/>
        <v>6.0377466463982036E-6</v>
      </c>
      <c r="AG1875" s="3">
        <f t="shared" si="891"/>
        <v>5.1937780903256463E-7</v>
      </c>
      <c r="AH1875" s="3">
        <f t="shared" si="892"/>
        <v>1.3947016027240186E-5</v>
      </c>
      <c r="AI1875" s="3">
        <f t="shared" si="893"/>
        <v>-1.2530450415126786E-5</v>
      </c>
      <c r="AJ1875" s="3">
        <f t="shared" si="894"/>
        <v>6.0037278703654044E-7</v>
      </c>
      <c r="AK1875" s="3">
        <f t="shared" si="895"/>
        <v>1.612199970328821E-5</v>
      </c>
      <c r="AL1875" s="3">
        <f t="shared" si="896"/>
        <v>-1.4484526115133193E-5</v>
      </c>
      <c r="AM1875" s="3">
        <f t="shared" si="897"/>
        <v>1.3868433661608863E-6</v>
      </c>
      <c r="AN1875" s="3">
        <f t="shared" si="898"/>
        <v>-1.2459849475533437E-6</v>
      </c>
      <c r="AO1875" s="3">
        <f t="shared" si="899"/>
        <v>-3.3458826563259912E-5</v>
      </c>
    </row>
    <row r="1876" spans="1:41">
      <c r="A1876" s="32">
        <v>38965</v>
      </c>
      <c r="B1876" s="33">
        <v>1380</v>
      </c>
      <c r="C1876" s="33">
        <v>830</v>
      </c>
      <c r="D1876" s="33">
        <v>1330</v>
      </c>
      <c r="E1876" s="33">
        <v>3360</v>
      </c>
      <c r="F1876" s="33">
        <v>9250</v>
      </c>
      <c r="G1876" s="33"/>
      <c r="H1876" s="3">
        <f t="shared" si="870"/>
        <v>1.4705882352941176E-2</v>
      </c>
      <c r="I1876" s="3">
        <f t="shared" si="871"/>
        <v>5.2077025554074776E-3</v>
      </c>
      <c r="J1876" s="3">
        <f t="shared" si="872"/>
        <v>-7.462686567164179E-3</v>
      </c>
      <c r="K1876" s="3">
        <f t="shared" si="873"/>
        <v>0</v>
      </c>
      <c r="L1876" s="3">
        <f t="shared" si="874"/>
        <v>-1.5852750292584317E-2</v>
      </c>
      <c r="N1876" s="3">
        <f t="shared" si="875"/>
        <v>8.0657791699295225E-2</v>
      </c>
      <c r="O1876" s="3">
        <f t="shared" si="876"/>
        <v>1.9030079803560467E-2</v>
      </c>
      <c r="P1876" s="3">
        <f t="shared" si="877"/>
        <v>4.1503523884103367E-2</v>
      </c>
      <c r="Q1876" s="3">
        <f t="shared" si="878"/>
        <v>1.0526315789473684E-2</v>
      </c>
      <c r="R1876" s="3">
        <f t="shared" si="879"/>
        <v>-0.23553719008264462</v>
      </c>
      <c r="T1876" s="3">
        <f t="shared" si="880"/>
        <v>2.3467174011590833E-4</v>
      </c>
      <c r="U1876" s="3">
        <f t="shared" si="881"/>
        <v>2.4755627297787759E-5</v>
      </c>
      <c r="V1876" s="3">
        <f t="shared" si="882"/>
        <v>5.9135211805005306E-5</v>
      </c>
      <c r="W1876" s="3">
        <f t="shared" si="883"/>
        <v>2.0053073082588337E-7</v>
      </c>
      <c r="X1876" s="3">
        <f t="shared" si="884"/>
        <v>2.4886358408543658E-4</v>
      </c>
      <c r="Z1876" s="3">
        <f t="shared" si="885"/>
        <v>1.5318999318359811E-2</v>
      </c>
      <c r="AA1876" s="3">
        <f t="shared" si="886"/>
        <v>4.9755027180967111E-3</v>
      </c>
      <c r="AB1876" s="3">
        <f t="shared" si="887"/>
        <v>-7.6899422497834994E-3</v>
      </c>
      <c r="AC1876" s="3">
        <f t="shared" si="888"/>
        <v>-4.4780657747054515E-4</v>
      </c>
      <c r="AD1876" s="3">
        <f t="shared" si="889"/>
        <v>-1.5775410742210061E-2</v>
      </c>
      <c r="AF1876" s="3">
        <f t="shared" si="890"/>
        <v>7.6219722747020906E-5</v>
      </c>
      <c r="AG1876" s="3">
        <f t="shared" si="891"/>
        <v>-1.1780222008265973E-4</v>
      </c>
      <c r="AH1876" s="3">
        <f t="shared" si="892"/>
        <v>-6.8599486550283207E-6</v>
      </c>
      <c r="AI1876" s="3">
        <f t="shared" si="893"/>
        <v>-2.4166350640676196E-4</v>
      </c>
      <c r="AJ1876" s="3">
        <f t="shared" si="894"/>
        <v>-3.826132856580454E-5</v>
      </c>
      <c r="AK1876" s="3">
        <f t="shared" si="895"/>
        <v>-2.2280628433862829E-6</v>
      </c>
      <c r="AL1876" s="3">
        <f t="shared" si="896"/>
        <v>-7.8490599026958207E-5</v>
      </c>
      <c r="AM1876" s="3">
        <f t="shared" si="897"/>
        <v>3.443606719821693E-6</v>
      </c>
      <c r="AN1876" s="3">
        <f t="shared" si="898"/>
        <v>1.2131199757420962E-4</v>
      </c>
      <c r="AO1876" s="3">
        <f t="shared" si="899"/>
        <v>7.0643326926611599E-6</v>
      </c>
    </row>
    <row r="1877" spans="1:41">
      <c r="A1877" s="32">
        <v>38964</v>
      </c>
      <c r="B1877" s="33">
        <v>1360</v>
      </c>
      <c r="C1877" s="33">
        <v>825.7</v>
      </c>
      <c r="D1877" s="33">
        <v>1340</v>
      </c>
      <c r="E1877" s="33">
        <v>3360</v>
      </c>
      <c r="F1877" s="33">
        <v>9399</v>
      </c>
      <c r="G1877" s="33"/>
      <c r="H1877" s="3">
        <f t="shared" si="870"/>
        <v>-5.8479532163742687E-3</v>
      </c>
      <c r="I1877" s="3">
        <f t="shared" si="871"/>
        <v>2.0631067961165601E-3</v>
      </c>
      <c r="J1877" s="3">
        <f t="shared" si="872"/>
        <v>5.2513128282070517E-3</v>
      </c>
      <c r="K1877" s="3">
        <f t="shared" si="873"/>
        <v>9.3121057374586959E-3</v>
      </c>
      <c r="L1877" s="3">
        <f t="shared" si="874"/>
        <v>-9.5890410958904115E-3</v>
      </c>
      <c r="N1877" s="3">
        <f t="shared" si="875"/>
        <v>6.6666666666666666E-2</v>
      </c>
      <c r="O1877" s="3">
        <f t="shared" si="876"/>
        <v>1.3004539320328821E-2</v>
      </c>
      <c r="P1877" s="3">
        <f t="shared" si="877"/>
        <v>4.6875E-2</v>
      </c>
      <c r="Q1877" s="3">
        <f t="shared" si="878"/>
        <v>1.6641452344931921E-2</v>
      </c>
      <c r="R1877" s="3">
        <f t="shared" si="879"/>
        <v>-0.22354399008674103</v>
      </c>
      <c r="T1877" s="3">
        <f t="shared" si="880"/>
        <v>2.7403510574319252E-5</v>
      </c>
      <c r="U1877" s="3">
        <f t="shared" si="881"/>
        <v>3.3522202918034809E-6</v>
      </c>
      <c r="V1877" s="3">
        <f t="shared" si="882"/>
        <v>2.5241150202131143E-5</v>
      </c>
      <c r="W1877" s="3">
        <f t="shared" si="883"/>
        <v>7.8575799597766633E-5</v>
      </c>
      <c r="X1877" s="3">
        <f t="shared" si="884"/>
        <v>9.047246629097443E-5</v>
      </c>
      <c r="Z1877" s="3">
        <f t="shared" si="885"/>
        <v>-5.2348362509556353E-3</v>
      </c>
      <c r="AA1877" s="3">
        <f t="shared" si="886"/>
        <v>1.8309069588057939E-3</v>
      </c>
      <c r="AB1877" s="3">
        <f t="shared" si="887"/>
        <v>5.0240571455877313E-3</v>
      </c>
      <c r="AC1877" s="3">
        <f t="shared" si="888"/>
        <v>8.8642991599881503E-3</v>
      </c>
      <c r="AD1877" s="3">
        <f t="shared" si="889"/>
        <v>-9.5117015455161557E-3</v>
      </c>
      <c r="AF1877" s="3">
        <f t="shared" si="890"/>
        <v>-9.5844981200835059E-6</v>
      </c>
      <c r="AG1877" s="3">
        <f t="shared" si="891"/>
        <v>-2.6300116472595351E-5</v>
      </c>
      <c r="AH1877" s="3">
        <f t="shared" si="892"/>
        <v>-4.6403154582021557E-5</v>
      </c>
      <c r="AI1877" s="3">
        <f t="shared" si="893"/>
        <v>4.9792200058738713E-5</v>
      </c>
      <c r="AJ1877" s="3">
        <f t="shared" si="894"/>
        <v>9.1985811892945504E-6</v>
      </c>
      <c r="AK1877" s="3">
        <f t="shared" si="895"/>
        <v>1.6229707016958657E-5</v>
      </c>
      <c r="AL1877" s="3">
        <f t="shared" si="896"/>
        <v>-1.7415040549769355E-5</v>
      </c>
      <c r="AM1877" s="3">
        <f t="shared" si="897"/>
        <v>4.4534745535365787E-5</v>
      </c>
      <c r="AN1877" s="3">
        <f t="shared" si="898"/>
        <v>-4.7787332116448311E-5</v>
      </c>
      <c r="AO1877" s="3">
        <f t="shared" si="899"/>
        <v>-8.4314568019976845E-5</v>
      </c>
    </row>
    <row r="1878" spans="1:41">
      <c r="A1878" s="32">
        <v>38961</v>
      </c>
      <c r="B1878" s="33">
        <v>1368</v>
      </c>
      <c r="C1878" s="33">
        <v>824</v>
      </c>
      <c r="D1878" s="33">
        <v>1333</v>
      </c>
      <c r="E1878" s="33">
        <v>3329</v>
      </c>
      <c r="F1878" s="33">
        <v>9490</v>
      </c>
      <c r="G1878" s="33"/>
      <c r="H1878" s="3">
        <f t="shared" si="870"/>
        <v>1.3333333333333334E-2</v>
      </c>
      <c r="I1878" s="3">
        <f t="shared" si="871"/>
        <v>6.0716454159077113E-4</v>
      </c>
      <c r="J1878" s="3">
        <f t="shared" si="872"/>
        <v>9.8484848484848477E-3</v>
      </c>
      <c r="K1878" s="3">
        <f t="shared" si="873"/>
        <v>1.4939024390243902E-2</v>
      </c>
      <c r="L1878" s="3">
        <f t="shared" si="874"/>
        <v>2.1528525296017224E-2</v>
      </c>
      <c r="N1878" s="3">
        <f t="shared" si="875"/>
        <v>5.6370656370656372E-2</v>
      </c>
      <c r="O1878" s="3">
        <f t="shared" si="876"/>
        <v>4.4493204120192326E-3</v>
      </c>
      <c r="P1878" s="3">
        <f t="shared" si="877"/>
        <v>4.3852779953014877E-2</v>
      </c>
      <c r="Q1878" s="3">
        <f t="shared" si="878"/>
        <v>5.132850241545894E-3</v>
      </c>
      <c r="R1878" s="3">
        <f t="shared" si="879"/>
        <v>-0.2253061224489796</v>
      </c>
      <c r="T1878" s="3">
        <f t="shared" si="880"/>
        <v>1.9450347593555887E-4</v>
      </c>
      <c r="U1878" s="3">
        <f t="shared" si="881"/>
        <v>1.4059852945579149E-7</v>
      </c>
      <c r="V1878" s="3">
        <f t="shared" si="882"/>
        <v>9.2568050662101452E-5</v>
      </c>
      <c r="W1878" s="3">
        <f t="shared" si="883"/>
        <v>2.099953936972398E-4</v>
      </c>
      <c r="X1878" s="3">
        <f t="shared" si="884"/>
        <v>4.6681339576053513E-4</v>
      </c>
      <c r="Z1878" s="3">
        <f t="shared" si="885"/>
        <v>1.3946450298751968E-2</v>
      </c>
      <c r="AA1878" s="3">
        <f t="shared" si="886"/>
        <v>3.7496470428000485E-4</v>
      </c>
      <c r="AB1878" s="3">
        <f t="shared" si="887"/>
        <v>9.6212291658655264E-3</v>
      </c>
      <c r="AC1878" s="3">
        <f t="shared" si="888"/>
        <v>1.4491217812773356E-2</v>
      </c>
      <c r="AD1878" s="3">
        <f t="shared" si="889"/>
        <v>2.160586484639148E-2</v>
      </c>
      <c r="AF1878" s="3">
        <f t="shared" si="890"/>
        <v>5.2294266120273175E-6</v>
      </c>
      <c r="AG1878" s="3">
        <f t="shared" si="891"/>
        <v>1.3418199437464643E-4</v>
      </c>
      <c r="AH1878" s="3">
        <f t="shared" si="892"/>
        <v>2.0210104899423282E-4</v>
      </c>
      <c r="AI1878" s="3">
        <f t="shared" si="893"/>
        <v>3.0132512024175109E-4</v>
      </c>
      <c r="AJ1878" s="3">
        <f t="shared" si="894"/>
        <v>3.6076213489889249E-6</v>
      </c>
      <c r="AK1878" s="3">
        <f t="shared" si="895"/>
        <v>5.4336952018237006E-6</v>
      </c>
      <c r="AL1878" s="3">
        <f t="shared" si="896"/>
        <v>8.1014367228409344E-6</v>
      </c>
      <c r="AM1878" s="3">
        <f t="shared" si="897"/>
        <v>1.3942332746916505E-4</v>
      </c>
      <c r="AN1878" s="3">
        <f t="shared" si="898"/>
        <v>2.0787497701385039E-4</v>
      </c>
      <c r="AO1878" s="3">
        <f t="shared" si="899"/>
        <v>3.1309529352240191E-4</v>
      </c>
    </row>
    <row r="1879" spans="1:41">
      <c r="A1879" s="32">
        <v>38960</v>
      </c>
      <c r="B1879" s="33">
        <v>1350</v>
      </c>
      <c r="C1879" s="33">
        <v>823.5</v>
      </c>
      <c r="D1879" s="33">
        <v>1320</v>
      </c>
      <c r="E1879" s="33">
        <v>3280</v>
      </c>
      <c r="F1879" s="33">
        <v>9290</v>
      </c>
      <c r="G1879" s="33"/>
      <c r="H1879" s="3">
        <f t="shared" si="870"/>
        <v>1.1235955056179775E-2</v>
      </c>
      <c r="I1879" s="3">
        <f t="shared" si="871"/>
        <v>1.6541167757067002E-2</v>
      </c>
      <c r="J1879" s="3">
        <f t="shared" si="872"/>
        <v>-1.2715033657442034E-2</v>
      </c>
      <c r="K1879" s="3">
        <f t="shared" si="873"/>
        <v>2.7514521553041885E-3</v>
      </c>
      <c r="L1879" s="3">
        <f t="shared" si="874"/>
        <v>2.0879120879120878E-2</v>
      </c>
      <c r="N1879" s="3">
        <f t="shared" si="875"/>
        <v>1.8867924528301886E-2</v>
      </c>
      <c r="O1879" s="3">
        <f t="shared" si="876"/>
        <v>-7.6280683995517641E-3</v>
      </c>
      <c r="P1879" s="3">
        <f t="shared" si="877"/>
        <v>3.937007874015748E-2</v>
      </c>
      <c r="Q1879" s="3">
        <f t="shared" si="878"/>
        <v>6.1349693251533744E-3</v>
      </c>
      <c r="R1879" s="3">
        <f t="shared" si="879"/>
        <v>-0.25080645161290321</v>
      </c>
      <c r="T1879" s="3">
        <f t="shared" si="880"/>
        <v>1.4040050777302621E-4</v>
      </c>
      <c r="U1879" s="3">
        <f t="shared" si="881"/>
        <v>2.6598243460763807E-4</v>
      </c>
      <c r="V1879" s="3">
        <f t="shared" si="882"/>
        <v>1.6750285336186577E-4</v>
      </c>
      <c r="W1879" s="3">
        <f t="shared" si="883"/>
        <v>5.3067829482725008E-6</v>
      </c>
      <c r="X1879" s="3">
        <f t="shared" si="884"/>
        <v>4.3917323373299537E-4</v>
      </c>
      <c r="Z1879" s="3">
        <f t="shared" si="885"/>
        <v>1.1849072021598409E-2</v>
      </c>
      <c r="AA1879" s="3">
        <f t="shared" si="886"/>
        <v>1.6308967919756237E-2</v>
      </c>
      <c r="AB1879" s="3">
        <f t="shared" si="887"/>
        <v>-1.2942289340061355E-2</v>
      </c>
      <c r="AC1879" s="3">
        <f t="shared" si="888"/>
        <v>2.3036455778336433E-3</v>
      </c>
      <c r="AD1879" s="3">
        <f t="shared" si="889"/>
        <v>2.0956460429495134E-2</v>
      </c>
      <c r="AF1879" s="3">
        <f t="shared" si="890"/>
        <v>1.9324613547912965E-4</v>
      </c>
      <c r="AG1879" s="3">
        <f t="shared" si="891"/>
        <v>-1.5335411851475234E-4</v>
      </c>
      <c r="AH1879" s="3">
        <f t="shared" si="892"/>
        <v>2.7296062363987524E-5</v>
      </c>
      <c r="AI1879" s="3">
        <f t="shared" si="893"/>
        <v>2.4831460894686496E-4</v>
      </c>
      <c r="AJ1879" s="3">
        <f t="shared" si="894"/>
        <v>-2.1107538165526376E-4</v>
      </c>
      <c r="AK1879" s="3">
        <f t="shared" si="895"/>
        <v>3.7570081827377212E-5</v>
      </c>
      <c r="AL1879" s="3">
        <f t="shared" si="896"/>
        <v>3.4177824085627714E-4</v>
      </c>
      <c r="AM1879" s="3">
        <f t="shared" si="897"/>
        <v>-2.9814447605275842E-5</v>
      </c>
      <c r="AN1879" s="3">
        <f t="shared" si="898"/>
        <v>-2.7122457442207249E-4</v>
      </c>
      <c r="AO1879" s="3">
        <f t="shared" si="899"/>
        <v>4.8276257395452198E-5</v>
      </c>
    </row>
    <row r="1880" spans="1:41">
      <c r="A1880" s="32">
        <v>38959</v>
      </c>
      <c r="B1880" s="33">
        <v>1335</v>
      </c>
      <c r="C1880" s="33">
        <v>810.1</v>
      </c>
      <c r="D1880" s="33">
        <v>1337</v>
      </c>
      <c r="E1880" s="33">
        <v>3271</v>
      </c>
      <c r="F1880" s="33">
        <v>9100</v>
      </c>
      <c r="G1880" s="33"/>
      <c r="H1880" s="3">
        <f t="shared" si="870"/>
        <v>3.4883720930232558E-2</v>
      </c>
      <c r="I1880" s="3">
        <f t="shared" si="871"/>
        <v>1.2345679012348487E-4</v>
      </c>
      <c r="J1880" s="3">
        <f t="shared" si="872"/>
        <v>2.4521072796934867E-2</v>
      </c>
      <c r="K1880" s="3">
        <f t="shared" si="873"/>
        <v>3.058103975535168E-4</v>
      </c>
      <c r="L1880" s="3">
        <f t="shared" si="874"/>
        <v>2.8248587570621469E-2</v>
      </c>
      <c r="N1880" s="3">
        <f t="shared" si="875"/>
        <v>-2.4122807017543858E-2</v>
      </c>
      <c r="O1880" s="3">
        <f t="shared" si="876"/>
        <v>-1.07461228477225E-2</v>
      </c>
      <c r="P1880" s="3">
        <f t="shared" si="877"/>
        <v>4.4531250000000001E-2</v>
      </c>
      <c r="Q1880" s="3">
        <f t="shared" si="878"/>
        <v>-4.2617960426179604E-3</v>
      </c>
      <c r="R1880" s="3">
        <f t="shared" si="879"/>
        <v>-0.26333684125313689</v>
      </c>
      <c r="T1880" s="3">
        <f t="shared" si="880"/>
        <v>1.2600255005901383E-3</v>
      </c>
      <c r="U1880" s="3">
        <f t="shared" si="881"/>
        <v>1.1825050311575317E-8</v>
      </c>
      <c r="V1880" s="3">
        <f t="shared" si="882"/>
        <v>5.9018954998381085E-4</v>
      </c>
      <c r="W1880" s="3">
        <f t="shared" si="883"/>
        <v>2.0162915111029085E-8</v>
      </c>
      <c r="X1880" s="3">
        <f t="shared" si="884"/>
        <v>8.0235814726396109E-4</v>
      </c>
      <c r="Z1880" s="3">
        <f t="shared" si="885"/>
        <v>3.5496837895651188E-2</v>
      </c>
      <c r="AA1880" s="3">
        <f t="shared" si="886"/>
        <v>-1.0874304718728144E-4</v>
      </c>
      <c r="AB1880" s="3">
        <f t="shared" si="887"/>
        <v>2.4293817114315545E-2</v>
      </c>
      <c r="AC1880" s="3">
        <f t="shared" si="888"/>
        <v>-1.4199617991702835E-4</v>
      </c>
      <c r="AD1880" s="3">
        <f t="shared" si="889"/>
        <v>2.8325927120995725E-2</v>
      </c>
      <c r="AF1880" s="3">
        <f t="shared" si="890"/>
        <v>-3.8600343182860774E-6</v>
      </c>
      <c r="AG1880" s="3">
        <f t="shared" si="891"/>
        <v>8.623536879734555E-4</v>
      </c>
      <c r="AH1880" s="3">
        <f t="shared" si="892"/>
        <v>-5.0404153803164764E-6</v>
      </c>
      <c r="AI1880" s="3">
        <f t="shared" si="893"/>
        <v>1.0054808432580148E-3</v>
      </c>
      <c r="AJ1880" s="3">
        <f t="shared" si="894"/>
        <v>-2.6417837008212006E-6</v>
      </c>
      <c r="AK1880" s="3">
        <f t="shared" si="895"/>
        <v>1.5441097293131117E-8</v>
      </c>
      <c r="AL1880" s="3">
        <f t="shared" si="896"/>
        <v>-3.080247629541933E-6</v>
      </c>
      <c r="AM1880" s="3">
        <f t="shared" si="897"/>
        <v>-3.4496292258357327E-6</v>
      </c>
      <c r="AN1880" s="3">
        <f t="shared" si="898"/>
        <v>6.8814489307090078E-4</v>
      </c>
      <c r="AO1880" s="3">
        <f t="shared" si="899"/>
        <v>-4.022173443789542E-6</v>
      </c>
    </row>
    <row r="1881" spans="1:41">
      <c r="A1881" s="32">
        <v>38958</v>
      </c>
      <c r="B1881" s="33">
        <v>1290</v>
      </c>
      <c r="C1881" s="33">
        <v>810</v>
      </c>
      <c r="D1881" s="33">
        <v>1305</v>
      </c>
      <c r="E1881" s="33">
        <v>3270</v>
      </c>
      <c r="F1881" s="33">
        <v>8850</v>
      </c>
      <c r="G1881" s="33"/>
      <c r="H1881" s="3">
        <f t="shared" si="870"/>
        <v>1.5748031496062992E-2</v>
      </c>
      <c r="I1881" s="3">
        <f t="shared" si="871"/>
        <v>3.2202130294773628E-3</v>
      </c>
      <c r="J1881" s="3">
        <f t="shared" si="872"/>
        <v>6.9444444444444441E-3</v>
      </c>
      <c r="K1881" s="3">
        <f t="shared" si="873"/>
        <v>-3.0487804878048782E-3</v>
      </c>
      <c r="L1881" s="3">
        <f t="shared" si="874"/>
        <v>-5.7507987220447282E-2</v>
      </c>
      <c r="N1881" s="3">
        <f t="shared" si="875"/>
        <v>-3.7313432835820892E-2</v>
      </c>
      <c r="O1881" s="3">
        <f t="shared" si="876"/>
        <v>4.9627791563275434E-3</v>
      </c>
      <c r="P1881" s="3">
        <f t="shared" si="877"/>
        <v>2.2727272727272728E-2</v>
      </c>
      <c r="Q1881" s="3">
        <f t="shared" si="878"/>
        <v>-4.8691418137553257E-3</v>
      </c>
      <c r="R1881" s="3">
        <f t="shared" si="879"/>
        <v>-0.28629032258064518</v>
      </c>
      <c r="T1881" s="3">
        <f t="shared" si="880"/>
        <v>2.6768717897864258E-4</v>
      </c>
      <c r="U1881" s="3">
        <f t="shared" si="881"/>
        <v>8.9282228365616131E-6</v>
      </c>
      <c r="V1881" s="3">
        <f t="shared" si="882"/>
        <v>4.5120624861989735E-5</v>
      </c>
      <c r="W1881" s="3">
        <f t="shared" si="883"/>
        <v>1.2226121105051397E-5</v>
      </c>
      <c r="X1881" s="3">
        <f t="shared" si="884"/>
        <v>3.2982792918040643E-3</v>
      </c>
      <c r="Z1881" s="3">
        <f t="shared" si="885"/>
        <v>1.6361148461481626E-2</v>
      </c>
      <c r="AA1881" s="3">
        <f t="shared" si="886"/>
        <v>2.9880131921665963E-3</v>
      </c>
      <c r="AB1881" s="3">
        <f t="shared" si="887"/>
        <v>6.7171887618251236E-3</v>
      </c>
      <c r="AC1881" s="3">
        <f t="shared" si="888"/>
        <v>-3.4965870652754233E-3</v>
      </c>
      <c r="AD1881" s="3">
        <f t="shared" si="889"/>
        <v>-5.7430647670073026E-2</v>
      </c>
      <c r="AF1881" s="3">
        <f t="shared" si="890"/>
        <v>4.8887327441903312E-5</v>
      </c>
      <c r="AG1881" s="3">
        <f t="shared" si="891"/>
        <v>1.0990092257601679E-4</v>
      </c>
      <c r="AH1881" s="3">
        <f t="shared" si="892"/>
        <v>-5.7208180083467546E-5</v>
      </c>
      <c r="AI1881" s="3">
        <f t="shared" si="893"/>
        <v>-9.3963135276910865E-4</v>
      </c>
      <c r="AJ1881" s="3">
        <f t="shared" si="894"/>
        <v>2.0071048634606675E-5</v>
      </c>
      <c r="AK1881" s="3">
        <f t="shared" si="895"/>
        <v>-1.0447848278602048E-5</v>
      </c>
      <c r="AL1881" s="3">
        <f t="shared" si="896"/>
        <v>-1.7160353287285E-4</v>
      </c>
      <c r="AM1881" s="3">
        <f t="shared" si="897"/>
        <v>-2.3487235339611162E-5</v>
      </c>
      <c r="AN1881" s="3">
        <f t="shared" si="898"/>
        <v>-3.8577250111375275E-4</v>
      </c>
      <c r="AO1881" s="3">
        <f t="shared" si="899"/>
        <v>2.0081125979356748E-4</v>
      </c>
    </row>
    <row r="1882" spans="1:41">
      <c r="A1882" s="32">
        <v>38957</v>
      </c>
      <c r="B1882" s="33">
        <v>1270</v>
      </c>
      <c r="C1882" s="33">
        <v>807.4</v>
      </c>
      <c r="D1882" s="33">
        <v>1296</v>
      </c>
      <c r="E1882" s="33">
        <v>3280</v>
      </c>
      <c r="F1882" s="33">
        <v>9390</v>
      </c>
      <c r="G1882" s="33"/>
      <c r="H1882" s="3">
        <f t="shared" si="870"/>
        <v>-1.5503875968992248E-2</v>
      </c>
      <c r="I1882" s="3">
        <f t="shared" si="871"/>
        <v>-1.4043228721455612E-2</v>
      </c>
      <c r="J1882" s="3">
        <f t="shared" si="872"/>
        <v>-2.3094688221709007E-3</v>
      </c>
      <c r="K1882" s="3">
        <f t="shared" si="873"/>
        <v>-2.0895522388059702E-2</v>
      </c>
      <c r="L1882" s="3">
        <f t="shared" si="874"/>
        <v>-6.5671641791044774E-2</v>
      </c>
      <c r="N1882" s="3">
        <f t="shared" si="875"/>
        <v>-5.5762081784386616E-2</v>
      </c>
      <c r="O1882" s="3">
        <f t="shared" si="876"/>
        <v>-8.2299471809360591E-3</v>
      </c>
      <c r="P1882" s="3">
        <f t="shared" si="877"/>
        <v>1.4878621769772905E-2</v>
      </c>
      <c r="Q1882" s="3">
        <f t="shared" si="878"/>
        <v>0</v>
      </c>
      <c r="R1882" s="3">
        <f t="shared" si="879"/>
        <v>-0.24753586024521196</v>
      </c>
      <c r="T1882" s="3">
        <f t="shared" si="880"/>
        <v>2.2173470370250863E-4</v>
      </c>
      <c r="U1882" s="3">
        <f t="shared" si="881"/>
        <v>2.0378786053644273E-4</v>
      </c>
      <c r="V1882" s="3">
        <f t="shared" si="882"/>
        <v>6.4349712132031921E-6</v>
      </c>
      <c r="W1882" s="3">
        <f t="shared" si="883"/>
        <v>4.5553769133084245E-4</v>
      </c>
      <c r="X1882" s="3">
        <f t="shared" si="884"/>
        <v>4.302612486440433E-3</v>
      </c>
      <c r="Z1882" s="3">
        <f t="shared" si="885"/>
        <v>-1.4890759003573614E-2</v>
      </c>
      <c r="AA1882" s="3">
        <f t="shared" si="886"/>
        <v>-1.4275428558766378E-2</v>
      </c>
      <c r="AB1882" s="3">
        <f t="shared" si="887"/>
        <v>-2.5367245047902211E-3</v>
      </c>
      <c r="AC1882" s="3">
        <f t="shared" si="888"/>
        <v>-2.1343328965530248E-2</v>
      </c>
      <c r="AD1882" s="3">
        <f t="shared" si="889"/>
        <v>-6.5594302240670518E-2</v>
      </c>
      <c r="AF1882" s="3">
        <f t="shared" si="890"/>
        <v>2.1257196634132233E-4</v>
      </c>
      <c r="AG1882" s="3">
        <f t="shared" si="891"/>
        <v>3.7773753259290804E-5</v>
      </c>
      <c r="AH1882" s="3">
        <f t="shared" si="892"/>
        <v>3.1781836795970306E-4</v>
      </c>
      <c r="AI1882" s="3">
        <f t="shared" si="893"/>
        <v>9.7674894667339348E-4</v>
      </c>
      <c r="AJ1882" s="3">
        <f t="shared" si="894"/>
        <v>3.6212829441404819E-5</v>
      </c>
      <c r="AK1882" s="3">
        <f t="shared" si="895"/>
        <v>3.0468516785367618E-4</v>
      </c>
      <c r="AL1882" s="3">
        <f t="shared" si="896"/>
        <v>9.363867754988214E-4</v>
      </c>
      <c r="AM1882" s="3">
        <f t="shared" si="897"/>
        <v>5.4142145600659497E-5</v>
      </c>
      <c r="AN1882" s="3">
        <f t="shared" si="898"/>
        <v>1.6639467386852502E-4</v>
      </c>
      <c r="AO1882" s="3">
        <f t="shared" si="899"/>
        <v>1.4000007709870487E-3</v>
      </c>
    </row>
    <row r="1883" spans="1:41">
      <c r="A1883" s="32">
        <v>38954</v>
      </c>
      <c r="B1883" s="33">
        <v>1290</v>
      </c>
      <c r="C1883" s="33">
        <v>818.9</v>
      </c>
      <c r="D1883" s="33">
        <v>1299</v>
      </c>
      <c r="E1883" s="33">
        <v>3350</v>
      </c>
      <c r="F1883" s="33">
        <v>10050</v>
      </c>
      <c r="G1883" s="33"/>
      <c r="H1883" s="3">
        <f t="shared" si="870"/>
        <v>6.2402496099843996E-3</v>
      </c>
      <c r="I1883" s="3">
        <f t="shared" si="871"/>
        <v>-1.341463414634174E-3</v>
      </c>
      <c r="J1883" s="3">
        <f t="shared" si="872"/>
        <v>4.6403712296983757E-3</v>
      </c>
      <c r="K1883" s="3">
        <f t="shared" si="873"/>
        <v>-1.4903129657228018E-3</v>
      </c>
      <c r="L1883" s="3">
        <f t="shared" si="874"/>
        <v>-9.3042144210811292E-2</v>
      </c>
      <c r="N1883" s="3">
        <f t="shared" si="875"/>
        <v>-1.6018306636155607E-2</v>
      </c>
      <c r="O1883" s="3">
        <f t="shared" si="876"/>
        <v>1.1002444987774783E-3</v>
      </c>
      <c r="P1883" s="3">
        <f t="shared" si="877"/>
        <v>3.0888030888030888E-3</v>
      </c>
      <c r="Q1883" s="3">
        <f t="shared" si="878"/>
        <v>3.2357473035439135E-2</v>
      </c>
      <c r="R1883" s="3">
        <f t="shared" si="879"/>
        <v>-0.16942148760330578</v>
      </c>
      <c r="T1883" s="3">
        <f t="shared" si="880"/>
        <v>4.6968633416851496E-5</v>
      </c>
      <c r="U1883" s="3">
        <f t="shared" si="881"/>
        <v>2.4764160305219244E-6</v>
      </c>
      <c r="V1883" s="3">
        <f t="shared" si="882"/>
        <v>1.9475588831870869E-5</v>
      </c>
      <c r="W1883" s="3">
        <f t="shared" si="883"/>
        <v>3.7563073637079879E-6</v>
      </c>
      <c r="X1883" s="3">
        <f t="shared" si="884"/>
        <v>8.6424549055532165E-3</v>
      </c>
      <c r="Z1883" s="3">
        <f t="shared" si="885"/>
        <v>6.853366575403033E-3</v>
      </c>
      <c r="AA1883" s="3">
        <f t="shared" si="886"/>
        <v>-1.5736632519449403E-3</v>
      </c>
      <c r="AB1883" s="3">
        <f t="shared" si="887"/>
        <v>4.4131155470790552E-3</v>
      </c>
      <c r="AC1883" s="3">
        <f t="shared" si="888"/>
        <v>-1.9381195431933469E-3</v>
      </c>
      <c r="AD1883" s="3">
        <f t="shared" si="889"/>
        <v>-9.2964804660437036E-2</v>
      </c>
      <c r="AF1883" s="3">
        <f t="shared" si="890"/>
        <v>-1.0784891131819495E-5</v>
      </c>
      <c r="AG1883" s="3">
        <f t="shared" si="891"/>
        <v>3.0244698583743069E-5</v>
      </c>
      <c r="AH1883" s="3">
        <f t="shared" si="892"/>
        <v>-1.3282643696456679E-5</v>
      </c>
      <c r="AI1883" s="3">
        <f t="shared" si="893"/>
        <v>-6.3712188494871125E-4</v>
      </c>
      <c r="AJ1883" s="3">
        <f t="shared" si="894"/>
        <v>-6.9447577630252003E-6</v>
      </c>
      <c r="AK1883" s="3">
        <f t="shared" si="895"/>
        <v>3.0499475029996843E-6</v>
      </c>
      <c r="AL1883" s="3">
        <f t="shared" si="896"/>
        <v>1.4629529681836948E-4</v>
      </c>
      <c r="AM1883" s="3">
        <f t="shared" si="897"/>
        <v>-8.5531454881643161E-6</v>
      </c>
      <c r="AN1883" s="3">
        <f t="shared" si="898"/>
        <v>-4.102644247781421E-4</v>
      </c>
      <c r="AO1883" s="3">
        <f t="shared" si="899"/>
        <v>1.8017690474154497E-4</v>
      </c>
    </row>
    <row r="1884" spans="1:41">
      <c r="A1884" s="32">
        <v>38953</v>
      </c>
      <c r="B1884" s="33">
        <v>1282</v>
      </c>
      <c r="C1884" s="33">
        <v>820</v>
      </c>
      <c r="D1884" s="33">
        <v>1293</v>
      </c>
      <c r="E1884" s="33">
        <v>3355</v>
      </c>
      <c r="F1884" s="33">
        <v>11081</v>
      </c>
      <c r="G1884" s="33"/>
      <c r="H1884" s="3">
        <f t="shared" si="870"/>
        <v>2.0700636942675158E-2</v>
      </c>
      <c r="I1884" s="3">
        <f t="shared" si="871"/>
        <v>4.9019607843137254E-3</v>
      </c>
      <c r="J1884" s="3">
        <f t="shared" si="872"/>
        <v>7.7399380804953565E-4</v>
      </c>
      <c r="K1884" s="3">
        <f t="shared" si="873"/>
        <v>-8.9338892197736745E-4</v>
      </c>
      <c r="L1884" s="3">
        <f t="shared" si="874"/>
        <v>2.1290322580645161E-2</v>
      </c>
      <c r="N1884" s="3">
        <f t="shared" si="875"/>
        <v>-3.6090225563909777E-2</v>
      </c>
      <c r="O1884" s="3">
        <f t="shared" si="876"/>
        <v>8.6100861008610082E-3</v>
      </c>
      <c r="P1884" s="3">
        <f t="shared" si="877"/>
        <v>1.3322884012539185E-2</v>
      </c>
      <c r="Q1884" s="3">
        <f t="shared" si="878"/>
        <v>3.0721966205837174E-2</v>
      </c>
      <c r="R1884" s="3">
        <f t="shared" si="879"/>
        <v>-8.4214876033057856E-2</v>
      </c>
      <c r="T1884" s="3">
        <f t="shared" si="880"/>
        <v>4.5427610565478341E-4</v>
      </c>
      <c r="U1884" s="3">
        <f t="shared" si="881"/>
        <v>2.1806667302153971E-5</v>
      </c>
      <c r="V1884" s="3">
        <f t="shared" si="882"/>
        <v>2.9892257779894563E-7</v>
      </c>
      <c r="W1884" s="3">
        <f t="shared" si="883"/>
        <v>1.7988053677393358E-6</v>
      </c>
      <c r="X1884" s="3">
        <f t="shared" si="884"/>
        <v>4.5657698494540121E-4</v>
      </c>
      <c r="Z1884" s="3">
        <f t="shared" si="885"/>
        <v>2.1313753908093792E-2</v>
      </c>
      <c r="AA1884" s="3">
        <f t="shared" si="886"/>
        <v>4.6697609470029589E-3</v>
      </c>
      <c r="AB1884" s="3">
        <f t="shared" si="887"/>
        <v>5.4673812543021511E-4</v>
      </c>
      <c r="AC1884" s="3">
        <f t="shared" si="888"/>
        <v>-1.3411954994479126E-3</v>
      </c>
      <c r="AD1884" s="3">
        <f t="shared" si="889"/>
        <v>2.1367662131019417E-2</v>
      </c>
      <c r="AF1884" s="3">
        <f t="shared" si="890"/>
        <v>9.9530135634048078E-5</v>
      </c>
      <c r="AG1884" s="3">
        <f t="shared" si="891"/>
        <v>1.1653041857592122E-5</v>
      </c>
      <c r="AH1884" s="3">
        <f t="shared" si="892"/>
        <v>-2.8585910817875753E-5</v>
      </c>
      <c r="AI1884" s="3">
        <f t="shared" si="893"/>
        <v>4.554250922518428E-4</v>
      </c>
      <c r="AJ1884" s="3">
        <f t="shared" si="894"/>
        <v>2.5531363463716239E-6</v>
      </c>
      <c r="AK1884" s="3">
        <f t="shared" si="895"/>
        <v>-6.263062365617991E-6</v>
      </c>
      <c r="AL1884" s="3">
        <f t="shared" si="896"/>
        <v>9.9781874148188499E-5</v>
      </c>
      <c r="AM1884" s="3">
        <f t="shared" si="897"/>
        <v>-7.3328271320359285E-7</v>
      </c>
      <c r="AN1884" s="3">
        <f t="shared" si="898"/>
        <v>1.1682515538339751E-5</v>
      </c>
      <c r="AO1884" s="3">
        <f t="shared" si="899"/>
        <v>-2.8658212283846835E-5</v>
      </c>
    </row>
    <row r="1885" spans="1:41">
      <c r="A1885" s="32">
        <v>38952</v>
      </c>
      <c r="B1885" s="33">
        <v>1256</v>
      </c>
      <c r="C1885" s="33">
        <v>816</v>
      </c>
      <c r="D1885" s="33">
        <v>1292</v>
      </c>
      <c r="E1885" s="33">
        <v>3358</v>
      </c>
      <c r="F1885" s="33">
        <v>10850</v>
      </c>
      <c r="G1885" s="33"/>
      <c r="H1885" s="3">
        <f t="shared" si="870"/>
        <v>8.8353413654618466E-3</v>
      </c>
      <c r="I1885" s="3">
        <f t="shared" si="871"/>
        <v>-7.1784888672587633E-3</v>
      </c>
      <c r="J1885" s="3">
        <f t="shared" si="872"/>
        <v>-1.5455950540958269E-3</v>
      </c>
      <c r="K1885" s="3">
        <f t="shared" si="873"/>
        <v>-5.9523809523809529E-4</v>
      </c>
      <c r="L1885" s="3">
        <f t="shared" si="874"/>
        <v>5.5607043558850789E-3</v>
      </c>
      <c r="N1885" s="3">
        <f t="shared" si="875"/>
        <v>-1.5673981191222569E-2</v>
      </c>
      <c r="O1885" s="3">
        <f t="shared" si="876"/>
        <v>7.4944748311583107E-3</v>
      </c>
      <c r="P1885" s="3">
        <f t="shared" si="877"/>
        <v>7.8003120124804995E-3</v>
      </c>
      <c r="Q1885" s="3">
        <f t="shared" si="878"/>
        <v>4.2857142857142858E-2</v>
      </c>
      <c r="R1885" s="3">
        <f t="shared" si="879"/>
        <v>-9.583333333333334E-2</v>
      </c>
      <c r="T1885" s="3">
        <f t="shared" si="880"/>
        <v>8.9273364830384758E-5</v>
      </c>
      <c r="U1885" s="3">
        <f t="shared" si="881"/>
        <v>5.4918307076034419E-5</v>
      </c>
      <c r="V1885" s="3">
        <f t="shared" si="882"/>
        <v>3.1429997346714412E-6</v>
      </c>
      <c r="W1885" s="3">
        <f t="shared" si="883"/>
        <v>1.0879421892658748E-6</v>
      </c>
      <c r="X1885" s="3">
        <f t="shared" si="884"/>
        <v>3.1787539088908027E-5</v>
      </c>
      <c r="Z1885" s="3">
        <f t="shared" si="885"/>
        <v>9.4484583308804809E-3</v>
      </c>
      <c r="AA1885" s="3">
        <f t="shared" si="886"/>
        <v>-7.4106887045695298E-3</v>
      </c>
      <c r="AB1885" s="3">
        <f t="shared" si="887"/>
        <v>-1.7728507367151475E-3</v>
      </c>
      <c r="AC1885" s="3">
        <f t="shared" si="888"/>
        <v>-1.0430446727086404E-3</v>
      </c>
      <c r="AD1885" s="3">
        <f t="shared" si="889"/>
        <v>5.6380439062593355E-3</v>
      </c>
      <c r="AF1885" s="3">
        <f t="shared" si="890"/>
        <v>-7.0019583428251858E-5</v>
      </c>
      <c r="AG1885" s="3">
        <f t="shared" si="891"/>
        <v>-1.6750706312723834E-5</v>
      </c>
      <c r="AH1885" s="3">
        <f t="shared" si="892"/>
        <v>-9.8551641273344578E-6</v>
      </c>
      <c r="AI1885" s="3">
        <f t="shared" si="893"/>
        <v>5.3270822915965951E-5</v>
      </c>
      <c r="AJ1885" s="3">
        <f t="shared" si="894"/>
        <v>1.3138044929462713E-5</v>
      </c>
      <c r="AK1885" s="3">
        <f t="shared" si="895"/>
        <v>7.7296793744033442E-6</v>
      </c>
      <c r="AL1885" s="3">
        <f t="shared" si="896"/>
        <v>-4.1781788291983127E-5</v>
      </c>
      <c r="AM1885" s="3">
        <f t="shared" si="897"/>
        <v>1.849162516438323E-6</v>
      </c>
      <c r="AN1885" s="3">
        <f t="shared" si="898"/>
        <v>-9.9954102928442112E-6</v>
      </c>
      <c r="AO1885" s="3">
        <f t="shared" si="899"/>
        <v>-5.8807316609212131E-6</v>
      </c>
    </row>
    <row r="1886" spans="1:41">
      <c r="A1886" s="32">
        <v>38951</v>
      </c>
      <c r="B1886" s="33">
        <v>1245</v>
      </c>
      <c r="C1886" s="33">
        <v>821.9</v>
      </c>
      <c r="D1886" s="33">
        <v>1294</v>
      </c>
      <c r="E1886" s="33">
        <v>3360</v>
      </c>
      <c r="F1886" s="33">
        <v>10790</v>
      </c>
      <c r="G1886" s="33"/>
      <c r="H1886" s="3">
        <f t="shared" si="870"/>
        <v>-1.5810276679841896E-2</v>
      </c>
      <c r="I1886" s="3">
        <f t="shared" si="871"/>
        <v>5.5052605823342309E-3</v>
      </c>
      <c r="J1886" s="3">
        <f t="shared" si="872"/>
        <v>-8.4291187739463595E-3</v>
      </c>
      <c r="K1886" s="3">
        <f t="shared" si="873"/>
        <v>0</v>
      </c>
      <c r="L1886" s="3">
        <f t="shared" si="874"/>
        <v>-5.5299539170506912E-3</v>
      </c>
      <c r="N1886" s="3">
        <f t="shared" si="875"/>
        <v>-1.1904761904761904E-2</v>
      </c>
      <c r="O1886" s="3">
        <f t="shared" si="876"/>
        <v>3.3836477987421357E-2</v>
      </c>
      <c r="P1886" s="3">
        <f t="shared" si="877"/>
        <v>3.1075697211155377E-2</v>
      </c>
      <c r="Q1886" s="3">
        <f t="shared" si="878"/>
        <v>3.4801355097012626E-2</v>
      </c>
      <c r="R1886" s="3">
        <f t="shared" si="879"/>
        <v>-0.10826446280991736</v>
      </c>
      <c r="T1886" s="3">
        <f t="shared" si="880"/>
        <v>2.3095366338568931E-4</v>
      </c>
      <c r="U1886" s="3">
        <f t="shared" si="881"/>
        <v>2.7805169620707412E-5</v>
      </c>
      <c r="V1886" s="3">
        <f t="shared" si="882"/>
        <v>7.4932818732282783E-5</v>
      </c>
      <c r="W1886" s="3">
        <f t="shared" si="883"/>
        <v>2.0053073082588337E-7</v>
      </c>
      <c r="X1886" s="3">
        <f t="shared" si="884"/>
        <v>2.9731003431686258E-5</v>
      </c>
      <c r="Z1886" s="3">
        <f t="shared" si="885"/>
        <v>-1.5197159714423262E-2</v>
      </c>
      <c r="AA1886" s="3">
        <f t="shared" si="886"/>
        <v>5.2730607450234643E-3</v>
      </c>
      <c r="AB1886" s="3">
        <f t="shared" si="887"/>
        <v>-8.6563744565656808E-3</v>
      </c>
      <c r="AC1886" s="3">
        <f t="shared" si="888"/>
        <v>-4.4780657747054515E-4</v>
      </c>
      <c r="AD1886" s="3">
        <f t="shared" si="889"/>
        <v>-5.4526143666764346E-3</v>
      </c>
      <c r="AF1886" s="3">
        <f t="shared" si="890"/>
        <v>-8.01355463259773E-5</v>
      </c>
      <c r="AG1886" s="3">
        <f t="shared" si="891"/>
        <v>1.3155230516428252E-4</v>
      </c>
      <c r="AH1886" s="3">
        <f t="shared" si="892"/>
        <v>6.8053880789891281E-6</v>
      </c>
      <c r="AI1886" s="3">
        <f t="shared" si="893"/>
        <v>8.2864251391540626E-5</v>
      </c>
      <c r="AJ1886" s="3">
        <f t="shared" si="894"/>
        <v>-4.5645588341140313E-5</v>
      </c>
      <c r="AK1886" s="3">
        <f t="shared" si="895"/>
        <v>-2.3613112850232404E-6</v>
      </c>
      <c r="AL1886" s="3">
        <f t="shared" si="896"/>
        <v>-2.8751966774672487E-5</v>
      </c>
      <c r="AM1886" s="3">
        <f t="shared" si="897"/>
        <v>3.8763814186981279E-6</v>
      </c>
      <c r="AN1886" s="3">
        <f t="shared" si="898"/>
        <v>4.7199871725200948E-5</v>
      </c>
      <c r="AO1886" s="3">
        <f t="shared" si="899"/>
        <v>2.4417165778080984E-6</v>
      </c>
    </row>
    <row r="1887" spans="1:41">
      <c r="A1887" s="32">
        <v>38950</v>
      </c>
      <c r="B1887" s="33">
        <v>1265</v>
      </c>
      <c r="C1887" s="33">
        <v>817.4</v>
      </c>
      <c r="D1887" s="33">
        <v>1305</v>
      </c>
      <c r="E1887" s="33">
        <v>3360</v>
      </c>
      <c r="F1887" s="33">
        <v>10850</v>
      </c>
      <c r="G1887" s="33"/>
      <c r="H1887" s="3">
        <f t="shared" si="870"/>
        <v>-9.3970242756460463E-3</v>
      </c>
      <c r="I1887" s="3">
        <f t="shared" si="871"/>
        <v>-2.075448663166946E-3</v>
      </c>
      <c r="J1887" s="3">
        <f t="shared" si="872"/>
        <v>3.8461538461538464E-3</v>
      </c>
      <c r="K1887" s="3">
        <f t="shared" si="873"/>
        <v>-5.9171597633136093E-3</v>
      </c>
      <c r="L1887" s="3">
        <f t="shared" si="874"/>
        <v>-1.3636363636363636E-2</v>
      </c>
      <c r="N1887" s="3">
        <f t="shared" si="875"/>
        <v>6.3643595863166272E-3</v>
      </c>
      <c r="O1887" s="3">
        <f t="shared" si="876"/>
        <v>4.4066930642483078E-2</v>
      </c>
      <c r="P1887" s="3">
        <f t="shared" si="877"/>
        <v>5.5825242718446605E-2</v>
      </c>
      <c r="Q1887" s="3">
        <f t="shared" si="878"/>
        <v>3.8639876352395672E-2</v>
      </c>
      <c r="R1887" s="3">
        <f t="shared" si="879"/>
        <v>-0.12245228081527014</v>
      </c>
      <c r="T1887" s="3">
        <f t="shared" si="880"/>
        <v>7.7157027634666562E-5</v>
      </c>
      <c r="U1887" s="3">
        <f t="shared" si="881"/>
        <v>5.3252416017570347E-6</v>
      </c>
      <c r="V1887" s="3">
        <f t="shared" si="882"/>
        <v>1.3096423918033565E-5</v>
      </c>
      <c r="W1887" s="3">
        <f t="shared" si="883"/>
        <v>4.0512796519315221E-5</v>
      </c>
      <c r="X1887" s="3">
        <f t="shared" si="884"/>
        <v>1.8384713416444014E-4</v>
      </c>
      <c r="Z1887" s="3">
        <f t="shared" si="885"/>
        <v>-8.783907310227412E-3</v>
      </c>
      <c r="AA1887" s="3">
        <f t="shared" si="886"/>
        <v>-2.3076485004777125E-3</v>
      </c>
      <c r="AB1887" s="3">
        <f t="shared" si="887"/>
        <v>3.6188981635345259E-3</v>
      </c>
      <c r="AC1887" s="3">
        <f t="shared" si="888"/>
        <v>-6.364966340784154E-3</v>
      </c>
      <c r="AD1887" s="3">
        <f t="shared" si="889"/>
        <v>-1.355902408598938E-2</v>
      </c>
      <c r="AF1887" s="3">
        <f t="shared" si="890"/>
        <v>2.0270170532781504E-5</v>
      </c>
      <c r="AG1887" s="3">
        <f t="shared" si="891"/>
        <v>-3.1788066033639482E-5</v>
      </c>
      <c r="AH1887" s="3">
        <f t="shared" si="892"/>
        <v>5.590927437016535E-5</v>
      </c>
      <c r="AI1887" s="3">
        <f t="shared" si="893"/>
        <v>1.1910121078847166E-4</v>
      </c>
      <c r="AJ1887" s="3">
        <f t="shared" si="894"/>
        <v>-8.351144920461997E-6</v>
      </c>
      <c r="AK1887" s="3">
        <f t="shared" si="895"/>
        <v>1.4688105031901666E-5</v>
      </c>
      <c r="AL1887" s="3">
        <f t="shared" si="896"/>
        <v>3.1289461599974578E-5</v>
      </c>
      <c r="AM1887" s="3">
        <f t="shared" si="897"/>
        <v>-2.3034165001622845E-5</v>
      </c>
      <c r="AN1887" s="3">
        <f t="shared" si="898"/>
        <v>-4.9068727364107372E-5</v>
      </c>
      <c r="AO1887" s="3">
        <f t="shared" si="899"/>
        <v>8.6302731921204039E-5</v>
      </c>
    </row>
    <row r="1888" spans="1:41">
      <c r="A1888" s="32">
        <v>38947</v>
      </c>
      <c r="B1888" s="33">
        <v>1277</v>
      </c>
      <c r="C1888" s="33">
        <v>819.1</v>
      </c>
      <c r="D1888" s="33">
        <v>1300</v>
      </c>
      <c r="E1888" s="33">
        <v>3380</v>
      </c>
      <c r="F1888" s="33">
        <v>11000</v>
      </c>
      <c r="G1888" s="33"/>
      <c r="H1888" s="3">
        <f t="shared" si="870"/>
        <v>1.1084718923198733E-2</v>
      </c>
      <c r="I1888" s="3">
        <f t="shared" si="871"/>
        <v>8.2471688823240342E-3</v>
      </c>
      <c r="J1888" s="3">
        <f t="shared" si="872"/>
        <v>-3.8314176245210726E-3</v>
      </c>
      <c r="K1888" s="3">
        <f t="shared" si="873"/>
        <v>0</v>
      </c>
      <c r="L1888" s="3">
        <f t="shared" si="874"/>
        <v>1.3824884792626729E-2</v>
      </c>
      <c r="N1888" s="3">
        <f t="shared" si="875"/>
        <v>5.5371900826446281E-2</v>
      </c>
      <c r="O1888" s="3">
        <f t="shared" si="876"/>
        <v>7.4934383202099761E-2</v>
      </c>
      <c r="P1888" s="3">
        <f t="shared" si="877"/>
        <v>6.2959934587080948E-2</v>
      </c>
      <c r="Q1888" s="3">
        <f t="shared" si="878"/>
        <v>6.9620253164556958E-2</v>
      </c>
      <c r="R1888" s="3">
        <f t="shared" si="879"/>
        <v>-9.8286744815148777E-2</v>
      </c>
      <c r="T1888" s="3">
        <f t="shared" si="880"/>
        <v>1.3683936447702447E-4</v>
      </c>
      <c r="U1888" s="3">
        <f t="shared" si="881"/>
        <v>6.4239728792520886E-5</v>
      </c>
      <c r="V1888" s="3">
        <f t="shared" si="882"/>
        <v>1.6472829014093939E-5</v>
      </c>
      <c r="W1888" s="3">
        <f t="shared" si="883"/>
        <v>2.0053073082588337E-7</v>
      </c>
      <c r="X1888" s="3">
        <f t="shared" si="884"/>
        <v>1.9327184168312916E-4</v>
      </c>
      <c r="Z1888" s="3">
        <f t="shared" si="885"/>
        <v>1.1697835888617367E-2</v>
      </c>
      <c r="AA1888" s="3">
        <f t="shared" si="886"/>
        <v>8.0149690450132677E-3</v>
      </c>
      <c r="AB1888" s="3">
        <f t="shared" si="887"/>
        <v>-4.0586733071403935E-3</v>
      </c>
      <c r="AC1888" s="3">
        <f t="shared" si="888"/>
        <v>-4.4780657747054515E-4</v>
      </c>
      <c r="AD1888" s="3">
        <f t="shared" si="889"/>
        <v>1.3902224343000985E-2</v>
      </c>
      <c r="AF1888" s="3">
        <f t="shared" si="890"/>
        <v>9.3757792540913475E-5</v>
      </c>
      <c r="AG1888" s="3">
        <f t="shared" si="891"/>
        <v>-4.7477694272440231E-5</v>
      </c>
      <c r="AH1888" s="3">
        <f t="shared" si="892"/>
        <v>-5.2383678530938562E-6</v>
      </c>
      <c r="AI1888" s="3">
        <f t="shared" si="893"/>
        <v>1.6262593885116693E-4</v>
      </c>
      <c r="AJ1888" s="3">
        <f t="shared" si="894"/>
        <v>-3.2530140920551882E-5</v>
      </c>
      <c r="AK1888" s="3">
        <f t="shared" si="895"/>
        <v>-3.5891558565797553E-6</v>
      </c>
      <c r="AL1888" s="3">
        <f t="shared" si="896"/>
        <v>1.1142589776598281E-4</v>
      </c>
      <c r="AM1888" s="3">
        <f t="shared" si="897"/>
        <v>1.8175006027415983E-6</v>
      </c>
      <c r="AN1888" s="3">
        <f t="shared" si="898"/>
        <v>-5.6424586850815488E-5</v>
      </c>
      <c r="AO1888" s="3">
        <f t="shared" si="899"/>
        <v>-6.225507502266969E-6</v>
      </c>
    </row>
    <row r="1889" spans="1:41">
      <c r="A1889" s="32">
        <v>38946</v>
      </c>
      <c r="B1889" s="33">
        <v>1263</v>
      </c>
      <c r="C1889" s="33">
        <v>812.4</v>
      </c>
      <c r="D1889" s="33">
        <v>1305</v>
      </c>
      <c r="E1889" s="33">
        <v>3380</v>
      </c>
      <c r="F1889" s="33">
        <v>10850</v>
      </c>
      <c r="G1889" s="33"/>
      <c r="H1889" s="3">
        <f t="shared" si="870"/>
        <v>-1.7884914463452566E-2</v>
      </c>
      <c r="I1889" s="3">
        <f t="shared" si="871"/>
        <v>-6.8459657701711767E-3</v>
      </c>
      <c r="J1889" s="3">
        <f t="shared" si="872"/>
        <v>0</v>
      </c>
      <c r="K1889" s="3">
        <f t="shared" si="873"/>
        <v>1.1976047904191617E-2</v>
      </c>
      <c r="L1889" s="3">
        <f t="shared" si="874"/>
        <v>1.4018691588785047E-2</v>
      </c>
      <c r="N1889" s="3">
        <f t="shared" si="875"/>
        <v>-1.018808777429467E-2</v>
      </c>
      <c r="O1889" s="3">
        <f t="shared" si="876"/>
        <v>5.6436931079323766E-2</v>
      </c>
      <c r="P1889" s="3">
        <f t="shared" si="877"/>
        <v>3.9840637450199202E-2</v>
      </c>
      <c r="Q1889" s="3">
        <f t="shared" si="878"/>
        <v>7.301587301587302E-2</v>
      </c>
      <c r="R1889" s="3">
        <f t="shared" si="879"/>
        <v>-9.5908674277143571E-2</v>
      </c>
      <c r="T1889" s="3">
        <f t="shared" si="880"/>
        <v>2.9831498881309118E-4</v>
      </c>
      <c r="U1889" s="3">
        <f t="shared" si="881"/>
        <v>5.0100428366940225E-5</v>
      </c>
      <c r="V1889" s="3">
        <f t="shared" si="882"/>
        <v>5.164514528277336E-8</v>
      </c>
      <c r="W1889" s="3">
        <f t="shared" si="883"/>
        <v>1.3290034808711963E-4</v>
      </c>
      <c r="X1889" s="3">
        <f t="shared" si="884"/>
        <v>1.9869809387614869E-4</v>
      </c>
      <c r="Z1889" s="3">
        <f t="shared" si="885"/>
        <v>-1.7271797498033932E-2</v>
      </c>
      <c r="AA1889" s="3">
        <f t="shared" si="886"/>
        <v>-7.0781656074819432E-3</v>
      </c>
      <c r="AB1889" s="3">
        <f t="shared" si="887"/>
        <v>-2.2725568261932057E-4</v>
      </c>
      <c r="AC1889" s="3">
        <f t="shared" si="888"/>
        <v>1.1528241326721072E-2</v>
      </c>
      <c r="AD1889" s="3">
        <f t="shared" si="889"/>
        <v>1.4096031139159302E-2</v>
      </c>
      <c r="AF1889" s="3">
        <f t="shared" si="890"/>
        <v>1.2225264302997646E-4</v>
      </c>
      <c r="AG1889" s="3">
        <f t="shared" si="891"/>
        <v>3.9251141304783747E-6</v>
      </c>
      <c r="AH1889" s="3">
        <f t="shared" si="892"/>
        <v>-1.9911344970359237E-4</v>
      </c>
      <c r="AI1889" s="3">
        <f t="shared" si="893"/>
        <v>-2.4346379536154003E-4</v>
      </c>
      <c r="AJ1889" s="3">
        <f t="shared" si="894"/>
        <v>1.6085533568209068E-6</v>
      </c>
      <c r="AK1889" s="3">
        <f t="shared" si="895"/>
        <v>-8.1598801273549099E-5</v>
      </c>
      <c r="AL1889" s="3">
        <f t="shared" si="896"/>
        <v>-9.9774042811191885E-5</v>
      </c>
      <c r="AM1889" s="3">
        <f t="shared" si="897"/>
        <v>-2.619858352104259E-6</v>
      </c>
      <c r="AN1889" s="3">
        <f t="shared" si="898"/>
        <v>-3.2034031787528463E-6</v>
      </c>
      <c r="AO1889" s="3">
        <f t="shared" si="899"/>
        <v>1.6250244872120337E-4</v>
      </c>
    </row>
    <row r="1890" spans="1:41">
      <c r="A1890" s="32">
        <v>38945</v>
      </c>
      <c r="B1890" s="33">
        <v>1286</v>
      </c>
      <c r="C1890" s="33">
        <v>818</v>
      </c>
      <c r="D1890" s="33">
        <v>1305</v>
      </c>
      <c r="E1890" s="33">
        <v>3340</v>
      </c>
      <c r="F1890" s="33">
        <v>10700</v>
      </c>
      <c r="G1890" s="33"/>
      <c r="H1890" s="3">
        <f t="shared" si="870"/>
        <v>-1.4559386973180077E-2</v>
      </c>
      <c r="I1890" s="3">
        <f t="shared" si="871"/>
        <v>1.86799501867995E-2</v>
      </c>
      <c r="J1890" s="3">
        <f t="shared" si="872"/>
        <v>1.953125E-2</v>
      </c>
      <c r="K1890" s="3">
        <f t="shared" si="873"/>
        <v>3.003003003003003E-3</v>
      </c>
      <c r="L1890" s="3">
        <f t="shared" si="874"/>
        <v>-1.834862385321101E-2</v>
      </c>
      <c r="N1890" s="3">
        <f t="shared" si="875"/>
        <v>2.7977617905675458E-2</v>
      </c>
      <c r="O1890" s="3">
        <f t="shared" si="876"/>
        <v>9.7986577181208054E-2</v>
      </c>
      <c r="P1890" s="3">
        <f t="shared" si="877"/>
        <v>6.8796068796068796E-2</v>
      </c>
      <c r="Q1890" s="3">
        <f t="shared" si="878"/>
        <v>8.6178861788617889E-2</v>
      </c>
      <c r="R1890" s="3">
        <f t="shared" si="879"/>
        <v>-9.3220338983050849E-2</v>
      </c>
      <c r="T1890" s="3">
        <f t="shared" si="880"/>
        <v>1.9449844712938634E-4</v>
      </c>
      <c r="U1890" s="3">
        <f t="shared" si="881"/>
        <v>3.4031949295706179E-4</v>
      </c>
      <c r="V1890" s="3">
        <f t="shared" si="882"/>
        <v>3.7264419660546551E-4</v>
      </c>
      <c r="W1890" s="3">
        <f t="shared" si="883"/>
        <v>6.529028773053849E-6</v>
      </c>
      <c r="X1890" s="3">
        <f t="shared" si="884"/>
        <v>3.338398300750888E-4</v>
      </c>
      <c r="Z1890" s="3">
        <f t="shared" si="885"/>
        <v>-1.3946270007761443E-2</v>
      </c>
      <c r="AA1890" s="3">
        <f t="shared" si="886"/>
        <v>1.8447750349488735E-2</v>
      </c>
      <c r="AB1890" s="3">
        <f t="shared" si="887"/>
        <v>1.9303994317380679E-2</v>
      </c>
      <c r="AC1890" s="3">
        <f t="shared" si="888"/>
        <v>2.5551964255324578E-3</v>
      </c>
      <c r="AD1890" s="3">
        <f t="shared" si="889"/>
        <v>-1.8271284302836754E-2</v>
      </c>
      <c r="AF1890" s="3">
        <f t="shared" si="890"/>
        <v>-2.5727730740974543E-4</v>
      </c>
      <c r="AG1890" s="3">
        <f t="shared" si="891"/>
        <v>-2.6921871697848347E-4</v>
      </c>
      <c r="AH1890" s="3">
        <f t="shared" si="892"/>
        <v>-3.5635459273342563E-5</v>
      </c>
      <c r="AI1890" s="3">
        <f t="shared" si="893"/>
        <v>2.5481626427593468E-4</v>
      </c>
      <c r="AJ1890" s="3">
        <f t="shared" si="894"/>
        <v>3.5611526791498799E-4</v>
      </c>
      <c r="AK1890" s="3">
        <f t="shared" si="895"/>
        <v>4.713762575212877E-5</v>
      </c>
      <c r="AL1890" s="3">
        <f t="shared" si="896"/>
        <v>-3.3706409138326476E-4</v>
      </c>
      <c r="AM1890" s="3">
        <f t="shared" si="897"/>
        <v>4.9325497278269987E-5</v>
      </c>
      <c r="AN1890" s="3">
        <f t="shared" si="898"/>
        <v>-3.5270876835320753E-4</v>
      </c>
      <c r="AO1890" s="3">
        <f t="shared" si="899"/>
        <v>-4.6686720340495782E-5</v>
      </c>
    </row>
    <row r="1891" spans="1:41">
      <c r="A1891" s="32">
        <v>38944</v>
      </c>
      <c r="B1891" s="33">
        <v>1305</v>
      </c>
      <c r="C1891" s="33">
        <v>803</v>
      </c>
      <c r="D1891" s="33">
        <v>1280</v>
      </c>
      <c r="E1891" s="33">
        <v>3330</v>
      </c>
      <c r="F1891" s="33">
        <v>10900</v>
      </c>
      <c r="G1891" s="33"/>
      <c r="H1891" s="3">
        <f t="shared" si="870"/>
        <v>1.556420233463035E-2</v>
      </c>
      <c r="I1891" s="3">
        <f t="shared" si="871"/>
        <v>-1.0352477199901377E-2</v>
      </c>
      <c r="J1891" s="3">
        <f t="shared" si="872"/>
        <v>7.874015748031496E-3</v>
      </c>
      <c r="K1891" s="3">
        <f t="shared" si="873"/>
        <v>9.0909090909090905E-3</v>
      </c>
      <c r="L1891" s="3">
        <f t="shared" si="874"/>
        <v>-1.3574660633484163E-2</v>
      </c>
      <c r="N1891" s="3">
        <f t="shared" si="875"/>
        <v>2.3529411764705882E-2</v>
      </c>
      <c r="O1891" s="3">
        <f t="shared" si="876"/>
        <v>6.92410119840213E-2</v>
      </c>
      <c r="P1891" s="3">
        <f t="shared" si="877"/>
        <v>4.2345276872964167E-2</v>
      </c>
      <c r="Q1891" s="3">
        <f t="shared" si="878"/>
        <v>8.965968586387435E-2</v>
      </c>
      <c r="R1891" s="3">
        <f t="shared" si="879"/>
        <v>-6.0344827586206899E-2</v>
      </c>
      <c r="T1891" s="3">
        <f t="shared" si="880"/>
        <v>2.6170565973573738E-4</v>
      </c>
      <c r="U1891" s="3">
        <f t="shared" si="881"/>
        <v>1.1203538798208604E-4</v>
      </c>
      <c r="V1891" s="3">
        <f t="shared" si="882"/>
        <v>5.847293949798242E-5</v>
      </c>
      <c r="W1891" s="3">
        <f t="shared" si="883"/>
        <v>7.4703221057807685E-5</v>
      </c>
      <c r="X1891" s="3">
        <f t="shared" si="884"/>
        <v>1.821776764205632E-4</v>
      </c>
      <c r="Z1891" s="3">
        <f t="shared" si="885"/>
        <v>1.6177319300048985E-2</v>
      </c>
      <c r="AA1891" s="3">
        <f t="shared" si="886"/>
        <v>-1.0584677037212144E-2</v>
      </c>
      <c r="AB1891" s="3">
        <f t="shared" si="887"/>
        <v>7.6467600654121755E-3</v>
      </c>
      <c r="AC1891" s="3">
        <f t="shared" si="888"/>
        <v>8.6431025134385449E-3</v>
      </c>
      <c r="AD1891" s="3">
        <f t="shared" si="889"/>
        <v>-1.3497321083109907E-2</v>
      </c>
      <c r="AF1891" s="3">
        <f t="shared" si="890"/>
        <v>-1.7123170011887733E-4</v>
      </c>
      <c r="AG1891" s="3">
        <f t="shared" si="891"/>
        <v>1.2370407918903622E-4</v>
      </c>
      <c r="AH1891" s="3">
        <f t="shared" si="892"/>
        <v>1.3982222910295127E-4</v>
      </c>
      <c r="AI1891" s="3">
        <f t="shared" si="893"/>
        <v>-2.1835047285675199E-4</v>
      </c>
      <c r="AJ1891" s="3">
        <f t="shared" si="894"/>
        <v>-8.0938485673439091E-5</v>
      </c>
      <c r="AK1891" s="3">
        <f t="shared" si="895"/>
        <v>-9.1484448704263531E-5</v>
      </c>
      <c r="AL1891" s="3">
        <f t="shared" si="896"/>
        <v>1.4286478453227278E-4</v>
      </c>
      <c r="AM1891" s="3">
        <f t="shared" si="897"/>
        <v>6.6091731141025464E-5</v>
      </c>
      <c r="AN1891" s="3">
        <f t="shared" si="898"/>
        <v>-1.0321077584837065E-4</v>
      </c>
      <c r="AO1891" s="3">
        <f t="shared" si="899"/>
        <v>-1.166587297781143E-4</v>
      </c>
    </row>
    <row r="1892" spans="1:41">
      <c r="A1892" s="32">
        <v>38943</v>
      </c>
      <c r="B1892" s="33">
        <v>1285</v>
      </c>
      <c r="C1892" s="33">
        <v>811.4</v>
      </c>
      <c r="D1892" s="33">
        <v>1270</v>
      </c>
      <c r="E1892" s="33">
        <v>3300</v>
      </c>
      <c r="F1892" s="33">
        <v>11050</v>
      </c>
      <c r="G1892" s="33"/>
      <c r="H1892" s="3">
        <f t="shared" si="870"/>
        <v>7.7881619937694702E-4</v>
      </c>
      <c r="I1892" s="3">
        <f t="shared" si="871"/>
        <v>8.0755373338302905E-3</v>
      </c>
      <c r="J1892" s="3">
        <f t="shared" si="872"/>
        <v>-2.3566378633150041E-3</v>
      </c>
      <c r="K1892" s="3">
        <f t="shared" si="873"/>
        <v>-3.3222591362126247E-3</v>
      </c>
      <c r="L1892" s="3">
        <f t="shared" si="874"/>
        <v>-4.7413793103448273E-2</v>
      </c>
      <c r="N1892" s="3">
        <f t="shared" si="875"/>
        <v>1.984126984126984E-2</v>
      </c>
      <c r="O1892" s="3">
        <f t="shared" si="876"/>
        <v>0.10259546133985596</v>
      </c>
      <c r="P1892" s="3">
        <f t="shared" si="877"/>
        <v>4.0983606557377046E-2</v>
      </c>
      <c r="Q1892" s="3">
        <f t="shared" si="878"/>
        <v>8.9108910891089105E-2</v>
      </c>
      <c r="R1892" s="3">
        <f t="shared" si="879"/>
        <v>-4.7413793103448273E-2</v>
      </c>
      <c r="T1892" s="3">
        <f t="shared" si="880"/>
        <v>1.9374779352578408E-6</v>
      </c>
      <c r="U1892" s="3">
        <f t="shared" si="881"/>
        <v>6.151794308430916E-5</v>
      </c>
      <c r="V1892" s="3">
        <f t="shared" si="882"/>
        <v>6.6765058567210576E-6</v>
      </c>
      <c r="W1892" s="3">
        <f t="shared" si="883"/>
        <v>1.4213395485489388E-5</v>
      </c>
      <c r="X1892" s="3">
        <f t="shared" si="884"/>
        <v>2.240739834982334E-3</v>
      </c>
      <c r="Z1892" s="3">
        <f t="shared" si="885"/>
        <v>1.3919331647955805E-3</v>
      </c>
      <c r="AA1892" s="3">
        <f t="shared" si="886"/>
        <v>7.843337496519524E-3</v>
      </c>
      <c r="AB1892" s="3">
        <f t="shared" si="887"/>
        <v>-2.5838935459343245E-3</v>
      </c>
      <c r="AC1892" s="3">
        <f t="shared" si="888"/>
        <v>-3.7700657136831698E-3</v>
      </c>
      <c r="AD1892" s="3">
        <f t="shared" si="889"/>
        <v>-4.7336453553074018E-2</v>
      </c>
      <c r="AF1892" s="3">
        <f t="shared" si="890"/>
        <v>1.0917401584090267E-5</v>
      </c>
      <c r="AG1892" s="3">
        <f t="shared" si="891"/>
        <v>-3.5966071208872391E-6</v>
      </c>
      <c r="AH1892" s="3">
        <f t="shared" si="892"/>
        <v>-5.2476795003343234E-6</v>
      </c>
      <c r="AI1892" s="3">
        <f t="shared" si="893"/>
        <v>-6.5889179604329326E-5</v>
      </c>
      <c r="AJ1892" s="3">
        <f t="shared" si="894"/>
        <v>-2.0266349135841479E-5</v>
      </c>
      <c r="AK1892" s="3">
        <f t="shared" si="895"/>
        <v>-2.9569897776473847E-5</v>
      </c>
      <c r="AL1892" s="3">
        <f t="shared" si="896"/>
        <v>-3.7127578110508031E-4</v>
      </c>
      <c r="AM1892" s="3">
        <f t="shared" si="897"/>
        <v>9.7414484653342252E-6</v>
      </c>
      <c r="AN1892" s="3">
        <f t="shared" si="898"/>
        <v>1.2231235682320788E-4</v>
      </c>
      <c r="AO1892" s="3">
        <f t="shared" si="899"/>
        <v>1.7846154054780022E-4</v>
      </c>
    </row>
    <row r="1893" spans="1:41">
      <c r="A1893" s="32">
        <v>38940</v>
      </c>
      <c r="B1893" s="33">
        <v>1284</v>
      </c>
      <c r="C1893" s="33">
        <v>804.9</v>
      </c>
      <c r="D1893" s="33">
        <v>1273</v>
      </c>
      <c r="E1893" s="33">
        <v>3311</v>
      </c>
      <c r="F1893" s="33">
        <v>11600</v>
      </c>
      <c r="G1893" s="33"/>
      <c r="H1893" s="3">
        <f t="shared" si="870"/>
        <v>1.9047619047619049E-2</v>
      </c>
      <c r="I1893" s="3">
        <f t="shared" si="871"/>
        <v>-2.359984597995933E-4</v>
      </c>
      <c r="J1893" s="3">
        <f t="shared" si="872"/>
        <v>7.8616352201257866E-4</v>
      </c>
      <c r="K1893" s="3">
        <f t="shared" si="873"/>
        <v>1.8154311649016641E-3</v>
      </c>
      <c r="L1893" s="3">
        <f t="shared" si="874"/>
        <v>-5.0814172326323542E-2</v>
      </c>
      <c r="N1893" s="3">
        <f t="shared" si="875"/>
        <v>-2.331002331002331E-3</v>
      </c>
      <c r="O1893" s="3">
        <f t="shared" si="876"/>
        <v>0.12103064066852365</v>
      </c>
      <c r="P1893" s="3">
        <f t="shared" si="877"/>
        <v>2.661290322580645E-2</v>
      </c>
      <c r="Q1893" s="3">
        <f t="shared" si="878"/>
        <v>9.781167108753315E-2</v>
      </c>
      <c r="R1893" s="3">
        <f t="shared" si="879"/>
        <v>-5.1457975986277877E-3</v>
      </c>
      <c r="T1893" s="3">
        <f t="shared" si="880"/>
        <v>3.8654454057435693E-4</v>
      </c>
      <c r="U1893" s="3">
        <f t="shared" si="881"/>
        <v>2.1920964541704056E-7</v>
      </c>
      <c r="V1893" s="3">
        <f t="shared" si="882"/>
        <v>3.1237797293523999E-7</v>
      </c>
      <c r="W1893" s="3">
        <f t="shared" si="883"/>
        <v>1.8703970121461383E-6</v>
      </c>
      <c r="X1893" s="3">
        <f t="shared" si="884"/>
        <v>2.5742262001346417E-3</v>
      </c>
      <c r="Z1893" s="3">
        <f t="shared" si="885"/>
        <v>1.9660736013037684E-2</v>
      </c>
      <c r="AA1893" s="3">
        <f t="shared" si="886"/>
        <v>-4.6819829711035961E-4</v>
      </c>
      <c r="AB1893" s="3">
        <f t="shared" si="887"/>
        <v>5.5890783939325811E-4</v>
      </c>
      <c r="AC1893" s="3">
        <f t="shared" si="888"/>
        <v>1.3676245874311189E-3</v>
      </c>
      <c r="AD1893" s="3">
        <f t="shared" si="889"/>
        <v>-5.0736832775949287E-2</v>
      </c>
      <c r="AF1893" s="3">
        <f t="shared" si="890"/>
        <v>-9.2051231212405646E-6</v>
      </c>
      <c r="AG1893" s="3">
        <f t="shared" si="891"/>
        <v>1.0988539485928111E-5</v>
      </c>
      <c r="AH1893" s="3">
        <f t="shared" si="892"/>
        <v>2.6888505978422803E-5</v>
      </c>
      <c r="AI1893" s="3">
        <f t="shared" si="893"/>
        <v>-9.9752347534557686E-4</v>
      </c>
      <c r="AJ1893" s="3">
        <f t="shared" si="894"/>
        <v>-2.6167969864555379E-7</v>
      </c>
      <c r="AK1893" s="3">
        <f t="shared" si="895"/>
        <v>-6.4031950292150805E-7</v>
      </c>
      <c r="AL1893" s="3">
        <f t="shared" si="896"/>
        <v>2.3754898706472535E-5</v>
      </c>
      <c r="AM1893" s="3">
        <f t="shared" si="897"/>
        <v>7.6437610326222273E-7</v>
      </c>
      <c r="AN1893" s="3">
        <f t="shared" si="898"/>
        <v>-2.835721358446286E-5</v>
      </c>
      <c r="AO1893" s="3">
        <f t="shared" si="899"/>
        <v>-6.9388939992769312E-5</v>
      </c>
    </row>
    <row r="1894" spans="1:41">
      <c r="A1894" s="32">
        <v>38939</v>
      </c>
      <c r="B1894" s="33">
        <v>1260</v>
      </c>
      <c r="C1894" s="33">
        <v>805.09</v>
      </c>
      <c r="D1894" s="33">
        <v>1272</v>
      </c>
      <c r="E1894" s="33">
        <v>3305</v>
      </c>
      <c r="F1894" s="33">
        <v>12221</v>
      </c>
      <c r="G1894" s="33"/>
      <c r="H1894" s="3">
        <f t="shared" si="870"/>
        <v>-1.4084507042253521E-2</v>
      </c>
      <c r="I1894" s="3">
        <f t="shared" si="871"/>
        <v>-1.5782396088019519E-2</v>
      </c>
      <c r="J1894" s="3">
        <f t="shared" si="872"/>
        <v>-6.2500000000000003E-3</v>
      </c>
      <c r="K1894" s="3">
        <f t="shared" si="873"/>
        <v>-6.911057692307692E-3</v>
      </c>
      <c r="L1894" s="3">
        <f t="shared" si="874"/>
        <v>9.1659785301403795E-3</v>
      </c>
      <c r="N1894" s="3">
        <f t="shared" si="875"/>
        <v>-6.0402684563758392E-2</v>
      </c>
      <c r="O1894" s="3">
        <f t="shared" si="876"/>
        <v>0.10878666850296104</v>
      </c>
      <c r="P1894" s="3">
        <f t="shared" si="877"/>
        <v>1.4354066985645933E-2</v>
      </c>
      <c r="Q1894" s="3">
        <f t="shared" si="878"/>
        <v>6.2700964630225078E-2</v>
      </c>
      <c r="R1894" s="3">
        <f t="shared" si="879"/>
        <v>3.1308016877637131E-2</v>
      </c>
      <c r="T1894" s="3">
        <f t="shared" si="880"/>
        <v>1.8147835060224548E-4</v>
      </c>
      <c r="U1894" s="3">
        <f t="shared" si="881"/>
        <v>2.5646728265160532E-4</v>
      </c>
      <c r="V1894" s="3">
        <f t="shared" si="882"/>
        <v>4.1954841178024281E-5</v>
      </c>
      <c r="W1894" s="3">
        <f t="shared" si="883"/>
        <v>5.4152883341018793E-5</v>
      </c>
      <c r="X1894" s="3">
        <f t="shared" si="884"/>
        <v>8.5438929137568768E-5</v>
      </c>
      <c r="Z1894" s="3">
        <f t="shared" si="885"/>
        <v>-1.3471390076834887E-2</v>
      </c>
      <c r="AA1894" s="3">
        <f t="shared" si="886"/>
        <v>-1.6014595925330284E-2</v>
      </c>
      <c r="AB1894" s="3">
        <f t="shared" si="887"/>
        <v>-6.4772556826193208E-3</v>
      </c>
      <c r="AC1894" s="3">
        <f t="shared" si="888"/>
        <v>-7.3588642697782376E-3</v>
      </c>
      <c r="AD1894" s="3">
        <f t="shared" si="889"/>
        <v>9.2433180805146353E-3</v>
      </c>
      <c r="AF1894" s="3">
        <f t="shared" si="890"/>
        <v>2.1573886863301481E-4</v>
      </c>
      <c r="AG1894" s="3">
        <f t="shared" si="891"/>
        <v>8.7257637927960302E-5</v>
      </c>
      <c r="AH1894" s="3">
        <f t="shared" si="892"/>
        <v>9.9134131100665361E-5</v>
      </c>
      <c r="AI1894" s="3">
        <f t="shared" si="893"/>
        <v>-1.2452034346687336E-4</v>
      </c>
      <c r="AJ1894" s="3">
        <f t="shared" si="894"/>
        <v>1.0373063246219781E-4</v>
      </c>
      <c r="AK1894" s="3">
        <f t="shared" si="895"/>
        <v>1.1784923774984918E-4</v>
      </c>
      <c r="AL1894" s="3">
        <f t="shared" si="896"/>
        <v>-1.4802800406874141E-4</v>
      </c>
      <c r="AM1894" s="3">
        <f t="shared" si="897"/>
        <v>4.7665245409045365E-5</v>
      </c>
      <c r="AN1894" s="3">
        <f t="shared" si="898"/>
        <v>-5.9871334563271337E-5</v>
      </c>
      <c r="AO1894" s="3">
        <f t="shared" si="899"/>
        <v>-6.8020323156894313E-5</v>
      </c>
    </row>
    <row r="1895" spans="1:41">
      <c r="A1895" s="32">
        <v>38938</v>
      </c>
      <c r="B1895" s="33">
        <v>1278</v>
      </c>
      <c r="C1895" s="33">
        <v>818</v>
      </c>
      <c r="D1895" s="33">
        <v>1280</v>
      </c>
      <c r="E1895" s="33">
        <v>3328</v>
      </c>
      <c r="F1895" s="33">
        <v>12110</v>
      </c>
      <c r="G1895" s="33"/>
      <c r="H1895" s="3">
        <f t="shared" si="870"/>
        <v>7.8308535630383712E-4</v>
      </c>
      <c r="I1895" s="3">
        <f t="shared" si="871"/>
        <v>4.2971147943523637E-3</v>
      </c>
      <c r="J1895" s="3">
        <f t="shared" si="872"/>
        <v>2.3492560689115116E-3</v>
      </c>
      <c r="K1895" s="3">
        <f t="shared" si="873"/>
        <v>9.0225563909774437E-4</v>
      </c>
      <c r="L1895" s="3">
        <f t="shared" si="874"/>
        <v>8.2644628099173552E-4</v>
      </c>
      <c r="N1895" s="3">
        <f t="shared" si="875"/>
        <v>-7.5253256150506515E-2</v>
      </c>
      <c r="O1895" s="3">
        <f t="shared" si="876"/>
        <v>0.1004977801695144</v>
      </c>
      <c r="P1895" s="3">
        <f t="shared" si="877"/>
        <v>2.2364217252396165E-2</v>
      </c>
      <c r="Q1895" s="3">
        <f t="shared" si="878"/>
        <v>0.04</v>
      </c>
      <c r="R1895" s="3">
        <f t="shared" si="879"/>
        <v>4.3965517241379308E-2</v>
      </c>
      <c r="T1895" s="3">
        <f t="shared" si="880"/>
        <v>1.9493809231832177E-6</v>
      </c>
      <c r="U1895" s="3">
        <f t="shared" si="881"/>
        <v>1.6523533607980489E-5</v>
      </c>
      <c r="V1895" s="3">
        <f t="shared" si="882"/>
        <v>4.5028856394242083E-6</v>
      </c>
      <c r="W1895" s="3">
        <f t="shared" si="883"/>
        <v>2.0652394961384192E-7</v>
      </c>
      <c r="X1895" s="3">
        <f t="shared" si="884"/>
        <v>8.1682882897791725E-7</v>
      </c>
      <c r="Z1895" s="3">
        <f t="shared" si="885"/>
        <v>1.3962023217224707E-3</v>
      </c>
      <c r="AA1895" s="3">
        <f t="shared" si="886"/>
        <v>4.0649149570415972E-3</v>
      </c>
      <c r="AB1895" s="3">
        <f t="shared" si="887"/>
        <v>2.1220003862921911E-3</v>
      </c>
      <c r="AC1895" s="3">
        <f t="shared" si="888"/>
        <v>4.5444906162719922E-4</v>
      </c>
      <c r="AD1895" s="3">
        <f t="shared" si="889"/>
        <v>9.0378583136599194E-4</v>
      </c>
      <c r="AF1895" s="3">
        <f t="shared" si="890"/>
        <v>5.6754437006258756E-6</v>
      </c>
      <c r="AG1895" s="3">
        <f t="shared" si="891"/>
        <v>2.962741866037137E-6</v>
      </c>
      <c r="AH1895" s="3">
        <f t="shared" si="892"/>
        <v>6.3450283494849376E-7</v>
      </c>
      <c r="AI1895" s="3">
        <f t="shared" si="893"/>
        <v>1.2618678760930714E-6</v>
      </c>
      <c r="AJ1895" s="3">
        <f t="shared" si="894"/>
        <v>8.625751109087175E-6</v>
      </c>
      <c r="AK1895" s="3">
        <f t="shared" si="895"/>
        <v>1.8472967878219207E-6</v>
      </c>
      <c r="AL1895" s="3">
        <f t="shared" si="896"/>
        <v>3.6738125438818953E-6</v>
      </c>
      <c r="AM1895" s="3">
        <f t="shared" si="897"/>
        <v>9.6434108432304056E-7</v>
      </c>
      <c r="AN1895" s="3">
        <f t="shared" si="898"/>
        <v>1.9178338832840439E-6</v>
      </c>
      <c r="AO1895" s="3">
        <f t="shared" si="899"/>
        <v>4.1072462297623316E-7</v>
      </c>
    </row>
    <row r="1896" spans="1:41">
      <c r="A1896" s="32">
        <v>38937</v>
      </c>
      <c r="B1896" s="33">
        <v>1277</v>
      </c>
      <c r="C1896" s="33">
        <v>814.5</v>
      </c>
      <c r="D1896" s="33">
        <v>1277</v>
      </c>
      <c r="E1896" s="33">
        <v>3325</v>
      </c>
      <c r="F1896" s="33">
        <v>12100</v>
      </c>
      <c r="G1896" s="33"/>
      <c r="H1896" s="3">
        <f t="shared" si="870"/>
        <v>1.5686274509803921E-3</v>
      </c>
      <c r="I1896" s="3">
        <f t="shared" si="871"/>
        <v>-7.3610599926392185E-4</v>
      </c>
      <c r="J1896" s="3">
        <f t="shared" si="872"/>
        <v>-2.3437499999999999E-3</v>
      </c>
      <c r="K1896" s="3">
        <f t="shared" si="873"/>
        <v>6.0514372163388806E-3</v>
      </c>
      <c r="L1896" s="3">
        <f t="shared" si="874"/>
        <v>-4.1305245766212311E-4</v>
      </c>
      <c r="N1896" s="3">
        <f t="shared" si="875"/>
        <v>-7.0596797671033482E-2</v>
      </c>
      <c r="O1896" s="3">
        <f t="shared" si="876"/>
        <v>0.12344827586206897</v>
      </c>
      <c r="P1896" s="3">
        <f t="shared" si="877"/>
        <v>1.3492063492063493E-2</v>
      </c>
      <c r="Q1896" s="3">
        <f t="shared" si="878"/>
        <v>4.4283919597989947E-2</v>
      </c>
      <c r="R1896" s="3">
        <f t="shared" si="879"/>
        <v>2.9787234042553193E-2</v>
      </c>
      <c r="T1896" s="3">
        <f t="shared" si="880"/>
        <v>4.7600086984883257E-6</v>
      </c>
      <c r="U1896" s="3">
        <f t="shared" si="881"/>
        <v>9.3761619314460664E-7</v>
      </c>
      <c r="V1896" s="3">
        <f t="shared" si="882"/>
        <v>6.6100702200608377E-6</v>
      </c>
      <c r="W1896" s="3">
        <f t="shared" si="883"/>
        <v>3.1400676336863946E-5</v>
      </c>
      <c r="X1896" s="3">
        <f t="shared" si="884"/>
        <v>1.1270315611967178E-7</v>
      </c>
      <c r="Z1896" s="3">
        <f t="shared" si="885"/>
        <v>2.1817444163990257E-3</v>
      </c>
      <c r="AA1896" s="3">
        <f t="shared" si="886"/>
        <v>-9.6830583657468814E-4</v>
      </c>
      <c r="AB1896" s="3">
        <f t="shared" si="887"/>
        <v>-2.5710056826193203E-3</v>
      </c>
      <c r="AC1896" s="3">
        <f t="shared" si="888"/>
        <v>5.603630638868335E-3</v>
      </c>
      <c r="AD1896" s="3">
        <f t="shared" si="889"/>
        <v>-3.3571290728786669E-4</v>
      </c>
      <c r="AF1896" s="3">
        <f t="shared" si="890"/>
        <v>-2.1125958523134133E-6</v>
      </c>
      <c r="AG1896" s="3">
        <f t="shared" si="891"/>
        <v>-5.6092772925848678E-6</v>
      </c>
      <c r="AH1896" s="3">
        <f t="shared" si="892"/>
        <v>1.2225689857913496E-5</v>
      </c>
      <c r="AI1896" s="3">
        <f t="shared" si="893"/>
        <v>-7.3243976098838696E-7</v>
      </c>
      <c r="AJ1896" s="3">
        <f t="shared" si="894"/>
        <v>2.4895198083469781E-6</v>
      </c>
      <c r="AK1896" s="3">
        <f t="shared" si="895"/>
        <v>-5.4260282536249571E-6</v>
      </c>
      <c r="AL1896" s="3">
        <f t="shared" si="896"/>
        <v>3.2507276754029846E-7</v>
      </c>
      <c r="AM1896" s="3">
        <f t="shared" si="897"/>
        <v>-1.4406966215830222E-5</v>
      </c>
      <c r="AN1896" s="3">
        <f t="shared" si="898"/>
        <v>8.631197923657583E-7</v>
      </c>
      <c r="AO1896" s="3">
        <f t="shared" si="899"/>
        <v>-1.8812111331418546E-6</v>
      </c>
    </row>
    <row r="1897" spans="1:41">
      <c r="A1897" s="32">
        <v>38936</v>
      </c>
      <c r="B1897" s="33">
        <v>1275</v>
      </c>
      <c r="C1897" s="33">
        <v>815.1</v>
      </c>
      <c r="D1897" s="33">
        <v>1280</v>
      </c>
      <c r="E1897" s="33">
        <v>3305</v>
      </c>
      <c r="F1897" s="33">
        <v>12105</v>
      </c>
      <c r="G1897" s="33"/>
      <c r="H1897" s="3">
        <f t="shared" si="870"/>
        <v>-1.5444015444015444E-2</v>
      </c>
      <c r="I1897" s="3">
        <f t="shared" si="871"/>
        <v>-6.3997074419455107E-3</v>
      </c>
      <c r="J1897" s="3">
        <f t="shared" si="872"/>
        <v>2.3492560689115116E-3</v>
      </c>
      <c r="K1897" s="3">
        <f t="shared" si="873"/>
        <v>-2.113526570048309E-3</v>
      </c>
      <c r="L1897" s="3">
        <f t="shared" si="874"/>
        <v>-1.1836734693877551E-2</v>
      </c>
      <c r="N1897" s="3">
        <f t="shared" si="875"/>
        <v>-8.4051724137931036E-2</v>
      </c>
      <c r="O1897" s="3">
        <f t="shared" si="876"/>
        <v>0.13523676880222846</v>
      </c>
      <c r="P1897" s="3">
        <f t="shared" si="877"/>
        <v>6.2893081761006293E-3</v>
      </c>
      <c r="Q1897" s="3">
        <f t="shared" si="878"/>
        <v>3.9308176100628929E-2</v>
      </c>
      <c r="R1897" s="3">
        <f t="shared" si="879"/>
        <v>1.6372795969773299E-2</v>
      </c>
      <c r="T1897" s="3">
        <f t="shared" si="880"/>
        <v>2.1995554968244518E-4</v>
      </c>
      <c r="U1897" s="3">
        <f t="shared" si="881"/>
        <v>4.39821941606524E-5</v>
      </c>
      <c r="V1897" s="3">
        <f t="shared" si="882"/>
        <v>4.5028856394242083E-6</v>
      </c>
      <c r="W1897" s="3">
        <f t="shared" si="883"/>
        <v>6.5604274925788404E-6</v>
      </c>
      <c r="X1897" s="3">
        <f t="shared" si="884"/>
        <v>1.3828337414104888E-4</v>
      </c>
      <c r="Z1897" s="3">
        <f t="shared" si="885"/>
        <v>-1.483089847859681E-2</v>
      </c>
      <c r="AA1897" s="3">
        <f t="shared" si="886"/>
        <v>-6.6319072792562772E-3</v>
      </c>
      <c r="AB1897" s="3">
        <f t="shared" si="887"/>
        <v>2.1220003862921911E-3</v>
      </c>
      <c r="AC1897" s="3">
        <f t="shared" si="888"/>
        <v>-2.5613331475188542E-3</v>
      </c>
      <c r="AD1897" s="3">
        <f t="shared" si="889"/>
        <v>-1.1759395143503295E-2</v>
      </c>
      <c r="AF1897" s="3">
        <f t="shared" si="890"/>
        <v>9.8357143578117027E-5</v>
      </c>
      <c r="AG1897" s="3">
        <f t="shared" si="891"/>
        <v>-3.1471172300642697E-5</v>
      </c>
      <c r="AH1897" s="3">
        <f t="shared" si="892"/>
        <v>3.7986871880716955E-5</v>
      </c>
      <c r="AI1897" s="3">
        <f t="shared" si="893"/>
        <v>1.7440239554300174E-4</v>
      </c>
      <c r="AJ1897" s="3">
        <f t="shared" si="894"/>
        <v>-1.4072909808435814E-5</v>
      </c>
      <c r="AK1897" s="3">
        <f t="shared" si="895"/>
        <v>1.6986523945630683E-5</v>
      </c>
      <c r="AL1897" s="3">
        <f t="shared" si="896"/>
        <v>7.7987218251850414E-5</v>
      </c>
      <c r="AM1897" s="3">
        <f t="shared" si="897"/>
        <v>-5.4351499284580023E-6</v>
      </c>
      <c r="AN1897" s="3">
        <f t="shared" si="898"/>
        <v>-2.4953441037076509E-5</v>
      </c>
      <c r="AO1897" s="3">
        <f t="shared" si="899"/>
        <v>3.0119728575827223E-5</v>
      </c>
    </row>
    <row r="1898" spans="1:41">
      <c r="A1898" s="32">
        <v>38933</v>
      </c>
      <c r="B1898" s="33">
        <v>1295</v>
      </c>
      <c r="C1898" s="33">
        <v>820.35</v>
      </c>
      <c r="D1898" s="33">
        <v>1277</v>
      </c>
      <c r="E1898" s="33">
        <v>3312</v>
      </c>
      <c r="F1898" s="33">
        <v>12250</v>
      </c>
      <c r="G1898" s="33"/>
      <c r="H1898" s="3">
        <f t="shared" si="870"/>
        <v>-2.2641509433962263E-2</v>
      </c>
      <c r="I1898" s="3">
        <f t="shared" si="871"/>
        <v>-1.1424026607859463E-2</v>
      </c>
      <c r="J1898" s="3">
        <f t="shared" si="872"/>
        <v>5.5118110236220472E-3</v>
      </c>
      <c r="K1898" s="3">
        <f t="shared" si="873"/>
        <v>1.5950920245398775E-2</v>
      </c>
      <c r="L1898" s="3">
        <f t="shared" si="874"/>
        <v>-1.2096774193548387E-2</v>
      </c>
      <c r="N1898" s="3">
        <f t="shared" si="875"/>
        <v>-6.7674586033117351E-2</v>
      </c>
      <c r="O1898" s="3">
        <f t="shared" si="876"/>
        <v>0.128404401650619</v>
      </c>
      <c r="P1898" s="3">
        <f t="shared" si="877"/>
        <v>0</v>
      </c>
      <c r="Q1898" s="3">
        <f t="shared" si="878"/>
        <v>4.0527803958529687E-2</v>
      </c>
      <c r="R1898" s="3">
        <f t="shared" si="879"/>
        <v>3.3755274261603373E-2</v>
      </c>
      <c r="T1898" s="3">
        <f t="shared" si="880"/>
        <v>4.8525007474818963E-4</v>
      </c>
      <c r="U1898" s="3">
        <f t="shared" si="881"/>
        <v>1.3586761494108581E-4</v>
      </c>
      <c r="V1898" s="3">
        <f t="shared" si="882"/>
        <v>2.7926525152120446E-5</v>
      </c>
      <c r="W1898" s="3">
        <f t="shared" si="883"/>
        <v>2.4034653340070306E-4</v>
      </c>
      <c r="X1898" s="3">
        <f t="shared" si="884"/>
        <v>1.4446680914153445E-4</v>
      </c>
      <c r="Z1898" s="3">
        <f t="shared" si="885"/>
        <v>-2.2028392468543628E-2</v>
      </c>
      <c r="AA1898" s="3">
        <f t="shared" si="886"/>
        <v>-1.1656226445170229E-2</v>
      </c>
      <c r="AB1898" s="3">
        <f t="shared" si="887"/>
        <v>5.2845553410027267E-3</v>
      </c>
      <c r="AC1898" s="3">
        <f t="shared" si="888"/>
        <v>1.5503113667928229E-2</v>
      </c>
      <c r="AD1898" s="3">
        <f t="shared" si="889"/>
        <v>-1.2019434643174131E-2</v>
      </c>
      <c r="AF1898" s="3">
        <f t="shared" si="890"/>
        <v>2.5676793083642696E-4</v>
      </c>
      <c r="AG1898" s="3">
        <f t="shared" si="891"/>
        <v>-1.1641025907334647E-4</v>
      </c>
      <c r="AH1898" s="3">
        <f t="shared" si="892"/>
        <v>-3.4150867236156597E-4</v>
      </c>
      <c r="AI1898" s="3">
        <f t="shared" si="893"/>
        <v>2.6476882356984939E-4</v>
      </c>
      <c r="AJ1898" s="3">
        <f t="shared" si="894"/>
        <v>-6.1597973716761558E-5</v>
      </c>
      <c r="AK1898" s="3">
        <f t="shared" si="895"/>
        <v>-1.8070780351858506E-4</v>
      </c>
      <c r="AL1898" s="3">
        <f t="shared" si="896"/>
        <v>1.4010125194376151E-4</v>
      </c>
      <c r="AM1898" s="3">
        <f t="shared" si="897"/>
        <v>8.19270621360225E-5</v>
      </c>
      <c r="AN1898" s="3">
        <f t="shared" si="898"/>
        <v>-6.3517367539419061E-5</v>
      </c>
      <c r="AO1898" s="3">
        <f t="shared" si="899"/>
        <v>-1.8633866149736294E-4</v>
      </c>
    </row>
    <row r="1899" spans="1:41">
      <c r="A1899" s="32">
        <v>38932</v>
      </c>
      <c r="B1899" s="33">
        <v>1325</v>
      </c>
      <c r="C1899" s="33">
        <v>829.83</v>
      </c>
      <c r="D1899" s="33">
        <v>1270</v>
      </c>
      <c r="E1899" s="33">
        <v>3260</v>
      </c>
      <c r="F1899" s="33">
        <v>12400</v>
      </c>
      <c r="G1899" s="33"/>
      <c r="H1899" s="3">
        <f t="shared" si="870"/>
        <v>-3.1432748538011694E-2</v>
      </c>
      <c r="I1899" s="3">
        <f t="shared" si="871"/>
        <v>1.3347173037000932E-2</v>
      </c>
      <c r="J1899" s="3">
        <f t="shared" si="872"/>
        <v>-7.8125E-3</v>
      </c>
      <c r="K1899" s="3">
        <f t="shared" si="873"/>
        <v>-7.6103500761035003E-3</v>
      </c>
      <c r="L1899" s="3">
        <f t="shared" si="874"/>
        <v>3.8047437869343477E-3</v>
      </c>
      <c r="N1899" s="3">
        <f t="shared" si="875"/>
        <v>-6.755805770584096E-2</v>
      </c>
      <c r="O1899" s="3">
        <f t="shared" si="876"/>
        <v>0.13987637362637367</v>
      </c>
      <c r="P1899" s="3">
        <f t="shared" si="877"/>
        <v>-1.0132501948558068E-2</v>
      </c>
      <c r="Q1899" s="3">
        <f t="shared" si="878"/>
        <v>1.2108040981061783E-2</v>
      </c>
      <c r="R1899" s="3">
        <f t="shared" si="879"/>
        <v>2.564102564102564E-2</v>
      </c>
      <c r="T1899" s="3">
        <f t="shared" si="880"/>
        <v>9.4984969027037494E-4</v>
      </c>
      <c r="U1899" s="3">
        <f t="shared" si="881"/>
        <v>1.7200252202859129E-4</v>
      </c>
      <c r="V1899" s="3">
        <f t="shared" si="882"/>
        <v>6.4637671436209662E-5</v>
      </c>
      <c r="W1899" s="3">
        <f t="shared" si="883"/>
        <v>6.4933888653539667E-5</v>
      </c>
      <c r="X1899" s="3">
        <f t="shared" si="884"/>
        <v>1.5070571037809108E-5</v>
      </c>
      <c r="Z1899" s="3">
        <f t="shared" si="885"/>
        <v>-3.081963157259306E-2</v>
      </c>
      <c r="AA1899" s="3">
        <f t="shared" si="886"/>
        <v>1.3114973199690166E-2</v>
      </c>
      <c r="AB1899" s="3">
        <f t="shared" si="887"/>
        <v>-8.0397556826193213E-3</v>
      </c>
      <c r="AC1899" s="3">
        <f t="shared" si="888"/>
        <v>-8.0581566535740459E-3</v>
      </c>
      <c r="AD1899" s="3">
        <f t="shared" si="889"/>
        <v>3.8820833373086039E-3</v>
      </c>
      <c r="AF1899" s="3">
        <f t="shared" si="890"/>
        <v>-4.0419864209888283E-4</v>
      </c>
      <c r="AG1899" s="3">
        <f t="shared" si="891"/>
        <v>2.4778230807198892E-4</v>
      </c>
      <c r="AH1899" s="3">
        <f t="shared" si="892"/>
        <v>2.4834941921739152E-4</v>
      </c>
      <c r="AI1899" s="3">
        <f t="shared" si="893"/>
        <v>-1.1964437818995369E-4</v>
      </c>
      <c r="AJ1899" s="3">
        <f t="shared" si="894"/>
        <v>-1.0544118030960912E-4</v>
      </c>
      <c r="AK1899" s="3">
        <f t="shared" si="895"/>
        <v>-1.056825085505286E-4</v>
      </c>
      <c r="AL1899" s="3">
        <f t="shared" si="896"/>
        <v>5.0913418927766099E-5</v>
      </c>
      <c r="AM1899" s="3">
        <f t="shared" si="897"/>
        <v>6.4785610747008628E-5</v>
      </c>
      <c r="AN1899" s="3">
        <f t="shared" si="898"/>
        <v>-3.121100157152863E-5</v>
      </c>
      <c r="AO1899" s="3">
        <f t="shared" si="899"/>
        <v>-3.1282435674262261E-5</v>
      </c>
    </row>
    <row r="1900" spans="1:41">
      <c r="A1900" s="32">
        <v>38931</v>
      </c>
      <c r="B1900" s="33">
        <v>1368</v>
      </c>
      <c r="C1900" s="33">
        <v>818.9</v>
      </c>
      <c r="D1900" s="33">
        <v>1280</v>
      </c>
      <c r="E1900" s="33">
        <v>3285</v>
      </c>
      <c r="F1900" s="33">
        <v>12353</v>
      </c>
      <c r="G1900" s="33"/>
      <c r="H1900" s="3">
        <f t="shared" si="870"/>
        <v>2.0895522388059702E-2</v>
      </c>
      <c r="I1900" s="3">
        <f t="shared" si="871"/>
        <v>1.60049627791563E-2</v>
      </c>
      <c r="J1900" s="3">
        <f t="shared" si="872"/>
        <v>3.134796238244514E-3</v>
      </c>
      <c r="K1900" s="3">
        <f t="shared" si="873"/>
        <v>-3.0432136335970786E-4</v>
      </c>
      <c r="L1900" s="3">
        <f t="shared" si="874"/>
        <v>-3.7903225806451613E-3</v>
      </c>
      <c r="N1900" s="3">
        <f t="shared" si="875"/>
        <v>-4.4359063918966123E-2</v>
      </c>
      <c r="O1900" s="3">
        <f t="shared" si="876"/>
        <v>0.10497908514370524</v>
      </c>
      <c r="P1900" s="3">
        <f t="shared" si="877"/>
        <v>-1.1583011583011582E-2</v>
      </c>
      <c r="Q1900" s="3">
        <f t="shared" si="878"/>
        <v>1.3888888888888888E-2</v>
      </c>
      <c r="R1900" s="3">
        <f t="shared" si="879"/>
        <v>1.1346138260799091E-3</v>
      </c>
      <c r="T1900" s="3">
        <f t="shared" si="880"/>
        <v>4.6262156683799698E-4</v>
      </c>
      <c r="U1900" s="3">
        <f t="shared" si="881"/>
        <v>2.4878005081965582E-4</v>
      </c>
      <c r="V1900" s="3">
        <f t="shared" si="882"/>
        <v>8.4537920826052585E-6</v>
      </c>
      <c r="W1900" s="3">
        <f t="shared" si="883"/>
        <v>5.6569643937755661E-7</v>
      </c>
      <c r="X1900" s="3">
        <f t="shared" si="884"/>
        <v>1.3786242983079713E-5</v>
      </c>
      <c r="Z1900" s="3">
        <f t="shared" si="885"/>
        <v>2.1508639353478336E-2</v>
      </c>
      <c r="AA1900" s="3">
        <f t="shared" si="886"/>
        <v>1.5772762941845535E-2</v>
      </c>
      <c r="AB1900" s="3">
        <f t="shared" si="887"/>
        <v>2.9075405556251935E-3</v>
      </c>
      <c r="AC1900" s="3">
        <f t="shared" si="888"/>
        <v>-7.5212794083025301E-4</v>
      </c>
      <c r="AD1900" s="3">
        <f t="shared" si="889"/>
        <v>-3.7129830302709051E-3</v>
      </c>
      <c r="AF1900" s="3">
        <f t="shared" si="890"/>
        <v>3.3925066972406362E-4</v>
      </c>
      <c r="AG1900" s="3">
        <f t="shared" si="891"/>
        <v>6.25372412165543E-5</v>
      </c>
      <c r="AH1900" s="3">
        <f t="shared" si="892"/>
        <v>-1.6177248626992205E-5</v>
      </c>
      <c r="AI1900" s="3">
        <f t="shared" si="893"/>
        <v>-7.9861212923682036E-5</v>
      </c>
      <c r="AJ1900" s="3">
        <f t="shared" si="894"/>
        <v>4.5859947927678026E-5</v>
      </c>
      <c r="AK1900" s="3">
        <f t="shared" si="895"/>
        <v>-1.1863135712654005E-5</v>
      </c>
      <c r="AL1900" s="3">
        <f t="shared" si="896"/>
        <v>-5.8564001143558268E-5</v>
      </c>
      <c r="AM1900" s="3">
        <f t="shared" si="897"/>
        <v>-2.1868424909828265E-6</v>
      </c>
      <c r="AN1900" s="3">
        <f t="shared" si="898"/>
        <v>-1.0795648742860782E-5</v>
      </c>
      <c r="AO1900" s="3">
        <f t="shared" si="899"/>
        <v>2.7926382808953288E-6</v>
      </c>
    </row>
    <row r="1901" spans="1:41">
      <c r="A1901" s="32">
        <v>38930</v>
      </c>
      <c r="B1901" s="33">
        <v>1340</v>
      </c>
      <c r="C1901" s="33">
        <v>806</v>
      </c>
      <c r="D1901" s="33">
        <v>1276</v>
      </c>
      <c r="E1901" s="33">
        <v>3286</v>
      </c>
      <c r="F1901" s="33">
        <v>12400</v>
      </c>
      <c r="G1901" s="33"/>
      <c r="H1901" s="3">
        <f t="shared" si="870"/>
        <v>-3.7174721189591076E-3</v>
      </c>
      <c r="I1901" s="3">
        <f t="shared" si="871"/>
        <v>-9.9496376366540011E-3</v>
      </c>
      <c r="J1901" s="3">
        <f t="shared" si="872"/>
        <v>-7.8308535630383712E-4</v>
      </c>
      <c r="K1901" s="3">
        <f t="shared" si="873"/>
        <v>1.8292682926829269E-3</v>
      </c>
      <c r="L1901" s="3">
        <f t="shared" si="874"/>
        <v>-6.3306354675855435E-3</v>
      </c>
      <c r="N1901" s="3">
        <f t="shared" si="875"/>
        <v>-4.3540328336902211E-2</v>
      </c>
      <c r="O1901" s="3">
        <f t="shared" si="876"/>
        <v>7.3235685752330221E-2</v>
      </c>
      <c r="P1901" s="3">
        <f t="shared" si="877"/>
        <v>7.8988941548183249E-3</v>
      </c>
      <c r="Q1901" s="3">
        <f t="shared" si="878"/>
        <v>7.6663600122661756E-3</v>
      </c>
      <c r="R1901" s="3">
        <f t="shared" si="879"/>
        <v>4.8306646602302862E-2</v>
      </c>
      <c r="T1901" s="3">
        <f t="shared" si="880"/>
        <v>9.6370209193133018E-6</v>
      </c>
      <c r="U1901" s="3">
        <f t="shared" si="881"/>
        <v>1.0366981434623324E-4</v>
      </c>
      <c r="V1901" s="3">
        <f t="shared" si="882"/>
        <v>1.0207890149323258E-6</v>
      </c>
      <c r="W1901" s="3">
        <f t="shared" si="883"/>
        <v>1.9084364705975358E-6</v>
      </c>
      <c r="X1901" s="3">
        <f t="shared" si="884"/>
        <v>3.9103709828211348E-5</v>
      </c>
      <c r="Z1901" s="3">
        <f t="shared" si="885"/>
        <v>-3.1043551535404742E-3</v>
      </c>
      <c r="AA1901" s="3">
        <f t="shared" si="886"/>
        <v>-1.0181837473964768E-2</v>
      </c>
      <c r="AB1901" s="3">
        <f t="shared" si="887"/>
        <v>-1.0103410389231578E-3</v>
      </c>
      <c r="AC1901" s="3">
        <f t="shared" si="888"/>
        <v>1.3814617152123818E-3</v>
      </c>
      <c r="AD1901" s="3">
        <f t="shared" si="889"/>
        <v>-6.2532959172112868E-3</v>
      </c>
      <c r="AF1901" s="3">
        <f t="shared" si="890"/>
        <v>3.1608039634814053E-5</v>
      </c>
      <c r="AG1901" s="3">
        <f t="shared" si="891"/>
        <v>3.1364574110145416E-6</v>
      </c>
      <c r="AH1901" s="3">
        <f t="shared" si="892"/>
        <v>-4.2885477950384201E-6</v>
      </c>
      <c r="AI1901" s="3">
        <f t="shared" si="893"/>
        <v>1.9412451407208464E-5</v>
      </c>
      <c r="AJ1901" s="3">
        <f t="shared" si="894"/>
        <v>1.0287128251592304E-5</v>
      </c>
      <c r="AK1901" s="3">
        <f t="shared" si="895"/>
        <v>-1.4065818660797073E-5</v>
      </c>
      <c r="AL1901" s="3">
        <f t="shared" si="896"/>
        <v>6.3670042705652767E-5</v>
      </c>
      <c r="AM1901" s="3">
        <f t="shared" si="897"/>
        <v>-1.3957474645802454E-6</v>
      </c>
      <c r="AN1901" s="3">
        <f t="shared" si="898"/>
        <v>6.317961493689192E-6</v>
      </c>
      <c r="AO1901" s="3">
        <f t="shared" si="899"/>
        <v>-8.6386889035212879E-6</v>
      </c>
    </row>
    <row r="1902" spans="1:41">
      <c r="A1902" s="32">
        <v>38929</v>
      </c>
      <c r="B1902" s="33">
        <v>1345</v>
      </c>
      <c r="C1902" s="33">
        <v>814.1</v>
      </c>
      <c r="D1902" s="33">
        <v>1277</v>
      </c>
      <c r="E1902" s="33">
        <v>3280</v>
      </c>
      <c r="F1902" s="33">
        <v>12479</v>
      </c>
      <c r="G1902" s="33"/>
      <c r="H1902" s="3">
        <f t="shared" si="870"/>
        <v>2.593440122044241E-2</v>
      </c>
      <c r="I1902" s="3">
        <f t="shared" si="871"/>
        <v>-4.7677261613691653E-3</v>
      </c>
      <c r="J1902" s="3">
        <f t="shared" si="872"/>
        <v>-1.3899613899613899E-2</v>
      </c>
      <c r="K1902" s="3">
        <f t="shared" si="873"/>
        <v>1.078582434514638E-2</v>
      </c>
      <c r="L1902" s="3">
        <f t="shared" si="874"/>
        <v>3.1322314049586776E-2</v>
      </c>
      <c r="N1902" s="3">
        <f t="shared" si="875"/>
        <v>-3.9971448965024983E-2</v>
      </c>
      <c r="O1902" s="3">
        <f t="shared" si="876"/>
        <v>0.11888400219901044</v>
      </c>
      <c r="P1902" s="3">
        <f t="shared" si="877"/>
        <v>4.6721311475409838E-2</v>
      </c>
      <c r="Q1902" s="3">
        <f t="shared" si="878"/>
        <v>2.1170610211706103E-2</v>
      </c>
      <c r="R1902" s="3">
        <f t="shared" si="879"/>
        <v>5.7542372881355934E-2</v>
      </c>
      <c r="T1902" s="3">
        <f t="shared" si="880"/>
        <v>7.0477072182862288E-4</v>
      </c>
      <c r="U1902" s="3">
        <f t="shared" si="881"/>
        <v>2.4999259992275514E-5</v>
      </c>
      <c r="V1902" s="3">
        <f t="shared" si="882"/>
        <v>1.9956844419342619E-4</v>
      </c>
      <c r="W1902" s="3">
        <f t="shared" si="883"/>
        <v>1.0687461136478124E-4</v>
      </c>
      <c r="X1902" s="3">
        <f t="shared" si="884"/>
        <v>9.8593824619754586E-4</v>
      </c>
      <c r="Z1902" s="3">
        <f t="shared" si="885"/>
        <v>2.6547518185861044E-2</v>
      </c>
      <c r="AA1902" s="3">
        <f t="shared" si="886"/>
        <v>-4.9999259986799318E-3</v>
      </c>
      <c r="AB1902" s="3">
        <f t="shared" si="887"/>
        <v>-1.412686958223322E-2</v>
      </c>
      <c r="AC1902" s="3">
        <f t="shared" si="888"/>
        <v>1.0338017767675834E-2</v>
      </c>
      <c r="AD1902" s="3">
        <f t="shared" si="889"/>
        <v>3.1399653599961032E-2</v>
      </c>
      <c r="AF1902" s="3">
        <f t="shared" si="890"/>
        <v>-1.3273562637791493E-4</v>
      </c>
      <c r="AG1902" s="3">
        <f t="shared" si="891"/>
        <v>-3.7503332714362365E-4</v>
      </c>
      <c r="AH1902" s="3">
        <f t="shared" si="892"/>
        <v>2.7444871469312879E-4</v>
      </c>
      <c r="AI1902" s="3">
        <f t="shared" si="893"/>
        <v>8.3358287497470275E-4</v>
      </c>
      <c r="AJ1902" s="3">
        <f t="shared" si="894"/>
        <v>7.0633302504168592E-5</v>
      </c>
      <c r="AK1902" s="3">
        <f t="shared" si="895"/>
        <v>-5.1689323811417471E-5</v>
      </c>
      <c r="AL1902" s="3">
        <f t="shared" si="896"/>
        <v>-1.5699594438398908E-4</v>
      </c>
      <c r="AM1902" s="3">
        <f t="shared" si="897"/>
        <v>-1.460438287427663E-4</v>
      </c>
      <c r="AN1902" s="3">
        <f t="shared" si="898"/>
        <v>-4.4357881133394933E-4</v>
      </c>
      <c r="AO1902" s="3">
        <f t="shared" si="899"/>
        <v>3.2461017681526363E-4</v>
      </c>
    </row>
    <row r="1903" spans="1:41">
      <c r="A1903" s="32">
        <v>38926</v>
      </c>
      <c r="B1903" s="33">
        <v>1311</v>
      </c>
      <c r="C1903" s="33">
        <v>818</v>
      </c>
      <c r="D1903" s="33">
        <v>1295</v>
      </c>
      <c r="E1903" s="33">
        <v>3245</v>
      </c>
      <c r="F1903" s="33">
        <v>12100</v>
      </c>
      <c r="G1903" s="33"/>
      <c r="H1903" s="3">
        <f t="shared" si="870"/>
        <v>-1.4285714285714285E-2</v>
      </c>
      <c r="I1903" s="3">
        <f t="shared" si="871"/>
        <v>6.1500615006150061E-3</v>
      </c>
      <c r="J1903" s="3">
        <f t="shared" si="872"/>
        <v>1.4890282131661442E-2</v>
      </c>
      <c r="K1903" s="3">
        <f t="shared" si="873"/>
        <v>-3.0721966205837174E-3</v>
      </c>
      <c r="L1903" s="3">
        <f t="shared" si="874"/>
        <v>0</v>
      </c>
      <c r="N1903" s="3">
        <f t="shared" si="875"/>
        <v>-4.7238372093023256E-2</v>
      </c>
      <c r="O1903" s="3">
        <f t="shared" si="876"/>
        <v>0.18208092485549132</v>
      </c>
      <c r="P1903" s="3">
        <f t="shared" si="877"/>
        <v>7.0247933884297523E-2</v>
      </c>
      <c r="Q1903" s="3">
        <f t="shared" si="878"/>
        <v>2.1082441787287604E-2</v>
      </c>
      <c r="R1903" s="3">
        <f t="shared" si="879"/>
        <v>4.1493775933609959E-3</v>
      </c>
      <c r="T1903" s="3">
        <f t="shared" si="880"/>
        <v>1.8693991748295583E-4</v>
      </c>
      <c r="U1903" s="3">
        <f t="shared" si="881"/>
        <v>3.5021086666006019E-5</v>
      </c>
      <c r="V1903" s="3">
        <f t="shared" si="882"/>
        <v>2.1500434464530877E-4</v>
      </c>
      <c r="W1903" s="3">
        <f t="shared" si="883"/>
        <v>1.2390422514312235E-5</v>
      </c>
      <c r="X1903" s="3">
        <f t="shared" si="884"/>
        <v>5.9814060520921444E-9</v>
      </c>
      <c r="Z1903" s="3">
        <f t="shared" si="885"/>
        <v>-1.3672597320295651E-2</v>
      </c>
      <c r="AA1903" s="3">
        <f t="shared" si="886"/>
        <v>5.9178616633042396E-3</v>
      </c>
      <c r="AB1903" s="3">
        <f t="shared" si="887"/>
        <v>1.466302644904212E-2</v>
      </c>
      <c r="AC1903" s="3">
        <f t="shared" si="888"/>
        <v>-3.5200031980542625E-3</v>
      </c>
      <c r="AD1903" s="3">
        <f t="shared" si="889"/>
        <v>7.7339550374256409E-5</v>
      </c>
      <c r="AF1903" s="3">
        <f t="shared" si="890"/>
        <v>-8.0912539519573915E-5</v>
      </c>
      <c r="AG1903" s="3">
        <f t="shared" si="891"/>
        <v>-2.0048165613459755E-4</v>
      </c>
      <c r="AH1903" s="3">
        <f t="shared" si="892"/>
        <v>4.8127586293148831E-5</v>
      </c>
      <c r="AI1903" s="3">
        <f t="shared" si="893"/>
        <v>-1.0574325291999288E-6</v>
      </c>
      <c r="AJ1903" s="3">
        <f t="shared" si="894"/>
        <v>8.6773762090802456E-5</v>
      </c>
      <c r="AK1903" s="3">
        <f t="shared" si="895"/>
        <v>-2.083089198047364E-5</v>
      </c>
      <c r="AL1903" s="3">
        <f t="shared" si="896"/>
        <v>4.5768476021699906E-7</v>
      </c>
      <c r="AM1903" s="3">
        <f t="shared" si="897"/>
        <v>-5.1613899993782498E-5</v>
      </c>
      <c r="AN1903" s="3">
        <f t="shared" si="898"/>
        <v>1.1340318726947471E-6</v>
      </c>
      <c r="AO1903" s="3">
        <f t="shared" si="899"/>
        <v>-2.7223546465346132E-7</v>
      </c>
    </row>
    <row r="1904" spans="1:41">
      <c r="A1904" s="32">
        <v>38925</v>
      </c>
      <c r="B1904" s="33">
        <v>1330</v>
      </c>
      <c r="C1904" s="33">
        <v>813</v>
      </c>
      <c r="D1904" s="33">
        <v>1276</v>
      </c>
      <c r="E1904" s="33">
        <v>3255</v>
      </c>
      <c r="F1904" s="33">
        <v>12100</v>
      </c>
      <c r="G1904" s="33"/>
      <c r="H1904" s="3">
        <f t="shared" si="870"/>
        <v>4.2319749216300939E-2</v>
      </c>
      <c r="I1904" s="3">
        <f t="shared" si="871"/>
        <v>3.7904510266319933E-3</v>
      </c>
      <c r="J1904" s="3">
        <f t="shared" si="872"/>
        <v>-4.6801872074882997E-3</v>
      </c>
      <c r="K1904" s="3">
        <f t="shared" si="873"/>
        <v>1.0869565217391304E-2</v>
      </c>
      <c r="L1904" s="3">
        <f t="shared" si="874"/>
        <v>8.3333333333333332E-3</v>
      </c>
      <c r="N1904" s="3">
        <f t="shared" si="875"/>
        <v>-5.6737588652482268E-2</v>
      </c>
      <c r="O1904" s="3">
        <f t="shared" si="876"/>
        <v>0.16342301087578714</v>
      </c>
      <c r="P1904" s="3">
        <f t="shared" si="877"/>
        <v>4.1632653061224489E-2</v>
      </c>
      <c r="Q1904" s="3">
        <f t="shared" si="878"/>
        <v>1.8779342723004695E-2</v>
      </c>
      <c r="R1904" s="3">
        <f t="shared" si="879"/>
        <v>4.3103448275862072E-2</v>
      </c>
      <c r="T1904" s="3">
        <f t="shared" si="880"/>
        <v>1.8432309985774399E-3</v>
      </c>
      <c r="U1904" s="3">
        <f t="shared" si="881"/>
        <v>1.2661151526305925E-5</v>
      </c>
      <c r="V1904" s="3">
        <f t="shared" si="882"/>
        <v>2.4082995719667831E-5</v>
      </c>
      <c r="W1904" s="3">
        <f t="shared" si="883"/>
        <v>1.0861305314876298E-4</v>
      </c>
      <c r="X1904" s="3">
        <f t="shared" si="884"/>
        <v>7.0739418356734131E-5</v>
      </c>
      <c r="Z1904" s="3">
        <f t="shared" si="885"/>
        <v>4.293286618171957E-2</v>
      </c>
      <c r="AA1904" s="3">
        <f t="shared" si="886"/>
        <v>3.5582511893212268E-3</v>
      </c>
      <c r="AB1904" s="3">
        <f t="shared" si="887"/>
        <v>-4.9074428901076201E-3</v>
      </c>
      <c r="AC1904" s="3">
        <f t="shared" si="888"/>
        <v>1.0421758639920758E-2</v>
      </c>
      <c r="AD1904" s="3">
        <f t="shared" si="889"/>
        <v>8.410672883707589E-3</v>
      </c>
      <c r="AF1904" s="3">
        <f t="shared" si="890"/>
        <v>1.5276592215207274E-4</v>
      </c>
      <c r="AG1904" s="3">
        <f t="shared" si="891"/>
        <v>-2.1069058889542158E-4</v>
      </c>
      <c r="AH1904" s="3">
        <f t="shared" si="892"/>
        <v>4.4743596906589766E-4</v>
      </c>
      <c r="AI1904" s="3">
        <f t="shared" si="893"/>
        <v>3.6109429341443534E-4</v>
      </c>
      <c r="AJ1904" s="3">
        <f t="shared" si="894"/>
        <v>-1.7461914500251439E-5</v>
      </c>
      <c r="AK1904" s="3">
        <f t="shared" si="895"/>
        <v>3.7083235075316808E-5</v>
      </c>
      <c r="AL1904" s="3">
        <f t="shared" si="896"/>
        <v>2.9927286791444322E-5</v>
      </c>
      <c r="AM1904" s="3">
        <f t="shared" si="897"/>
        <v>-5.1144185339896788E-5</v>
      </c>
      <c r="AN1904" s="3">
        <f t="shared" si="898"/>
        <v>-4.1274896844171761E-5</v>
      </c>
      <c r="AO1904" s="3">
        <f t="shared" si="899"/>
        <v>8.7654002793326806E-5</v>
      </c>
    </row>
    <row r="1905" spans="1:41">
      <c r="A1905" s="32">
        <v>38924</v>
      </c>
      <c r="B1905" s="33">
        <v>1276</v>
      </c>
      <c r="C1905" s="33">
        <v>809.93</v>
      </c>
      <c r="D1905" s="33">
        <v>1282</v>
      </c>
      <c r="E1905" s="33">
        <v>3220</v>
      </c>
      <c r="F1905" s="33">
        <v>12000</v>
      </c>
      <c r="G1905" s="33"/>
      <c r="H1905" s="3">
        <f t="shared" si="870"/>
        <v>1.2698412698412698E-2</v>
      </c>
      <c r="I1905" s="3">
        <f t="shared" si="871"/>
        <v>1.8779874213836416E-2</v>
      </c>
      <c r="J1905" s="3">
        <f t="shared" si="872"/>
        <v>2.1513944223107571E-2</v>
      </c>
      <c r="K1905" s="3">
        <f t="shared" si="873"/>
        <v>-8.3153680320295666E-3</v>
      </c>
      <c r="L1905" s="3">
        <f t="shared" si="874"/>
        <v>-8.2644628099173556E-3</v>
      </c>
      <c r="N1905" s="3">
        <f t="shared" si="875"/>
        <v>-7.8700361010830319E-2</v>
      </c>
      <c r="O1905" s="3">
        <f t="shared" si="876"/>
        <v>0.20399881076259832</v>
      </c>
      <c r="P1905" s="3">
        <f t="shared" si="877"/>
        <v>5.9504132231404959E-2</v>
      </c>
      <c r="Q1905" s="3">
        <f t="shared" si="878"/>
        <v>3.04E-2</v>
      </c>
      <c r="R1905" s="3">
        <f t="shared" si="879"/>
        <v>1.2658227848101266E-2</v>
      </c>
      <c r="T1905" s="3">
        <f t="shared" si="880"/>
        <v>1.7719682199106152E-4</v>
      </c>
      <c r="U1905" s="3">
        <f t="shared" si="881"/>
        <v>3.4401622477762619E-4</v>
      </c>
      <c r="V1905" s="3">
        <f t="shared" si="882"/>
        <v>4.5312310901975377E-4</v>
      </c>
      <c r="W1905" s="3">
        <f t="shared" si="883"/>
        <v>7.6793229236587444E-5</v>
      </c>
      <c r="X1905" s="3">
        <f t="shared" si="884"/>
        <v>6.7028987266951631E-5</v>
      </c>
      <c r="Z1905" s="3">
        <f t="shared" si="885"/>
        <v>1.3311529663831333E-2</v>
      </c>
      <c r="AA1905" s="3">
        <f t="shared" si="886"/>
        <v>1.8547674376525651E-2</v>
      </c>
      <c r="AB1905" s="3">
        <f t="shared" si="887"/>
        <v>2.1286688540488249E-2</v>
      </c>
      <c r="AC1905" s="3">
        <f t="shared" si="888"/>
        <v>-8.7631746095001121E-3</v>
      </c>
      <c r="AD1905" s="3">
        <f t="shared" si="889"/>
        <v>-8.1871232595430998E-3</v>
      </c>
      <c r="AF1905" s="3">
        <f t="shared" si="890"/>
        <v>2.4689791765820555E-4</v>
      </c>
      <c r="AG1905" s="3">
        <f t="shared" si="891"/>
        <v>2.8335838595144782E-4</v>
      </c>
      <c r="AH1905" s="3">
        <f t="shared" si="892"/>
        <v>-1.166512587636943E-4</v>
      </c>
      <c r="AI1905" s="3">
        <f t="shared" si="893"/>
        <v>-1.0898313413085144E-4</v>
      </c>
      <c r="AJ1905" s="3">
        <f t="shared" si="894"/>
        <v>3.9481856760349612E-4</v>
      </c>
      <c r="AK1905" s="3">
        <f t="shared" si="895"/>
        <v>-1.625365091616454E-4</v>
      </c>
      <c r="AL1905" s="3">
        <f t="shared" si="896"/>
        <v>-1.5185209629848471E-4</v>
      </c>
      <c r="AM1905" s="3">
        <f t="shared" si="897"/>
        <v>-1.8653896853834364E-4</v>
      </c>
      <c r="AN1905" s="3">
        <f t="shared" si="898"/>
        <v>-1.7427674286848091E-4</v>
      </c>
      <c r="AO1905" s="3">
        <f t="shared" si="899"/>
        <v>7.1745190672875883E-5</v>
      </c>
    </row>
    <row r="1906" spans="1:41">
      <c r="A1906" s="32">
        <v>38923</v>
      </c>
      <c r="B1906" s="33">
        <v>1260</v>
      </c>
      <c r="C1906" s="33">
        <v>795</v>
      </c>
      <c r="D1906" s="33">
        <v>1255</v>
      </c>
      <c r="E1906" s="33">
        <v>3247</v>
      </c>
      <c r="F1906" s="33">
        <v>12100</v>
      </c>
      <c r="G1906" s="33"/>
      <c r="H1906" s="3">
        <f t="shared" si="870"/>
        <v>2.3866348448687352E-3</v>
      </c>
      <c r="I1906" s="3">
        <f t="shared" si="871"/>
        <v>1.5455358283305689E-2</v>
      </c>
      <c r="J1906" s="3">
        <f t="shared" si="872"/>
        <v>1.5372168284789644E-2</v>
      </c>
      <c r="K1906" s="3">
        <f t="shared" si="873"/>
        <v>3.7094281298299847E-3</v>
      </c>
      <c r="L1906" s="3">
        <f t="shared" si="874"/>
        <v>-2.1352313167259787E-2</v>
      </c>
      <c r="N1906" s="3">
        <f t="shared" si="875"/>
        <v>-8.4967320261437912E-2</v>
      </c>
      <c r="O1906" s="3">
        <f t="shared" si="876"/>
        <v>0.2204482652747928</v>
      </c>
      <c r="P1906" s="3">
        <f t="shared" si="877"/>
        <v>3.2072368421052634E-2</v>
      </c>
      <c r="Q1906" s="3">
        <f t="shared" si="878"/>
        <v>4.0705128205128206E-2</v>
      </c>
      <c r="R1906" s="3">
        <f t="shared" si="879"/>
        <v>-2.8112449799196786E-2</v>
      </c>
      <c r="T1906" s="3">
        <f t="shared" si="880"/>
        <v>8.9985109233223446E-6</v>
      </c>
      <c r="U1906" s="3">
        <f t="shared" si="881"/>
        <v>2.3174455307186653E-4</v>
      </c>
      <c r="V1906" s="3">
        <f t="shared" si="882"/>
        <v>2.2936837772737743E-4</v>
      </c>
      <c r="W1906" s="3">
        <f t="shared" si="883"/>
        <v>1.0638175150815601E-5</v>
      </c>
      <c r="X1906" s="3">
        <f t="shared" si="884"/>
        <v>4.5262450239917543E-4</v>
      </c>
      <c r="Z1906" s="3">
        <f t="shared" si="885"/>
        <v>2.9997518102873686E-3</v>
      </c>
      <c r="AA1906" s="3">
        <f t="shared" si="886"/>
        <v>1.5223158445994922E-2</v>
      </c>
      <c r="AB1906" s="3">
        <f t="shared" si="887"/>
        <v>1.5144912602170322E-2</v>
      </c>
      <c r="AC1906" s="3">
        <f t="shared" si="888"/>
        <v>3.2616215523594396E-3</v>
      </c>
      <c r="AD1906" s="3">
        <f t="shared" si="889"/>
        <v>-2.1274973616885531E-2</v>
      </c>
      <c r="AF1906" s="3">
        <f t="shared" si="890"/>
        <v>4.5665697106664715E-5</v>
      </c>
      <c r="AG1906" s="3">
        <f t="shared" si="891"/>
        <v>4.5430978995004405E-5</v>
      </c>
      <c r="AH1906" s="3">
        <f t="shared" si="892"/>
        <v>9.7840551561625266E-6</v>
      </c>
      <c r="AI1906" s="3">
        <f t="shared" si="893"/>
        <v>-6.381964062106838E-5</v>
      </c>
      <c r="AJ1906" s="3">
        <f t="shared" si="894"/>
        <v>2.3055340419358408E-4</v>
      </c>
      <c r="AK1906" s="3">
        <f t="shared" si="895"/>
        <v>4.9652181682439673E-5</v>
      </c>
      <c r="AL1906" s="3">
        <f t="shared" si="896"/>
        <v>-3.2387229430421013E-4</v>
      </c>
      <c r="AM1906" s="3">
        <f t="shared" si="897"/>
        <v>4.9396973351838805E-5</v>
      </c>
      <c r="AN1906" s="3">
        <f t="shared" si="898"/>
        <v>-3.222076160412108E-4</v>
      </c>
      <c r="AO1906" s="3">
        <f t="shared" si="899"/>
        <v>-6.939091247471231E-5</v>
      </c>
    </row>
    <row r="1907" spans="1:41">
      <c r="A1907" s="32">
        <v>38922</v>
      </c>
      <c r="B1907" s="33">
        <v>1257</v>
      </c>
      <c r="C1907" s="33">
        <v>782.9</v>
      </c>
      <c r="D1907" s="33">
        <v>1236</v>
      </c>
      <c r="E1907" s="33">
        <v>3235</v>
      </c>
      <c r="F1907" s="33">
        <v>12364</v>
      </c>
      <c r="G1907" s="33"/>
      <c r="H1907" s="3">
        <f t="shared" si="870"/>
        <v>3.884297520661157E-2</v>
      </c>
      <c r="I1907" s="3">
        <f t="shared" si="871"/>
        <v>2.7427821522309683E-2</v>
      </c>
      <c r="J1907" s="3">
        <f t="shared" si="872"/>
        <v>1.0629599345870809E-2</v>
      </c>
      <c r="K1907" s="3">
        <f t="shared" si="873"/>
        <v>2.3734177215189875E-2</v>
      </c>
      <c r="L1907" s="3">
        <f t="shared" si="874"/>
        <v>1.3525698827772768E-2</v>
      </c>
      <c r="N1907" s="3">
        <f t="shared" si="875"/>
        <v>-8.9130434782608695E-2</v>
      </c>
      <c r="O1907" s="3">
        <f t="shared" si="876"/>
        <v>0.18621212121212119</v>
      </c>
      <c r="P1907" s="3">
        <f t="shared" si="877"/>
        <v>2.4026512013256007E-2</v>
      </c>
      <c r="Q1907" s="3">
        <f t="shared" si="878"/>
        <v>2.0504731861198739E-2</v>
      </c>
      <c r="R1907" s="3">
        <f t="shared" si="879"/>
        <v>-2.9032258064516131E-3</v>
      </c>
      <c r="T1907" s="3">
        <f t="shared" si="880"/>
        <v>1.5567832094877429E-3</v>
      </c>
      <c r="U1907" s="3">
        <f t="shared" si="881"/>
        <v>7.3960183883358343E-4</v>
      </c>
      <c r="V1907" s="3">
        <f t="shared" si="882"/>
        <v>1.0820875368838838E-4</v>
      </c>
      <c r="W1907" s="3">
        <f t="shared" si="883"/>
        <v>5.422550574772369E-4</v>
      </c>
      <c r="X1907" s="3">
        <f t="shared" si="884"/>
        <v>1.8504265311734082E-4</v>
      </c>
      <c r="Z1907" s="3">
        <f t="shared" si="885"/>
        <v>3.9456092172030201E-2</v>
      </c>
      <c r="AA1907" s="3">
        <f t="shared" si="886"/>
        <v>2.7195621684998918E-2</v>
      </c>
      <c r="AB1907" s="3">
        <f t="shared" si="887"/>
        <v>1.0402343663251488E-2</v>
      </c>
      <c r="AC1907" s="3">
        <f t="shared" si="888"/>
        <v>2.3286370637719329E-2</v>
      </c>
      <c r="AD1907" s="3">
        <f t="shared" si="889"/>
        <v>1.3603038378147024E-2</v>
      </c>
      <c r="AF1907" s="3">
        <f t="shared" si="890"/>
        <v>1.0730329558789806E-3</v>
      </c>
      <c r="AG1907" s="3">
        <f t="shared" si="891"/>
        <v>4.1043583038238499E-4</v>
      </c>
      <c r="AH1907" s="3">
        <f t="shared" si="892"/>
        <v>9.1878918623391158E-4</v>
      </c>
      <c r="AI1907" s="3">
        <f t="shared" si="893"/>
        <v>5.3672273606783321E-4</v>
      </c>
      <c r="AJ1907" s="3">
        <f t="shared" si="894"/>
        <v>2.8289820290313327E-4</v>
      </c>
      <c r="AK1907" s="3">
        <f t="shared" si="895"/>
        <v>6.332873262800819E-4</v>
      </c>
      <c r="AL1907" s="3">
        <f t="shared" si="896"/>
        <v>3.6994308549860772E-4</v>
      </c>
      <c r="AM1907" s="3">
        <f t="shared" si="897"/>
        <v>2.4223283004340518E-4</v>
      </c>
      <c r="AN1907" s="3">
        <f t="shared" si="898"/>
        <v>1.415034800738845E-4</v>
      </c>
      <c r="AO1907" s="3">
        <f t="shared" si="899"/>
        <v>3.1676539347265202E-4</v>
      </c>
    </row>
    <row r="1908" spans="1:41">
      <c r="A1908" s="32">
        <v>38919</v>
      </c>
      <c r="B1908" s="33">
        <v>1210</v>
      </c>
      <c r="C1908" s="33">
        <v>762</v>
      </c>
      <c r="D1908" s="33">
        <v>1223</v>
      </c>
      <c r="E1908" s="33">
        <v>3160</v>
      </c>
      <c r="F1908" s="33">
        <v>12199</v>
      </c>
      <c r="G1908" s="33"/>
      <c r="H1908" s="3">
        <f t="shared" si="870"/>
        <v>-5.1724137931034482E-2</v>
      </c>
      <c r="I1908" s="3">
        <f t="shared" si="871"/>
        <v>-9.1027308192457735E-3</v>
      </c>
      <c r="J1908" s="3">
        <f t="shared" si="872"/>
        <v>-2.5498007968127491E-2</v>
      </c>
      <c r="K1908" s="3">
        <f t="shared" si="873"/>
        <v>3.1746031746031746E-3</v>
      </c>
      <c r="L1908" s="3">
        <f t="shared" si="874"/>
        <v>1.6498625114573784E-2</v>
      </c>
      <c r="N1908" s="3">
        <f t="shared" si="875"/>
        <v>-0.11678832116788321</v>
      </c>
      <c r="O1908" s="3">
        <f t="shared" si="876"/>
        <v>0.13392857142857142</v>
      </c>
      <c r="P1908" s="3">
        <f t="shared" si="877"/>
        <v>1.2417218543046357E-2</v>
      </c>
      <c r="Q1908" s="3">
        <f t="shared" si="878"/>
        <v>-2.7692307692307693E-2</v>
      </c>
      <c r="R1908" s="3">
        <f t="shared" si="879"/>
        <v>-5.8674924619020455E-3</v>
      </c>
      <c r="T1908" s="3">
        <f t="shared" si="880"/>
        <v>2.6123364641476229E-3</v>
      </c>
      <c r="U1908" s="3">
        <f t="shared" si="881"/>
        <v>8.7140930362719112E-5</v>
      </c>
      <c r="V1908" s="3">
        <f t="shared" si="882"/>
        <v>6.617891899004352E-4</v>
      </c>
      <c r="W1908" s="3">
        <f t="shared" si="883"/>
        <v>7.4354196821340879E-6</v>
      </c>
      <c r="X1908" s="3">
        <f t="shared" si="884"/>
        <v>2.7476260457360598E-4</v>
      </c>
      <c r="Z1908" s="3">
        <f t="shared" si="885"/>
        <v>-5.1111020965615851E-2</v>
      </c>
      <c r="AA1908" s="3">
        <f t="shared" si="886"/>
        <v>-9.33493065655654E-3</v>
      </c>
      <c r="AB1908" s="3">
        <f t="shared" si="887"/>
        <v>-2.5725263650746812E-2</v>
      </c>
      <c r="AC1908" s="3">
        <f t="shared" si="888"/>
        <v>2.7267965971326294E-3</v>
      </c>
      <c r="AD1908" s="3">
        <f t="shared" si="889"/>
        <v>1.657596466494804E-2</v>
      </c>
      <c r="AF1908" s="3">
        <f t="shared" si="890"/>
        <v>4.7711783649983147E-4</v>
      </c>
      <c r="AG1908" s="3">
        <f t="shared" si="891"/>
        <v>1.3148444897993156E-3</v>
      </c>
      <c r="AH1908" s="3">
        <f t="shared" si="892"/>
        <v>-1.3936935804501578E-4</v>
      </c>
      <c r="AI1908" s="3">
        <f t="shared" si="893"/>
        <v>-8.4721447751546683E-4</v>
      </c>
      <c r="AJ1908" s="3">
        <f t="shared" si="894"/>
        <v>2.4014355230135602E-4</v>
      </c>
      <c r="AK1908" s="3">
        <f t="shared" si="895"/>
        <v>-2.5454457148767436E-5</v>
      </c>
      <c r="AL1908" s="3">
        <f t="shared" si="896"/>
        <v>-1.5473548071282141E-4</v>
      </c>
      <c r="AM1908" s="3">
        <f t="shared" si="897"/>
        <v>-7.0147561383196132E-5</v>
      </c>
      <c r="AN1908" s="3">
        <f t="shared" si="898"/>
        <v>-4.2642106127125138E-4</v>
      </c>
      <c r="AO1908" s="3">
        <f t="shared" si="899"/>
        <v>4.5199284042571018E-5</v>
      </c>
    </row>
    <row r="1909" spans="1:41">
      <c r="A1909" s="32">
        <v>38918</v>
      </c>
      <c r="B1909" s="33">
        <v>1276</v>
      </c>
      <c r="C1909" s="33">
        <v>769</v>
      </c>
      <c r="D1909" s="33">
        <v>1255</v>
      </c>
      <c r="E1909" s="33">
        <v>3150</v>
      </c>
      <c r="F1909" s="33">
        <v>12001</v>
      </c>
      <c r="G1909" s="33"/>
      <c r="H1909" s="3">
        <f t="shared" si="870"/>
        <v>1.9984012789768184E-2</v>
      </c>
      <c r="I1909" s="3">
        <f t="shared" si="871"/>
        <v>3.2214765100671144E-2</v>
      </c>
      <c r="J1909" s="3">
        <f t="shared" si="872"/>
        <v>2.7846027846027847E-2</v>
      </c>
      <c r="K1909" s="3">
        <f t="shared" si="873"/>
        <v>2.4390243902439025E-2</v>
      </c>
      <c r="L1909" s="3">
        <f t="shared" si="874"/>
        <v>1.7033898305084744E-2</v>
      </c>
      <c r="N1909" s="3">
        <f t="shared" si="875"/>
        <v>-5.4814814814814816E-2</v>
      </c>
      <c r="O1909" s="3">
        <f t="shared" si="876"/>
        <v>0.14434523809523808</v>
      </c>
      <c r="P1909" s="3">
        <f t="shared" si="877"/>
        <v>4.2358803986710963E-2</v>
      </c>
      <c r="Q1909" s="3">
        <f t="shared" si="878"/>
        <v>-4.2553191489361701E-2</v>
      </c>
      <c r="R1909" s="3">
        <f t="shared" si="879"/>
        <v>-2.5101543460601138E-2</v>
      </c>
      <c r="T1909" s="3">
        <f t="shared" si="880"/>
        <v>4.2424175415200219E-4</v>
      </c>
      <c r="U1909" s="3">
        <f t="shared" si="881"/>
        <v>1.022884480825106E-3</v>
      </c>
      <c r="V1909" s="3">
        <f t="shared" si="882"/>
        <v>7.6279657581426968E-4</v>
      </c>
      <c r="W1909" s="3">
        <f t="shared" si="883"/>
        <v>5.7324030506004377E-4</v>
      </c>
      <c r="X1909" s="3">
        <f t="shared" si="884"/>
        <v>2.9279446094609312E-4</v>
      </c>
      <c r="Z1909" s="3">
        <f t="shared" si="885"/>
        <v>2.0597129755186818E-2</v>
      </c>
      <c r="AA1909" s="3">
        <f t="shared" si="886"/>
        <v>3.198256526336038E-2</v>
      </c>
      <c r="AB1909" s="3">
        <f t="shared" si="887"/>
        <v>2.7618772163408526E-2</v>
      </c>
      <c r="AC1909" s="3">
        <f t="shared" si="888"/>
        <v>2.394243732496848E-2</v>
      </c>
      <c r="AD1909" s="3">
        <f t="shared" si="889"/>
        <v>1.7111237855459E-2</v>
      </c>
      <c r="AF1909" s="3">
        <f t="shared" si="890"/>
        <v>6.5874904663316438E-4</v>
      </c>
      <c r="AG1909" s="3">
        <f t="shared" si="891"/>
        <v>5.6886743392866711E-4</v>
      </c>
      <c r="AH1909" s="3">
        <f t="shared" si="892"/>
        <v>4.9314548823780377E-4</v>
      </c>
      <c r="AI1909" s="3">
        <f t="shared" si="893"/>
        <v>3.5244238638075363E-4</v>
      </c>
      <c r="AJ1909" s="3">
        <f t="shared" si="894"/>
        <v>8.8331918321009415E-4</v>
      </c>
      <c r="AK1909" s="3">
        <f t="shared" si="895"/>
        <v>7.6574056430971993E-4</v>
      </c>
      <c r="AL1909" s="3">
        <f t="shared" si="896"/>
        <v>5.472612814491002E-4</v>
      </c>
      <c r="AM1909" s="3">
        <f t="shared" si="897"/>
        <v>6.6126072151499271E-4</v>
      </c>
      <c r="AN1909" s="3">
        <f t="shared" si="898"/>
        <v>4.7259137976381324E-4</v>
      </c>
      <c r="AO1909" s="3">
        <f t="shared" si="899"/>
        <v>4.0968473990695515E-4</v>
      </c>
    </row>
    <row r="1910" spans="1:41">
      <c r="A1910" s="32">
        <v>38917</v>
      </c>
      <c r="B1910" s="33">
        <v>1251</v>
      </c>
      <c r="C1910" s="33">
        <v>745</v>
      </c>
      <c r="D1910" s="33">
        <v>1221</v>
      </c>
      <c r="E1910" s="33">
        <v>3075</v>
      </c>
      <c r="F1910" s="33">
        <v>11800</v>
      </c>
      <c r="G1910" s="33"/>
      <c r="H1910" s="3">
        <f t="shared" si="870"/>
        <v>-1.8823529411764704E-2</v>
      </c>
      <c r="I1910" s="3">
        <f t="shared" si="871"/>
        <v>-7.989347536617843E-3</v>
      </c>
      <c r="J1910" s="3">
        <f t="shared" si="872"/>
        <v>-5.7003257328990227E-3</v>
      </c>
      <c r="K1910" s="3">
        <f t="shared" si="873"/>
        <v>6.2172774869109944E-3</v>
      </c>
      <c r="L1910" s="3">
        <f t="shared" si="874"/>
        <v>1.7241379310344827E-2</v>
      </c>
      <c r="N1910" s="3">
        <f t="shared" si="875"/>
        <v>-3.3230293663060281E-2</v>
      </c>
      <c r="O1910" s="3">
        <f t="shared" si="876"/>
        <v>0.10780669144981413</v>
      </c>
      <c r="P1910" s="3">
        <f t="shared" si="877"/>
        <v>9.0909090909090905E-3</v>
      </c>
      <c r="Q1910" s="3">
        <f t="shared" si="878"/>
        <v>-5.3846153846153849E-2</v>
      </c>
      <c r="R1910" s="3">
        <f t="shared" si="879"/>
        <v>-4.8387096774193547E-2</v>
      </c>
      <c r="T1910" s="3">
        <f t="shared" si="880"/>
        <v>3.3161912146603586E-4</v>
      </c>
      <c r="U1910" s="3">
        <f t="shared" si="881"/>
        <v>6.7593841221752414E-5</v>
      </c>
      <c r="V1910" s="3">
        <f t="shared" si="882"/>
        <v>3.5136221437598445E-5</v>
      </c>
      <c r="W1910" s="3">
        <f t="shared" si="883"/>
        <v>3.3286794574879599E-5</v>
      </c>
      <c r="X1910" s="3">
        <f t="shared" si="884"/>
        <v>2.9993802297662692E-4</v>
      </c>
      <c r="Z1910" s="3">
        <f t="shared" si="885"/>
        <v>-1.821041244634607E-2</v>
      </c>
      <c r="AA1910" s="3">
        <f t="shared" si="886"/>
        <v>-8.2215473739286095E-3</v>
      </c>
      <c r="AB1910" s="3">
        <f t="shared" si="887"/>
        <v>-5.9275814155183432E-3</v>
      </c>
      <c r="AC1910" s="3">
        <f t="shared" si="888"/>
        <v>5.7694709094404488E-3</v>
      </c>
      <c r="AD1910" s="3">
        <f t="shared" si="889"/>
        <v>1.7318718860719083E-2</v>
      </c>
      <c r="AF1910" s="3">
        <f t="shared" si="890"/>
        <v>1.4971776862641339E-4</v>
      </c>
      <c r="AG1910" s="3">
        <f t="shared" si="891"/>
        <v>1.0794370238588489E-4</v>
      </c>
      <c r="AH1910" s="3">
        <f t="shared" si="892"/>
        <v>-1.0506444485810593E-4</v>
      </c>
      <c r="AI1910" s="3">
        <f t="shared" si="893"/>
        <v>-3.153810134960072E-4</v>
      </c>
      <c r="AJ1910" s="3">
        <f t="shared" si="894"/>
        <v>4.8733891420502866E-5</v>
      </c>
      <c r="AK1910" s="3">
        <f t="shared" si="895"/>
        <v>-4.7433978404467631E-5</v>
      </c>
      <c r="AL1910" s="3">
        <f t="shared" si="896"/>
        <v>-1.4238666756915286E-4</v>
      </c>
      <c r="AM1910" s="3">
        <f t="shared" si="897"/>
        <v>-3.4199008540172918E-5</v>
      </c>
      <c r="AN1910" s="3">
        <f t="shared" si="898"/>
        <v>-1.0265811605938546E-4</v>
      </c>
      <c r="AO1910" s="3">
        <f t="shared" si="899"/>
        <v>9.9919844655696382E-5</v>
      </c>
    </row>
    <row r="1911" spans="1:41">
      <c r="A1911" s="32">
        <v>38916</v>
      </c>
      <c r="B1911" s="33">
        <v>1275</v>
      </c>
      <c r="C1911" s="33">
        <v>751</v>
      </c>
      <c r="D1911" s="33">
        <v>1228</v>
      </c>
      <c r="E1911" s="33">
        <v>3056</v>
      </c>
      <c r="F1911" s="33">
        <v>11600</v>
      </c>
      <c r="G1911" s="33"/>
      <c r="H1911" s="3">
        <f t="shared" si="870"/>
        <v>1.1904761904761904E-2</v>
      </c>
      <c r="I1911" s="3">
        <f t="shared" si="871"/>
        <v>2.0519092267971224E-2</v>
      </c>
      <c r="J1911" s="3">
        <f t="shared" si="872"/>
        <v>6.5573770491803279E-3</v>
      </c>
      <c r="K1911" s="3">
        <f t="shared" si="873"/>
        <v>8.580858085808581E-3</v>
      </c>
      <c r="L1911" s="3">
        <f t="shared" si="874"/>
        <v>0</v>
      </c>
      <c r="N1911" s="3">
        <f t="shared" si="875"/>
        <v>3.9967373572593799E-2</v>
      </c>
      <c r="O1911" s="3">
        <f t="shared" si="876"/>
        <v>0.14863418066134401</v>
      </c>
      <c r="P1911" s="3">
        <f t="shared" si="877"/>
        <v>5.4077253218884118E-2</v>
      </c>
      <c r="Q1911" s="3">
        <f t="shared" si="878"/>
        <v>-2.6751592356687899E-2</v>
      </c>
      <c r="R1911" s="3">
        <f t="shared" si="879"/>
        <v>-5.3061224489795916E-2</v>
      </c>
      <c r="T1911" s="3">
        <f t="shared" si="880"/>
        <v>1.5669729140851239E-4</v>
      </c>
      <c r="U1911" s="3">
        <f t="shared" si="881"/>
        <v>4.1155800449318866E-4</v>
      </c>
      <c r="V1911" s="3">
        <f t="shared" si="882"/>
        <v>4.0070436515392193E-5</v>
      </c>
      <c r="W1911" s="3">
        <f t="shared" si="883"/>
        <v>6.6146526837279599E-5</v>
      </c>
      <c r="X1911" s="3">
        <f t="shared" si="884"/>
        <v>5.9814060520921444E-9</v>
      </c>
      <c r="Z1911" s="3">
        <f t="shared" si="885"/>
        <v>1.2517878870180538E-2</v>
      </c>
      <c r="AA1911" s="3">
        <f t="shared" si="886"/>
        <v>2.0286892430660459E-2</v>
      </c>
      <c r="AB1911" s="3">
        <f t="shared" si="887"/>
        <v>6.3301213665610074E-3</v>
      </c>
      <c r="AC1911" s="3">
        <f t="shared" si="888"/>
        <v>8.1330515083380354E-3</v>
      </c>
      <c r="AD1911" s="3">
        <f t="shared" si="889"/>
        <v>7.7339550374256409E-5</v>
      </c>
      <c r="AF1911" s="3">
        <f t="shared" si="890"/>
        <v>2.5394886209939007E-4</v>
      </c>
      <c r="AG1911" s="3">
        <f t="shared" si="891"/>
        <v>7.9239692500152387E-5</v>
      </c>
      <c r="AH1911" s="3">
        <f t="shared" si="892"/>
        <v>1.0180855362631464E-4</v>
      </c>
      <c r="AI1911" s="3">
        <f t="shared" si="893"/>
        <v>9.6812712345916758E-7</v>
      </c>
      <c r="AJ1911" s="3">
        <f t="shared" si="894"/>
        <v>1.2841849123644853E-4</v>
      </c>
      <c r="AK1911" s="3">
        <f t="shared" si="895"/>
        <v>1.6499434108267451E-4</v>
      </c>
      <c r="AL1911" s="3">
        <f t="shared" si="896"/>
        <v>1.5689791390781858E-6</v>
      </c>
      <c r="AM1911" s="3">
        <f t="shared" si="897"/>
        <v>5.1483203128271827E-5</v>
      </c>
      <c r="AN1911" s="3">
        <f t="shared" si="898"/>
        <v>4.8956874030430182E-7</v>
      </c>
      <c r="AO1911" s="3">
        <f t="shared" si="899"/>
        <v>6.2900654682553161E-7</v>
      </c>
    </row>
    <row r="1912" spans="1:41">
      <c r="A1912" s="32">
        <v>38915</v>
      </c>
      <c r="B1912" s="33">
        <v>1260</v>
      </c>
      <c r="C1912" s="33">
        <v>735.9</v>
      </c>
      <c r="D1912" s="33">
        <v>1220</v>
      </c>
      <c r="E1912" s="33">
        <v>3030</v>
      </c>
      <c r="F1912" s="33">
        <v>11600</v>
      </c>
      <c r="G1912" s="33"/>
      <c r="H1912" s="3">
        <f t="shared" si="870"/>
        <v>-2.097902097902098E-2</v>
      </c>
      <c r="I1912" s="3">
        <f t="shared" si="871"/>
        <v>2.4930362116991612E-2</v>
      </c>
      <c r="J1912" s="3">
        <f t="shared" si="872"/>
        <v>-1.6129032258064516E-2</v>
      </c>
      <c r="K1912" s="3">
        <f t="shared" si="873"/>
        <v>4.6419098143236073E-3</v>
      </c>
      <c r="L1912" s="3">
        <f t="shared" si="874"/>
        <v>-5.1457975986277877E-3</v>
      </c>
      <c r="N1912" s="3">
        <f t="shared" si="875"/>
        <v>6.2394603709949412E-2</v>
      </c>
      <c r="O1912" s="3">
        <f t="shared" si="876"/>
        <v>0.14984374999999997</v>
      </c>
      <c r="P1912" s="3">
        <f t="shared" si="877"/>
        <v>1.7005668556185471E-2</v>
      </c>
      <c r="Q1912" s="3">
        <f t="shared" si="878"/>
        <v>-2.8846153846153848E-2</v>
      </c>
      <c r="R1912" s="3">
        <f t="shared" si="879"/>
        <v>-5.6910569105691054E-2</v>
      </c>
      <c r="T1912" s="3">
        <f t="shared" si="880"/>
        <v>4.1477004629126413E-4</v>
      </c>
      <c r="U1912" s="3">
        <f t="shared" si="881"/>
        <v>6.0999921999344985E-4</v>
      </c>
      <c r="V1912" s="3">
        <f t="shared" si="882"/>
        <v>2.6752815519855952E-4</v>
      </c>
      <c r="W1912" s="3">
        <f t="shared" si="883"/>
        <v>1.7590501961381338E-5</v>
      </c>
      <c r="X1912" s="3">
        <f t="shared" si="884"/>
        <v>2.5689266986905993E-5</v>
      </c>
      <c r="Z1912" s="3">
        <f t="shared" si="885"/>
        <v>-2.0365904013602346E-2</v>
      </c>
      <c r="AA1912" s="3">
        <f t="shared" si="886"/>
        <v>2.4698162279680847E-2</v>
      </c>
      <c r="AB1912" s="3">
        <f t="shared" si="887"/>
        <v>-1.6356287940683837E-2</v>
      </c>
      <c r="AC1912" s="3">
        <f t="shared" si="888"/>
        <v>4.1941032368530626E-3</v>
      </c>
      <c r="AD1912" s="3">
        <f t="shared" si="889"/>
        <v>-5.068458048253531E-3</v>
      </c>
      <c r="AF1912" s="3">
        <f t="shared" si="890"/>
        <v>-5.0300040230035425E-4</v>
      </c>
      <c r="AG1912" s="3">
        <f t="shared" si="891"/>
        <v>3.3311059021880857E-4</v>
      </c>
      <c r="AH1912" s="3">
        <f t="shared" si="892"/>
        <v>-8.541670394488838E-5</v>
      </c>
      <c r="AI1912" s="3">
        <f t="shared" si="893"/>
        <v>1.032237301077017E-4</v>
      </c>
      <c r="AJ1912" s="3">
        <f t="shared" si="894"/>
        <v>-4.0397025385219629E-4</v>
      </c>
      <c r="AK1912" s="3">
        <f t="shared" si="895"/>
        <v>1.0358664236153165E-4</v>
      </c>
      <c r="AL1912" s="3">
        <f t="shared" si="896"/>
        <v>-1.2518159938352017E-4</v>
      </c>
      <c r="AM1912" s="3">
        <f t="shared" si="897"/>
        <v>-6.8599960194922797E-5</v>
      </c>
      <c r="AN1912" s="3">
        <f t="shared" si="898"/>
        <v>8.290115925251116E-5</v>
      </c>
      <c r="AO1912" s="3">
        <f t="shared" si="899"/>
        <v>-2.1257636306034091E-5</v>
      </c>
    </row>
    <row r="1913" spans="1:41">
      <c r="A1913" s="32">
        <v>38912</v>
      </c>
      <c r="B1913" s="33">
        <v>1287</v>
      </c>
      <c r="C1913" s="33">
        <v>718</v>
      </c>
      <c r="D1913" s="33">
        <v>1240</v>
      </c>
      <c r="E1913" s="33">
        <v>3016</v>
      </c>
      <c r="F1913" s="33">
        <v>11660</v>
      </c>
      <c r="G1913" s="33"/>
      <c r="H1913" s="3">
        <f t="shared" si="870"/>
        <v>-4.0268456375838924E-2</v>
      </c>
      <c r="I1913" s="3">
        <f t="shared" si="871"/>
        <v>-1.115548822476246E-2</v>
      </c>
      <c r="J1913" s="3">
        <f t="shared" si="872"/>
        <v>-1.1164274322169059E-2</v>
      </c>
      <c r="K1913" s="3">
        <f t="shared" si="873"/>
        <v>-3.0225080385852091E-2</v>
      </c>
      <c r="L1913" s="3">
        <f t="shared" si="874"/>
        <v>-1.6033755274261603E-2</v>
      </c>
      <c r="N1913" s="3">
        <f t="shared" si="875"/>
        <v>0.125</v>
      </c>
      <c r="O1913" s="3">
        <f t="shared" si="876"/>
        <v>0.27887715298434368</v>
      </c>
      <c r="P1913" s="3">
        <f t="shared" si="877"/>
        <v>8.771929824561403E-2</v>
      </c>
      <c r="Q1913" s="3">
        <f t="shared" si="878"/>
        <v>6.3844797178130505E-2</v>
      </c>
      <c r="R1913" s="3">
        <f t="shared" si="879"/>
        <v>-5.4339010543390104E-2</v>
      </c>
      <c r="T1913" s="3">
        <f t="shared" si="880"/>
        <v>1.572545943755633E-3</v>
      </c>
      <c r="U1913" s="3">
        <f t="shared" si="881"/>
        <v>1.2967943939908507E-4</v>
      </c>
      <c r="V1913" s="3">
        <f t="shared" si="882"/>
        <v>1.2976695584999395E-4</v>
      </c>
      <c r="W1913" s="3">
        <f t="shared" si="883"/>
        <v>9.4082599466476782E-4</v>
      </c>
      <c r="X1913" s="3">
        <f t="shared" si="884"/>
        <v>2.5460720275351939E-4</v>
      </c>
      <c r="Z1913" s="3">
        <f t="shared" si="885"/>
        <v>-3.9655339410420293E-2</v>
      </c>
      <c r="AA1913" s="3">
        <f t="shared" si="886"/>
        <v>-1.1387688062073227E-2</v>
      </c>
      <c r="AB1913" s="3">
        <f t="shared" si="887"/>
        <v>-1.139153000478838E-2</v>
      </c>
      <c r="AC1913" s="3">
        <f t="shared" si="888"/>
        <v>-3.0672886963322637E-2</v>
      </c>
      <c r="AD1913" s="3">
        <f t="shared" si="889"/>
        <v>-1.5956415723887347E-2</v>
      </c>
      <c r="AF1913" s="3">
        <f t="shared" si="890"/>
        <v>4.5158263520150512E-4</v>
      </c>
      <c r="AG1913" s="3">
        <f t="shared" si="891"/>
        <v>4.517349887438699E-4</v>
      </c>
      <c r="AH1913" s="3">
        <f t="shared" si="892"/>
        <v>1.2163437432280149E-3</v>
      </c>
      <c r="AI1913" s="3">
        <f t="shared" si="893"/>
        <v>6.3275708130451993E-4</v>
      </c>
      <c r="AJ1913" s="3">
        <f t="shared" si="894"/>
        <v>1.297231902442776E-4</v>
      </c>
      <c r="AK1913" s="3">
        <f t="shared" si="895"/>
        <v>3.4929326870155068E-4</v>
      </c>
      <c r="AL1913" s="3">
        <f t="shared" si="896"/>
        <v>1.8170668485238946E-4</v>
      </c>
      <c r="AM1913" s="3">
        <f t="shared" si="897"/>
        <v>3.4941111217617215E-4</v>
      </c>
      <c r="AN1913" s="3">
        <f t="shared" si="898"/>
        <v>1.8176798848753981E-4</v>
      </c>
      <c r="AO1913" s="3">
        <f t="shared" si="899"/>
        <v>4.8942933583858057E-4</v>
      </c>
    </row>
    <row r="1914" spans="1:41">
      <c r="A1914" s="32">
        <v>38911</v>
      </c>
      <c r="B1914" s="33">
        <v>1341</v>
      </c>
      <c r="C1914" s="33">
        <v>726.1</v>
      </c>
      <c r="D1914" s="33">
        <v>1254</v>
      </c>
      <c r="E1914" s="33">
        <v>3110</v>
      </c>
      <c r="F1914" s="33">
        <v>11850</v>
      </c>
      <c r="G1914" s="33"/>
      <c r="H1914" s="3">
        <f t="shared" si="870"/>
        <v>-2.9667149059334298E-2</v>
      </c>
      <c r="I1914" s="3">
        <f t="shared" si="871"/>
        <v>-2.3140051123368671E-2</v>
      </c>
      <c r="J1914" s="3">
        <f t="shared" si="872"/>
        <v>1.5974440894568689E-3</v>
      </c>
      <c r="K1914" s="3">
        <f t="shared" si="873"/>
        <v>-2.8125000000000001E-2</v>
      </c>
      <c r="L1914" s="3">
        <f t="shared" si="874"/>
        <v>2.1551724137931036E-2</v>
      </c>
      <c r="N1914" s="3">
        <f t="shared" si="875"/>
        <v>0.10643564356435643</v>
      </c>
      <c r="O1914" s="3">
        <f t="shared" si="876"/>
        <v>0.34388302794743675</v>
      </c>
      <c r="P1914" s="3">
        <f t="shared" si="877"/>
        <v>0.12064343163538874</v>
      </c>
      <c r="Q1914" s="3">
        <f t="shared" si="878"/>
        <v>0.11870503597122302</v>
      </c>
      <c r="R1914" s="3">
        <f t="shared" si="879"/>
        <v>-3.6585365853658534E-2</v>
      </c>
      <c r="T1914" s="3">
        <f t="shared" si="880"/>
        <v>8.4413678091428137E-4</v>
      </c>
      <c r="U1914" s="3">
        <f t="shared" si="881"/>
        <v>5.4626211496898078E-4</v>
      </c>
      <c r="V1914" s="3">
        <f t="shared" si="882"/>
        <v>1.8774162702320188E-6</v>
      </c>
      <c r="W1914" s="3">
        <f t="shared" si="883"/>
        <v>8.1640527571354409E-4</v>
      </c>
      <c r="X1914" s="3">
        <f t="shared" si="884"/>
        <v>4.678163960327665E-4</v>
      </c>
      <c r="Z1914" s="3">
        <f t="shared" si="885"/>
        <v>-2.9054032093915664E-2</v>
      </c>
      <c r="AA1914" s="3">
        <f t="shared" si="886"/>
        <v>-2.3372250960679436E-2</v>
      </c>
      <c r="AB1914" s="3">
        <f t="shared" si="887"/>
        <v>1.3701884068375483E-3</v>
      </c>
      <c r="AC1914" s="3">
        <f t="shared" si="888"/>
        <v>-2.8572806577470546E-2</v>
      </c>
      <c r="AD1914" s="3">
        <f t="shared" si="889"/>
        <v>2.1629063688305292E-2</v>
      </c>
      <c r="AF1914" s="3">
        <f t="shared" si="890"/>
        <v>6.7905812951863157E-4</v>
      </c>
      <c r="AG1914" s="3">
        <f t="shared" si="891"/>
        <v>-3.98094979469693E-5</v>
      </c>
      <c r="AH1914" s="3">
        <f t="shared" si="892"/>
        <v>8.3015523931507379E-4</v>
      </c>
      <c r="AI1914" s="3">
        <f t="shared" si="893"/>
        <v>-6.2841151056136787E-4</v>
      </c>
      <c r="AJ1914" s="3">
        <f t="shared" si="894"/>
        <v>-3.2024387308020715E-5</v>
      </c>
      <c r="AK1914" s="3">
        <f t="shared" si="895"/>
        <v>6.6781080597959363E-4</v>
      </c>
      <c r="AL1914" s="3">
        <f t="shared" si="896"/>
        <v>-5.0551990456759006E-4</v>
      </c>
      <c r="AM1914" s="3">
        <f t="shared" si="897"/>
        <v>-3.9150128323261789E-5</v>
      </c>
      <c r="AN1914" s="3">
        <f t="shared" si="898"/>
        <v>2.9635892316466895E-5</v>
      </c>
      <c r="AO1914" s="3">
        <f t="shared" si="899"/>
        <v>-6.1800305321773881E-4</v>
      </c>
    </row>
    <row r="1915" spans="1:41">
      <c r="A1915" s="32">
        <v>38910</v>
      </c>
      <c r="B1915" s="33">
        <v>1382</v>
      </c>
      <c r="C1915" s="33">
        <v>743.3</v>
      </c>
      <c r="D1915" s="33">
        <v>1252</v>
      </c>
      <c r="E1915" s="33">
        <v>3200</v>
      </c>
      <c r="F1915" s="33">
        <v>11600</v>
      </c>
      <c r="G1915" s="33"/>
      <c r="H1915" s="3">
        <f t="shared" si="870"/>
        <v>5.822416302765648E-3</v>
      </c>
      <c r="I1915" s="3">
        <f t="shared" si="871"/>
        <v>2.5241379310344765E-2</v>
      </c>
      <c r="J1915" s="3">
        <f t="shared" si="872"/>
        <v>-6.3492063492063492E-3</v>
      </c>
      <c r="K1915" s="3">
        <f t="shared" si="873"/>
        <v>5.0251256281407036E-3</v>
      </c>
      <c r="L1915" s="3">
        <f t="shared" si="874"/>
        <v>-1.276595744680851E-2</v>
      </c>
      <c r="N1915" s="3">
        <f t="shared" si="875"/>
        <v>0.11812297734627832</v>
      </c>
      <c r="O1915" s="3">
        <f t="shared" si="876"/>
        <v>0.25983050847457617</v>
      </c>
      <c r="P1915" s="3">
        <f t="shared" si="877"/>
        <v>8.6805555555555552E-2</v>
      </c>
      <c r="Q1915" s="3">
        <f t="shared" si="878"/>
        <v>0.14818801578758523</v>
      </c>
      <c r="R1915" s="3">
        <f t="shared" si="879"/>
        <v>-6.3761097659402743E-2</v>
      </c>
      <c r="T1915" s="3">
        <f t="shared" si="880"/>
        <v>4.1416088445906657E-5</v>
      </c>
      <c r="U1915" s="3">
        <f t="shared" si="881"/>
        <v>6.2545905791442518E-4</v>
      </c>
      <c r="V1915" s="3">
        <f t="shared" si="882"/>
        <v>4.3249852856044615E-5</v>
      </c>
      <c r="W1915" s="3">
        <f t="shared" si="883"/>
        <v>2.0951849691627964E-5</v>
      </c>
      <c r="X1915" s="3">
        <f t="shared" si="884"/>
        <v>1.6100102412171163E-4</v>
      </c>
      <c r="Z1915" s="3">
        <f t="shared" si="885"/>
        <v>6.4355332681842814E-3</v>
      </c>
      <c r="AA1915" s="3">
        <f t="shared" si="886"/>
        <v>2.5009179473034E-2</v>
      </c>
      <c r="AB1915" s="3">
        <f t="shared" si="887"/>
        <v>-6.5764620318256696E-3</v>
      </c>
      <c r="AC1915" s="3">
        <f t="shared" si="888"/>
        <v>4.5773190506701589E-3</v>
      </c>
      <c r="AD1915" s="3">
        <f t="shared" si="889"/>
        <v>-1.2688617896434254E-2</v>
      </c>
      <c r="AF1915" s="3">
        <f t="shared" si="890"/>
        <v>1.6094740650870174E-4</v>
      </c>
      <c r="AG1915" s="3">
        <f t="shared" si="891"/>
        <v>-4.2323040192764889E-5</v>
      </c>
      <c r="AH1915" s="3">
        <f t="shared" si="892"/>
        <v>2.9457489029681499E-5</v>
      </c>
      <c r="AI1915" s="3">
        <f t="shared" si="893"/>
        <v>-8.1658022599781092E-5</v>
      </c>
      <c r="AJ1915" s="3">
        <f t="shared" si="894"/>
        <v>-1.6447191925152201E-4</v>
      </c>
      <c r="AK1915" s="3">
        <f t="shared" si="895"/>
        <v>1.1447499364354761E-4</v>
      </c>
      <c r="AL1915" s="3">
        <f t="shared" si="896"/>
        <v>-3.1733192223667539E-4</v>
      </c>
      <c r="AM1915" s="3">
        <f t="shared" si="897"/>
        <v>-3.0102564944284619E-5</v>
      </c>
      <c r="AN1915" s="3">
        <f t="shared" si="898"/>
        <v>8.3446213832243565E-5</v>
      </c>
      <c r="AO1915" s="3">
        <f t="shared" si="899"/>
        <v>-5.8079852424022831E-5</v>
      </c>
    </row>
    <row r="1916" spans="1:41">
      <c r="A1916" s="32">
        <v>38909</v>
      </c>
      <c r="B1916" s="33">
        <v>1374</v>
      </c>
      <c r="C1916" s="33">
        <v>725</v>
      </c>
      <c r="D1916" s="33">
        <v>1260</v>
      </c>
      <c r="E1916" s="33">
        <v>3184</v>
      </c>
      <c r="F1916" s="33">
        <v>11750</v>
      </c>
      <c r="G1916" s="33"/>
      <c r="H1916" s="3">
        <f t="shared" si="870"/>
        <v>-1.2931034482758621E-2</v>
      </c>
      <c r="I1916" s="3">
        <f t="shared" si="871"/>
        <v>9.7493036211699167E-3</v>
      </c>
      <c r="J1916" s="3">
        <f t="shared" si="872"/>
        <v>-9.433962264150943E-3</v>
      </c>
      <c r="K1916" s="3">
        <f t="shared" si="873"/>
        <v>1.2578616352201257E-3</v>
      </c>
      <c r="L1916" s="3">
        <f t="shared" si="874"/>
        <v>-1.343408900083963E-2</v>
      </c>
      <c r="N1916" s="3">
        <f t="shared" si="875"/>
        <v>9.3078758949880672E-2</v>
      </c>
      <c r="O1916" s="3">
        <f t="shared" si="876"/>
        <v>0.17370892018779335</v>
      </c>
      <c r="P1916" s="3">
        <f t="shared" si="877"/>
        <v>5.7046979865771813E-2</v>
      </c>
      <c r="Q1916" s="3">
        <f t="shared" si="878"/>
        <v>0.12191684284707541</v>
      </c>
      <c r="R1916" s="3">
        <f t="shared" si="879"/>
        <v>-3.6885245901639344E-2</v>
      </c>
      <c r="T1916" s="3">
        <f t="shared" si="880"/>
        <v>1.517310919639913E-4</v>
      </c>
      <c r="U1916" s="3">
        <f t="shared" si="881"/>
        <v>9.0575264432746159E-5</v>
      </c>
      <c r="V1916" s="3">
        <f t="shared" si="882"/>
        <v>9.3339132214995837E-5</v>
      </c>
      <c r="W1916" s="3">
        <f t="shared" si="883"/>
        <v>6.5618919658567632E-7</v>
      </c>
      <c r="X1916" s="3">
        <f t="shared" si="884"/>
        <v>1.7840275588250709E-4</v>
      </c>
      <c r="Z1916" s="3">
        <f t="shared" si="885"/>
        <v>-1.2317917517339986E-2</v>
      </c>
      <c r="AA1916" s="3">
        <f t="shared" si="886"/>
        <v>9.5171037838591502E-3</v>
      </c>
      <c r="AB1916" s="3">
        <f t="shared" si="887"/>
        <v>-9.6612179467702643E-3</v>
      </c>
      <c r="AC1916" s="3">
        <f t="shared" si="888"/>
        <v>8.1005505774958057E-4</v>
      </c>
      <c r="AD1916" s="3">
        <f t="shared" si="889"/>
        <v>-1.3356749450465374E-2</v>
      </c>
      <c r="AF1916" s="3">
        <f t="shared" si="890"/>
        <v>-1.172308994135413E-4</v>
      </c>
      <c r="AG1916" s="3">
        <f t="shared" si="891"/>
        <v>1.1900608578536089E-4</v>
      </c>
      <c r="AH1916" s="3">
        <f t="shared" si="892"/>
        <v>-9.978191385863412E-6</v>
      </c>
      <c r="AI1916" s="3">
        <f t="shared" si="893"/>
        <v>1.6452733803060866E-4</v>
      </c>
      <c r="AJ1916" s="3">
        <f t="shared" si="894"/>
        <v>-9.1946813877895217E-5</v>
      </c>
      <c r="AK1916" s="3">
        <f t="shared" si="895"/>
        <v>7.7093780552427748E-6</v>
      </c>
      <c r="AL1916" s="3">
        <f t="shared" si="896"/>
        <v>-1.2711757073508264E-4</v>
      </c>
      <c r="AM1916" s="3">
        <f t="shared" si="897"/>
        <v>-7.8261184618022701E-6</v>
      </c>
      <c r="AN1916" s="3">
        <f t="shared" si="898"/>
        <v>1.2904246750134994E-4</v>
      </c>
      <c r="AO1916" s="3">
        <f t="shared" si="899"/>
        <v>-1.0819702447443407E-5</v>
      </c>
    </row>
    <row r="1917" spans="1:41">
      <c r="A1917" s="32">
        <v>38908</v>
      </c>
      <c r="B1917" s="33">
        <v>1392</v>
      </c>
      <c r="C1917" s="33">
        <v>718</v>
      </c>
      <c r="D1917" s="33">
        <v>1272</v>
      </c>
      <c r="E1917" s="33">
        <v>3180</v>
      </c>
      <c r="F1917" s="33">
        <v>11910</v>
      </c>
      <c r="G1917" s="33"/>
      <c r="H1917" s="3">
        <f t="shared" si="870"/>
        <v>2.1598272138228943E-3</v>
      </c>
      <c r="I1917" s="3">
        <f t="shared" si="871"/>
        <v>-1.2379642365887207E-2</v>
      </c>
      <c r="J1917" s="3">
        <f t="shared" si="872"/>
        <v>-3.9154267815191858E-3</v>
      </c>
      <c r="K1917" s="3">
        <f t="shared" si="873"/>
        <v>-9.42507068803016E-4</v>
      </c>
      <c r="L1917" s="3">
        <f t="shared" si="874"/>
        <v>5.0632911392405064E-3</v>
      </c>
      <c r="N1917" s="3">
        <f t="shared" si="875"/>
        <v>7.4903474903474904E-2</v>
      </c>
      <c r="O1917" s="3">
        <f t="shared" si="876"/>
        <v>0.17167101827676248</v>
      </c>
      <c r="P1917" s="3">
        <f t="shared" si="877"/>
        <v>0.06</v>
      </c>
      <c r="Q1917" s="3">
        <f t="shared" si="878"/>
        <v>8.5694776374189138E-2</v>
      </c>
      <c r="R1917" s="3">
        <f t="shared" si="879"/>
        <v>-2.7755102040816326E-2</v>
      </c>
      <c r="T1917" s="3">
        <f t="shared" si="880"/>
        <v>7.6892194211894703E-6</v>
      </c>
      <c r="U1917" s="3">
        <f t="shared" si="881"/>
        <v>1.5905856375836552E-4</v>
      </c>
      <c r="V1917" s="3">
        <f t="shared" si="882"/>
        <v>1.7161817998680687E-5</v>
      </c>
      <c r="W1917" s="3">
        <f t="shared" si="883"/>
        <v>1.932972035014485E-6</v>
      </c>
      <c r="X1917" s="3">
        <f t="shared" si="884"/>
        <v>2.6426083887009153E-5</v>
      </c>
      <c r="Z1917" s="3">
        <f t="shared" si="885"/>
        <v>2.7729441792415277E-3</v>
      </c>
      <c r="AA1917" s="3">
        <f t="shared" si="886"/>
        <v>-1.2611842203197974E-2</v>
      </c>
      <c r="AB1917" s="3">
        <f t="shared" si="887"/>
        <v>-4.1426824641385062E-3</v>
      </c>
      <c r="AC1917" s="3">
        <f t="shared" si="888"/>
        <v>-1.3903136462735612E-3</v>
      </c>
      <c r="AD1917" s="3">
        <f t="shared" si="889"/>
        <v>5.1406306896147631E-3</v>
      </c>
      <c r="AF1917" s="3">
        <f t="shared" si="890"/>
        <v>-3.4971934426870469E-5</v>
      </c>
      <c r="AG1917" s="3">
        <f t="shared" si="891"/>
        <v>-1.148742722537882E-5</v>
      </c>
      <c r="AH1917" s="3">
        <f t="shared" si="892"/>
        <v>-3.8552621327543358E-6</v>
      </c>
      <c r="AI1917" s="3">
        <f t="shared" si="893"/>
        <v>1.4254681948397618E-5</v>
      </c>
      <c r="AJ1917" s="3">
        <f t="shared" si="894"/>
        <v>5.2246857535670187E-5</v>
      </c>
      <c r="AK1917" s="3">
        <f t="shared" si="895"/>
        <v>1.7534416319754958E-5</v>
      </c>
      <c r="AL1917" s="3">
        <f t="shared" si="896"/>
        <v>-6.4832823082338172E-5</v>
      </c>
      <c r="AM1917" s="3">
        <f t="shared" si="897"/>
        <v>5.7596279620699474E-6</v>
      </c>
      <c r="AN1917" s="3">
        <f t="shared" si="898"/>
        <v>-2.1296000612479316E-5</v>
      </c>
      <c r="AO1917" s="3">
        <f t="shared" si="899"/>
        <v>-7.1470889982240722E-6</v>
      </c>
    </row>
    <row r="1918" spans="1:41">
      <c r="A1918" s="32">
        <v>38905</v>
      </c>
      <c r="B1918" s="33">
        <v>1389</v>
      </c>
      <c r="C1918" s="33">
        <v>727</v>
      </c>
      <c r="D1918" s="33">
        <v>1277</v>
      </c>
      <c r="E1918" s="33">
        <v>3183</v>
      </c>
      <c r="F1918" s="33">
        <v>11850</v>
      </c>
      <c r="G1918" s="33"/>
      <c r="H1918" s="3">
        <f t="shared" si="870"/>
        <v>-2.2519352568613652E-2</v>
      </c>
      <c r="I1918" s="3">
        <f t="shared" si="871"/>
        <v>-1.3736263736263737E-3</v>
      </c>
      <c r="J1918" s="3">
        <f t="shared" si="872"/>
        <v>-4.6765393608729543E-3</v>
      </c>
      <c r="K1918" s="3">
        <f t="shared" si="873"/>
        <v>-1.1797578391803787E-2</v>
      </c>
      <c r="L1918" s="3">
        <f t="shared" si="874"/>
        <v>-1.9851116625310174E-2</v>
      </c>
      <c r="N1918" s="3">
        <f t="shared" si="875"/>
        <v>7.0107858243451462E-2</v>
      </c>
      <c r="O1918" s="3">
        <f t="shared" si="876"/>
        <v>0.1099236641221374</v>
      </c>
      <c r="P1918" s="3">
        <f t="shared" si="877"/>
        <v>4.6721311475409838E-2</v>
      </c>
      <c r="Q1918" s="3">
        <f t="shared" si="878"/>
        <v>3.4738340907761067E-2</v>
      </c>
      <c r="R1918" s="3">
        <f t="shared" si="879"/>
        <v>-4.6661303298471443E-2</v>
      </c>
      <c r="T1918" s="3">
        <f t="shared" si="880"/>
        <v>4.79883158302689E-4</v>
      </c>
      <c r="U1918" s="3">
        <f t="shared" si="881"/>
        <v>2.5786778197327323E-6</v>
      </c>
      <c r="V1918" s="3">
        <f t="shared" si="882"/>
        <v>2.4047205828579402E-5</v>
      </c>
      <c r="W1918" s="3">
        <f t="shared" si="883"/>
        <v>1.4994945304572975E-4</v>
      </c>
      <c r="X1918" s="3">
        <f t="shared" si="884"/>
        <v>3.9100225980926128E-4</v>
      </c>
      <c r="Z1918" s="3">
        <f t="shared" si="885"/>
        <v>-2.1906235603195018E-2</v>
      </c>
      <c r="AA1918" s="3">
        <f t="shared" si="886"/>
        <v>-1.60582621093714E-3</v>
      </c>
      <c r="AB1918" s="3">
        <f t="shared" si="887"/>
        <v>-4.9037950434922747E-3</v>
      </c>
      <c r="AC1918" s="3">
        <f t="shared" si="888"/>
        <v>-1.2245384969274332E-2</v>
      </c>
      <c r="AD1918" s="3">
        <f t="shared" si="889"/>
        <v>-1.9773777074935918E-2</v>
      </c>
      <c r="AF1918" s="3">
        <f t="shared" si="890"/>
        <v>3.5177607314574931E-5</v>
      </c>
      <c r="AG1918" s="3">
        <f t="shared" si="891"/>
        <v>1.0742368957252173E-4</v>
      </c>
      <c r="AH1918" s="3">
        <f t="shared" si="892"/>
        <v>2.6825028818874651E-4</v>
      </c>
      <c r="AI1918" s="3">
        <f t="shared" si="893"/>
        <v>4.3316901936860265E-4</v>
      </c>
      <c r="AJ1918" s="3">
        <f t="shared" si="894"/>
        <v>7.8746426139035278E-6</v>
      </c>
      <c r="AK1918" s="3">
        <f t="shared" si="895"/>
        <v>1.9663960146676407E-5</v>
      </c>
      <c r="AL1918" s="3">
        <f t="shared" si="896"/>
        <v>3.1753249516160032E-5</v>
      </c>
      <c r="AM1918" s="3">
        <f t="shared" si="897"/>
        <v>6.0048858117982269E-5</v>
      </c>
      <c r="AN1918" s="3">
        <f t="shared" si="898"/>
        <v>9.6966550011191925E-5</v>
      </c>
      <c r="AO1918" s="3">
        <f t="shared" si="899"/>
        <v>2.4213751257920167E-4</v>
      </c>
    </row>
    <row r="1919" spans="1:41">
      <c r="A1919" s="32">
        <v>38902</v>
      </c>
      <c r="B1919" s="33">
        <v>1421</v>
      </c>
      <c r="C1919" s="33">
        <v>728</v>
      </c>
      <c r="D1919" s="33">
        <v>1283</v>
      </c>
      <c r="E1919" s="33">
        <v>3221</v>
      </c>
      <c r="F1919" s="33">
        <v>12090</v>
      </c>
      <c r="G1919" s="33"/>
      <c r="H1919" s="3">
        <f t="shared" si="870"/>
        <v>-7.3349633251833741E-3</v>
      </c>
      <c r="I1919" s="3">
        <f t="shared" si="871"/>
        <v>-1.7676426932937556E-2</v>
      </c>
      <c r="J1919" s="3">
        <f t="shared" si="872"/>
        <v>-9.2664092664092659E-3</v>
      </c>
      <c r="K1919" s="3">
        <f t="shared" si="873"/>
        <v>-5.8641975308641979E-3</v>
      </c>
      <c r="L1919" s="3">
        <f t="shared" si="874"/>
        <v>-2.0179917335278387E-2</v>
      </c>
      <c r="N1919" s="3">
        <f t="shared" si="875"/>
        <v>7.2452830188679249E-2</v>
      </c>
      <c r="O1919" s="3">
        <f t="shared" si="876"/>
        <v>6.6510401406387309E-2</v>
      </c>
      <c r="P1919" s="3">
        <f t="shared" si="877"/>
        <v>1.0236220472440945E-2</v>
      </c>
      <c r="Q1919" s="3">
        <f t="shared" si="878"/>
        <v>1.8015170670037928E-2</v>
      </c>
      <c r="R1919" s="3">
        <f t="shared" si="879"/>
        <v>-3.2800000000000003E-2</v>
      </c>
      <c r="T1919" s="3">
        <f t="shared" si="880"/>
        <v>4.5183218484282496E-5</v>
      </c>
      <c r="U1919" s="3">
        <f t="shared" si="881"/>
        <v>3.2071891279605478E-4</v>
      </c>
      <c r="V1919" s="3">
        <f t="shared" si="882"/>
        <v>9.0129674164413968E-5</v>
      </c>
      <c r="W1919" s="3">
        <f t="shared" si="883"/>
        <v>3.9841395863634679E-5</v>
      </c>
      <c r="X1919" s="3">
        <f t="shared" si="884"/>
        <v>4.0411363359812107E-4</v>
      </c>
      <c r="Z1919" s="3">
        <f t="shared" si="885"/>
        <v>-6.7218463597647406E-3</v>
      </c>
      <c r="AA1919" s="3">
        <f t="shared" si="886"/>
        <v>-1.790862677024832E-2</v>
      </c>
      <c r="AB1919" s="3">
        <f t="shared" si="887"/>
        <v>-9.4936649490285872E-3</v>
      </c>
      <c r="AC1919" s="3">
        <f t="shared" si="888"/>
        <v>-6.3120041083347435E-3</v>
      </c>
      <c r="AD1919" s="3">
        <f t="shared" si="889"/>
        <v>-2.0102577784904131E-2</v>
      </c>
      <c r="AF1919" s="3">
        <f t="shared" si="890"/>
        <v>1.2037903766397905E-4</v>
      </c>
      <c r="AG1919" s="3">
        <f t="shared" si="891"/>
        <v>6.3814957178453925E-5</v>
      </c>
      <c r="AH1919" s="3">
        <f t="shared" si="892"/>
        <v>4.2428321838429985E-5</v>
      </c>
      <c r="AI1919" s="3">
        <f t="shared" si="893"/>
        <v>1.3512643930534539E-4</v>
      </c>
      <c r="AJ1919" s="3">
        <f t="shared" si="894"/>
        <v>1.700185022539415E-4</v>
      </c>
      <c r="AK1919" s="3">
        <f t="shared" si="895"/>
        <v>1.1303932574844097E-4</v>
      </c>
      <c r="AL1919" s="3">
        <f t="shared" si="896"/>
        <v>3.6000956266973329E-4</v>
      </c>
      <c r="AM1919" s="3">
        <f t="shared" si="897"/>
        <v>5.9924052161421996E-5</v>
      </c>
      <c r="AN1919" s="3">
        <f t="shared" si="898"/>
        <v>1.908471381016651E-4</v>
      </c>
      <c r="AO1919" s="3">
        <f t="shared" si="899"/>
        <v>1.2688755356643361E-4</v>
      </c>
    </row>
    <row r="1920" spans="1:41">
      <c r="A1920" s="32">
        <v>38901</v>
      </c>
      <c r="B1920" s="33">
        <v>1431.5</v>
      </c>
      <c r="C1920" s="33">
        <v>741.1</v>
      </c>
      <c r="D1920" s="33">
        <v>1295</v>
      </c>
      <c r="E1920" s="33">
        <v>3240</v>
      </c>
      <c r="F1920" s="33">
        <v>12339</v>
      </c>
      <c r="G1920" s="33"/>
      <c r="H1920" s="3">
        <f t="shared" si="870"/>
        <v>2.1770164168451105E-2</v>
      </c>
      <c r="I1920" s="3">
        <f t="shared" si="871"/>
        <v>-1.3182423435419411E-2</v>
      </c>
      <c r="J1920" s="3">
        <f t="shared" si="872"/>
        <v>2.2906793048973143E-2</v>
      </c>
      <c r="K1920" s="3">
        <f t="shared" si="873"/>
        <v>-6.439742410303588E-3</v>
      </c>
      <c r="L1920" s="3">
        <f t="shared" si="874"/>
        <v>4.3149654227888308E-2</v>
      </c>
      <c r="N1920" s="3">
        <f t="shared" si="875"/>
        <v>6.8283582089552236E-2</v>
      </c>
      <c r="O1920" s="3">
        <f t="shared" si="876"/>
        <v>8.8684206660496825E-2</v>
      </c>
      <c r="P1920" s="3">
        <f t="shared" si="877"/>
        <v>3.0983733539891559E-3</v>
      </c>
      <c r="Q1920" s="3">
        <f t="shared" si="878"/>
        <v>1.8867924528301886E-2</v>
      </c>
      <c r="R1920" s="3">
        <f t="shared" si="879"/>
        <v>-2.458498023715415E-2</v>
      </c>
      <c r="T1920" s="3">
        <f t="shared" si="880"/>
        <v>5.0101127431784903E-4</v>
      </c>
      <c r="U1920" s="3">
        <f t="shared" si="881"/>
        <v>1.7995211754927409E-4</v>
      </c>
      <c r="V1920" s="3">
        <f t="shared" si="882"/>
        <v>5.143614151518393E-4</v>
      </c>
      <c r="W1920" s="3">
        <f t="shared" si="883"/>
        <v>4.7438331058988493E-5</v>
      </c>
      <c r="X1920" s="3">
        <f t="shared" si="884"/>
        <v>1.8685729911059503E-3</v>
      </c>
      <c r="Z1920" s="3">
        <f t="shared" si="885"/>
        <v>2.238328113386974E-2</v>
      </c>
      <c r="AA1920" s="3">
        <f t="shared" si="886"/>
        <v>-1.3414623272730178E-2</v>
      </c>
      <c r="AB1920" s="3">
        <f t="shared" si="887"/>
        <v>2.2679537366353822E-2</v>
      </c>
      <c r="AC1920" s="3">
        <f t="shared" si="888"/>
        <v>-6.8875489877741336E-3</v>
      </c>
      <c r="AD1920" s="3">
        <f t="shared" si="889"/>
        <v>4.3226993778262564E-2</v>
      </c>
      <c r="AF1920" s="3">
        <f t="shared" si="890"/>
        <v>-3.0026328401847133E-4</v>
      </c>
      <c r="AG1920" s="3">
        <f t="shared" si="891"/>
        <v>5.0764246085720135E-4</v>
      </c>
      <c r="AH1920" s="3">
        <f t="shared" si="892"/>
        <v>-1.5416594531664839E-4</v>
      </c>
      <c r="AI1920" s="3">
        <f t="shared" si="893"/>
        <v>9.6756195431088902E-4</v>
      </c>
      <c r="AJ1920" s="3">
        <f t="shared" si="894"/>
        <v>-3.0423744976944365E-4</v>
      </c>
      <c r="AK1920" s="3">
        <f t="shared" si="895"/>
        <v>9.2393874943464069E-5</v>
      </c>
      <c r="AL1920" s="3">
        <f t="shared" si="896"/>
        <v>-5.7987383674804353E-4</v>
      </c>
      <c r="AM1920" s="3">
        <f t="shared" si="897"/>
        <v>-1.562064246308159E-4</v>
      </c>
      <c r="AN1920" s="3">
        <f t="shared" si="898"/>
        <v>9.8036822062925002E-4</v>
      </c>
      <c r="AO1920" s="3">
        <f t="shared" si="899"/>
        <v>-2.977280372419911E-4</v>
      </c>
    </row>
    <row r="1921" spans="1:41">
      <c r="A1921" s="32">
        <v>38898</v>
      </c>
      <c r="B1921" s="33">
        <v>1401</v>
      </c>
      <c r="C1921" s="33">
        <v>751</v>
      </c>
      <c r="D1921" s="33">
        <v>1266</v>
      </c>
      <c r="E1921" s="33">
        <v>3261</v>
      </c>
      <c r="F1921" s="33">
        <v>11828.6</v>
      </c>
      <c r="G1921" s="33"/>
      <c r="H1921" s="3">
        <f t="shared" si="870"/>
        <v>0</v>
      </c>
      <c r="I1921" s="3">
        <f t="shared" si="871"/>
        <v>3.2160527762506837E-2</v>
      </c>
      <c r="J1921" s="3">
        <f t="shared" si="872"/>
        <v>3.7704918032786888E-2</v>
      </c>
      <c r="K1921" s="3">
        <f t="shared" si="873"/>
        <v>1.5255292652552927E-2</v>
      </c>
      <c r="L1921" s="3">
        <f t="shared" si="874"/>
        <v>2.4237288135593527E-3</v>
      </c>
      <c r="N1921" s="3">
        <f t="shared" si="875"/>
        <v>6.1363636363636363E-2</v>
      </c>
      <c r="O1921" s="3">
        <f t="shared" si="876"/>
        <v>4.3055555555555555E-2</v>
      </c>
      <c r="P1921" s="3">
        <f t="shared" si="877"/>
        <v>-2.6153846153846153E-2</v>
      </c>
      <c r="Q1921" s="3">
        <f t="shared" si="878"/>
        <v>1.0223048327137546E-2</v>
      </c>
      <c r="R1921" s="3">
        <f t="shared" si="879"/>
        <v>-5.9729729729729703E-2</v>
      </c>
      <c r="T1921" s="3">
        <f t="shared" si="880"/>
        <v>3.7591241328415388E-7</v>
      </c>
      <c r="U1921" s="3">
        <f t="shared" si="881"/>
        <v>1.0194181240988553E-3</v>
      </c>
      <c r="V1921" s="3">
        <f t="shared" si="882"/>
        <v>1.4045751752331677E-3</v>
      </c>
      <c r="W1921" s="3">
        <f t="shared" si="883"/>
        <v>2.1926164386375861E-4</v>
      </c>
      <c r="X1921" s="3">
        <f t="shared" si="884"/>
        <v>6.2553429610695392E-6</v>
      </c>
      <c r="Z1921" s="3">
        <f t="shared" si="885"/>
        <v>6.1311696541863352E-4</v>
      </c>
      <c r="AA1921" s="3">
        <f t="shared" si="886"/>
        <v>3.1928327925196072E-2</v>
      </c>
      <c r="AB1921" s="3">
        <f t="shared" si="887"/>
        <v>3.747766235016757E-2</v>
      </c>
      <c r="AC1921" s="3">
        <f t="shared" si="888"/>
        <v>1.4807486075082381E-2</v>
      </c>
      <c r="AD1921" s="3">
        <f t="shared" si="889"/>
        <v>2.5010683639336089E-3</v>
      </c>
      <c r="AF1921" s="3">
        <f t="shared" si="890"/>
        <v>1.957579952838723E-5</v>
      </c>
      <c r="AG1921" s="3">
        <f t="shared" si="891"/>
        <v>2.2978190611118915E-5</v>
      </c>
      <c r="AH1921" s="3">
        <f t="shared" si="892"/>
        <v>9.0787209278331816E-6</v>
      </c>
      <c r="AI1921" s="3">
        <f t="shared" si="893"/>
        <v>1.5334474455995209E-6</v>
      </c>
      <c r="AJ1921" s="3">
        <f t="shared" si="894"/>
        <v>1.1965990933859247E-3</v>
      </c>
      <c r="AK1921" s="3">
        <f t="shared" si="895"/>
        <v>4.7277827115300476E-4</v>
      </c>
      <c r="AL1921" s="3">
        <f t="shared" si="896"/>
        <v>7.9854930887005891E-5</v>
      </c>
      <c r="AM1921" s="3">
        <f t="shared" si="897"/>
        <v>5.5494996337674557E-4</v>
      </c>
      <c r="AN1921" s="3">
        <f t="shared" si="898"/>
        <v>9.3734195658189812E-5</v>
      </c>
      <c r="AO1921" s="3">
        <f t="shared" si="899"/>
        <v>3.703453497177599E-5</v>
      </c>
    </row>
    <row r="1922" spans="1:41">
      <c r="A1922" s="32">
        <v>38897</v>
      </c>
      <c r="B1922" s="33">
        <v>1401</v>
      </c>
      <c r="C1922" s="33">
        <v>727.6</v>
      </c>
      <c r="D1922" s="33">
        <v>1220</v>
      </c>
      <c r="E1922" s="33">
        <v>3212</v>
      </c>
      <c r="F1922" s="33">
        <v>11800</v>
      </c>
      <c r="G1922" s="33"/>
      <c r="H1922" s="3">
        <f t="shared" si="870"/>
        <v>1.8168604651162792E-2</v>
      </c>
      <c r="I1922" s="3">
        <f t="shared" si="871"/>
        <v>5.1445086705202342E-2</v>
      </c>
      <c r="J1922" s="3">
        <f t="shared" si="872"/>
        <v>8.2644628099173556E-3</v>
      </c>
      <c r="K1922" s="3">
        <f t="shared" si="873"/>
        <v>1.0698552548772814E-2</v>
      </c>
      <c r="L1922" s="3">
        <f t="shared" si="874"/>
        <v>-2.0746887966804978E-2</v>
      </c>
      <c r="N1922" s="3">
        <f t="shared" si="875"/>
        <v>7.7692307692307686E-2</v>
      </c>
      <c r="O1922" s="3">
        <f t="shared" si="876"/>
        <v>3.1296065313527667E-2</v>
      </c>
      <c r="P1922" s="3">
        <f t="shared" si="877"/>
        <v>-3.0206677265500796E-2</v>
      </c>
      <c r="Q1922" s="3">
        <f t="shared" si="878"/>
        <v>2.6198083067092651E-2</v>
      </c>
      <c r="R1922" s="3">
        <f t="shared" si="879"/>
        <v>-4.9153908138597907E-2</v>
      </c>
      <c r="T1922" s="3">
        <f t="shared" si="880"/>
        <v>3.52753066882762E-4</v>
      </c>
      <c r="U1922" s="3">
        <f t="shared" si="881"/>
        <v>2.6227597813434614E-3</v>
      </c>
      <c r="V1922" s="3">
        <f t="shared" si="882"/>
        <v>6.4596698407090315E-5</v>
      </c>
      <c r="W1922" s="3">
        <f t="shared" si="883"/>
        <v>1.0507779296816968E-4</v>
      </c>
      <c r="X1922" s="3">
        <f t="shared" si="884"/>
        <v>4.2723023173917382E-4</v>
      </c>
      <c r="Z1922" s="3">
        <f t="shared" si="885"/>
        <v>1.8781721616581426E-2</v>
      </c>
      <c r="AA1922" s="3">
        <f t="shared" si="886"/>
        <v>5.1212886867891577E-2</v>
      </c>
      <c r="AB1922" s="3">
        <f t="shared" si="887"/>
        <v>8.0372071272980343E-3</v>
      </c>
      <c r="AC1922" s="3">
        <f t="shared" si="888"/>
        <v>1.0250745971302268E-2</v>
      </c>
      <c r="AD1922" s="3">
        <f t="shared" si="889"/>
        <v>-2.0669548416430723E-2</v>
      </c>
      <c r="AF1922" s="3">
        <f t="shared" si="890"/>
        <v>9.6186618433421827E-4</v>
      </c>
      <c r="AG1922" s="3">
        <f t="shared" si="891"/>
        <v>1.5095258683971581E-4</v>
      </c>
      <c r="AH1922" s="3">
        <f t="shared" si="892"/>
        <v>1.9252665719529278E-4</v>
      </c>
      <c r="AI1922" s="3">
        <f t="shared" si="893"/>
        <v>-3.8820970429785331E-4</v>
      </c>
      <c r="AJ1922" s="3">
        <f t="shared" si="894"/>
        <v>4.1160857934412611E-4</v>
      </c>
      <c r="AK1922" s="3">
        <f t="shared" si="895"/>
        <v>5.2497029373979836E-4</v>
      </c>
      <c r="AL1922" s="3">
        <f t="shared" si="896"/>
        <v>-1.0585472446610741E-3</v>
      </c>
      <c r="AM1922" s="3">
        <f t="shared" si="897"/>
        <v>8.2387368580672204E-5</v>
      </c>
      <c r="AN1922" s="3">
        <f t="shared" si="898"/>
        <v>-1.6612544185056881E-4</v>
      </c>
      <c r="AO1922" s="3">
        <f t="shared" si="899"/>
        <v>-2.1187829015836441E-4</v>
      </c>
    </row>
    <row r="1923" spans="1:41">
      <c r="A1923" s="32">
        <v>38896</v>
      </c>
      <c r="B1923" s="33">
        <v>1376</v>
      </c>
      <c r="C1923" s="33">
        <v>692</v>
      </c>
      <c r="D1923" s="33">
        <v>1210</v>
      </c>
      <c r="E1923" s="33">
        <v>3178</v>
      </c>
      <c r="F1923" s="33">
        <v>12050</v>
      </c>
      <c r="G1923" s="33"/>
      <c r="H1923" s="3">
        <f t="shared" ref="H1923:H1986" si="900">(B1923-B1924)/B1924</f>
        <v>-2.4113475177304965E-2</v>
      </c>
      <c r="I1923" s="3">
        <f t="shared" ref="I1923:I1986" si="901">(C1923-C1924)/C1924</f>
        <v>-9.7309673726387446E-3</v>
      </c>
      <c r="J1923" s="3">
        <f t="shared" ref="J1923:J1986" si="902">(D1923-D1924)/D1924</f>
        <v>-1.2244897959183673E-2</v>
      </c>
      <c r="K1923" s="3">
        <f t="shared" ref="K1923:K1986" si="903">(E1923-E1924)/E1924</f>
        <v>-5.3208137715179968E-3</v>
      </c>
      <c r="L1923" s="3">
        <f t="shared" ref="L1923:L1986" si="904">(F1923-F1924)/F1924</f>
        <v>3.8793103448275863E-2</v>
      </c>
      <c r="N1923" s="3">
        <f t="shared" ref="N1923:N1986" si="905">(B1923-B1943)/B1943</f>
        <v>4.2424242424242427E-2</v>
      </c>
      <c r="O1923" s="3">
        <f t="shared" ref="O1923:O1986" si="906">(C1923-C1943)/C1943</f>
        <v>1.3325523502709069E-2</v>
      </c>
      <c r="P1923" s="3">
        <f t="shared" ref="P1923:P1986" si="907">(D1923-D1943)/D1943</f>
        <v>-3.968253968253968E-2</v>
      </c>
      <c r="Q1923" s="3">
        <f t="shared" ref="Q1923:Q1986" si="908">(E1923-E1943)/E1943</f>
        <v>2.5161290322580646E-2</v>
      </c>
      <c r="R1923" s="3">
        <f t="shared" ref="R1923:R1986" si="909">(F1923-F1943)/F1943</f>
        <v>-1.2052143969828646E-2</v>
      </c>
      <c r="T1923" s="3">
        <f t="shared" ref="T1923:T1986" si="910">(H1923-H$2168)^2</f>
        <v>5.5226683608697324E-4</v>
      </c>
      <c r="U1923" s="3">
        <f t="shared" ref="U1923:U1986" si="911">(I1923-I$2168)^2</f>
        <v>9.9264700853413123E-5</v>
      </c>
      <c r="V1923" s="3">
        <f t="shared" ref="V1923:V1986" si="912">(J1923-J$2168)^2</f>
        <v>1.5555461646473968E-4</v>
      </c>
      <c r="W1923" s="3">
        <f t="shared" ref="W1923:W1986" si="913">(K1923-K$2168)^2</f>
        <v>3.3276980730764684E-5</v>
      </c>
      <c r="X1923" s="3">
        <f t="shared" ref="X1923:X1986" si="914">(L1923-L$2168)^2</f>
        <v>1.5109113389113081E-3</v>
      </c>
      <c r="Z1923" s="3">
        <f t="shared" ref="Z1923:Z1986" si="915">(H1923-H$2168)</f>
        <v>-2.350035821188633E-2</v>
      </c>
      <c r="AA1923" s="3">
        <f t="shared" ref="AA1923:AA1986" si="916">(I1923-I$2168)</f>
        <v>-9.9631672099495111E-3</v>
      </c>
      <c r="AB1923" s="3">
        <f t="shared" ref="AB1923:AB1986" si="917">(J1923-J$2168)</f>
        <v>-1.2472153641802994E-2</v>
      </c>
      <c r="AC1923" s="3">
        <f t="shared" ref="AC1923:AC1986" si="918">(K1923-K$2168)</f>
        <v>-5.7686203489885415E-3</v>
      </c>
      <c r="AD1923" s="3">
        <f t="shared" ref="AD1923:AD1986" si="919">(L1923-L$2168)</f>
        <v>3.8870442998650119E-2</v>
      </c>
      <c r="AF1923" s="3">
        <f t="shared" ref="AF1923:AF1986" si="920">$Z1923*AA1923</f>
        <v>2.3413799835873361E-4</v>
      </c>
      <c r="AG1923" s="3">
        <f t="shared" ref="AG1923:AG1986" si="921">$Z1923*AB1923</f>
        <v>2.9310007825605297E-4</v>
      </c>
      <c r="AH1923" s="3">
        <f t="shared" ref="AH1923:AH1986" si="922">$Z1923*AC1923</f>
        <v>1.3556464458960746E-4</v>
      </c>
      <c r="AI1923" s="3">
        <f t="shared" ref="AI1923:AI1986" si="923">$Z1923*AD1923</f>
        <v>-9.1346933432298681E-4</v>
      </c>
      <c r="AJ1923" s="3">
        <f t="shared" ref="AJ1923:AJ1986" si="924">$AA1923*AB1923</f>
        <v>1.2426215220146398E-4</v>
      </c>
      <c r="AK1923" s="3">
        <f t="shared" ref="AK1923:AK1986" si="925">$AA1923*AC1923</f>
        <v>5.747372910769014E-5</v>
      </c>
      <c r="AL1923" s="3">
        <f t="shared" ref="AL1923:AL1986" si="926">$AA1923*AD1923</f>
        <v>-3.8727272312036239E-4</v>
      </c>
      <c r="AM1923" s="3">
        <f t="shared" ref="AM1923:AM1986" si="927">$AB1923*AC1923</f>
        <v>7.1947119293816301E-5</v>
      </c>
      <c r="AN1923" s="3">
        <f t="shared" ref="AN1923:AN1986" si="928">$AB1923*AD1923</f>
        <v>-4.8479813720410977E-4</v>
      </c>
      <c r="AO1923" s="3">
        <f t="shared" ref="AO1923:AO1986" si="929">$AC1923*AD1923</f>
        <v>-2.2422882845621225E-4</v>
      </c>
    </row>
    <row r="1924" spans="1:41">
      <c r="A1924" s="32">
        <v>38895</v>
      </c>
      <c r="B1924" s="33">
        <v>1410</v>
      </c>
      <c r="C1924" s="33">
        <v>698.8</v>
      </c>
      <c r="D1924" s="33">
        <v>1225</v>
      </c>
      <c r="E1924" s="33">
        <v>3195</v>
      </c>
      <c r="F1924" s="33">
        <v>11600</v>
      </c>
      <c r="G1924" s="33"/>
      <c r="H1924" s="3">
        <f t="shared" si="900"/>
        <v>1.8050541516245487E-2</v>
      </c>
      <c r="I1924" s="3">
        <f t="shared" si="901"/>
        <v>3.8798870224468422E-2</v>
      </c>
      <c r="J1924" s="3">
        <f t="shared" si="902"/>
        <v>1.2396694214876033E-2</v>
      </c>
      <c r="K1924" s="3">
        <f t="shared" si="903"/>
        <v>2.24E-2</v>
      </c>
      <c r="L1924" s="3">
        <f t="shared" si="904"/>
        <v>-2.1097046413502109E-2</v>
      </c>
      <c r="N1924" s="3">
        <f t="shared" si="905"/>
        <v>5.8558558558558557E-2</v>
      </c>
      <c r="O1924" s="3">
        <f t="shared" si="906"/>
        <v>-5.974395448079723E-3</v>
      </c>
      <c r="P1924" s="3">
        <f t="shared" si="907"/>
        <v>-4.2220484753713837E-2</v>
      </c>
      <c r="Q1924" s="3">
        <f t="shared" si="908"/>
        <v>1.4930114358322744E-2</v>
      </c>
      <c r="R1924" s="3">
        <f t="shared" si="909"/>
        <v>-1.8612521150592216E-2</v>
      </c>
      <c r="T1924" s="3">
        <f t="shared" si="910"/>
        <v>3.483321479201931E-4</v>
      </c>
      <c r="U1924" s="3">
        <f t="shared" si="911"/>
        <v>1.4873880647516633E-3</v>
      </c>
      <c r="V1924" s="3">
        <f t="shared" si="912"/>
        <v>1.4809523419037439E-4</v>
      </c>
      <c r="W1924" s="3">
        <f t="shared" si="913"/>
        <v>4.8189879606014546E-4</v>
      </c>
      <c r="X1924" s="3">
        <f t="shared" si="914"/>
        <v>4.4182807661182416E-4</v>
      </c>
      <c r="Z1924" s="3">
        <f t="shared" si="915"/>
        <v>1.8663658481664121E-2</v>
      </c>
      <c r="AA1924" s="3">
        <f t="shared" si="916"/>
        <v>3.8566670387157657E-2</v>
      </c>
      <c r="AB1924" s="3">
        <f t="shared" si="917"/>
        <v>1.2169438532256712E-2</v>
      </c>
      <c r="AC1924" s="3">
        <f t="shared" si="918"/>
        <v>2.1952193422529454E-2</v>
      </c>
      <c r="AD1924" s="3">
        <f t="shared" si="919"/>
        <v>-2.1019706863127853E-2</v>
      </c>
      <c r="AF1924" s="3">
        <f t="shared" si="920"/>
        <v>7.1979516488081957E-4</v>
      </c>
      <c r="AG1924" s="3">
        <f t="shared" si="921"/>
        <v>2.2712624467964316E-4</v>
      </c>
      <c r="AH1924" s="3">
        <f t="shared" si="922"/>
        <v>4.097082409615232E-4</v>
      </c>
      <c r="AI1924" s="3">
        <f t="shared" si="923"/>
        <v>-3.9230463027810971E-4</v>
      </c>
      <c r="AJ1924" s="3">
        <f t="shared" si="924"/>
        <v>4.693347246703203E-4</v>
      </c>
      <c r="AK1924" s="3">
        <f t="shared" si="925"/>
        <v>8.4662300800182383E-4</v>
      </c>
      <c r="AL1924" s="3">
        <f t="shared" si="926"/>
        <v>-8.1066010622492756E-4</v>
      </c>
      <c r="AM1924" s="3">
        <f t="shared" si="927"/>
        <v>2.6714586850368227E-4</v>
      </c>
      <c r="AN1924" s="3">
        <f t="shared" si="928"/>
        <v>-2.5579803063688897E-4</v>
      </c>
      <c r="AO1924" s="3">
        <f t="shared" si="929"/>
        <v>-4.6142867074425246E-4</v>
      </c>
    </row>
    <row r="1925" spans="1:41">
      <c r="A1925" s="32">
        <v>38894</v>
      </c>
      <c r="B1925" s="33">
        <v>1385</v>
      </c>
      <c r="C1925" s="33">
        <v>672.7</v>
      </c>
      <c r="D1925" s="33">
        <v>1210</v>
      </c>
      <c r="E1925" s="33">
        <v>3125</v>
      </c>
      <c r="F1925" s="33">
        <v>11850</v>
      </c>
      <c r="G1925" s="33"/>
      <c r="H1925" s="3">
        <f t="shared" si="900"/>
        <v>5.8097312999273783E-3</v>
      </c>
      <c r="I1925" s="3">
        <f t="shared" si="901"/>
        <v>3.269880257906059E-2</v>
      </c>
      <c r="J1925" s="3">
        <f t="shared" si="902"/>
        <v>-4.9342105263157892E-3</v>
      </c>
      <c r="K1925" s="3">
        <f t="shared" si="903"/>
        <v>1.6025641025641025E-3</v>
      </c>
      <c r="L1925" s="3">
        <f t="shared" si="904"/>
        <v>-4.8192771084337352E-2</v>
      </c>
      <c r="N1925" s="3">
        <f t="shared" si="905"/>
        <v>2.5166543301258327E-2</v>
      </c>
      <c r="O1925" s="3">
        <f t="shared" si="906"/>
        <v>-6.439499304589702E-2</v>
      </c>
      <c r="P1925" s="3">
        <f t="shared" si="907"/>
        <v>-6.0559006211180127E-2</v>
      </c>
      <c r="Q1925" s="3">
        <f t="shared" si="908"/>
        <v>-7.9365079365079361E-3</v>
      </c>
      <c r="R1925" s="3">
        <f t="shared" si="909"/>
        <v>-3.9163220627584532E-2</v>
      </c>
      <c r="T1925" s="3">
        <f t="shared" si="910"/>
        <v>4.1252979839658274E-5</v>
      </c>
      <c r="U1925" s="3">
        <f t="shared" si="911"/>
        <v>1.0540802935905974E-3</v>
      </c>
      <c r="V1925" s="3">
        <f t="shared" si="912"/>
        <v>2.6640733425978972E-5</v>
      </c>
      <c r="W1925" s="3">
        <f t="shared" si="913"/>
        <v>1.3334649417601977E-6</v>
      </c>
      <c r="X1925" s="3">
        <f t="shared" si="914"/>
        <v>2.3150947516994902E-3</v>
      </c>
      <c r="Z1925" s="3">
        <f t="shared" si="915"/>
        <v>6.4228482653460118E-3</v>
      </c>
      <c r="AA1925" s="3">
        <f t="shared" si="916"/>
        <v>3.2466602741749825E-2</v>
      </c>
      <c r="AB1925" s="3">
        <f t="shared" si="917"/>
        <v>-5.1614662089351096E-3</v>
      </c>
      <c r="AC1925" s="3">
        <f t="shared" si="918"/>
        <v>1.1547575250935574E-3</v>
      </c>
      <c r="AD1925" s="3">
        <f t="shared" si="919"/>
        <v>-4.8115431533963096E-2</v>
      </c>
      <c r="AF1925" s="3">
        <f t="shared" si="920"/>
        <v>2.0852806310152594E-4</v>
      </c>
      <c r="AG1925" s="3">
        <f t="shared" si="921"/>
        <v>-3.3151314286700927E-5</v>
      </c>
      <c r="AH1925" s="3">
        <f t="shared" si="922"/>
        <v>7.4168323669424086E-6</v>
      </c>
      <c r="AI1925" s="3">
        <f t="shared" si="923"/>
        <v>-3.0903811596428969E-4</v>
      </c>
      <c r="AJ1925" s="3">
        <f t="shared" si="924"/>
        <v>-1.6757527297046171E-4</v>
      </c>
      <c r="AK1925" s="3">
        <f t="shared" si="925"/>
        <v>3.7491053830258729E-5</v>
      </c>
      <c r="AL1925" s="3">
        <f t="shared" si="926"/>
        <v>-1.5621446013610422E-3</v>
      </c>
      <c r="AM1925" s="3">
        <f t="shared" si="927"/>
        <v>-5.9602419452839332E-6</v>
      </c>
      <c r="AN1925" s="3">
        <f t="shared" si="928"/>
        <v>2.4834617399088131E-4</v>
      </c>
      <c r="AO1925" s="3">
        <f t="shared" si="929"/>
        <v>-5.5561656636967733E-5</v>
      </c>
    </row>
    <row r="1926" spans="1:41">
      <c r="A1926" s="32">
        <v>38891</v>
      </c>
      <c r="B1926" s="33">
        <v>1377</v>
      </c>
      <c r="C1926" s="33">
        <v>651.4</v>
      </c>
      <c r="D1926" s="33">
        <v>1216</v>
      </c>
      <c r="E1926" s="33">
        <v>3120</v>
      </c>
      <c r="F1926" s="33">
        <v>12450</v>
      </c>
      <c r="G1926" s="33"/>
      <c r="H1926" s="3">
        <f t="shared" si="900"/>
        <v>-2.1739130434782609E-3</v>
      </c>
      <c r="I1926" s="3">
        <f t="shared" si="901"/>
        <v>-1.3030303030303064E-2</v>
      </c>
      <c r="J1926" s="3">
        <f t="shared" si="902"/>
        <v>7.4565037282518639E-3</v>
      </c>
      <c r="K1926" s="3">
        <f t="shared" si="903"/>
        <v>-1.5772870662460567E-2</v>
      </c>
      <c r="L1926" s="3">
        <f t="shared" si="904"/>
        <v>4.0322580645161289E-3</v>
      </c>
      <c r="N1926" s="3">
        <f t="shared" si="905"/>
        <v>3.9245283018867927E-2</v>
      </c>
      <c r="O1926" s="3">
        <f t="shared" si="906"/>
        <v>-0.11734417344173445</v>
      </c>
      <c r="P1926" s="3">
        <f t="shared" si="907"/>
        <v>-4.8513302034428794E-2</v>
      </c>
      <c r="Q1926" s="3">
        <f t="shared" si="908"/>
        <v>-2.1943573667711599E-2</v>
      </c>
      <c r="R1926" s="3">
        <f t="shared" si="909"/>
        <v>7.3275862068965511E-2</v>
      </c>
      <c r="T1926" s="3">
        <f t="shared" si="910"/>
        <v>2.4360843972863148E-6</v>
      </c>
      <c r="U1926" s="3">
        <f t="shared" si="911"/>
        <v>1.7589398231346507E-4</v>
      </c>
      <c r="V1926" s="3">
        <f t="shared" si="912"/>
        <v>5.2262027305281953E-5</v>
      </c>
      <c r="W1926" s="3">
        <f t="shared" si="913"/>
        <v>2.6311037012201924E-4</v>
      </c>
      <c r="X1926" s="3">
        <f t="shared" si="914"/>
        <v>1.6888792556312745E-5</v>
      </c>
      <c r="Z1926" s="3">
        <f t="shared" si="915"/>
        <v>-1.5607960780596275E-3</v>
      </c>
      <c r="AA1926" s="3">
        <f t="shared" si="916"/>
        <v>-1.326250286761383E-2</v>
      </c>
      <c r="AB1926" s="3">
        <f t="shared" si="917"/>
        <v>7.2292480456325435E-3</v>
      </c>
      <c r="AC1926" s="3">
        <f t="shared" si="918"/>
        <v>-1.6220677239931112E-2</v>
      </c>
      <c r="AD1926" s="3">
        <f t="shared" si="919"/>
        <v>4.1095976148903856E-3</v>
      </c>
      <c r="AF1926" s="3">
        <f t="shared" si="920"/>
        <v>2.0700062461026228E-5</v>
      </c>
      <c r="AG1926" s="3">
        <f t="shared" si="921"/>
        <v>-1.12833819969435E-5</v>
      </c>
      <c r="AH1926" s="3">
        <f t="shared" si="922"/>
        <v>2.5317169419555545E-5</v>
      </c>
      <c r="AI1926" s="3">
        <f t="shared" si="923"/>
        <v>-6.414243839724113E-6</v>
      </c>
      <c r="AJ1926" s="3">
        <f t="shared" si="924"/>
        <v>-9.5877922935893282E-5</v>
      </c>
      <c r="AK1926" s="3">
        <f t="shared" si="925"/>
        <v>2.1512677840922477E-4</v>
      </c>
      <c r="AL1926" s="3">
        <f t="shared" si="926"/>
        <v>-5.4503550152222698E-5</v>
      </c>
      <c r="AM1926" s="3">
        <f t="shared" si="927"/>
        <v>-1.1726329923560828E-4</v>
      </c>
      <c r="AN1926" s="3">
        <f t="shared" si="928"/>
        <v>2.9709300525782482E-5</v>
      </c>
      <c r="AO1926" s="3">
        <f t="shared" si="929"/>
        <v>-6.6660456497127658E-5</v>
      </c>
    </row>
    <row r="1927" spans="1:41">
      <c r="A1927" s="32">
        <v>38890</v>
      </c>
      <c r="B1927" s="33">
        <v>1380</v>
      </c>
      <c r="C1927" s="33">
        <v>660</v>
      </c>
      <c r="D1927" s="33">
        <v>1207</v>
      </c>
      <c r="E1927" s="33">
        <v>3170</v>
      </c>
      <c r="F1927" s="33">
        <v>12400</v>
      </c>
      <c r="G1927" s="33"/>
      <c r="H1927" s="3">
        <f t="shared" si="900"/>
        <v>7.2992700729927005E-3</v>
      </c>
      <c r="I1927" s="3">
        <f t="shared" si="901"/>
        <v>-1.7857142857142856E-2</v>
      </c>
      <c r="J1927" s="3">
        <f t="shared" si="902"/>
        <v>-8.2781456953642384E-4</v>
      </c>
      <c r="K1927" s="3">
        <f t="shared" si="903"/>
        <v>-2.4615384615384615E-2</v>
      </c>
      <c r="L1927" s="3">
        <f t="shared" si="904"/>
        <v>1.0512590660907831E-2</v>
      </c>
      <c r="N1927" s="3">
        <f t="shared" si="905"/>
        <v>4.6247156937073541E-2</v>
      </c>
      <c r="O1927" s="3">
        <f t="shared" si="906"/>
        <v>-6.3829787234042548E-2</v>
      </c>
      <c r="P1927" s="3">
        <f t="shared" si="907"/>
        <v>-4.4338875692794932E-2</v>
      </c>
      <c r="Q1927" s="3">
        <f t="shared" si="908"/>
        <v>1.504963176432917E-2</v>
      </c>
      <c r="R1927" s="3">
        <f t="shared" si="909"/>
        <v>0.12217194570135746</v>
      </c>
      <c r="T1927" s="3">
        <f t="shared" si="910"/>
        <v>6.2605868645619695E-5</v>
      </c>
      <c r="U1927" s="3">
        <f t="shared" si="911"/>
        <v>3.2722431911738257E-4</v>
      </c>
      <c r="V1927" s="3">
        <f t="shared" si="912"/>
        <v>1.113173236983986E-6</v>
      </c>
      <c r="W1927" s="3">
        <f t="shared" si="913"/>
        <v>6.2816355276961247E-4</v>
      </c>
      <c r="X1927" s="3">
        <f t="shared" si="914"/>
        <v>1.1214662187982505E-4</v>
      </c>
      <c r="Z1927" s="3">
        <f t="shared" si="915"/>
        <v>7.9123870384113348E-3</v>
      </c>
      <c r="AA1927" s="3">
        <f t="shared" si="916"/>
        <v>-1.8089342694453621E-2</v>
      </c>
      <c r="AB1927" s="3">
        <f t="shared" si="917"/>
        <v>-1.0550702521557444E-3</v>
      </c>
      <c r="AC1927" s="3">
        <f t="shared" si="918"/>
        <v>-2.5063191192855161E-2</v>
      </c>
      <c r="AD1927" s="3">
        <f t="shared" si="919"/>
        <v>1.0589930211282086E-2</v>
      </c>
      <c r="AF1927" s="3">
        <f t="shared" si="920"/>
        <v>-1.431298806689756E-4</v>
      </c>
      <c r="AG1927" s="3">
        <f t="shared" si="921"/>
        <v>-8.3481241877704903E-6</v>
      </c>
      <c r="AH1927" s="3">
        <f t="shared" si="922"/>
        <v>-1.9830966913557228E-4</v>
      </c>
      <c r="AI1927" s="3">
        <f t="shared" si="923"/>
        <v>8.3791626541428993E-5</v>
      </c>
      <c r="AJ1927" s="3">
        <f t="shared" si="924"/>
        <v>1.9085527357968855E-5</v>
      </c>
      <c r="AK1927" s="3">
        <f t="shared" si="925"/>
        <v>4.5337665450416882E-4</v>
      </c>
      <c r="AL1927" s="3">
        <f t="shared" si="926"/>
        <v>-1.9156487670222931E-4</v>
      </c>
      <c r="AM1927" s="3">
        <f t="shared" si="927"/>
        <v>2.6443427451673328E-5</v>
      </c>
      <c r="AN1927" s="3">
        <f t="shared" si="928"/>
        <v>-1.1173120338329126E-5</v>
      </c>
      <c r="AO1927" s="3">
        <f t="shared" si="929"/>
        <v>-2.6541744560435598E-4</v>
      </c>
    </row>
    <row r="1928" spans="1:41">
      <c r="A1928" s="32">
        <v>38889</v>
      </c>
      <c r="B1928" s="33">
        <v>1370</v>
      </c>
      <c r="C1928" s="33">
        <v>672</v>
      </c>
      <c r="D1928" s="33">
        <v>1208</v>
      </c>
      <c r="E1928" s="33">
        <v>3250</v>
      </c>
      <c r="F1928" s="33">
        <v>12271</v>
      </c>
      <c r="G1928" s="33"/>
      <c r="H1928" s="3">
        <f t="shared" si="900"/>
        <v>1.4814814814814815E-2</v>
      </c>
      <c r="I1928" s="3">
        <f t="shared" si="901"/>
        <v>0</v>
      </c>
      <c r="J1928" s="3">
        <f t="shared" si="902"/>
        <v>3.3222591362126247E-3</v>
      </c>
      <c r="K1928" s="3">
        <f t="shared" si="903"/>
        <v>-1.2158054711246201E-2</v>
      </c>
      <c r="L1928" s="3">
        <f t="shared" si="904"/>
        <v>-3.1681559707554831E-3</v>
      </c>
      <c r="N1928" s="3">
        <f t="shared" si="905"/>
        <v>3.007518796992481E-2</v>
      </c>
      <c r="O1928" s="3">
        <f t="shared" si="906"/>
        <v>-6.6666666666666666E-2</v>
      </c>
      <c r="P1928" s="3">
        <f t="shared" si="907"/>
        <v>-1.948051948051948E-2</v>
      </c>
      <c r="Q1928" s="3">
        <f t="shared" si="908"/>
        <v>5.0454119396231262E-2</v>
      </c>
      <c r="R1928" s="3">
        <f t="shared" si="909"/>
        <v>0.13894560980137369</v>
      </c>
      <c r="T1928" s="3">
        <f t="shared" si="910"/>
        <v>2.3802107901553727E-4</v>
      </c>
      <c r="U1928" s="3">
        <f t="shared" si="911"/>
        <v>5.391676444714634E-8</v>
      </c>
      <c r="V1928" s="3">
        <f t="shared" si="912"/>
        <v>9.5790463777544803E-6</v>
      </c>
      <c r="W1928" s="3">
        <f t="shared" si="913"/>
        <v>1.5890773883036743E-4</v>
      </c>
      <c r="X1928" s="3">
        <f t="shared" si="914"/>
        <v>9.5531461444982211E-6</v>
      </c>
      <c r="Z1928" s="3">
        <f t="shared" si="915"/>
        <v>1.542793178023345E-2</v>
      </c>
      <c r="AA1928" s="3">
        <f t="shared" si="916"/>
        <v>-2.3219983731076631E-4</v>
      </c>
      <c r="AB1928" s="3">
        <f t="shared" si="917"/>
        <v>3.0950034535933042E-3</v>
      </c>
      <c r="AC1928" s="3">
        <f t="shared" si="918"/>
        <v>-1.2605861288716746E-2</v>
      </c>
      <c r="AD1928" s="3">
        <f t="shared" si="919"/>
        <v>-3.0908164203812269E-3</v>
      </c>
      <c r="AF1928" s="3">
        <f t="shared" si="920"/>
        <v>-3.5823632494118081E-6</v>
      </c>
      <c r="AG1928" s="3">
        <f t="shared" si="921"/>
        <v>4.7749502141624423E-5</v>
      </c>
      <c r="AH1928" s="3">
        <f t="shared" si="922"/>
        <v>-1.9448236799340769E-4</v>
      </c>
      <c r="AI1928" s="3">
        <f t="shared" si="923"/>
        <v>-4.7684904878866918E-5</v>
      </c>
      <c r="AJ1928" s="3">
        <f t="shared" si="924"/>
        <v>-7.1865929840062514E-7</v>
      </c>
      <c r="AK1928" s="3">
        <f t="shared" si="925"/>
        <v>2.9270789404021155E-6</v>
      </c>
      <c r="AL1928" s="3">
        <f t="shared" si="926"/>
        <v>7.1768706996996604E-7</v>
      </c>
      <c r="AM1928" s="3">
        <f t="shared" si="927"/>
        <v>-3.9015184224096473E-5</v>
      </c>
      <c r="AN1928" s="3">
        <f t="shared" si="928"/>
        <v>-9.566087495502791E-6</v>
      </c>
      <c r="AO1928" s="3">
        <f t="shared" si="929"/>
        <v>3.8962403064213771E-5</v>
      </c>
    </row>
    <row r="1929" spans="1:41">
      <c r="A1929" s="32">
        <v>38888</v>
      </c>
      <c r="B1929" s="33">
        <v>1350</v>
      </c>
      <c r="C1929" s="33">
        <v>672</v>
      </c>
      <c r="D1929" s="33">
        <v>1204</v>
      </c>
      <c r="E1929" s="33">
        <v>3290</v>
      </c>
      <c r="F1929" s="33">
        <v>12310</v>
      </c>
      <c r="G1929" s="33"/>
      <c r="H1929" s="3">
        <f t="shared" si="900"/>
        <v>4.3276661514683151E-2</v>
      </c>
      <c r="I1929" s="3">
        <f t="shared" si="901"/>
        <v>-7.4349442379182155E-4</v>
      </c>
      <c r="J1929" s="3">
        <f t="shared" si="902"/>
        <v>-4.9586776859504135E-3</v>
      </c>
      <c r="K1929" s="3">
        <f t="shared" si="903"/>
        <v>1.2307692307692308E-2</v>
      </c>
      <c r="L1929" s="3">
        <f t="shared" si="904"/>
        <v>-7.2580645161290326E-3</v>
      </c>
      <c r="N1929" s="3">
        <f t="shared" si="905"/>
        <v>1.1235955056179775E-2</v>
      </c>
      <c r="O1929" s="3">
        <f t="shared" si="906"/>
        <v>-4.1943486071112826E-2</v>
      </c>
      <c r="P1929" s="3">
        <f t="shared" si="907"/>
        <v>-6.8832173240525915E-2</v>
      </c>
      <c r="Q1929" s="3">
        <f t="shared" si="908"/>
        <v>-9.0361445783132526E-3</v>
      </c>
      <c r="R1929" s="3">
        <f t="shared" si="909"/>
        <v>0.20662615173495394</v>
      </c>
      <c r="T1929" s="3">
        <f t="shared" si="910"/>
        <v>1.9263126550324054E-3</v>
      </c>
      <c r="U1929" s="3">
        <f t="shared" si="911"/>
        <v>9.5197929114852479E-7</v>
      </c>
      <c r="V1929" s="3">
        <f t="shared" si="912"/>
        <v>2.6893904903245029E-5</v>
      </c>
      <c r="W1929" s="3">
        <f t="shared" si="913"/>
        <v>1.4065688953391779E-4</v>
      </c>
      <c r="X1929" s="3">
        <f t="shared" si="914"/>
        <v>5.1562811033813925E-5</v>
      </c>
      <c r="Z1929" s="3">
        <f t="shared" si="915"/>
        <v>4.3889778480101782E-2</v>
      </c>
      <c r="AA1929" s="3">
        <f t="shared" si="916"/>
        <v>-9.7569426110258783E-4</v>
      </c>
      <c r="AB1929" s="3">
        <f t="shared" si="917"/>
        <v>-5.185933368569734E-3</v>
      </c>
      <c r="AC1929" s="3">
        <f t="shared" si="918"/>
        <v>1.1859885730221762E-2</v>
      </c>
      <c r="AD1929" s="3">
        <f t="shared" si="919"/>
        <v>-7.1807249657547759E-3</v>
      </c>
      <c r="AF1929" s="3">
        <f t="shared" si="920"/>
        <v>-4.2823004984099166E-5</v>
      </c>
      <c r="AG1929" s="3">
        <f t="shared" si="921"/>
        <v>-2.2760946675909365E-4</v>
      </c>
      <c r="AH1929" s="3">
        <f t="shared" si="922"/>
        <v>5.205277574987533E-4</v>
      </c>
      <c r="AI1929" s="3">
        <f t="shared" si="923"/>
        <v>-3.1516042807351358E-4</v>
      </c>
      <c r="AJ1929" s="3">
        <f t="shared" si="924"/>
        <v>5.0598854261739008E-6</v>
      </c>
      <c r="AK1929" s="3">
        <f t="shared" si="925"/>
        <v>-1.1571622444309848E-5</v>
      </c>
      <c r="AL1929" s="3">
        <f t="shared" si="926"/>
        <v>7.0061921396430118E-6</v>
      </c>
      <c r="AM1929" s="3">
        <f t="shared" si="927"/>
        <v>-6.1504577155781066E-5</v>
      </c>
      <c r="AN1929" s="3">
        <f t="shared" si="928"/>
        <v>3.7238761210429452E-5</v>
      </c>
      <c r="AO1929" s="3">
        <f t="shared" si="929"/>
        <v>-8.5162577554002218E-5</v>
      </c>
    </row>
    <row r="1930" spans="1:41">
      <c r="A1930" s="32">
        <v>38887</v>
      </c>
      <c r="B1930" s="33">
        <v>1294</v>
      </c>
      <c r="C1930" s="33">
        <v>672.5</v>
      </c>
      <c r="D1930" s="33">
        <v>1210</v>
      </c>
      <c r="E1930" s="33">
        <v>3250</v>
      </c>
      <c r="F1930" s="33">
        <v>12400</v>
      </c>
      <c r="G1930" s="33"/>
      <c r="H1930" s="3">
        <f t="shared" si="900"/>
        <v>5.5464926590538338E-2</v>
      </c>
      <c r="I1930" s="3">
        <f t="shared" si="901"/>
        <v>2.8570554586889278E-2</v>
      </c>
      <c r="J1930" s="3">
        <f t="shared" si="902"/>
        <v>3.8626609442060089E-2</v>
      </c>
      <c r="K1930" s="3">
        <f t="shared" si="903"/>
        <v>3.5031847133757961E-2</v>
      </c>
      <c r="L1930" s="3">
        <f t="shared" si="904"/>
        <v>1.2244897959183673E-2</v>
      </c>
      <c r="N1930" s="3">
        <f t="shared" si="905"/>
        <v>-8.0965909090909088E-2</v>
      </c>
      <c r="O1930" s="3">
        <f t="shared" si="906"/>
        <v>-6.6490838423098247E-2</v>
      </c>
      <c r="P1930" s="3">
        <f t="shared" si="907"/>
        <v>-4.7244094488188976E-2</v>
      </c>
      <c r="Q1930" s="3">
        <f t="shared" si="908"/>
        <v>3.8338658146964855E-2</v>
      </c>
      <c r="R1930" s="3">
        <f t="shared" si="909"/>
        <v>5.9738483890265787E-2</v>
      </c>
      <c r="T1930" s="3">
        <f t="shared" si="910"/>
        <v>3.144746969063807E-3</v>
      </c>
      <c r="U1930" s="3">
        <f t="shared" si="911"/>
        <v>8.0306234991295907E-4</v>
      </c>
      <c r="V1930" s="3">
        <f t="shared" si="912"/>
        <v>1.4745103691426781E-3</v>
      </c>
      <c r="W1930" s="3">
        <f t="shared" si="913"/>
        <v>1.1960558611989328E-3</v>
      </c>
      <c r="X1930" s="3">
        <f t="shared" si="914"/>
        <v>1.5183753724195637E-4</v>
      </c>
      <c r="Z1930" s="3">
        <f t="shared" si="915"/>
        <v>5.6078043555956969E-2</v>
      </c>
      <c r="AA1930" s="3">
        <f t="shared" si="916"/>
        <v>2.8338354749578513E-2</v>
      </c>
      <c r="AB1930" s="3">
        <f t="shared" si="917"/>
        <v>3.8399353759440771E-2</v>
      </c>
      <c r="AC1930" s="3">
        <f t="shared" si="918"/>
        <v>3.4584040556287415E-2</v>
      </c>
      <c r="AD1930" s="3">
        <f t="shared" si="919"/>
        <v>1.2322237509557929E-2</v>
      </c>
      <c r="AF1930" s="3">
        <f t="shared" si="920"/>
        <v>1.5891594919510239E-3</v>
      </c>
      <c r="AG1930" s="3">
        <f t="shared" si="921"/>
        <v>2.1533606326425195E-3</v>
      </c>
      <c r="AH1930" s="3">
        <f t="shared" si="922"/>
        <v>1.9394053326564679E-3</v>
      </c>
      <c r="AI1930" s="3">
        <f t="shared" si="923"/>
        <v>6.9100697176783621E-4</v>
      </c>
      <c r="AJ1930" s="3">
        <f t="shared" si="924"/>
        <v>1.0881745089895939E-3</v>
      </c>
      <c r="AK1930" s="3">
        <f t="shared" si="925"/>
        <v>9.8005480995788348E-4</v>
      </c>
      <c r="AL1930" s="3">
        <f t="shared" si="926"/>
        <v>3.4919193785441544E-4</v>
      </c>
      <c r="AM1930" s="3">
        <f t="shared" si="927"/>
        <v>1.3280048077517273E-3</v>
      </c>
      <c r="AN1930" s="3">
        <f t="shared" si="928"/>
        <v>4.7316595723736533E-4</v>
      </c>
      <c r="AO1930" s="3">
        <f t="shared" si="929"/>
        <v>4.2615276177475743E-4</v>
      </c>
    </row>
    <row r="1931" spans="1:41">
      <c r="A1931" s="32">
        <v>38884</v>
      </c>
      <c r="B1931" s="33">
        <v>1226</v>
      </c>
      <c r="C1931" s="33">
        <v>653.82000000000005</v>
      </c>
      <c r="D1931" s="33">
        <v>1165</v>
      </c>
      <c r="E1931" s="33">
        <v>3140</v>
      </c>
      <c r="F1931" s="33">
        <v>12250</v>
      </c>
      <c r="G1931" s="33"/>
      <c r="H1931" s="3">
        <f t="shared" si="900"/>
        <v>3.3726812816188868E-2</v>
      </c>
      <c r="I1931" s="3">
        <f t="shared" si="901"/>
        <v>2.1593750000000078E-2</v>
      </c>
      <c r="J1931" s="3">
        <f t="shared" si="902"/>
        <v>-2.8842947649216331E-2</v>
      </c>
      <c r="K1931" s="3">
        <f t="shared" si="903"/>
        <v>6.41025641025641E-3</v>
      </c>
      <c r="L1931" s="3">
        <f t="shared" si="904"/>
        <v>-4.0650406504065045E-3</v>
      </c>
      <c r="N1931" s="3">
        <f t="shared" si="905"/>
        <v>-0.15155709342560553</v>
      </c>
      <c r="O1931" s="3">
        <f t="shared" si="906"/>
        <v>-0.1317131474103585</v>
      </c>
      <c r="P1931" s="3">
        <f t="shared" si="907"/>
        <v>-0.12274096385542169</v>
      </c>
      <c r="Q1931" s="3">
        <f t="shared" si="908"/>
        <v>-7.511045655375552E-2</v>
      </c>
      <c r="R1931" s="3">
        <f t="shared" si="909"/>
        <v>8.23045267489712E-3</v>
      </c>
      <c r="T1931" s="3">
        <f t="shared" si="910"/>
        <v>1.1792307774057336E-3</v>
      </c>
      <c r="U1931" s="3">
        <f t="shared" si="911"/>
        <v>4.5631582535309186E-4</v>
      </c>
      <c r="V1931" s="3">
        <f t="shared" si="912"/>
        <v>8.450767217542686E-4</v>
      </c>
      <c r="W1931" s="3">
        <f t="shared" si="913"/>
        <v>3.5550808008488185E-5</v>
      </c>
      <c r="X1931" s="3">
        <f t="shared" si="914"/>
        <v>1.59017600631984E-5</v>
      </c>
      <c r="Z1931" s="3">
        <f t="shared" si="915"/>
        <v>3.4339929781607499E-2</v>
      </c>
      <c r="AA1931" s="3">
        <f t="shared" si="916"/>
        <v>2.1361550162689313E-2</v>
      </c>
      <c r="AB1931" s="3">
        <f t="shared" si="917"/>
        <v>-2.9070203331835652E-2</v>
      </c>
      <c r="AC1931" s="3">
        <f t="shared" si="918"/>
        <v>5.9624498327858644E-3</v>
      </c>
      <c r="AD1931" s="3">
        <f t="shared" si="919"/>
        <v>-3.9877011000322479E-3</v>
      </c>
      <c r="AF1931" s="3">
        <f t="shared" si="920"/>
        <v>7.3355413261303728E-4</v>
      </c>
      <c r="AG1931" s="3">
        <f t="shared" si="921"/>
        <v>-9.982687411522887E-4</v>
      </c>
      <c r="AH1931" s="3">
        <f t="shared" si="922"/>
        <v>2.0475010858422396E-4</v>
      </c>
      <c r="AI1931" s="3">
        <f t="shared" si="923"/>
        <v>-1.3693737576514638E-4</v>
      </c>
      <c r="AJ1931" s="3">
        <f t="shared" si="924"/>
        <v>-6.2098460671258533E-4</v>
      </c>
      <c r="AK1931" s="3">
        <f t="shared" si="925"/>
        <v>1.2736717119557375E-4</v>
      </c>
      <c r="AL1931" s="3">
        <f t="shared" si="926"/>
        <v>-8.5183477082150221E-5</v>
      </c>
      <c r="AM1931" s="3">
        <f t="shared" si="927"/>
        <v>-1.7332962899495457E-4</v>
      </c>
      <c r="AN1931" s="3">
        <f t="shared" si="928"/>
        <v>1.1592328180452215E-4</v>
      </c>
      <c r="AO1931" s="3">
        <f t="shared" si="929"/>
        <v>-2.3776467757087282E-5</v>
      </c>
    </row>
    <row r="1932" spans="1:41">
      <c r="A1932" s="32">
        <v>38883</v>
      </c>
      <c r="B1932" s="33">
        <v>1186</v>
      </c>
      <c r="C1932" s="33">
        <v>640</v>
      </c>
      <c r="D1932" s="33">
        <v>1199.5999999999999</v>
      </c>
      <c r="E1932" s="33">
        <v>3120</v>
      </c>
      <c r="F1932" s="33">
        <v>12300</v>
      </c>
      <c r="G1932" s="33"/>
      <c r="H1932" s="3">
        <f t="shared" si="900"/>
        <v>3.6713286713286712E-2</v>
      </c>
      <c r="I1932" s="3">
        <f t="shared" si="901"/>
        <v>0.13994620878827291</v>
      </c>
      <c r="J1932" s="3">
        <f t="shared" si="902"/>
        <v>5.2280701754385886E-2</v>
      </c>
      <c r="K1932" s="3">
        <f t="shared" si="903"/>
        <v>0.10052910052910052</v>
      </c>
      <c r="L1932" s="3">
        <f t="shared" si="904"/>
        <v>-2.4330900243309003E-3</v>
      </c>
      <c r="N1932" s="3">
        <f t="shared" si="905"/>
        <v>-0.19374575118966689</v>
      </c>
      <c r="O1932" s="3">
        <f t="shared" si="906"/>
        <v>-0.15900131406044679</v>
      </c>
      <c r="P1932" s="3">
        <f t="shared" si="907"/>
        <v>-9.6006028636021173E-2</v>
      </c>
      <c r="Q1932" s="3">
        <f t="shared" si="908"/>
        <v>-0.10344827586206896</v>
      </c>
      <c r="R1932" s="3">
        <f t="shared" si="909"/>
        <v>-3.5067074605789596E-2</v>
      </c>
      <c r="T1932" s="3">
        <f t="shared" si="910"/>
        <v>1.3932604115856678E-3</v>
      </c>
      <c r="U1932" s="3">
        <f t="shared" si="911"/>
        <v>1.9520004297149531E-2</v>
      </c>
      <c r="V1932" s="3">
        <f t="shared" si="912"/>
        <v>2.7095612479463103E-3</v>
      </c>
      <c r="W1932" s="3">
        <f t="shared" si="913"/>
        <v>1.0016265399032569E-2</v>
      </c>
      <c r="X1932" s="3">
        <f t="shared" si="914"/>
        <v>5.5495602955469536E-6</v>
      </c>
      <c r="Z1932" s="3">
        <f t="shared" si="915"/>
        <v>3.7326403678705343E-2</v>
      </c>
      <c r="AA1932" s="3">
        <f t="shared" si="916"/>
        <v>0.13971400895096214</v>
      </c>
      <c r="AB1932" s="3">
        <f t="shared" si="917"/>
        <v>5.2053446071766568E-2</v>
      </c>
      <c r="AC1932" s="3">
        <f t="shared" si="918"/>
        <v>0.10008129395162998</v>
      </c>
      <c r="AD1932" s="3">
        <f t="shared" si="919"/>
        <v>-2.3557504739566441E-3</v>
      </c>
      <c r="AF1932" s="3">
        <f t="shared" si="920"/>
        <v>5.2150214976738642E-3</v>
      </c>
      <c r="AG1932" s="3">
        <f t="shared" si="921"/>
        <v>1.9429679409424779E-3</v>
      </c>
      <c r="AH1932" s="3">
        <f t="shared" si="922"/>
        <v>3.7356747787257124E-3</v>
      </c>
      <c r="AI1932" s="3">
        <f t="shared" si="923"/>
        <v>-8.7931693157207138E-5</v>
      </c>
      <c r="AJ1932" s="3">
        <f t="shared" si="924"/>
        <v>7.2725956303992196E-3</v>
      </c>
      <c r="AK1932" s="3">
        <f t="shared" si="925"/>
        <v>1.3982758798981905E-2</v>
      </c>
      <c r="AL1932" s="3">
        <f t="shared" si="926"/>
        <v>-3.2913134280461188E-4</v>
      </c>
      <c r="AM1932" s="3">
        <f t="shared" si="927"/>
        <v>5.2095762375037888E-3</v>
      </c>
      <c r="AN1932" s="3">
        <f t="shared" si="928"/>
        <v>-1.226249302546407E-4</v>
      </c>
      <c r="AO1932" s="3">
        <f t="shared" si="929"/>
        <v>-2.3576655566074655E-4</v>
      </c>
    </row>
    <row r="1933" spans="1:41">
      <c r="A1933" s="32">
        <v>38882</v>
      </c>
      <c r="B1933" s="33">
        <v>1144</v>
      </c>
      <c r="C1933" s="33">
        <v>561.42999999999995</v>
      </c>
      <c r="D1933" s="33">
        <v>1140</v>
      </c>
      <c r="E1933" s="33">
        <v>2835</v>
      </c>
      <c r="F1933" s="33">
        <v>12330</v>
      </c>
      <c r="G1933" s="33"/>
      <c r="H1933" s="3">
        <f t="shared" si="900"/>
        <v>-5.6105610561056105E-2</v>
      </c>
      <c r="I1933" s="3">
        <f t="shared" si="901"/>
        <v>3.9107903016842492E-2</v>
      </c>
      <c r="J1933" s="3">
        <f t="shared" si="902"/>
        <v>1.876675603217158E-2</v>
      </c>
      <c r="K1933" s="3">
        <f t="shared" si="903"/>
        <v>1.9784172661870502E-2</v>
      </c>
      <c r="L1933" s="3">
        <f t="shared" si="904"/>
        <v>2.4390243902439024E-3</v>
      </c>
      <c r="N1933" s="3">
        <f t="shared" si="905"/>
        <v>-0.23375753516409914</v>
      </c>
      <c r="O1933" s="3">
        <f t="shared" si="906"/>
        <v>-0.28571246819338431</v>
      </c>
      <c r="P1933" s="3">
        <f t="shared" si="907"/>
        <v>-0.14156626506024098</v>
      </c>
      <c r="Q1933" s="3">
        <f t="shared" si="908"/>
        <v>-0.19</v>
      </c>
      <c r="R1933" s="3">
        <f t="shared" si="909"/>
        <v>8.1168831168831174E-4</v>
      </c>
      <c r="T1933" s="3">
        <f t="shared" si="910"/>
        <v>3.0794168454618661E-3</v>
      </c>
      <c r="U1933" s="3">
        <f t="shared" si="911"/>
        <v>1.5113202977030532E-3</v>
      </c>
      <c r="V1933" s="3">
        <f t="shared" si="912"/>
        <v>3.4371307321104833E-4</v>
      </c>
      <c r="W1933" s="3">
        <f t="shared" si="913"/>
        <v>3.7389505334993288E-4</v>
      </c>
      <c r="X1933" s="3">
        <f t="shared" si="914"/>
        <v>6.3320874816433475E-6</v>
      </c>
      <c r="Z1933" s="3">
        <f t="shared" si="915"/>
        <v>-5.5492493595637474E-2</v>
      </c>
      <c r="AA1933" s="3">
        <f t="shared" si="916"/>
        <v>3.8875703179531727E-2</v>
      </c>
      <c r="AB1933" s="3">
        <f t="shared" si="917"/>
        <v>1.8539500349552259E-2</v>
      </c>
      <c r="AC1933" s="3">
        <f t="shared" si="918"/>
        <v>1.9336366084399956E-2</v>
      </c>
      <c r="AD1933" s="3">
        <f t="shared" si="919"/>
        <v>2.5163639406181586E-3</v>
      </c>
      <c r="AF1933" s="3">
        <f t="shared" si="920"/>
        <v>-2.1573097097160676E-3</v>
      </c>
      <c r="AG1933" s="3">
        <f t="shared" si="921"/>
        <v>-1.0288031044138474E-3</v>
      </c>
      <c r="AH1933" s="3">
        <f t="shared" si="922"/>
        <v>-1.0730231711014663E-3</v>
      </c>
      <c r="AI1933" s="3">
        <f t="shared" si="923"/>
        <v>-1.3963930985904624E-4</v>
      </c>
      <c r="AJ1933" s="3">
        <f t="shared" si="924"/>
        <v>7.2073611268601832E-4</v>
      </c>
      <c r="AK1933" s="3">
        <f t="shared" si="925"/>
        <v>7.5171482846789683E-4</v>
      </c>
      <c r="AL1933" s="3">
        <f t="shared" si="926"/>
        <v>9.782541764714833E-5</v>
      </c>
      <c r="AM1933" s="3">
        <f t="shared" si="927"/>
        <v>3.5848656578080343E-4</v>
      </c>
      <c r="AN1933" s="3">
        <f t="shared" si="928"/>
        <v>4.6652130156691055E-5</v>
      </c>
      <c r="AO1933" s="3">
        <f t="shared" si="929"/>
        <v>4.8657334357375986E-5</v>
      </c>
    </row>
    <row r="1934" spans="1:41">
      <c r="A1934" s="32">
        <v>38881</v>
      </c>
      <c r="B1934" s="33">
        <v>1212</v>
      </c>
      <c r="C1934" s="33">
        <v>540.29999999999995</v>
      </c>
      <c r="D1934" s="33">
        <v>1119</v>
      </c>
      <c r="E1934" s="33">
        <v>2780</v>
      </c>
      <c r="F1934" s="33">
        <v>12300</v>
      </c>
      <c r="G1934" s="33"/>
      <c r="H1934" s="3">
        <f t="shared" si="900"/>
        <v>-1.9417475728155338E-2</v>
      </c>
      <c r="I1934" s="3">
        <f t="shared" si="901"/>
        <v>-8.4237288135593294E-2</v>
      </c>
      <c r="J1934" s="3">
        <f t="shared" si="902"/>
        <v>-2.8645833333333332E-2</v>
      </c>
      <c r="K1934" s="3">
        <f t="shared" si="903"/>
        <v>-2.5116612845353429E-3</v>
      </c>
      <c r="L1934" s="3">
        <f t="shared" si="904"/>
        <v>-7.2639225181598066E-3</v>
      </c>
      <c r="N1934" s="3">
        <f t="shared" si="905"/>
        <v>-0.20524590163934425</v>
      </c>
      <c r="O1934" s="3">
        <f t="shared" si="906"/>
        <v>-0.30094449475999485</v>
      </c>
      <c r="P1934" s="3">
        <f t="shared" si="907"/>
        <v>-0.16242514970059879</v>
      </c>
      <c r="Q1934" s="3">
        <f t="shared" si="908"/>
        <v>-0.21246458923512748</v>
      </c>
      <c r="R1934" s="3">
        <f t="shared" si="909"/>
        <v>-1.6E-2</v>
      </c>
      <c r="T1934" s="3">
        <f t="shared" si="910"/>
        <v>3.5360390847771268E-4</v>
      </c>
      <c r="U1934" s="3">
        <f t="shared" si="911"/>
        <v>7.1350943984045834E-3</v>
      </c>
      <c r="V1934" s="3">
        <f t="shared" si="912"/>
        <v>8.3365526932312574E-4</v>
      </c>
      <c r="W1934" s="3">
        <f t="shared" si="913"/>
        <v>8.7584500262457012E-6</v>
      </c>
      <c r="X1934" s="3">
        <f t="shared" si="914"/>
        <v>5.1646974752865365E-5</v>
      </c>
      <c r="Z1934" s="3">
        <f t="shared" si="915"/>
        <v>-1.8804358762736704E-2</v>
      </c>
      <c r="AA1934" s="3">
        <f t="shared" si="916"/>
        <v>-8.4469487972904059E-2</v>
      </c>
      <c r="AB1934" s="3">
        <f t="shared" si="917"/>
        <v>-2.8873089015952653E-2</v>
      </c>
      <c r="AC1934" s="3">
        <f t="shared" si="918"/>
        <v>-2.959467862005888E-3</v>
      </c>
      <c r="AD1934" s="3">
        <f t="shared" si="919"/>
        <v>-7.18658296778555E-3</v>
      </c>
      <c r="AF1934" s="3">
        <f t="shared" si="920"/>
        <v>1.588394556347161E-3</v>
      </c>
      <c r="AG1934" s="3">
        <f t="shared" si="921"/>
        <v>5.429399244444061E-4</v>
      </c>
      <c r="AH1934" s="3">
        <f t="shared" si="922"/>
        <v>5.565089542394808E-5</v>
      </c>
      <c r="AI1934" s="3">
        <f t="shared" si="923"/>
        <v>1.3513908440441254E-4</v>
      </c>
      <c r="AJ1934" s="3">
        <f t="shared" si="924"/>
        <v>2.4388950453736011E-3</v>
      </c>
      <c r="AK1934" s="3">
        <f t="shared" si="925"/>
        <v>2.4998473497590243E-4</v>
      </c>
      <c r="AL1934" s="3">
        <f t="shared" si="926"/>
        <v>6.0704698356363871E-4</v>
      </c>
      <c r="AM1934" s="3">
        <f t="shared" si="927"/>
        <v>8.5448979019547085E-5</v>
      </c>
      <c r="AN1934" s="3">
        <f t="shared" si="928"/>
        <v>2.0749884974940138E-4</v>
      </c>
      <c r="AO1934" s="3">
        <f t="shared" si="929"/>
        <v>2.1268461330800232E-5</v>
      </c>
    </row>
    <row r="1935" spans="1:41">
      <c r="A1935" s="32">
        <v>38880</v>
      </c>
      <c r="B1935" s="33">
        <v>1236</v>
      </c>
      <c r="C1935" s="33">
        <v>590</v>
      </c>
      <c r="D1935" s="33">
        <v>1152</v>
      </c>
      <c r="E1935" s="33">
        <v>2787</v>
      </c>
      <c r="F1935" s="33">
        <v>12390</v>
      </c>
      <c r="G1935" s="33"/>
      <c r="H1935" s="3">
        <f t="shared" si="900"/>
        <v>-1.6706443914081145E-2</v>
      </c>
      <c r="I1935" s="3">
        <f t="shared" si="901"/>
        <v>-4.4843775295450937E-2</v>
      </c>
      <c r="J1935" s="3">
        <f t="shared" si="902"/>
        <v>-3.3557046979865772E-2</v>
      </c>
      <c r="K1935" s="3">
        <f t="shared" si="903"/>
        <v>-1.7970401691331923E-2</v>
      </c>
      <c r="L1935" s="3">
        <f t="shared" si="904"/>
        <v>1.5573770491803279E-2</v>
      </c>
      <c r="N1935" s="3">
        <f t="shared" si="905"/>
        <v>-0.18415841584158416</v>
      </c>
      <c r="O1935" s="3">
        <f t="shared" si="906"/>
        <v>-0.21074457554110812</v>
      </c>
      <c r="P1935" s="3">
        <f t="shared" si="907"/>
        <v>-0.16034985422740525</v>
      </c>
      <c r="Q1935" s="3">
        <f t="shared" si="908"/>
        <v>-0.19682997118155621</v>
      </c>
      <c r="R1935" s="3">
        <f t="shared" si="909"/>
        <v>-2.6708562450903379E-2</v>
      </c>
      <c r="T1935" s="3">
        <f t="shared" si="910"/>
        <v>2.5899517227654701E-4</v>
      </c>
      <c r="U1935" s="3">
        <f t="shared" si="911"/>
        <v>2.0318435341693513E-3</v>
      </c>
      <c r="V1935" s="3">
        <f t="shared" si="912"/>
        <v>1.1413791063903972E-3</v>
      </c>
      <c r="W1935" s="3">
        <f t="shared" si="913"/>
        <v>3.3923039583298362E-4</v>
      </c>
      <c r="X1935" s="3">
        <f t="shared" si="914"/>
        <v>2.449572455523505E-4</v>
      </c>
      <c r="Z1935" s="3">
        <f t="shared" si="915"/>
        <v>-1.6093326948662511E-2</v>
      </c>
      <c r="AA1935" s="3">
        <f t="shared" si="916"/>
        <v>-4.5075975132761702E-2</v>
      </c>
      <c r="AB1935" s="3">
        <f t="shared" si="917"/>
        <v>-3.378430266248509E-2</v>
      </c>
      <c r="AC1935" s="3">
        <f t="shared" si="918"/>
        <v>-1.8418208268802468E-2</v>
      </c>
      <c r="AD1935" s="3">
        <f t="shared" si="919"/>
        <v>1.5651110042177535E-2</v>
      </c>
      <c r="AF1935" s="3">
        <f t="shared" si="920"/>
        <v>7.2542240534131507E-4</v>
      </c>
      <c r="AG1935" s="3">
        <f t="shared" si="921"/>
        <v>5.4370182847994194E-4</v>
      </c>
      <c r="AH1935" s="3">
        <f t="shared" si="922"/>
        <v>2.9641024747839746E-4</v>
      </c>
      <c r="AI1935" s="3">
        <f t="shared" si="923"/>
        <v>-2.5187843101825817E-4</v>
      </c>
      <c r="AJ1935" s="3">
        <f t="shared" si="924"/>
        <v>1.5228603866918728E-3</v>
      </c>
      <c r="AK1935" s="3">
        <f t="shared" si="925"/>
        <v>8.3021869791456606E-4</v>
      </c>
      <c r="AL1935" s="3">
        <f t="shared" si="926"/>
        <v>-7.0548904706131156E-4</v>
      </c>
      <c r="AM1935" s="3">
        <f t="shared" si="927"/>
        <v>6.2224632265390817E-4</v>
      </c>
      <c r="AN1935" s="3">
        <f t="shared" si="928"/>
        <v>-5.2876183866878567E-4</v>
      </c>
      <c r="AO1935" s="3">
        <f t="shared" si="929"/>
        <v>-2.8826540439477164E-4</v>
      </c>
    </row>
    <row r="1936" spans="1:41">
      <c r="A1936" s="32">
        <v>38877</v>
      </c>
      <c r="B1936" s="33">
        <v>1257</v>
      </c>
      <c r="C1936" s="33">
        <v>617.70000000000005</v>
      </c>
      <c r="D1936" s="33">
        <v>1192</v>
      </c>
      <c r="E1936" s="33">
        <v>2838</v>
      </c>
      <c r="F1936" s="33">
        <v>12200</v>
      </c>
      <c r="G1936" s="33"/>
      <c r="H1936" s="3">
        <f t="shared" si="900"/>
        <v>-2.9343629343629343E-2</v>
      </c>
      <c r="I1936" s="3">
        <f t="shared" si="901"/>
        <v>7.9960835509139874E-3</v>
      </c>
      <c r="J1936" s="3">
        <f t="shared" si="902"/>
        <v>-6.6666666666666671E-3</v>
      </c>
      <c r="K1936" s="3">
        <f t="shared" si="903"/>
        <v>-3.1068624103789688E-2</v>
      </c>
      <c r="L1936" s="3">
        <f t="shared" si="904"/>
        <v>-4.0816326530612249E-3</v>
      </c>
      <c r="N1936" s="3">
        <f t="shared" si="905"/>
        <v>-0.19474695707879563</v>
      </c>
      <c r="O1936" s="3">
        <f t="shared" si="906"/>
        <v>-0.20706033376123228</v>
      </c>
      <c r="P1936" s="3">
        <f t="shared" si="907"/>
        <v>-0.15460992907801419</v>
      </c>
      <c r="Q1936" s="3">
        <f t="shared" si="908"/>
        <v>-0.21254162042175362</v>
      </c>
      <c r="R1936" s="3">
        <f t="shared" si="909"/>
        <v>-6.1538461538461542E-2</v>
      </c>
      <c r="T1936" s="3">
        <f t="shared" si="910"/>
        <v>8.2544234151451872E-4</v>
      </c>
      <c r="U1936" s="3">
        <f t="shared" si="911"/>
        <v>6.0277890318353342E-5</v>
      </c>
      <c r="V1936" s="3">
        <f t="shared" si="912"/>
        <v>4.7526165357984831E-5</v>
      </c>
      <c r="W1936" s="3">
        <f t="shared" si="913"/>
        <v>9.9328540288668148E-4</v>
      </c>
      <c r="X1936" s="3">
        <f t="shared" si="914"/>
        <v>1.6034363252226427E-5</v>
      </c>
      <c r="Z1936" s="3">
        <f t="shared" si="915"/>
        <v>-2.8730512378210709E-2</v>
      </c>
      <c r="AA1936" s="3">
        <f t="shared" si="916"/>
        <v>7.7638837136032209E-3</v>
      </c>
      <c r="AB1936" s="3">
        <f t="shared" si="917"/>
        <v>-6.8939223492859875E-3</v>
      </c>
      <c r="AC1936" s="3">
        <f t="shared" si="918"/>
        <v>-3.1516430681260234E-2</v>
      </c>
      <c r="AD1936" s="3">
        <f t="shared" si="919"/>
        <v>-4.0042931026869682E-3</v>
      </c>
      <c r="AF1936" s="3">
        <f t="shared" si="920"/>
        <v>-2.2306035713666586E-4</v>
      </c>
      <c r="AG1936" s="3">
        <f t="shared" si="921"/>
        <v>1.9806592139058453E-4</v>
      </c>
      <c r="AH1936" s="3">
        <f t="shared" si="922"/>
        <v>9.0548320180496695E-4</v>
      </c>
      <c r="AI1936" s="3">
        <f t="shared" si="923"/>
        <v>1.150453925527317E-4</v>
      </c>
      <c r="AJ1936" s="3">
        <f t="shared" si="924"/>
        <v>-5.3523611450466731E-5</v>
      </c>
      <c r="AK1936" s="3">
        <f t="shared" si="925"/>
        <v>-2.4468990287714119E-4</v>
      </c>
      <c r="AL1936" s="3">
        <f t="shared" si="926"/>
        <v>-3.108886600444506E-5</v>
      </c>
      <c r="AM1936" s="3">
        <f t="shared" si="927"/>
        <v>2.1727182584326254E-4</v>
      </c>
      <c r="AN1936" s="3">
        <f t="shared" si="928"/>
        <v>2.7605285713705422E-5</v>
      </c>
      <c r="AO1936" s="3">
        <f t="shared" si="929"/>
        <v>1.262010259982823E-4</v>
      </c>
    </row>
    <row r="1937" spans="1:41">
      <c r="A1937" s="32">
        <v>38876</v>
      </c>
      <c r="B1937" s="33">
        <v>1295</v>
      </c>
      <c r="C1937" s="33">
        <v>612.79999999999995</v>
      </c>
      <c r="D1937" s="33">
        <v>1200</v>
      </c>
      <c r="E1937" s="33">
        <v>2929</v>
      </c>
      <c r="F1937" s="33">
        <v>12250</v>
      </c>
      <c r="G1937" s="33"/>
      <c r="H1937" s="3">
        <f t="shared" si="900"/>
        <v>-2.3112480739599386E-3</v>
      </c>
      <c r="I1937" s="3">
        <f t="shared" si="901"/>
        <v>-6.4427480916030608E-2</v>
      </c>
      <c r="J1937" s="3">
        <f t="shared" si="902"/>
        <v>-1.6393442622950821E-2</v>
      </c>
      <c r="K1937" s="3">
        <f t="shared" si="903"/>
        <v>-4.7832673415384178E-2</v>
      </c>
      <c r="L1937" s="3">
        <f t="shared" si="904"/>
        <v>-1.4481094127111826E-2</v>
      </c>
      <c r="N1937" s="3">
        <f t="shared" si="905"/>
        <v>-0.16451612903225807</v>
      </c>
      <c r="O1937" s="3">
        <f t="shared" si="906"/>
        <v>-0.24158415841584163</v>
      </c>
      <c r="P1937" s="3">
        <f t="shared" si="907"/>
        <v>-0.16376306620209058</v>
      </c>
      <c r="Q1937" s="3">
        <f t="shared" si="908"/>
        <v>-0.19510854630392965</v>
      </c>
      <c r="R1937" s="3">
        <f t="shared" si="909"/>
        <v>-9.5940959409594101E-2</v>
      </c>
      <c r="T1937" s="3">
        <f t="shared" si="910"/>
        <v>2.8836492617957219E-6</v>
      </c>
      <c r="U1937" s="3">
        <f t="shared" si="911"/>
        <v>4.1808743151240243E-3</v>
      </c>
      <c r="V1937" s="3">
        <f t="shared" si="912"/>
        <v>2.7624761216478216E-4</v>
      </c>
      <c r="W1937" s="3">
        <f t="shared" si="913"/>
        <v>2.3310047483404454E-3</v>
      </c>
      <c r="X1937" s="3">
        <f t="shared" si="914"/>
        <v>2.074681459068885E-4</v>
      </c>
      <c r="Z1937" s="3">
        <f t="shared" si="915"/>
        <v>-1.6981311085413051E-3</v>
      </c>
      <c r="AA1937" s="3">
        <f t="shared" si="916"/>
        <v>-6.4659680753341373E-2</v>
      </c>
      <c r="AB1937" s="3">
        <f t="shared" si="917"/>
        <v>-1.6620698305570142E-2</v>
      </c>
      <c r="AC1937" s="3">
        <f t="shared" si="918"/>
        <v>-4.8280479992854723E-2</v>
      </c>
      <c r="AD1937" s="3">
        <f t="shared" si="919"/>
        <v>-1.440375457673757E-2</v>
      </c>
      <c r="AF1937" s="3">
        <f t="shared" si="920"/>
        <v>1.0980061535559848E-4</v>
      </c>
      <c r="AG1937" s="3">
        <f t="shared" si="921"/>
        <v>2.8224124838368415E-5</v>
      </c>
      <c r="AH1937" s="3">
        <f t="shared" si="922"/>
        <v>8.1986585011172694E-5</v>
      </c>
      <c r="AI1937" s="3">
        <f t="shared" si="923"/>
        <v>2.4459463726552269E-5</v>
      </c>
      <c r="AJ1937" s="3">
        <f t="shared" si="924"/>
        <v>1.0746890463357672E-3</v>
      </c>
      <c r="AK1937" s="3">
        <f t="shared" si="925"/>
        <v>3.1218004229560717E-3</v>
      </c>
      <c r="AL1937" s="3">
        <f t="shared" si="926"/>
        <v>9.31342172581331E-4</v>
      </c>
      <c r="AM1937" s="3">
        <f t="shared" si="927"/>
        <v>8.0245529200935364E-4</v>
      </c>
      <c r="AN1937" s="3">
        <f t="shared" si="928"/>
        <v>2.3940045928743032E-4</v>
      </c>
      <c r="AO1937" s="3">
        <f t="shared" si="929"/>
        <v>6.9542018466416794E-4</v>
      </c>
    </row>
    <row r="1938" spans="1:41">
      <c r="A1938" s="32">
        <v>38875</v>
      </c>
      <c r="B1938" s="33">
        <v>1298</v>
      </c>
      <c r="C1938" s="33">
        <v>655</v>
      </c>
      <c r="D1938" s="33">
        <v>1220</v>
      </c>
      <c r="E1938" s="33">
        <v>3076.14</v>
      </c>
      <c r="F1938" s="33">
        <v>12430</v>
      </c>
      <c r="G1938" s="33"/>
      <c r="H1938" s="3">
        <f t="shared" si="900"/>
        <v>-2.0377358490566037E-2</v>
      </c>
      <c r="I1938" s="3">
        <f t="shared" si="901"/>
        <v>-4.0433636097275155E-2</v>
      </c>
      <c r="J1938" s="3">
        <f t="shared" si="902"/>
        <v>-3.937007874015748E-2</v>
      </c>
      <c r="K1938" s="3">
        <f t="shared" si="903"/>
        <v>-2.776864728192166E-2</v>
      </c>
      <c r="L1938" s="3">
        <f t="shared" si="904"/>
        <v>-5.5999999999999999E-3</v>
      </c>
      <c r="N1938" s="3">
        <f t="shared" si="905"/>
        <v>-0.17219387755102042</v>
      </c>
      <c r="O1938" s="3">
        <f t="shared" si="906"/>
        <v>-0.18012266866942042</v>
      </c>
      <c r="P1938" s="3">
        <f t="shared" si="907"/>
        <v>-0.14685314685314685</v>
      </c>
      <c r="Q1938" s="3">
        <f t="shared" si="908"/>
        <v>-0.15513869815984624</v>
      </c>
      <c r="R1938" s="3">
        <f t="shared" si="909"/>
        <v>-0.12464788732394366</v>
      </c>
      <c r="T1938" s="3">
        <f t="shared" si="910"/>
        <v>3.9062524306436092E-4</v>
      </c>
      <c r="U1938" s="3">
        <f t="shared" si="911"/>
        <v>1.6537102122586595E-3</v>
      </c>
      <c r="V1938" s="3">
        <f t="shared" si="912"/>
        <v>1.5679488933892244E-3</v>
      </c>
      <c r="W1938" s="3">
        <f t="shared" si="913"/>
        <v>7.9616826839920931E-4</v>
      </c>
      <c r="X1938" s="3">
        <f t="shared" si="914"/>
        <v>3.0499778441860418E-5</v>
      </c>
      <c r="Z1938" s="3">
        <f t="shared" si="915"/>
        <v>-1.9764241525147403E-2</v>
      </c>
      <c r="AA1938" s="3">
        <f t="shared" si="916"/>
        <v>-4.066583593458592E-2</v>
      </c>
      <c r="AB1938" s="3">
        <f t="shared" si="917"/>
        <v>-3.9597334422776798E-2</v>
      </c>
      <c r="AC1938" s="3">
        <f t="shared" si="918"/>
        <v>-2.8216453859392206E-2</v>
      </c>
      <c r="AD1938" s="3">
        <f t="shared" si="919"/>
        <v>-5.5226604496257433E-3</v>
      </c>
      <c r="AF1938" s="3">
        <f t="shared" si="920"/>
        <v>8.0372940323317449E-4</v>
      </c>
      <c r="AG1938" s="3">
        <f t="shared" si="921"/>
        <v>7.826112812837939E-4</v>
      </c>
      <c r="AH1938" s="3">
        <f t="shared" si="922"/>
        <v>5.5767680906020512E-4</v>
      </c>
      <c r="AI1938" s="3">
        <f t="shared" si="923"/>
        <v>1.0915119498778235E-4</v>
      </c>
      <c r="AJ1938" s="3">
        <f t="shared" si="924"/>
        <v>1.6102587050835727E-3</v>
      </c>
      <c r="AK1938" s="3">
        <f t="shared" si="925"/>
        <v>1.1474456833018571E-3</v>
      </c>
      <c r="AL1938" s="3">
        <f t="shared" si="926"/>
        <v>2.2458360376690698E-4</v>
      </c>
      <c r="AM1938" s="3">
        <f t="shared" si="927"/>
        <v>1.1172963596952042E-3</v>
      </c>
      <c r="AN1938" s="3">
        <f t="shared" si="928"/>
        <v>2.1868263272727343E-4</v>
      </c>
      <c r="AO1938" s="3">
        <f t="shared" si="929"/>
        <v>1.55829893757955E-4</v>
      </c>
    </row>
    <row r="1939" spans="1:41">
      <c r="A1939" s="32">
        <v>38874</v>
      </c>
      <c r="B1939" s="33">
        <v>1325</v>
      </c>
      <c r="C1939" s="33">
        <v>682.6</v>
      </c>
      <c r="D1939" s="33">
        <v>1270</v>
      </c>
      <c r="E1939" s="33">
        <v>3164</v>
      </c>
      <c r="F1939" s="33">
        <v>12500</v>
      </c>
      <c r="G1939" s="33"/>
      <c r="H1939" s="3">
        <f t="shared" si="900"/>
        <v>-1.1194029850746268E-2</v>
      </c>
      <c r="I1939" s="3">
        <f t="shared" si="901"/>
        <v>2.7470509599988313E-3</v>
      </c>
      <c r="J1939" s="3">
        <f t="shared" si="902"/>
        <v>-1.6266460108443067E-2</v>
      </c>
      <c r="K1939" s="3">
        <f t="shared" si="903"/>
        <v>-5.0314465408805029E-3</v>
      </c>
      <c r="L1939" s="3">
        <f t="shared" si="904"/>
        <v>-1.1857707509881422E-2</v>
      </c>
      <c r="N1939" s="3">
        <f t="shared" si="905"/>
        <v>-0.13114754098360656</v>
      </c>
      <c r="O1939" s="3">
        <f t="shared" si="906"/>
        <v>-0.13867507886435329</v>
      </c>
      <c r="P1939" s="3">
        <f t="shared" si="907"/>
        <v>-0.11064425770308123</v>
      </c>
      <c r="Q1939" s="3">
        <f t="shared" si="908"/>
        <v>-0.12305986696230599</v>
      </c>
      <c r="R1939" s="3">
        <f t="shared" si="909"/>
        <v>-0.12280701754385964</v>
      </c>
      <c r="T1939" s="3">
        <f t="shared" si="910"/>
        <v>1.1195571748689235E-4</v>
      </c>
      <c r="U1939" s="3">
        <f t="shared" si="911"/>
        <v>6.3244761692854201E-6</v>
      </c>
      <c r="V1939" s="3">
        <f t="shared" si="912"/>
        <v>2.7204266059634077E-4</v>
      </c>
      <c r="W1939" s="3">
        <f t="shared" si="913"/>
        <v>3.002221473495968E-5</v>
      </c>
      <c r="X1939" s="3">
        <f t="shared" si="914"/>
        <v>1.3877706926138304E-4</v>
      </c>
      <c r="Z1939" s="3">
        <f t="shared" si="915"/>
        <v>-1.0580912885327634E-2</v>
      </c>
      <c r="AA1939" s="3">
        <f t="shared" si="916"/>
        <v>2.5148511226880648E-3</v>
      </c>
      <c r="AB1939" s="3">
        <f t="shared" si="917"/>
        <v>-1.6493715791062388E-2</v>
      </c>
      <c r="AC1939" s="3">
        <f t="shared" si="918"/>
        <v>-5.4792531183510476E-3</v>
      </c>
      <c r="AD1939" s="3">
        <f t="shared" si="919"/>
        <v>-1.1780367959507166E-2</v>
      </c>
      <c r="AF1939" s="3">
        <f t="shared" si="920"/>
        <v>-2.6609420648730812E-5</v>
      </c>
      <c r="AG1939" s="3">
        <f t="shared" si="921"/>
        <v>1.745185699405839E-4</v>
      </c>
      <c r="AH1939" s="3">
        <f t="shared" si="922"/>
        <v>5.797549992193222E-5</v>
      </c>
      <c r="AI1939" s="3">
        <f t="shared" si="923"/>
        <v>1.2464704713665019E-4</v>
      </c>
      <c r="AJ1939" s="3">
        <f t="shared" si="924"/>
        <v>-4.147923967445111E-5</v>
      </c>
      <c r="AK1939" s="3">
        <f t="shared" si="925"/>
        <v>-1.3779505856177213E-5</v>
      </c>
      <c r="AL1939" s="3">
        <f t="shared" si="926"/>
        <v>-2.9625871588645104E-5</v>
      </c>
      <c r="AM1939" s="3">
        <f t="shared" si="927"/>
        <v>9.0373243681374501E-5</v>
      </c>
      <c r="AN1939" s="3">
        <f t="shared" si="928"/>
        <v>1.9430204103824877E-4</v>
      </c>
      <c r="AO1939" s="3">
        <f t="shared" si="929"/>
        <v>6.4547617877452413E-5</v>
      </c>
    </row>
    <row r="1940" spans="1:41">
      <c r="A1940" s="32">
        <v>38873</v>
      </c>
      <c r="B1940" s="33">
        <v>1340</v>
      </c>
      <c r="C1940" s="33">
        <v>680.73</v>
      </c>
      <c r="D1940" s="33">
        <v>1291</v>
      </c>
      <c r="E1940" s="33">
        <v>3180</v>
      </c>
      <c r="F1940" s="33">
        <v>12650</v>
      </c>
      <c r="G1940" s="33"/>
      <c r="H1940" s="3">
        <f t="shared" si="900"/>
        <v>1.5151515151515152E-2</v>
      </c>
      <c r="I1940" s="3">
        <f t="shared" si="901"/>
        <v>-5.4541666666666641E-2</v>
      </c>
      <c r="J1940" s="3">
        <f t="shared" si="902"/>
        <v>-6.9230769230769233E-3</v>
      </c>
      <c r="K1940" s="3">
        <f t="shared" si="903"/>
        <v>-1.4869888475836431E-2</v>
      </c>
      <c r="L1940" s="3">
        <f t="shared" si="904"/>
        <v>5.5643879173290934E-3</v>
      </c>
      <c r="N1940" s="3">
        <f t="shared" si="905"/>
        <v>-0.10127431254191818</v>
      </c>
      <c r="O1940" s="3">
        <f t="shared" si="906"/>
        <v>-0.13722433460076044</v>
      </c>
      <c r="P1940" s="3">
        <f t="shared" si="907"/>
        <v>-7.5214899713467051E-2</v>
      </c>
      <c r="Q1940" s="3">
        <f t="shared" si="908"/>
        <v>-0.10774410774410774</v>
      </c>
      <c r="R1940" s="3">
        <f t="shared" si="909"/>
        <v>-6.6489557966201762E-2</v>
      </c>
      <c r="T1940" s="3">
        <f t="shared" si="910"/>
        <v>2.4852362578226022E-4</v>
      </c>
      <c r="U1940" s="3">
        <f t="shared" si="911"/>
        <v>3.0001764517955378E-3</v>
      </c>
      <c r="V1940" s="3">
        <f t="shared" si="912"/>
        <v>5.1127256372082831E-5</v>
      </c>
      <c r="W1940" s="3">
        <f t="shared" si="913"/>
        <v>2.3463178174610501E-4</v>
      </c>
      <c r="X1940" s="3">
        <f t="shared" si="914"/>
        <v>3.1829088819838457E-5</v>
      </c>
      <c r="Z1940" s="3">
        <f t="shared" si="915"/>
        <v>1.5764632116933786E-2</v>
      </c>
      <c r="AA1940" s="3">
        <f t="shared" si="916"/>
        <v>-5.4773866503977406E-2</v>
      </c>
      <c r="AB1940" s="3">
        <f t="shared" si="917"/>
        <v>-7.1503326056962437E-3</v>
      </c>
      <c r="AC1940" s="3">
        <f t="shared" si="918"/>
        <v>-1.5317695053306976E-2</v>
      </c>
      <c r="AD1940" s="3">
        <f t="shared" si="919"/>
        <v>5.64172746770335E-3</v>
      </c>
      <c r="AF1940" s="3">
        <f t="shared" si="920"/>
        <v>-8.6348985505724598E-4</v>
      </c>
      <c r="AG1940" s="3">
        <f t="shared" si="921"/>
        <v>-1.1272236304251785E-4</v>
      </c>
      <c r="AH1940" s="3">
        <f t="shared" si="922"/>
        <v>-2.4147782739476095E-4</v>
      </c>
      <c r="AI1940" s="3">
        <f t="shared" si="923"/>
        <v>8.8939758032343747E-5</v>
      </c>
      <c r="AJ1940" s="3">
        <f t="shared" si="924"/>
        <v>3.9165136360344295E-4</v>
      </c>
      <c r="AK1940" s="3">
        <f t="shared" si="925"/>
        <v>8.3900938399847141E-4</v>
      </c>
      <c r="AL1940" s="3">
        <f t="shared" si="926"/>
        <v>-3.0901922716780578E-4</v>
      </c>
      <c r="AM1940" s="3">
        <f t="shared" si="927"/>
        <v>1.0952661438377294E-4</v>
      </c>
      <c r="AN1940" s="3">
        <f t="shared" si="928"/>
        <v>-4.0340227864771367E-5</v>
      </c>
      <c r="AO1940" s="3">
        <f t="shared" si="929"/>
        <v>-8.6418260924145691E-5</v>
      </c>
    </row>
    <row r="1941" spans="1:41">
      <c r="A1941" s="32">
        <v>38870</v>
      </c>
      <c r="B1941" s="33">
        <v>1320</v>
      </c>
      <c r="C1941" s="33">
        <v>720</v>
      </c>
      <c r="D1941" s="33">
        <v>1300</v>
      </c>
      <c r="E1941" s="33">
        <v>3228</v>
      </c>
      <c r="F1941" s="33">
        <v>12580</v>
      </c>
      <c r="G1941" s="33"/>
      <c r="H1941" s="3">
        <f t="shared" si="900"/>
        <v>1.5384615384615385E-2</v>
      </c>
      <c r="I1941" s="3">
        <f t="shared" si="901"/>
        <v>2.052386891937864E-2</v>
      </c>
      <c r="J1941" s="3">
        <f t="shared" si="902"/>
        <v>3.3386327503974564E-2</v>
      </c>
      <c r="K1941" s="3">
        <f t="shared" si="903"/>
        <v>3.1309904153354634E-2</v>
      </c>
      <c r="L1941" s="3">
        <f t="shared" si="904"/>
        <v>1.3698630136986301E-2</v>
      </c>
      <c r="N1941" s="3">
        <f t="shared" si="905"/>
        <v>-8.9655172413793102E-2</v>
      </c>
      <c r="O1941" s="3">
        <f t="shared" si="906"/>
        <v>-7.4431160817585787E-2</v>
      </c>
      <c r="P1941" s="3">
        <f t="shared" si="907"/>
        <v>-6.8767908309455589E-2</v>
      </c>
      <c r="Q1941" s="3">
        <f t="shared" si="908"/>
        <v>-9.5798319327731099E-2</v>
      </c>
      <c r="R1941" s="3">
        <f t="shared" si="909"/>
        <v>-4.8411497730711045E-2</v>
      </c>
      <c r="T1941" s="3">
        <f t="shared" si="910"/>
        <v>2.5592744034332499E-4</v>
      </c>
      <c r="U1941" s="3">
        <f t="shared" si="911"/>
        <v>4.1175183413614934E-4</v>
      </c>
      <c r="V1941" s="3">
        <f t="shared" si="912"/>
        <v>1.0995240440537955E-3</v>
      </c>
      <c r="W1941" s="3">
        <f t="shared" si="913"/>
        <v>9.5246906678339051E-4</v>
      </c>
      <c r="X1941" s="3">
        <f t="shared" si="914"/>
        <v>1.897773408270769E-4</v>
      </c>
      <c r="Z1941" s="3">
        <f t="shared" si="915"/>
        <v>1.599773235003402E-2</v>
      </c>
      <c r="AA1941" s="3">
        <f t="shared" si="916"/>
        <v>2.0291669082067875E-2</v>
      </c>
      <c r="AB1941" s="3">
        <f t="shared" si="917"/>
        <v>3.3159071821355246E-2</v>
      </c>
      <c r="AC1941" s="3">
        <f t="shared" si="918"/>
        <v>3.0862097575884088E-2</v>
      </c>
      <c r="AD1941" s="3">
        <f t="shared" si="919"/>
        <v>1.3775969687360556E-2</v>
      </c>
      <c r="AF1941" s="3">
        <f t="shared" si="920"/>
        <v>3.2462069091038236E-4</v>
      </c>
      <c r="AG1941" s="3">
        <f t="shared" si="921"/>
        <v>5.3046995597359628E-4</v>
      </c>
      <c r="AH1941" s="3">
        <f t="shared" si="922"/>
        <v>4.9372357677962737E-4</v>
      </c>
      <c r="AI1941" s="3">
        <f t="shared" si="923"/>
        <v>2.20384275920576E-4</v>
      </c>
      <c r="AJ1941" s="3">
        <f t="shared" si="924"/>
        <v>6.7285291246746231E-4</v>
      </c>
      <c r="AK1941" s="3">
        <f t="shared" si="925"/>
        <v>6.2624347118832909E-4</v>
      </c>
      <c r="AL1941" s="3">
        <f t="shared" si="926"/>
        <v>2.7953741818051843E-4</v>
      </c>
      <c r="AM1941" s="3">
        <f t="shared" si="927"/>
        <v>1.0233585100764141E-3</v>
      </c>
      <c r="AN1941" s="3">
        <f t="shared" si="928"/>
        <v>4.5679836827200145E-4</v>
      </c>
      <c r="AO1941" s="3">
        <f t="shared" si="929"/>
        <v>4.2515532069374291E-4</v>
      </c>
    </row>
    <row r="1942" spans="1:41">
      <c r="A1942" s="32">
        <v>38869</v>
      </c>
      <c r="B1942" s="33">
        <v>1300</v>
      </c>
      <c r="C1942" s="33">
        <v>705.52</v>
      </c>
      <c r="D1942" s="33">
        <v>1258</v>
      </c>
      <c r="E1942" s="33">
        <v>3130</v>
      </c>
      <c r="F1942" s="33">
        <v>12410</v>
      </c>
      <c r="G1942" s="33"/>
      <c r="H1942" s="3">
        <f t="shared" si="900"/>
        <v>-1.5151515151515152E-2</v>
      </c>
      <c r="I1942" s="3">
        <f t="shared" si="901"/>
        <v>3.3123444135305324E-2</v>
      </c>
      <c r="J1942" s="3">
        <f t="shared" si="902"/>
        <v>-1.5873015873015873E-3</v>
      </c>
      <c r="K1942" s="3">
        <f t="shared" si="903"/>
        <v>9.6774193548387101E-3</v>
      </c>
      <c r="L1942" s="3">
        <f t="shared" si="904"/>
        <v>1.7463310650159877E-2</v>
      </c>
      <c r="N1942" s="3">
        <f t="shared" si="905"/>
        <v>-0.10034602076124567</v>
      </c>
      <c r="O1942" s="3">
        <f t="shared" si="906"/>
        <v>-6.0559254327563275E-2</v>
      </c>
      <c r="P1942" s="3">
        <f t="shared" si="907"/>
        <v>-9.5614665708123658E-2</v>
      </c>
      <c r="Q1942" s="3">
        <f t="shared" si="908"/>
        <v>-0.12324929971988796</v>
      </c>
      <c r="R1942" s="3">
        <f t="shared" si="909"/>
        <v>-8.8839941262848748E-2</v>
      </c>
      <c r="T1942" s="3">
        <f t="shared" si="910"/>
        <v>2.1136502181749451E-4</v>
      </c>
      <c r="U1942" s="3">
        <f t="shared" si="911"/>
        <v>1.0818339514703597E-3</v>
      </c>
      <c r="V1942" s="3">
        <f t="shared" si="912"/>
        <v>3.2926180858228187E-6</v>
      </c>
      <c r="W1942" s="3">
        <f t="shared" si="913"/>
        <v>8.5185752020157686E-5</v>
      </c>
      <c r="X1942" s="3">
        <f t="shared" si="914"/>
        <v>3.0767440945749809E-4</v>
      </c>
      <c r="Z1942" s="3">
        <f t="shared" si="915"/>
        <v>-1.4538398186096518E-2</v>
      </c>
      <c r="AA1942" s="3">
        <f t="shared" si="916"/>
        <v>3.289124429799456E-2</v>
      </c>
      <c r="AB1942" s="3">
        <f t="shared" si="917"/>
        <v>-1.814557269920908E-3</v>
      </c>
      <c r="AC1942" s="3">
        <f t="shared" si="918"/>
        <v>9.2296127773681645E-3</v>
      </c>
      <c r="AD1942" s="3">
        <f t="shared" si="919"/>
        <v>1.7540650200534132E-2</v>
      </c>
      <c r="AF1942" s="3">
        <f t="shared" si="920"/>
        <v>-4.7818600644042151E-4</v>
      </c>
      <c r="AG1942" s="3">
        <f t="shared" si="921"/>
        <v>2.6380756121586378E-5</v>
      </c>
      <c r="AH1942" s="3">
        <f t="shared" si="922"/>
        <v>-1.3418378566086255E-4</v>
      </c>
      <c r="AI1942" s="3">
        <f t="shared" si="923"/>
        <v>-2.5501295705839894E-4</v>
      </c>
      <c r="AJ1942" s="3">
        <f t="shared" si="924"/>
        <v>-5.9683046457670641E-5</v>
      </c>
      <c r="AK1942" s="3">
        <f t="shared" si="925"/>
        <v>3.0357344863630835E-4</v>
      </c>
      <c r="AL1942" s="3">
        <f t="shared" si="926"/>
        <v>5.7693381089143545E-4</v>
      </c>
      <c r="AM1942" s="3">
        <f t="shared" si="927"/>
        <v>-1.6747660963728307E-5</v>
      </c>
      <c r="AN1942" s="3">
        <f t="shared" si="928"/>
        <v>-3.1828514340518839E-5</v>
      </c>
      <c r="AO1942" s="3">
        <f t="shared" si="929"/>
        <v>1.6189340921419527E-4</v>
      </c>
    </row>
    <row r="1943" spans="1:41">
      <c r="A1943" s="32">
        <v>38868</v>
      </c>
      <c r="B1943" s="33">
        <v>1320</v>
      </c>
      <c r="C1943" s="33">
        <v>682.9</v>
      </c>
      <c r="D1943" s="33">
        <v>1260</v>
      </c>
      <c r="E1943" s="33">
        <v>3100</v>
      </c>
      <c r="F1943" s="33">
        <v>12197</v>
      </c>
      <c r="G1943" s="33"/>
      <c r="H1943" s="3">
        <f t="shared" si="900"/>
        <v>-9.0090090090090089E-3</v>
      </c>
      <c r="I1943" s="3">
        <f t="shared" si="901"/>
        <v>-2.8591749644381256E-2</v>
      </c>
      <c r="J1943" s="3">
        <f t="shared" si="902"/>
        <v>-1.4855355746677092E-2</v>
      </c>
      <c r="K1943" s="3">
        <f t="shared" si="903"/>
        <v>-1.5247776365946633E-2</v>
      </c>
      <c r="L1943" s="3">
        <f t="shared" si="904"/>
        <v>3.1895093062605753E-2</v>
      </c>
      <c r="N1943" s="3">
        <f t="shared" si="905"/>
        <v>-9.8976109215017066E-2</v>
      </c>
      <c r="O1943" s="3">
        <f t="shared" si="906"/>
        <v>-9.2009041350884252E-2</v>
      </c>
      <c r="P1943" s="3">
        <f t="shared" si="907"/>
        <v>-9.3525179856115109E-2</v>
      </c>
      <c r="Q1943" s="3">
        <f t="shared" si="908"/>
        <v>-0.13092234370619568</v>
      </c>
      <c r="R1943" s="3">
        <f t="shared" si="909"/>
        <v>-0.13496453900709221</v>
      </c>
      <c r="T1943" s="3">
        <f t="shared" si="910"/>
        <v>7.0491003207624162E-5</v>
      </c>
      <c r="U1943" s="3">
        <f t="shared" si="911"/>
        <v>8.3082006372313378E-4</v>
      </c>
      <c r="V1943" s="3">
        <f t="shared" si="912"/>
        <v>2.274851675271428E-4</v>
      </c>
      <c r="W1943" s="3">
        <f t="shared" si="913"/>
        <v>2.4635132393368821E-4</v>
      </c>
      <c r="X1943" s="3">
        <f t="shared" si="914"/>
        <v>1.0222364471915476E-3</v>
      </c>
      <c r="Z1943" s="3">
        <f t="shared" si="915"/>
        <v>-8.3958920435903747E-3</v>
      </c>
      <c r="AA1943" s="3">
        <f t="shared" si="916"/>
        <v>-2.8823949481692021E-2</v>
      </c>
      <c r="AB1943" s="3">
        <f t="shared" si="917"/>
        <v>-1.5082611429296414E-2</v>
      </c>
      <c r="AC1943" s="3">
        <f t="shared" si="918"/>
        <v>-1.5695582943417177E-2</v>
      </c>
      <c r="AD1943" s="3">
        <f t="shared" si="919"/>
        <v>3.1972432612980009E-2</v>
      </c>
      <c r="AF1943" s="3">
        <f t="shared" si="920"/>
        <v>2.4200276811818893E-4</v>
      </c>
      <c r="AG1943" s="3">
        <f t="shared" si="921"/>
        <v>1.26631977295795E-4</v>
      </c>
      <c r="AH1943" s="3">
        <f t="shared" si="922"/>
        <v>1.3177841995414908E-4</v>
      </c>
      <c r="AI1943" s="3">
        <f t="shared" si="923"/>
        <v>-2.6843709258954828E-4</v>
      </c>
      <c r="AJ1943" s="3">
        <f t="shared" si="924"/>
        <v>4.347404298900305E-4</v>
      </c>
      <c r="AK1943" s="3">
        <f t="shared" si="925"/>
        <v>4.5240868984676365E-4</v>
      </c>
      <c r="AL1943" s="3">
        <f t="shared" si="926"/>
        <v>-9.2157178244333825E-4</v>
      </c>
      <c r="AM1943" s="3">
        <f t="shared" si="927"/>
        <v>2.3673037869185377E-4</v>
      </c>
      <c r="AN1943" s="3">
        <f t="shared" si="928"/>
        <v>-4.8222777755094166E-4</v>
      </c>
      <c r="AO1943" s="3">
        <f t="shared" si="929"/>
        <v>-5.0182596797984408E-4</v>
      </c>
    </row>
    <row r="1944" spans="1:41">
      <c r="A1944" s="32">
        <v>38867</v>
      </c>
      <c r="B1944" s="33">
        <v>1332</v>
      </c>
      <c r="C1944" s="33">
        <v>703</v>
      </c>
      <c r="D1944" s="33">
        <v>1279</v>
      </c>
      <c r="E1944" s="33">
        <v>3148</v>
      </c>
      <c r="F1944" s="33">
        <v>11820</v>
      </c>
      <c r="G1944" s="33"/>
      <c r="H1944" s="3">
        <f t="shared" si="900"/>
        <v>-1.4063656550703183E-2</v>
      </c>
      <c r="I1944" s="3">
        <f t="shared" si="901"/>
        <v>-2.2253129346314324E-2</v>
      </c>
      <c r="J1944" s="3">
        <f t="shared" si="902"/>
        <v>-6.987577639751553E-3</v>
      </c>
      <c r="K1944" s="3">
        <f t="shared" si="903"/>
        <v>-6.3492063492063492E-4</v>
      </c>
      <c r="L1944" s="3">
        <f t="shared" si="904"/>
        <v>-4.1595718803210897E-2</v>
      </c>
      <c r="N1944" s="3">
        <f t="shared" si="905"/>
        <v>-0.1</v>
      </c>
      <c r="O1944" s="3">
        <f t="shared" si="906"/>
        <v>-8.9024232214591215E-2</v>
      </c>
      <c r="P1944" s="3">
        <f t="shared" si="907"/>
        <v>-7.3188405797101452E-2</v>
      </c>
      <c r="Q1944" s="3">
        <f t="shared" si="908"/>
        <v>-0.11573033707865168</v>
      </c>
      <c r="R1944" s="3">
        <f t="shared" si="909"/>
        <v>-0.18007769145394006</v>
      </c>
      <c r="T1944" s="3">
        <f t="shared" si="910"/>
        <v>1.8091701513530664E-4</v>
      </c>
      <c r="U1944" s="3">
        <f t="shared" si="911"/>
        <v>5.0559002849598215E-4</v>
      </c>
      <c r="V1944" s="3">
        <f t="shared" si="912"/>
        <v>5.2053819869593133E-5</v>
      </c>
      <c r="W1944" s="3">
        <f t="shared" si="913"/>
        <v>1.1722982164523756E-6</v>
      </c>
      <c r="X1944" s="3">
        <f t="shared" si="914"/>
        <v>1.723775815782376E-3</v>
      </c>
      <c r="Z1944" s="3">
        <f t="shared" si="915"/>
        <v>-1.3450539585284549E-2</v>
      </c>
      <c r="AA1944" s="3">
        <f t="shared" si="916"/>
        <v>-2.2485329183625089E-2</v>
      </c>
      <c r="AB1944" s="3">
        <f t="shared" si="917"/>
        <v>-7.2148333223708734E-3</v>
      </c>
      <c r="AC1944" s="3">
        <f t="shared" si="918"/>
        <v>-1.0827272123911801E-3</v>
      </c>
      <c r="AD1944" s="3">
        <f t="shared" si="919"/>
        <v>-4.1518379252836642E-2</v>
      </c>
      <c r="AF1944" s="3">
        <f t="shared" si="920"/>
        <v>3.0243981027250317E-4</v>
      </c>
      <c r="AG1944" s="3">
        <f t="shared" si="921"/>
        <v>9.7043401203779481E-5</v>
      </c>
      <c r="AH1944" s="3">
        <f t="shared" si="922"/>
        <v>1.4563265230332359E-5</v>
      </c>
      <c r="AI1944" s="3">
        <f t="shared" si="923"/>
        <v>5.5844460365713595E-4</v>
      </c>
      <c r="AJ1944" s="3">
        <f t="shared" si="924"/>
        <v>1.6222790225849657E-4</v>
      </c>
      <c r="AK1944" s="3">
        <f t="shared" si="925"/>
        <v>2.4345477786684441E-5</v>
      </c>
      <c r="AL1944" s="3">
        <f t="shared" si="926"/>
        <v>9.3355442467062219E-4</v>
      </c>
      <c r="AM1944" s="3">
        <f t="shared" si="927"/>
        <v>7.8116963709976128E-6</v>
      </c>
      <c r="AN1944" s="3">
        <f t="shared" si="928"/>
        <v>2.9954818612419734E-4</v>
      </c>
      <c r="AO1944" s="3">
        <f t="shared" si="929"/>
        <v>4.4953079031423626E-5</v>
      </c>
    </row>
    <row r="1945" spans="1:41">
      <c r="A1945" s="32">
        <v>38866</v>
      </c>
      <c r="B1945" s="33">
        <v>1351</v>
      </c>
      <c r="C1945" s="33">
        <v>719</v>
      </c>
      <c r="D1945" s="33">
        <v>1288</v>
      </c>
      <c r="E1945" s="33">
        <v>3150</v>
      </c>
      <c r="F1945" s="33">
        <v>12333</v>
      </c>
      <c r="G1945" s="33"/>
      <c r="H1945" s="3">
        <f t="shared" si="900"/>
        <v>1.9622641509433963E-2</v>
      </c>
      <c r="I1945" s="3">
        <f t="shared" si="901"/>
        <v>-2.5745257452574527E-2</v>
      </c>
      <c r="J1945" s="3">
        <f t="shared" si="902"/>
        <v>7.8247261345852897E-3</v>
      </c>
      <c r="K1945" s="3">
        <f t="shared" si="903"/>
        <v>-1.2539184952978056E-2</v>
      </c>
      <c r="L1945" s="3">
        <f t="shared" si="904"/>
        <v>6.3189655172413789E-2</v>
      </c>
      <c r="N1945" s="3">
        <f t="shared" si="905"/>
        <v>-9.3288590604026847E-2</v>
      </c>
      <c r="O1945" s="3">
        <f t="shared" si="906"/>
        <v>-9.7867001254705141E-2</v>
      </c>
      <c r="P1945" s="3">
        <f t="shared" si="907"/>
        <v>-8.0656673804425413E-2</v>
      </c>
      <c r="Q1945" s="3">
        <f t="shared" si="908"/>
        <v>-0.11566535654126894</v>
      </c>
      <c r="R1945" s="3">
        <f t="shared" si="909"/>
        <v>-0.15237113402061855</v>
      </c>
      <c r="T1945" s="3">
        <f t="shared" si="910"/>
        <v>4.0948592105256876E-4</v>
      </c>
      <c r="U1945" s="3">
        <f t="shared" si="911"/>
        <v>6.7482828724781444E-4</v>
      </c>
      <c r="V1945" s="3">
        <f t="shared" si="912"/>
        <v>5.7721557268495989E-5</v>
      </c>
      <c r="W1945" s="3">
        <f t="shared" si="913"/>
        <v>1.686619490119437E-4</v>
      </c>
      <c r="X1945" s="3">
        <f t="shared" si="914"/>
        <v>4.0027126212532904E-3</v>
      </c>
      <c r="Z1945" s="3">
        <f t="shared" si="915"/>
        <v>2.0235758474852598E-2</v>
      </c>
      <c r="AA1945" s="3">
        <f t="shared" si="916"/>
        <v>-2.5977457289885292E-2</v>
      </c>
      <c r="AB1945" s="3">
        <f t="shared" si="917"/>
        <v>7.5974704519659693E-3</v>
      </c>
      <c r="AC1945" s="3">
        <f t="shared" si="918"/>
        <v>-1.2986991530448602E-2</v>
      </c>
      <c r="AD1945" s="3">
        <f t="shared" si="919"/>
        <v>6.3266994722788045E-2</v>
      </c>
      <c r="AF1945" s="3">
        <f t="shared" si="920"/>
        <v>-5.2567355150891768E-4</v>
      </c>
      <c r="AG1945" s="3">
        <f t="shared" si="921"/>
        <v>1.5374057708581257E-4</v>
      </c>
      <c r="AH1945" s="3">
        <f t="shared" si="922"/>
        <v>-2.6280162392511422E-4</v>
      </c>
      <c r="AI1945" s="3">
        <f t="shared" si="923"/>
        <v>1.2802556246401127E-3</v>
      </c>
      <c r="AJ1945" s="3">
        <f t="shared" si="924"/>
        <v>-1.9736296417711147E-4</v>
      </c>
      <c r="AK1945" s="3">
        <f t="shared" si="925"/>
        <v>3.3736901780633059E-4</v>
      </c>
      <c r="AL1945" s="3">
        <f t="shared" si="926"/>
        <v>-1.6435156532706246E-3</v>
      </c>
      <c r="AM1945" s="3">
        <f t="shared" si="927"/>
        <v>-9.866828441251555E-5</v>
      </c>
      <c r="AN1945" s="3">
        <f t="shared" si="928"/>
        <v>4.8066912299106907E-4</v>
      </c>
      <c r="AO1945" s="3">
        <f t="shared" si="929"/>
        <v>-8.2164792462178474E-4</v>
      </c>
    </row>
    <row r="1946" spans="1:41">
      <c r="A1946" s="32">
        <v>38863</v>
      </c>
      <c r="B1946" s="33">
        <v>1325</v>
      </c>
      <c r="C1946" s="33">
        <v>738</v>
      </c>
      <c r="D1946" s="33">
        <v>1278</v>
      </c>
      <c r="E1946" s="33">
        <v>3190</v>
      </c>
      <c r="F1946" s="33">
        <v>11600</v>
      </c>
      <c r="G1946" s="33"/>
      <c r="H1946" s="3">
        <f t="shared" si="900"/>
        <v>4.5489006823351023E-3</v>
      </c>
      <c r="I1946" s="3">
        <f t="shared" si="901"/>
        <v>4.6808510638297871E-2</v>
      </c>
      <c r="J1946" s="3">
        <f t="shared" si="902"/>
        <v>1.1876484560570071E-2</v>
      </c>
      <c r="K1946" s="3">
        <f t="shared" si="903"/>
        <v>2.1453730387447967E-2</v>
      </c>
      <c r="L1946" s="3">
        <f t="shared" si="904"/>
        <v>4.9773755656108594E-2</v>
      </c>
      <c r="N1946" s="3">
        <f t="shared" si="905"/>
        <v>-0.10774410774410774</v>
      </c>
      <c r="O1946" s="3">
        <f t="shared" si="906"/>
        <v>-0.11530946187319441</v>
      </c>
      <c r="P1946" s="3">
        <f t="shared" si="907"/>
        <v>-0.10126582278481013</v>
      </c>
      <c r="Q1946" s="3">
        <f t="shared" si="908"/>
        <v>-0.11878453038674033</v>
      </c>
      <c r="R1946" s="3">
        <f t="shared" si="909"/>
        <v>-0.20547945205479451</v>
      </c>
      <c r="T1946" s="3">
        <f t="shared" si="910"/>
        <v>2.664642619572101E-5</v>
      </c>
      <c r="U1946" s="3">
        <f t="shared" si="911"/>
        <v>2.169352727830148E-3</v>
      </c>
      <c r="V1946" s="3">
        <f t="shared" si="912"/>
        <v>1.3570453345088169E-4</v>
      </c>
      <c r="W1946" s="3">
        <f t="shared" si="913"/>
        <v>4.4124883511057633E-4</v>
      </c>
      <c r="X1946" s="3">
        <f t="shared" si="914"/>
        <v>2.4851316932858174E-3</v>
      </c>
      <c r="Z1946" s="3">
        <f t="shared" si="915"/>
        <v>5.1620176477537357E-3</v>
      </c>
      <c r="AA1946" s="3">
        <f t="shared" si="916"/>
        <v>4.6576310800987106E-2</v>
      </c>
      <c r="AB1946" s="3">
        <f t="shared" si="917"/>
        <v>1.164922887795075E-2</v>
      </c>
      <c r="AC1946" s="3">
        <f t="shared" si="918"/>
        <v>2.1005923809977421E-2</v>
      </c>
      <c r="AD1946" s="3">
        <f t="shared" si="919"/>
        <v>4.985109520648285E-2</v>
      </c>
      <c r="AF1946" s="3">
        <f t="shared" si="920"/>
        <v>2.4042773832195837E-4</v>
      </c>
      <c r="AG1946" s="3">
        <f t="shared" si="921"/>
        <v>6.0133525050704217E-5</v>
      </c>
      <c r="AH1946" s="3">
        <f t="shared" si="922"/>
        <v>1.0843294941447383E-4</v>
      </c>
      <c r="AI1946" s="3">
        <f t="shared" si="923"/>
        <v>2.5733223321571614E-4</v>
      </c>
      <c r="AJ1946" s="3">
        <f t="shared" si="924"/>
        <v>5.4257810481126844E-4</v>
      </c>
      <c r="AK1946" s="3">
        <f t="shared" si="925"/>
        <v>9.7837843603536365E-4</v>
      </c>
      <c r="AL1946" s="3">
        <f t="shared" si="926"/>
        <v>2.3218801041067437E-3</v>
      </c>
      <c r="AM1946" s="3">
        <f t="shared" si="927"/>
        <v>2.4470281425522218E-4</v>
      </c>
      <c r="AN1946" s="3">
        <f t="shared" si="928"/>
        <v>5.8072681787683217E-4</v>
      </c>
      <c r="AO1946" s="3">
        <f t="shared" si="929"/>
        <v>1.0471683077513095E-3</v>
      </c>
    </row>
    <row r="1947" spans="1:41">
      <c r="A1947" s="32">
        <v>38862</v>
      </c>
      <c r="B1947" s="33">
        <v>1319</v>
      </c>
      <c r="C1947" s="33">
        <v>705</v>
      </c>
      <c r="D1947" s="33">
        <v>1263</v>
      </c>
      <c r="E1947" s="33">
        <v>3123</v>
      </c>
      <c r="F1947" s="33">
        <v>11050</v>
      </c>
      <c r="G1947" s="33"/>
      <c r="H1947" s="3">
        <f t="shared" si="900"/>
        <v>-8.2706766917293225E-3</v>
      </c>
      <c r="I1947" s="3">
        <f t="shared" si="901"/>
        <v>-2.0833333333333332E-2</v>
      </c>
      <c r="J1947" s="3">
        <f t="shared" si="902"/>
        <v>2.5162337662337664E-2</v>
      </c>
      <c r="K1947" s="3">
        <f t="shared" si="903"/>
        <v>9.4056045767477638E-3</v>
      </c>
      <c r="L1947" s="3">
        <f t="shared" si="904"/>
        <v>2.5617226656766291E-2</v>
      </c>
      <c r="N1947" s="3">
        <f t="shared" si="905"/>
        <v>-0.11476510067114094</v>
      </c>
      <c r="O1947" s="3">
        <f t="shared" si="906"/>
        <v>-0.15690026309495342</v>
      </c>
      <c r="P1947" s="3">
        <f t="shared" si="907"/>
        <v>-9.9786172487526734E-2</v>
      </c>
      <c r="Q1947" s="3">
        <f t="shared" si="908"/>
        <v>-0.10771428571428572</v>
      </c>
      <c r="R1947" s="3">
        <f t="shared" si="909"/>
        <v>-0.24573378839590443</v>
      </c>
      <c r="T1947" s="3">
        <f t="shared" si="910"/>
        <v>5.8638220962015439E-5</v>
      </c>
      <c r="U1947" s="3">
        <f t="shared" si="911"/>
        <v>4.4375668776350675E-4</v>
      </c>
      <c r="V1947" s="3">
        <f t="shared" si="912"/>
        <v>6.2175831333527443E-4</v>
      </c>
      <c r="W1947" s="3">
        <f t="shared" si="913"/>
        <v>8.0242144995854931E-5</v>
      </c>
      <c r="X1947" s="3">
        <f t="shared" si="914"/>
        <v>6.6021073257312895E-4</v>
      </c>
      <c r="Z1947" s="3">
        <f t="shared" si="915"/>
        <v>-7.6575597263106891E-3</v>
      </c>
      <c r="AA1947" s="3">
        <f t="shared" si="916"/>
        <v>-2.1065533170644097E-2</v>
      </c>
      <c r="AB1947" s="3">
        <f t="shared" si="917"/>
        <v>2.4935081979718342E-2</v>
      </c>
      <c r="AC1947" s="3">
        <f t="shared" si="918"/>
        <v>8.9577979992772182E-3</v>
      </c>
      <c r="AD1947" s="3">
        <f t="shared" si="919"/>
        <v>2.5694566207140546E-2</v>
      </c>
      <c r="AF1947" s="3">
        <f t="shared" si="920"/>
        <v>1.6131057842078616E-4</v>
      </c>
      <c r="AG1947" s="3">
        <f t="shared" si="921"/>
        <v>-1.9094187954014658E-4</v>
      </c>
      <c r="AH1947" s="3">
        <f t="shared" si="922"/>
        <v>-6.8594873195691698E-5</v>
      </c>
      <c r="AI1947" s="3">
        <f t="shared" si="923"/>
        <v>-1.9675767537282306E-4</v>
      </c>
      <c r="AJ1947" s="3">
        <f t="shared" si="924"/>
        <v>-5.2527079655648667E-4</v>
      </c>
      <c r="AK1947" s="3">
        <f t="shared" si="925"/>
        <v>-1.8870079088970356E-4</v>
      </c>
      <c r="AL1947" s="3">
        <f t="shared" si="926"/>
        <v>-5.4126973674183002E-4</v>
      </c>
      <c r="AM1947" s="3">
        <f t="shared" si="927"/>
        <v>2.2336342746973438E-4</v>
      </c>
      <c r="AN1947" s="3">
        <f t="shared" si="928"/>
        <v>6.4069611480835006E-4</v>
      </c>
      <c r="AO1947" s="3">
        <f t="shared" si="929"/>
        <v>2.3016673376261961E-4</v>
      </c>
    </row>
    <row r="1948" spans="1:41">
      <c r="A1948" s="32">
        <v>38861</v>
      </c>
      <c r="B1948" s="33">
        <v>1330</v>
      </c>
      <c r="C1948" s="33">
        <v>720</v>
      </c>
      <c r="D1948" s="33">
        <v>1232</v>
      </c>
      <c r="E1948" s="33">
        <v>3093.9</v>
      </c>
      <c r="F1948" s="33">
        <v>10774</v>
      </c>
      <c r="G1948" s="33"/>
      <c r="H1948" s="3">
        <f t="shared" si="900"/>
        <v>-3.7453183520599251E-3</v>
      </c>
      <c r="I1948" s="3">
        <f t="shared" si="901"/>
        <v>2.6489122066664827E-2</v>
      </c>
      <c r="J1948" s="3">
        <f t="shared" si="902"/>
        <v>-4.7177107501933491E-2</v>
      </c>
      <c r="K1948" s="3">
        <f t="shared" si="903"/>
        <v>-6.8102409638554184E-2</v>
      </c>
      <c r="L1948" s="3">
        <f t="shared" si="904"/>
        <v>5.6067437757302489E-2</v>
      </c>
      <c r="N1948" s="3">
        <f t="shared" si="905"/>
        <v>-0.11745189117451892</v>
      </c>
      <c r="O1948" s="3">
        <f t="shared" si="906"/>
        <v>-0.12869849337447814</v>
      </c>
      <c r="P1948" s="3">
        <f t="shared" si="907"/>
        <v>-0.13543859649122808</v>
      </c>
      <c r="Q1948" s="3">
        <f t="shared" si="908"/>
        <v>-0.11094827586206894</v>
      </c>
      <c r="R1948" s="3">
        <f t="shared" si="909"/>
        <v>-0.28554376657824931</v>
      </c>
      <c r="T1948" s="3">
        <f t="shared" si="910"/>
        <v>9.810685526477631E-6</v>
      </c>
      <c r="U1948" s="3">
        <f t="shared" si="911"/>
        <v>6.8942596495834751E-4</v>
      </c>
      <c r="V1948" s="3">
        <f t="shared" si="912"/>
        <v>2.2471736489329858E-3</v>
      </c>
      <c r="W1948" s="3">
        <f t="shared" si="913"/>
        <v>4.6991321432637385E-3</v>
      </c>
      <c r="X1948" s="3">
        <f t="shared" si="914"/>
        <v>3.1522360189286136E-3</v>
      </c>
      <c r="Z1948" s="3">
        <f t="shared" si="915"/>
        <v>-3.1322013866412917E-3</v>
      </c>
      <c r="AA1948" s="3">
        <f t="shared" si="916"/>
        <v>2.6256922229354062E-2</v>
      </c>
      <c r="AB1948" s="3">
        <f t="shared" si="917"/>
        <v>-4.7404363184552809E-2</v>
      </c>
      <c r="AC1948" s="3">
        <f t="shared" si="918"/>
        <v>-6.8550216216024723E-2</v>
      </c>
      <c r="AD1948" s="3">
        <f t="shared" si="919"/>
        <v>5.6144777307676745E-2</v>
      </c>
      <c r="AF1948" s="3">
        <f t="shared" si="920"/>
        <v>-8.2241968215715353E-5</v>
      </c>
      <c r="AG1948" s="3">
        <f t="shared" si="921"/>
        <v>1.4848001209950371E-4</v>
      </c>
      <c r="AH1948" s="3">
        <f t="shared" si="922"/>
        <v>2.1471308228639301E-4</v>
      </c>
      <c r="AI1948" s="3">
        <f t="shared" si="923"/>
        <v>-1.7585674933577163E-4</v>
      </c>
      <c r="AJ1948" s="3">
        <f t="shared" si="924"/>
        <v>-1.2446926774688579E-3</v>
      </c>
      <c r="AK1948" s="3">
        <f t="shared" si="925"/>
        <v>-1.7999176959895668E-3</v>
      </c>
      <c r="AL1948" s="3">
        <f t="shared" si="926"/>
        <v>1.4741890513520711E-3</v>
      </c>
      <c r="AM1948" s="3">
        <f t="shared" si="927"/>
        <v>3.2495793458840573E-3</v>
      </c>
      <c r="AN1948" s="3">
        <f t="shared" si="928"/>
        <v>-2.6615074144089473E-3</v>
      </c>
      <c r="AO1948" s="3">
        <f t="shared" si="929"/>
        <v>-3.8487366238417991E-3</v>
      </c>
    </row>
    <row r="1949" spans="1:41">
      <c r="A1949" s="32">
        <v>38860</v>
      </c>
      <c r="B1949" s="33">
        <v>1335</v>
      </c>
      <c r="C1949" s="33">
        <v>701.42</v>
      </c>
      <c r="D1949" s="33">
        <v>1293</v>
      </c>
      <c r="E1949" s="33">
        <v>3320</v>
      </c>
      <c r="F1949" s="33">
        <v>10202</v>
      </c>
      <c r="G1949" s="33"/>
      <c r="H1949" s="3">
        <f t="shared" si="900"/>
        <v>-5.1846590909090912E-2</v>
      </c>
      <c r="I1949" s="3">
        <f t="shared" si="901"/>
        <v>-2.6346474181010576E-2</v>
      </c>
      <c r="J1949" s="3">
        <f t="shared" si="902"/>
        <v>1.8110236220472441E-2</v>
      </c>
      <c r="K1949" s="3">
        <f t="shared" si="903"/>
        <v>6.070287539936102E-2</v>
      </c>
      <c r="L1949" s="3">
        <f t="shared" si="904"/>
        <v>-0.12810870865737972</v>
      </c>
      <c r="N1949" s="3">
        <f t="shared" si="905"/>
        <v>-0.11589403973509933</v>
      </c>
      <c r="O1949" s="3">
        <f t="shared" si="906"/>
        <v>-0.16695961995249411</v>
      </c>
      <c r="P1949" s="3">
        <f t="shared" si="907"/>
        <v>-9.3267882187938286E-2</v>
      </c>
      <c r="Q1949" s="3">
        <f t="shared" si="908"/>
        <v>-4.3227665706051875E-2</v>
      </c>
      <c r="R1949" s="3">
        <f t="shared" si="909"/>
        <v>-0.32881578947368423</v>
      </c>
      <c r="T1949" s="3">
        <f t="shared" si="910"/>
        <v>2.6248688523369465E-3</v>
      </c>
      <c r="U1949" s="3">
        <f t="shared" si="911"/>
        <v>7.0642591257218991E-4</v>
      </c>
      <c r="V1949" s="3">
        <f t="shared" si="912"/>
        <v>3.1980099291723343E-4</v>
      </c>
      <c r="W1949" s="3">
        <f t="shared" si="913"/>
        <v>3.6306733187307576E-3</v>
      </c>
      <c r="X1949" s="3">
        <f t="shared" si="914"/>
        <v>1.6392031475414275E-2</v>
      </c>
      <c r="Z1949" s="3">
        <f t="shared" si="915"/>
        <v>-5.1233473943672281E-2</v>
      </c>
      <c r="AA1949" s="3">
        <f t="shared" si="916"/>
        <v>-2.6578674018321341E-2</v>
      </c>
      <c r="AB1949" s="3">
        <f t="shared" si="917"/>
        <v>1.7882980537853119E-2</v>
      </c>
      <c r="AC1949" s="3">
        <f t="shared" si="918"/>
        <v>6.0255068821890474E-2</v>
      </c>
      <c r="AD1949" s="3">
        <f t="shared" si="919"/>
        <v>-0.12803136910700547</v>
      </c>
      <c r="AF1949" s="3">
        <f t="shared" si="920"/>
        <v>1.3617178027750258E-3</v>
      </c>
      <c r="AG1949" s="3">
        <f t="shared" si="921"/>
        <v>-9.1620721742129629E-4</v>
      </c>
      <c r="AH1949" s="3">
        <f t="shared" si="922"/>
        <v>-3.0870764984605057E-3</v>
      </c>
      <c r="AI1949" s="3">
        <f t="shared" si="923"/>
        <v>6.5594918131164524E-3</v>
      </c>
      <c r="AJ1949" s="3">
        <f t="shared" si="924"/>
        <v>-4.7530591019158289E-4</v>
      </c>
      <c r="AK1949" s="3">
        <f t="shared" si="925"/>
        <v>-1.6014998321685447E-3</v>
      </c>
      <c r="AL1949" s="3">
        <f t="shared" si="926"/>
        <v>3.4029040236144758E-3</v>
      </c>
      <c r="AM1949" s="3">
        <f t="shared" si="927"/>
        <v>1.0775402230488677E-3</v>
      </c>
      <c r="AN1949" s="3">
        <f t="shared" si="928"/>
        <v>-2.2895824819752679E-3</v>
      </c>
      <c r="AO1949" s="3">
        <f t="shared" si="929"/>
        <v>-7.7145389569034765E-3</v>
      </c>
    </row>
    <row r="1950" spans="1:41">
      <c r="A1950" s="32">
        <v>38859</v>
      </c>
      <c r="B1950" s="33">
        <v>1408</v>
      </c>
      <c r="C1950" s="33">
        <v>720.4</v>
      </c>
      <c r="D1950" s="33">
        <v>1270</v>
      </c>
      <c r="E1950" s="33">
        <v>3130</v>
      </c>
      <c r="F1950" s="33">
        <v>11701</v>
      </c>
      <c r="G1950" s="33"/>
      <c r="H1950" s="3">
        <f t="shared" si="900"/>
        <v>-2.5605536332179931E-2</v>
      </c>
      <c r="I1950" s="3">
        <f t="shared" si="901"/>
        <v>-4.3293492695883166E-2</v>
      </c>
      <c r="J1950" s="3">
        <f t="shared" si="902"/>
        <v>-4.3674698795180725E-2</v>
      </c>
      <c r="K1950" s="3">
        <f t="shared" si="903"/>
        <v>-7.8055964653902798E-2</v>
      </c>
      <c r="L1950" s="3">
        <f t="shared" si="904"/>
        <v>-3.6954732510288066E-2</v>
      </c>
      <c r="N1950" s="3">
        <f t="shared" si="905"/>
        <v>-7.1852340145023078E-2</v>
      </c>
      <c r="O1950" s="3">
        <f t="shared" si="906"/>
        <v>-0.14197236779418776</v>
      </c>
      <c r="P1950" s="3">
        <f t="shared" si="907"/>
        <v>-0.10310734463276836</v>
      </c>
      <c r="Q1950" s="3">
        <f t="shared" si="908"/>
        <v>-9.7982708933717577E-2</v>
      </c>
      <c r="R1950" s="3">
        <f t="shared" si="909"/>
        <v>-0.20939189189189189</v>
      </c>
      <c r="T1950" s="3">
        <f t="shared" si="910"/>
        <v>6.2462102580406516E-4</v>
      </c>
      <c r="U1950" s="3">
        <f t="shared" si="911"/>
        <v>1.8944859104941339E-3</v>
      </c>
      <c r="V1950" s="3">
        <f t="shared" si="912"/>
        <v>1.9273816069708273E-3</v>
      </c>
      <c r="W1950" s="3">
        <f t="shared" si="913"/>
        <v>6.1628420975477997E-3</v>
      </c>
      <c r="X1950" s="3">
        <f t="shared" si="914"/>
        <v>1.3599421115199006E-3</v>
      </c>
      <c r="Z1950" s="3">
        <f t="shared" si="915"/>
        <v>-2.4992419366761297E-2</v>
      </c>
      <c r="AA1950" s="3">
        <f t="shared" si="916"/>
        <v>-4.3525692533193931E-2</v>
      </c>
      <c r="AB1950" s="3">
        <f t="shared" si="917"/>
        <v>-4.3901954477800043E-2</v>
      </c>
      <c r="AC1950" s="3">
        <f t="shared" si="918"/>
        <v>-7.8503771231373337E-2</v>
      </c>
      <c r="AD1950" s="3">
        <f t="shared" si="919"/>
        <v>-3.687739295991381E-2</v>
      </c>
      <c r="AF1950" s="3">
        <f t="shared" si="920"/>
        <v>1.0878123610182937E-3</v>
      </c>
      <c r="AG1950" s="3">
        <f t="shared" si="921"/>
        <v>1.0972160573296426E-3</v>
      </c>
      <c r="AH1950" s="3">
        <f t="shared" si="922"/>
        <v>1.9619991724867734E-3</v>
      </c>
      <c r="AI1950" s="3">
        <f t="shared" si="923"/>
        <v>9.2165527000701659E-4</v>
      </c>
      <c r="AJ1950" s="3">
        <f t="shared" si="924"/>
        <v>1.9108629722070013E-3</v>
      </c>
      <c r="AK1950" s="3">
        <f t="shared" si="925"/>
        <v>3.4169310093129508E-3</v>
      </c>
      <c r="AL1950" s="3">
        <f t="shared" si="926"/>
        <v>1.6051140673989789E-3</v>
      </c>
      <c r="AM1950" s="3">
        <f t="shared" si="927"/>
        <v>3.4464689909353809E-3</v>
      </c>
      <c r="AN1950" s="3">
        <f t="shared" si="928"/>
        <v>1.61898962698608E-3</v>
      </c>
      <c r="AO1950" s="3">
        <f t="shared" si="929"/>
        <v>2.8950144205345313E-3</v>
      </c>
    </row>
    <row r="1951" spans="1:41">
      <c r="A1951" s="32">
        <v>38856</v>
      </c>
      <c r="B1951" s="33">
        <v>1445</v>
      </c>
      <c r="C1951" s="33">
        <v>753</v>
      </c>
      <c r="D1951" s="33">
        <v>1328</v>
      </c>
      <c r="E1951" s="33">
        <v>3395</v>
      </c>
      <c r="F1951" s="33">
        <v>12150</v>
      </c>
      <c r="G1951" s="33"/>
      <c r="H1951" s="3">
        <f t="shared" si="900"/>
        <v>-1.7675050985723997E-2</v>
      </c>
      <c r="I1951" s="3">
        <f t="shared" si="901"/>
        <v>-1.0512483574244415E-2</v>
      </c>
      <c r="J1951" s="3">
        <f t="shared" si="902"/>
        <v>7.5357950263752827E-4</v>
      </c>
      <c r="K1951" s="3">
        <f t="shared" si="903"/>
        <v>-2.442528735632184E-2</v>
      </c>
      <c r="L1951" s="3">
        <f t="shared" si="904"/>
        <v>-4.6834549305718995E-2</v>
      </c>
      <c r="N1951" s="3">
        <f t="shared" si="905"/>
        <v>-3.7308461025982675E-2</v>
      </c>
      <c r="O1951" s="3">
        <f t="shared" si="906"/>
        <v>-8.9480048367593712E-2</v>
      </c>
      <c r="P1951" s="3">
        <f t="shared" si="907"/>
        <v>-5.8156028368794327E-2</v>
      </c>
      <c r="Q1951" s="3">
        <f t="shared" si="908"/>
        <v>-1.8786127167630059E-2</v>
      </c>
      <c r="R1951" s="3">
        <f t="shared" si="909"/>
        <v>-0.18181818181818182</v>
      </c>
      <c r="T1951" s="3">
        <f t="shared" si="910"/>
        <v>2.9110959251325353E-4</v>
      </c>
      <c r="U1951" s="3">
        <f t="shared" si="911"/>
        <v>1.1544822161454911E-4</v>
      </c>
      <c r="V1951" s="3">
        <f t="shared" si="912"/>
        <v>2.7701676351855874E-7</v>
      </c>
      <c r="W1951" s="3">
        <f t="shared" si="913"/>
        <v>6.1867080183925958E-4</v>
      </c>
      <c r="X1951" s="3">
        <f t="shared" si="914"/>
        <v>2.1862366641053053E-3</v>
      </c>
      <c r="Z1951" s="3">
        <f t="shared" si="915"/>
        <v>-1.7061934020305362E-2</v>
      </c>
      <c r="AA1951" s="3">
        <f t="shared" si="916"/>
        <v>-1.0744683411555182E-2</v>
      </c>
      <c r="AB1951" s="3">
        <f t="shared" si="917"/>
        <v>5.2632382001820772E-4</v>
      </c>
      <c r="AC1951" s="3">
        <f t="shared" si="918"/>
        <v>-2.4873093933792386E-2</v>
      </c>
      <c r="AD1951" s="3">
        <f t="shared" si="919"/>
        <v>-4.6757209755344739E-2</v>
      </c>
      <c r="AF1951" s="3">
        <f t="shared" si="920"/>
        <v>1.8332507943702404E-4</v>
      </c>
      <c r="AG1951" s="3">
        <f t="shared" si="921"/>
        <v>-8.9801022904657354E-6</v>
      </c>
      <c r="AH1951" s="3">
        <f t="shared" si="922"/>
        <v>4.2438308757922324E-4</v>
      </c>
      <c r="AI1951" s="3">
        <f t="shared" si="923"/>
        <v>7.9776842781927016E-4</v>
      </c>
      <c r="AJ1951" s="3">
        <f t="shared" si="924"/>
        <v>-5.6551828180559921E-6</v>
      </c>
      <c r="AK1951" s="3">
        <f t="shared" si="925"/>
        <v>2.6725351978447285E-4</v>
      </c>
      <c r="AL1951" s="3">
        <f t="shared" si="926"/>
        <v>5.0239141602885875E-4</v>
      </c>
      <c r="AM1951" s="3">
        <f t="shared" si="927"/>
        <v>-1.3091301814905318E-5</v>
      </c>
      <c r="AN1951" s="3">
        <f t="shared" si="928"/>
        <v>-2.4609433251825652E-5</v>
      </c>
      <c r="AO1951" s="3">
        <f t="shared" si="929"/>
        <v>1.1629964703267234E-3</v>
      </c>
    </row>
    <row r="1952" spans="1:41">
      <c r="A1952" s="32">
        <v>38855</v>
      </c>
      <c r="B1952" s="33">
        <v>1471</v>
      </c>
      <c r="C1952" s="33">
        <v>761</v>
      </c>
      <c r="D1952" s="33">
        <v>1327</v>
      </c>
      <c r="E1952" s="33">
        <v>3480</v>
      </c>
      <c r="F1952" s="33">
        <v>12747</v>
      </c>
      <c r="G1952" s="33"/>
      <c r="H1952" s="3">
        <f t="shared" si="900"/>
        <v>-1.4735432016075016E-2</v>
      </c>
      <c r="I1952" s="3">
        <f t="shared" si="901"/>
        <v>-3.1806615776081425E-2</v>
      </c>
      <c r="J1952" s="3">
        <f t="shared" si="902"/>
        <v>-7.5301204819277112E-4</v>
      </c>
      <c r="K1952" s="3">
        <f t="shared" si="903"/>
        <v>-5.7142857142857143E-3</v>
      </c>
      <c r="L1952" s="3">
        <f t="shared" si="904"/>
        <v>3.465909090909091E-2</v>
      </c>
      <c r="N1952" s="3">
        <f t="shared" si="905"/>
        <v>-4.7896440129449838E-2</v>
      </c>
      <c r="O1952" s="3">
        <f t="shared" si="906"/>
        <v>-6.4190850959173693E-2</v>
      </c>
      <c r="P1952" s="3">
        <f t="shared" si="907"/>
        <v>-3.8405797101449278E-2</v>
      </c>
      <c r="Q1952" s="3">
        <f t="shared" si="908"/>
        <v>1.3395457192778102E-2</v>
      </c>
      <c r="R1952" s="3">
        <f t="shared" si="909"/>
        <v>-0.1502</v>
      </c>
      <c r="T1952" s="3">
        <f t="shared" si="910"/>
        <v>1.9943978238999577E-4</v>
      </c>
      <c r="U1952" s="3">
        <f t="shared" si="911"/>
        <v>1.0264857059089432E-3</v>
      </c>
      <c r="V1952" s="3">
        <f t="shared" si="912"/>
        <v>9.6092482407148771E-7</v>
      </c>
      <c r="W1952" s="3">
        <f t="shared" si="913"/>
        <v>3.7971381412121904E-5</v>
      </c>
      <c r="X1952" s="3">
        <f t="shared" si="914"/>
        <v>1.2066196010652593E-3</v>
      </c>
      <c r="Z1952" s="3">
        <f t="shared" si="915"/>
        <v>-1.4122315050656382E-2</v>
      </c>
      <c r="AA1952" s="3">
        <f t="shared" si="916"/>
        <v>-3.2038815613392189E-2</v>
      </c>
      <c r="AB1952" s="3">
        <f t="shared" si="917"/>
        <v>-9.8026773081209178E-4</v>
      </c>
      <c r="AC1952" s="3">
        <f t="shared" si="918"/>
        <v>-6.162092291756259E-3</v>
      </c>
      <c r="AD1952" s="3">
        <f t="shared" si="919"/>
        <v>3.4736430459465166E-2</v>
      </c>
      <c r="AF1952" s="3">
        <f t="shared" si="920"/>
        <v>4.5246224794221319E-4</v>
      </c>
      <c r="AG1952" s="3">
        <f t="shared" si="921"/>
        <v>1.3843649728520383E-5</v>
      </c>
      <c r="AH1952" s="3">
        <f t="shared" si="922"/>
        <v>8.7023008715403098E-5</v>
      </c>
      <c r="AI1952" s="3">
        <f t="shared" si="923"/>
        <v>-4.9055881468378364E-4</v>
      </c>
      <c r="AJ1952" s="3">
        <f t="shared" si="924"/>
        <v>3.1406617079246978E-5</v>
      </c>
      <c r="AK1952" s="3">
        <f t="shared" si="925"/>
        <v>1.974261387282841E-4</v>
      </c>
      <c r="AL1952" s="3">
        <f t="shared" si="926"/>
        <v>-1.1129140905582246E-3</v>
      </c>
      <c r="AM1952" s="3">
        <f t="shared" si="927"/>
        <v>6.0405002278945906E-6</v>
      </c>
      <c r="AN1952" s="3">
        <f t="shared" si="928"/>
        <v>-3.4051001863011945E-5</v>
      </c>
      <c r="AO1952" s="3">
        <f t="shared" si="929"/>
        <v>-2.1404909037739763E-4</v>
      </c>
    </row>
    <row r="1953" spans="1:41">
      <c r="A1953" s="32">
        <v>38854</v>
      </c>
      <c r="B1953" s="33">
        <v>1493</v>
      </c>
      <c r="C1953" s="33">
        <v>786</v>
      </c>
      <c r="D1953" s="33">
        <v>1328</v>
      </c>
      <c r="E1953" s="33">
        <v>3500</v>
      </c>
      <c r="F1953" s="33">
        <v>12320</v>
      </c>
      <c r="G1953" s="33"/>
      <c r="H1953" s="3">
        <f t="shared" si="900"/>
        <v>-2.0983606557377049E-2</v>
      </c>
      <c r="I1953" s="3">
        <f t="shared" si="901"/>
        <v>1.6949152542372913E-2</v>
      </c>
      <c r="J1953" s="3">
        <f t="shared" si="902"/>
        <v>-5.9880239520958087E-3</v>
      </c>
      <c r="K1953" s="3">
        <f t="shared" si="903"/>
        <v>-8.4985835694051E-3</v>
      </c>
      <c r="L1953" s="3">
        <f t="shared" si="904"/>
        <v>-1.44E-2</v>
      </c>
      <c r="N1953" s="3">
        <f t="shared" si="905"/>
        <v>-3.0519480519480519E-2</v>
      </c>
      <c r="O1953" s="3">
        <f t="shared" si="906"/>
        <v>-3.747244673034536E-2</v>
      </c>
      <c r="P1953" s="3">
        <f t="shared" si="907"/>
        <v>-3.7681159420289857E-2</v>
      </c>
      <c r="Q1953" s="3">
        <f t="shared" si="908"/>
        <v>2.9411764705882353E-2</v>
      </c>
      <c r="R1953" s="3">
        <f t="shared" si="909"/>
        <v>-0.18410596026490067</v>
      </c>
      <c r="T1953" s="3">
        <f t="shared" si="910"/>
        <v>4.149568462160861E-4</v>
      </c>
      <c r="U1953" s="3">
        <f t="shared" si="911"/>
        <v>2.7945650774328467E-4</v>
      </c>
      <c r="V1953" s="3">
        <f t="shared" si="912"/>
        <v>3.8629700937704626E-5</v>
      </c>
      <c r="W1953" s="3">
        <f t="shared" si="913"/>
        <v>8.0037896660113637E-5</v>
      </c>
      <c r="X1953" s="3">
        <f t="shared" si="914"/>
        <v>2.0513860235527352E-4</v>
      </c>
      <c r="Z1953" s="3">
        <f t="shared" si="915"/>
        <v>-2.0370489591958415E-2</v>
      </c>
      <c r="AA1953" s="3">
        <f t="shared" si="916"/>
        <v>1.6716952705062148E-2</v>
      </c>
      <c r="AB1953" s="3">
        <f t="shared" si="917"/>
        <v>-6.2152796347151292E-3</v>
      </c>
      <c r="AC1953" s="3">
        <f t="shared" si="918"/>
        <v>-8.9463901468756456E-3</v>
      </c>
      <c r="AD1953" s="3">
        <f t="shared" si="919"/>
        <v>-1.4322660449625744E-2</v>
      </c>
      <c r="AF1953" s="3">
        <f t="shared" si="920"/>
        <v>-3.4053251108772954E-4</v>
      </c>
      <c r="AG1953" s="3">
        <f t="shared" si="921"/>
        <v>1.2660828911007565E-4</v>
      </c>
      <c r="AH1953" s="3">
        <f t="shared" si="922"/>
        <v>1.8224234737252966E-4</v>
      </c>
      <c r="AI1953" s="3">
        <f t="shared" si="923"/>
        <v>2.9175960561825563E-4</v>
      </c>
      <c r="AJ1953" s="3">
        <f t="shared" si="924"/>
        <v>-1.0390053570226875E-4</v>
      </c>
      <c r="AK1953" s="3">
        <f t="shared" si="925"/>
        <v>-1.4955638096635416E-4</v>
      </c>
      <c r="AL1953" s="3">
        <f t="shared" si="926"/>
        <v>-2.3943123734705772E-4</v>
      </c>
      <c r="AM1953" s="3">
        <f t="shared" si="927"/>
        <v>5.5604316484092295E-5</v>
      </c>
      <c r="AN1953" s="3">
        <f t="shared" si="928"/>
        <v>8.9019339807498718E-5</v>
      </c>
      <c r="AO1953" s="3">
        <f t="shared" si="929"/>
        <v>1.2813610832357726E-4</v>
      </c>
    </row>
    <row r="1954" spans="1:41">
      <c r="A1954" s="32">
        <v>38853</v>
      </c>
      <c r="B1954" s="33">
        <v>1525</v>
      </c>
      <c r="C1954" s="33">
        <v>772.9</v>
      </c>
      <c r="D1954" s="33">
        <v>1336</v>
      </c>
      <c r="E1954" s="33">
        <v>3530</v>
      </c>
      <c r="F1954" s="33">
        <v>12500</v>
      </c>
      <c r="G1954" s="33"/>
      <c r="H1954" s="3">
        <f t="shared" si="900"/>
        <v>6.6006600660066007E-3</v>
      </c>
      <c r="I1954" s="3">
        <f t="shared" si="901"/>
        <v>3.3924606041148317E-2</v>
      </c>
      <c r="J1954" s="3">
        <f t="shared" si="902"/>
        <v>-2.6239067055393587E-2</v>
      </c>
      <c r="K1954" s="3">
        <f t="shared" si="903"/>
        <v>1.7291066282420751E-2</v>
      </c>
      <c r="L1954" s="3">
        <f t="shared" si="904"/>
        <v>-1.8067556952081697E-2</v>
      </c>
      <c r="N1954" s="3">
        <f t="shared" si="905"/>
        <v>-1.6129032258064516E-2</v>
      </c>
      <c r="O1954" s="3">
        <f t="shared" si="906"/>
        <v>-5.0491400491400516E-2</v>
      </c>
      <c r="P1954" s="3">
        <f t="shared" si="907"/>
        <v>-3.3984092552422268E-2</v>
      </c>
      <c r="Q1954" s="3">
        <f t="shared" si="908"/>
        <v>4.7788661323834969E-2</v>
      </c>
      <c r="R1954" s="3">
        <f t="shared" si="909"/>
        <v>-0.17213060467580635</v>
      </c>
      <c r="T1954" s="3">
        <f t="shared" si="910"/>
        <v>5.2038579059118261E-5</v>
      </c>
      <c r="U1954" s="3">
        <f t="shared" si="911"/>
        <v>1.1351782358043911E-3</v>
      </c>
      <c r="V1954" s="3">
        <f t="shared" si="912"/>
        <v>7.0046623927265904E-4</v>
      </c>
      <c r="W1954" s="3">
        <f t="shared" si="913"/>
        <v>2.8369539748839928E-4</v>
      </c>
      <c r="X1954" s="3">
        <f t="shared" si="914"/>
        <v>3.2364792216069724E-4</v>
      </c>
      <c r="Z1954" s="3">
        <f t="shared" si="915"/>
        <v>7.2137770314252342E-3</v>
      </c>
      <c r="AA1954" s="3">
        <f t="shared" si="916"/>
        <v>3.3692406203837552E-2</v>
      </c>
      <c r="AB1954" s="3">
        <f t="shared" si="917"/>
        <v>-2.6466322738012908E-2</v>
      </c>
      <c r="AC1954" s="3">
        <f t="shared" si="918"/>
        <v>1.6843259704950205E-2</v>
      </c>
      <c r="AD1954" s="3">
        <f t="shared" si="919"/>
        <v>-1.7990217401707441E-2</v>
      </c>
      <c r="AF1954" s="3">
        <f t="shared" si="920"/>
        <v>2.4304950600669239E-4</v>
      </c>
      <c r="AG1954" s="3">
        <f t="shared" si="921"/>
        <v>-1.9092215107376493E-4</v>
      </c>
      <c r="AH1954" s="3">
        <f t="shared" si="922"/>
        <v>1.2150351999389995E-4</v>
      </c>
      <c r="AI1954" s="3">
        <f t="shared" si="923"/>
        <v>-1.297774170827837E-4</v>
      </c>
      <c r="AJ1954" s="3">
        <f t="shared" si="924"/>
        <v>-8.9171409641099295E-4</v>
      </c>
      <c r="AK1954" s="3">
        <f t="shared" si="925"/>
        <v>5.6748994777591137E-4</v>
      </c>
      <c r="AL1954" s="3">
        <f t="shared" si="926"/>
        <v>-6.0613371239367402E-4</v>
      </c>
      <c r="AM1954" s="3">
        <f t="shared" si="927"/>
        <v>-4.4577914731138021E-4</v>
      </c>
      <c r="AN1954" s="3">
        <f t="shared" si="928"/>
        <v>4.7613489988060516E-4</v>
      </c>
      <c r="AO1954" s="3">
        <f t="shared" si="929"/>
        <v>-3.0301390384547289E-4</v>
      </c>
    </row>
    <row r="1955" spans="1:41">
      <c r="A1955" s="32">
        <v>38852</v>
      </c>
      <c r="B1955" s="33">
        <v>1515</v>
      </c>
      <c r="C1955" s="33">
        <v>747.54</v>
      </c>
      <c r="D1955" s="33">
        <v>1372</v>
      </c>
      <c r="E1955" s="33">
        <v>3470</v>
      </c>
      <c r="F1955" s="33">
        <v>12730</v>
      </c>
      <c r="G1955" s="33"/>
      <c r="H1955" s="3">
        <f t="shared" si="900"/>
        <v>-2.9468289557975657E-2</v>
      </c>
      <c r="I1955" s="3">
        <f t="shared" si="901"/>
        <v>-4.0385109114249085E-2</v>
      </c>
      <c r="J1955" s="3">
        <f t="shared" si="902"/>
        <v>-2.6950354609929079E-2</v>
      </c>
      <c r="K1955" s="3">
        <f t="shared" si="903"/>
        <v>-3.7180910099889011E-2</v>
      </c>
      <c r="L1955" s="3">
        <f t="shared" si="904"/>
        <v>-2.0769230769230769E-2</v>
      </c>
      <c r="N1955" s="3">
        <f t="shared" si="905"/>
        <v>-4.3560606060606064E-2</v>
      </c>
      <c r="O1955" s="3">
        <f t="shared" si="906"/>
        <v>-8.8365853658536636E-2</v>
      </c>
      <c r="P1955" s="3">
        <f t="shared" si="907"/>
        <v>-7.2358900144717797E-3</v>
      </c>
      <c r="Q1955" s="3">
        <f t="shared" si="908"/>
        <v>1.7595307917888565E-2</v>
      </c>
      <c r="R1955" s="3">
        <f t="shared" si="909"/>
        <v>-0.21152352484289311</v>
      </c>
      <c r="T1955" s="3">
        <f t="shared" si="910"/>
        <v>8.3262098534625398E-4</v>
      </c>
      <c r="U1955" s="3">
        <f t="shared" si="911"/>
        <v>1.6497657864664639E-3</v>
      </c>
      <c r="V1955" s="3">
        <f t="shared" si="912"/>
        <v>7.3862250121363275E-4</v>
      </c>
      <c r="W1955" s="3">
        <f t="shared" si="913"/>
        <v>1.4159203187849973E-3</v>
      </c>
      <c r="X1955" s="3">
        <f t="shared" si="914"/>
        <v>4.281543622129913E-4</v>
      </c>
      <c r="Z1955" s="3">
        <f t="shared" si="915"/>
        <v>-2.8855172592557023E-2</v>
      </c>
      <c r="AA1955" s="3">
        <f t="shared" si="916"/>
        <v>-4.061730895155985E-2</v>
      </c>
      <c r="AB1955" s="3">
        <f t="shared" si="917"/>
        <v>-2.71776102925484E-2</v>
      </c>
      <c r="AC1955" s="3">
        <f t="shared" si="918"/>
        <v>-3.7628716677359557E-2</v>
      </c>
      <c r="AD1955" s="3">
        <f t="shared" si="919"/>
        <v>-2.0691891218856513E-2</v>
      </c>
      <c r="AF1955" s="3">
        <f t="shared" si="920"/>
        <v>1.1720194600424708E-3</v>
      </c>
      <c r="AG1955" s="3">
        <f t="shared" si="921"/>
        <v>7.8421463564473822E-4</v>
      </c>
      <c r="AH1955" s="3">
        <f t="shared" si="922"/>
        <v>1.0857831141616388E-3</v>
      </c>
      <c r="AI1955" s="3">
        <f t="shared" si="923"/>
        <v>5.9706809238651974E-4</v>
      </c>
      <c r="AJ1955" s="3">
        <f t="shared" si="924"/>
        <v>1.1038813938175312E-3</v>
      </c>
      <c r="AK1955" s="3">
        <f t="shared" si="925"/>
        <v>1.5283772107350258E-3</v>
      </c>
      <c r="AL1955" s="3">
        <f t="shared" si="926"/>
        <v>8.4044893842836327E-4</v>
      </c>
      <c r="AM1955" s="3">
        <f t="shared" si="927"/>
        <v>1.0226585976659947E-3</v>
      </c>
      <c r="AN1955" s="3">
        <f t="shared" si="928"/>
        <v>5.6235615576188665E-4</v>
      </c>
      <c r="AO1955" s="3">
        <f t="shared" si="929"/>
        <v>7.786093121930958E-4</v>
      </c>
    </row>
    <row r="1956" spans="1:41">
      <c r="A1956" s="32">
        <v>38849</v>
      </c>
      <c r="B1956" s="33">
        <v>1561</v>
      </c>
      <c r="C1956" s="33">
        <v>779</v>
      </c>
      <c r="D1956" s="33">
        <v>1410</v>
      </c>
      <c r="E1956" s="33">
        <v>3604</v>
      </c>
      <c r="F1956" s="33">
        <v>13000</v>
      </c>
      <c r="G1956" s="33"/>
      <c r="H1956" s="3">
        <f t="shared" si="900"/>
        <v>7.0967741935483875E-3</v>
      </c>
      <c r="I1956" s="3">
        <f t="shared" si="901"/>
        <v>-3.5891089108910888E-2</v>
      </c>
      <c r="J1956" s="3">
        <f t="shared" si="902"/>
        <v>-1.7421602787456445E-2</v>
      </c>
      <c r="K1956" s="3">
        <f t="shared" si="903"/>
        <v>-9.6180269304754051E-3</v>
      </c>
      <c r="L1956" s="3">
        <f t="shared" si="904"/>
        <v>-4.0590405904059039E-2</v>
      </c>
      <c r="N1956" s="3">
        <f t="shared" si="905"/>
        <v>-5.7324840764331206E-3</v>
      </c>
      <c r="O1956" s="3">
        <f t="shared" si="906"/>
        <v>-4.2997542997542999E-2</v>
      </c>
      <c r="P1956" s="3">
        <f t="shared" si="907"/>
        <v>1.9581754548346923E-2</v>
      </c>
      <c r="Q1956" s="3">
        <f t="shared" si="908"/>
        <v>5.8480768778929035E-2</v>
      </c>
      <c r="R1956" s="3">
        <f t="shared" si="909"/>
        <v>-0.2</v>
      </c>
      <c r="T1956" s="3">
        <f t="shared" si="910"/>
        <v>5.9442421683117831E-5</v>
      </c>
      <c r="U1956" s="3">
        <f t="shared" si="911"/>
        <v>1.3048920042922196E-3</v>
      </c>
      <c r="V1956" s="3">
        <f t="shared" si="912"/>
        <v>3.1148220529676513E-4</v>
      </c>
      <c r="W1956" s="3">
        <f t="shared" si="913"/>
        <v>1.0132100420968748E-4</v>
      </c>
      <c r="X1956" s="3">
        <f t="shared" si="914"/>
        <v>1.641308545378066E-3</v>
      </c>
      <c r="Z1956" s="3">
        <f t="shared" si="915"/>
        <v>7.7098911589670209E-3</v>
      </c>
      <c r="AA1956" s="3">
        <f t="shared" si="916"/>
        <v>-3.6123288946221653E-2</v>
      </c>
      <c r="AB1956" s="3">
        <f t="shared" si="917"/>
        <v>-1.7648858470075766E-2</v>
      </c>
      <c r="AC1956" s="3">
        <f t="shared" si="918"/>
        <v>-1.0065833507945951E-2</v>
      </c>
      <c r="AD1956" s="3">
        <f t="shared" si="919"/>
        <v>-4.0513066353684783E-2</v>
      </c>
      <c r="AF1956" s="3">
        <f t="shared" si="920"/>
        <v>-2.7850662607928545E-4</v>
      </c>
      <c r="AG1956" s="3">
        <f t="shared" si="921"/>
        <v>-1.3607077788429738E-4</v>
      </c>
      <c r="AH1956" s="3">
        <f t="shared" si="922"/>
        <v>-7.7606480770546477E-5</v>
      </c>
      <c r="AI1956" s="3">
        <f t="shared" si="923"/>
        <v>-3.1235133210291862E-4</v>
      </c>
      <c r="AJ1956" s="3">
        <f t="shared" si="924"/>
        <v>6.3753481408551833E-4</v>
      </c>
      <c r="AK1956" s="3">
        <f t="shared" si="925"/>
        <v>3.6361101229209151E-4</v>
      </c>
      <c r="AL1956" s="3">
        <f t="shared" si="926"/>
        <v>1.4634652019916059E-3</v>
      </c>
      <c r="AM1956" s="3">
        <f t="shared" si="927"/>
        <v>1.7765047096508435E-4</v>
      </c>
      <c r="AN1956" s="3">
        <f t="shared" si="928"/>
        <v>7.1500937426497119E-4</v>
      </c>
      <c r="AO1956" s="3">
        <f t="shared" si="929"/>
        <v>4.0779778081255795E-4</v>
      </c>
    </row>
    <row r="1957" spans="1:41">
      <c r="A1957" s="32">
        <v>38848</v>
      </c>
      <c r="B1957" s="33">
        <v>1550</v>
      </c>
      <c r="C1957" s="33">
        <v>808</v>
      </c>
      <c r="D1957" s="33">
        <v>1435</v>
      </c>
      <c r="E1957" s="33">
        <v>3639</v>
      </c>
      <c r="F1957" s="33">
        <v>13550</v>
      </c>
      <c r="G1957" s="33"/>
      <c r="H1957" s="3">
        <f t="shared" si="900"/>
        <v>-1.1479591836734694E-2</v>
      </c>
      <c r="I1957" s="3">
        <f t="shared" si="901"/>
        <v>1.1390662160470676E-2</v>
      </c>
      <c r="J1957" s="3">
        <f t="shared" si="902"/>
        <v>3.4965034965034965E-3</v>
      </c>
      <c r="K1957" s="3">
        <f t="shared" si="903"/>
        <v>-5.4929964295523208E-4</v>
      </c>
      <c r="L1957" s="3">
        <f t="shared" si="904"/>
        <v>-4.5774647887323945E-2</v>
      </c>
      <c r="N1957" s="3">
        <f t="shared" si="905"/>
        <v>-1.8987341772151899E-2</v>
      </c>
      <c r="O1957" s="3">
        <f t="shared" si="906"/>
        <v>-3.5799522673031027E-2</v>
      </c>
      <c r="P1957" s="3">
        <f t="shared" si="907"/>
        <v>3.089080459770115E-2</v>
      </c>
      <c r="Q1957" s="3">
        <f t="shared" si="908"/>
        <v>6.4969271290605798E-2</v>
      </c>
      <c r="R1957" s="3">
        <f t="shared" si="909"/>
        <v>-0.19104477611940299</v>
      </c>
      <c r="T1957" s="3">
        <f t="shared" si="910"/>
        <v>1.1808027612894338E-4</v>
      </c>
      <c r="U1957" s="3">
        <f t="shared" si="911"/>
        <v>1.2451128141737926E-4</v>
      </c>
      <c r="V1957" s="3">
        <f t="shared" si="912"/>
        <v>1.0687981268586465E-5</v>
      </c>
      <c r="W1957" s="3">
        <f t="shared" si="913"/>
        <v>9.9422081481177865E-7</v>
      </c>
      <c r="X1957" s="3">
        <f t="shared" si="914"/>
        <v>2.0882439892422515E-3</v>
      </c>
      <c r="Z1957" s="3">
        <f t="shared" si="915"/>
        <v>-1.086647487131606E-2</v>
      </c>
      <c r="AA1957" s="3">
        <f t="shared" si="916"/>
        <v>1.1158462323159909E-2</v>
      </c>
      <c r="AB1957" s="3">
        <f t="shared" si="917"/>
        <v>3.2692478138841761E-3</v>
      </c>
      <c r="AC1957" s="3">
        <f t="shared" si="918"/>
        <v>-9.9710622042577723E-4</v>
      </c>
      <c r="AD1957" s="3">
        <f t="shared" si="919"/>
        <v>-4.5697308336949689E-2</v>
      </c>
      <c r="AF1957" s="3">
        <f t="shared" si="920"/>
        <v>-1.2125315043714419E-4</v>
      </c>
      <c r="AG1957" s="3">
        <f t="shared" si="921"/>
        <v>-3.5525199217677365E-5</v>
      </c>
      <c r="AH1957" s="3">
        <f t="shared" si="922"/>
        <v>1.083502968828964E-5</v>
      </c>
      <c r="AI1957" s="3">
        <f t="shared" si="923"/>
        <v>4.9656865273024569E-4</v>
      </c>
      <c r="AJ1957" s="3">
        <f t="shared" si="924"/>
        <v>3.6479778556299482E-5</v>
      </c>
      <c r="AK1957" s="3">
        <f t="shared" si="925"/>
        <v>-1.1126172192809416E-5</v>
      </c>
      <c r="AL1957" s="3">
        <f t="shared" si="926"/>
        <v>-5.0991169334767435E-4</v>
      </c>
      <c r="AM1957" s="3">
        <f t="shared" si="927"/>
        <v>-3.2597873313372856E-6</v>
      </c>
      <c r="AN1957" s="3">
        <f t="shared" si="928"/>
        <v>-1.4939582538096391E-4</v>
      </c>
      <c r="AO1957" s="3">
        <f t="shared" si="929"/>
        <v>4.5565070399487267E-5</v>
      </c>
    </row>
    <row r="1958" spans="1:41">
      <c r="A1958" s="32">
        <v>38847</v>
      </c>
      <c r="B1958" s="33">
        <v>1568</v>
      </c>
      <c r="C1958" s="33">
        <v>798.9</v>
      </c>
      <c r="D1958" s="33">
        <v>1430</v>
      </c>
      <c r="E1958" s="33">
        <v>3641</v>
      </c>
      <c r="F1958" s="33">
        <v>14200</v>
      </c>
      <c r="G1958" s="33"/>
      <c r="H1958" s="3">
        <f t="shared" si="900"/>
        <v>2.8196721311475409E-2</v>
      </c>
      <c r="I1958" s="3">
        <f t="shared" si="901"/>
        <v>8.0757097791797818E-3</v>
      </c>
      <c r="J1958" s="3">
        <f t="shared" si="902"/>
        <v>1.4005602240896359E-3</v>
      </c>
      <c r="K1958" s="3">
        <f t="shared" si="903"/>
        <v>9.1463414634146336E-3</v>
      </c>
      <c r="L1958" s="3">
        <f t="shared" si="904"/>
        <v>-3.5087719298245615E-3</v>
      </c>
      <c r="N1958" s="3">
        <f t="shared" si="905"/>
        <v>-1.7543859649122806E-2</v>
      </c>
      <c r="O1958" s="3">
        <f t="shared" si="906"/>
        <v>-5.2313167259786506E-2</v>
      </c>
      <c r="P1958" s="3">
        <f t="shared" si="907"/>
        <v>2.1428571428571429E-2</v>
      </c>
      <c r="Q1958" s="3">
        <f t="shared" si="908"/>
        <v>5.6587347649448637E-2</v>
      </c>
      <c r="R1958" s="3">
        <f t="shared" si="909"/>
        <v>-0.14457831325301204</v>
      </c>
      <c r="T1958" s="3">
        <f t="shared" si="910"/>
        <v>8.3000678154078911E-4</v>
      </c>
      <c r="U1958" s="3">
        <f t="shared" si="911"/>
        <v>6.1520648208198089E-5</v>
      </c>
      <c r="V1958" s="3">
        <f t="shared" si="912"/>
        <v>1.3766435470348666E-6</v>
      </c>
      <c r="W1958" s="3">
        <f t="shared" si="913"/>
        <v>7.5664509161986322E-5</v>
      </c>
      <c r="X1958" s="3">
        <f t="shared" si="914"/>
        <v>1.1774728174739984E-5</v>
      </c>
      <c r="Z1958" s="3">
        <f t="shared" si="915"/>
        <v>2.8809838276894043E-2</v>
      </c>
      <c r="AA1958" s="3">
        <f t="shared" si="916"/>
        <v>7.8435099418690153E-3</v>
      </c>
      <c r="AB1958" s="3">
        <f t="shared" si="917"/>
        <v>1.1733045414703152E-3</v>
      </c>
      <c r="AC1958" s="3">
        <f t="shared" si="918"/>
        <v>8.698534885944088E-3</v>
      </c>
      <c r="AD1958" s="3">
        <f t="shared" si="919"/>
        <v>-3.4314323794503053E-3</v>
      </c>
      <c r="AF1958" s="3">
        <f t="shared" si="920"/>
        <v>2.2597025294845692E-4</v>
      </c>
      <c r="AG1958" s="3">
        <f t="shared" si="921"/>
        <v>3.3802714089305102E-5</v>
      </c>
      <c r="AH1958" s="3">
        <f t="shared" si="922"/>
        <v>2.5060338330997015E-4</v>
      </c>
      <c r="AI1958" s="3">
        <f t="shared" si="923"/>
        <v>-9.8859011910061015E-5</v>
      </c>
      <c r="AJ1958" s="3">
        <f t="shared" si="924"/>
        <v>9.2028258358624845E-6</v>
      </c>
      <c r="AK1958" s="3">
        <f t="shared" si="925"/>
        <v>6.8227044857596921E-5</v>
      </c>
      <c r="AL1958" s="3">
        <f t="shared" si="926"/>
        <v>-2.6914473983069722E-5</v>
      </c>
      <c r="AM1958" s="3">
        <f t="shared" si="927"/>
        <v>1.0206030485816169E-5</v>
      </c>
      <c r="AN1958" s="3">
        <f t="shared" si="928"/>
        <v>-4.0261151945573334E-6</v>
      </c>
      <c r="AO1958" s="3">
        <f t="shared" si="929"/>
        <v>-2.9848434261406612E-5</v>
      </c>
    </row>
    <row r="1959" spans="1:41">
      <c r="A1959" s="32">
        <v>38846</v>
      </c>
      <c r="B1959" s="33">
        <v>1525</v>
      </c>
      <c r="C1959" s="33">
        <v>792.5</v>
      </c>
      <c r="D1959" s="33">
        <v>1428</v>
      </c>
      <c r="E1959" s="33">
        <v>3608</v>
      </c>
      <c r="F1959" s="33">
        <v>14250</v>
      </c>
      <c r="G1959" s="33"/>
      <c r="H1959" s="3">
        <f t="shared" si="900"/>
        <v>2.2803487592219986E-2</v>
      </c>
      <c r="I1959" s="3">
        <f t="shared" si="901"/>
        <v>4.4359949302915083E-3</v>
      </c>
      <c r="J1959" s="3">
        <f t="shared" si="902"/>
        <v>2.2922636103151862E-2</v>
      </c>
      <c r="K1959" s="3">
        <f t="shared" si="903"/>
        <v>1.2345679012345678E-2</v>
      </c>
      <c r="L1959" s="3">
        <f t="shared" si="904"/>
        <v>5.1582909010405138E-2</v>
      </c>
      <c r="N1959" s="3">
        <f t="shared" si="905"/>
        <v>-2.8043339706819631E-2</v>
      </c>
      <c r="O1959" s="3">
        <f t="shared" si="906"/>
        <v>-6.1352599786805587E-2</v>
      </c>
      <c r="P1959" s="3">
        <f t="shared" si="907"/>
        <v>2.6599568655643422E-2</v>
      </c>
      <c r="Q1959" s="3">
        <f t="shared" si="908"/>
        <v>5.7084930094106388E-2</v>
      </c>
      <c r="R1959" s="3">
        <f t="shared" si="909"/>
        <v>-0.13636363636363635</v>
      </c>
      <c r="T1959" s="3">
        <f t="shared" si="910"/>
        <v>5.4833736900882174E-4</v>
      </c>
      <c r="U1959" s="3">
        <f t="shared" si="911"/>
        <v>1.7671893183768965E-5</v>
      </c>
      <c r="V1959" s="3">
        <f t="shared" si="912"/>
        <v>5.1508029243269179E-4</v>
      </c>
      <c r="W1959" s="3">
        <f t="shared" si="913"/>
        <v>1.4155936847656152E-4</v>
      </c>
      <c r="X1959" s="3">
        <f t="shared" si="914"/>
        <v>2.6687812813615095E-3</v>
      </c>
      <c r="Z1959" s="3">
        <f t="shared" si="915"/>
        <v>2.341660455763862E-2</v>
      </c>
      <c r="AA1959" s="3">
        <f t="shared" si="916"/>
        <v>4.2037950929807418E-3</v>
      </c>
      <c r="AB1959" s="3">
        <f t="shared" si="917"/>
        <v>2.269538042053254E-2</v>
      </c>
      <c r="AC1959" s="3">
        <f t="shared" si="918"/>
        <v>1.1897872434875133E-2</v>
      </c>
      <c r="AD1959" s="3">
        <f t="shared" si="919"/>
        <v>5.1660248560779394E-2</v>
      </c>
      <c r="AF1959" s="3">
        <f t="shared" si="920"/>
        <v>9.8438607333671698E-5</v>
      </c>
      <c r="AG1959" s="3">
        <f t="shared" si="921"/>
        <v>5.3144874859278456E-4</v>
      </c>
      <c r="AH1959" s="3">
        <f t="shared" si="922"/>
        <v>2.7860777388469992E-4</v>
      </c>
      <c r="AI1959" s="3">
        <f t="shared" si="923"/>
        <v>1.2097076118970907E-3</v>
      </c>
      <c r="AJ1959" s="3">
        <f t="shared" si="924"/>
        <v>9.5406728845165903E-5</v>
      </c>
      <c r="AK1959" s="3">
        <f t="shared" si="925"/>
        <v>5.001621775863891E-5</v>
      </c>
      <c r="AL1959" s="3">
        <f t="shared" si="926"/>
        <v>2.1716909940196986E-4</v>
      </c>
      <c r="AM1959" s="3">
        <f t="shared" si="927"/>
        <v>2.7002674110445892E-4</v>
      </c>
      <c r="AN1959" s="3">
        <f t="shared" si="928"/>
        <v>1.1724489937061571E-3</v>
      </c>
      <c r="AO1959" s="3">
        <f t="shared" si="929"/>
        <v>6.1464704733009488E-4</v>
      </c>
    </row>
    <row r="1960" spans="1:41">
      <c r="A1960" s="32">
        <v>38842</v>
      </c>
      <c r="B1960" s="33">
        <v>1491</v>
      </c>
      <c r="C1960" s="33">
        <v>789</v>
      </c>
      <c r="D1960" s="33">
        <v>1396</v>
      </c>
      <c r="E1960" s="33">
        <v>3564</v>
      </c>
      <c r="F1960" s="33">
        <v>13551</v>
      </c>
      <c r="G1960" s="33"/>
      <c r="H1960" s="3">
        <f t="shared" si="900"/>
        <v>2.8275862068965516E-2</v>
      </c>
      <c r="I1960" s="3">
        <f t="shared" si="901"/>
        <v>1.4269186270728915E-2</v>
      </c>
      <c r="J1960" s="3">
        <f t="shared" si="902"/>
        <v>0</v>
      </c>
      <c r="K1960" s="3">
        <f t="shared" si="903"/>
        <v>-1.6806722689075631E-3</v>
      </c>
      <c r="L1960" s="3">
        <f t="shared" si="904"/>
        <v>2.5037821482602116E-2</v>
      </c>
      <c r="N1960" s="3">
        <f t="shared" si="905"/>
        <v>-6.4617314930991224E-2</v>
      </c>
      <c r="O1960" s="3">
        <f t="shared" si="906"/>
        <v>-5.8360186179735027E-2</v>
      </c>
      <c r="P1960" s="3">
        <f t="shared" si="907"/>
        <v>5.763688760806916E-3</v>
      </c>
      <c r="Q1960" s="3">
        <f t="shared" si="908"/>
        <v>5.2880354505169869E-2</v>
      </c>
      <c r="R1960" s="3">
        <f t="shared" si="909"/>
        <v>-0.17371951219512194</v>
      </c>
      <c r="T1960" s="3">
        <f t="shared" si="910"/>
        <v>8.3457310964908703E-4</v>
      </c>
      <c r="U1960" s="3">
        <f t="shared" si="911"/>
        <v>1.9703698813196516E-4</v>
      </c>
      <c r="V1960" s="3">
        <f t="shared" si="912"/>
        <v>5.164514528277336E-8</v>
      </c>
      <c r="W1960" s="3">
        <f t="shared" si="913"/>
        <v>4.5304221994790823E-6</v>
      </c>
      <c r="X1960" s="3">
        <f t="shared" si="914"/>
        <v>6.3077131371233478E-4</v>
      </c>
      <c r="Z1960" s="3">
        <f t="shared" si="915"/>
        <v>2.888897903438415E-2</v>
      </c>
      <c r="AA1960" s="3">
        <f t="shared" si="916"/>
        <v>1.4036986433418148E-2</v>
      </c>
      <c r="AB1960" s="3">
        <f t="shared" si="917"/>
        <v>-2.2725568261932057E-4</v>
      </c>
      <c r="AC1960" s="3">
        <f t="shared" si="918"/>
        <v>-2.1284788463781083E-3</v>
      </c>
      <c r="AD1960" s="3">
        <f t="shared" si="919"/>
        <v>2.5115161032976372E-2</v>
      </c>
      <c r="AF1960" s="3">
        <f t="shared" si="920"/>
        <v>4.0551420678095162E-4</v>
      </c>
      <c r="AG1960" s="3">
        <f t="shared" si="921"/>
        <v>-6.5651846506342103E-6</v>
      </c>
      <c r="AH1960" s="3">
        <f t="shared" si="922"/>
        <v>-6.1489580768147339E-5</v>
      </c>
      <c r="AI1960" s="3">
        <f t="shared" si="923"/>
        <v>7.255513605268362E-4</v>
      </c>
      <c r="AJ1960" s="3">
        <f t="shared" si="924"/>
        <v>-3.1899849338445832E-6</v>
      </c>
      <c r="AK1960" s="3">
        <f t="shared" si="925"/>
        <v>-2.9877428690427017E-5</v>
      </c>
      <c r="AL1960" s="3">
        <f t="shared" si="926"/>
        <v>3.5254117469300144E-4</v>
      </c>
      <c r="AM1960" s="3">
        <f t="shared" si="927"/>
        <v>4.8370891317444099E-7</v>
      </c>
      <c r="AN1960" s="3">
        <f t="shared" si="928"/>
        <v>-5.7075630646432055E-6</v>
      </c>
      <c r="AO1960" s="3">
        <f t="shared" si="929"/>
        <v>-5.3457088982069969E-5</v>
      </c>
    </row>
    <row r="1961" spans="1:41">
      <c r="A1961" s="32">
        <v>38841</v>
      </c>
      <c r="B1961" s="33">
        <v>1450</v>
      </c>
      <c r="C1961" s="33">
        <v>777.9</v>
      </c>
      <c r="D1961" s="33">
        <v>1396</v>
      </c>
      <c r="E1961" s="33">
        <v>3570</v>
      </c>
      <c r="F1961" s="33">
        <v>13220</v>
      </c>
      <c r="G1961" s="33"/>
      <c r="H1961" s="3">
        <f t="shared" si="900"/>
        <v>3.4602076124567475E-3</v>
      </c>
      <c r="I1961" s="3">
        <f t="shared" si="901"/>
        <v>3.5818908122503296E-2</v>
      </c>
      <c r="J1961" s="3">
        <f t="shared" si="902"/>
        <v>3.5945363048166786E-3</v>
      </c>
      <c r="K1961" s="3">
        <f t="shared" si="903"/>
        <v>0</v>
      </c>
      <c r="L1961" s="3">
        <f t="shared" si="904"/>
        <v>-2.9368575624082231E-2</v>
      </c>
      <c r="N1961" s="3">
        <f t="shared" si="905"/>
        <v>-0.1021671826625387</v>
      </c>
      <c r="O1961" s="3">
        <f t="shared" si="906"/>
        <v>-6.4270506297138388E-2</v>
      </c>
      <c r="P1961" s="3">
        <f t="shared" si="907"/>
        <v>1.5272727272727273E-2</v>
      </c>
      <c r="Q1961" s="3">
        <f t="shared" si="908"/>
        <v>5.9347181008902079E-2</v>
      </c>
      <c r="R1961" s="3">
        <f t="shared" si="909"/>
        <v>-0.18142414860681114</v>
      </c>
      <c r="T1961" s="3">
        <f t="shared" si="910"/>
        <v>1.659197311672365E-5</v>
      </c>
      <c r="U1961" s="3">
        <f t="shared" si="911"/>
        <v>1.2664138065753908E-3</v>
      </c>
      <c r="V1961" s="3">
        <f t="shared" si="912"/>
        <v>1.1338578788625828E-5</v>
      </c>
      <c r="W1961" s="3">
        <f t="shared" si="913"/>
        <v>2.0053073082588337E-7</v>
      </c>
      <c r="X1961" s="3">
        <f t="shared" si="914"/>
        <v>8.5797651072569143E-4</v>
      </c>
      <c r="Z1961" s="3">
        <f t="shared" si="915"/>
        <v>4.0733245778753809E-3</v>
      </c>
      <c r="AA1961" s="3">
        <f t="shared" si="916"/>
        <v>3.5586708285192531E-2</v>
      </c>
      <c r="AB1961" s="3">
        <f t="shared" si="917"/>
        <v>3.3672806221973581E-3</v>
      </c>
      <c r="AC1961" s="3">
        <f t="shared" si="918"/>
        <v>-4.4780657747054515E-4</v>
      </c>
      <c r="AD1961" s="3">
        <f t="shared" si="919"/>
        <v>-2.9291236073707975E-2</v>
      </c>
      <c r="AF1961" s="3">
        <f t="shared" si="920"/>
        <v>1.4495621350375619E-4</v>
      </c>
      <c r="AG1961" s="3">
        <f t="shared" si="921"/>
        <v>1.3716026919000004E-5</v>
      </c>
      <c r="AH1961" s="3">
        <f t="shared" si="922"/>
        <v>-1.8240615381450274E-6</v>
      </c>
      <c r="AI1961" s="3">
        <f t="shared" si="923"/>
        <v>-1.1931271181538467E-4</v>
      </c>
      <c r="AJ1961" s="3">
        <f t="shared" si="924"/>
        <v>1.1983043321651898E-4</v>
      </c>
      <c r="AK1961" s="3">
        <f t="shared" si="925"/>
        <v>-1.593596204063476E-5</v>
      </c>
      <c r="AL1961" s="3">
        <f t="shared" si="926"/>
        <v>-1.0423786734677541E-3</v>
      </c>
      <c r="AM1961" s="3">
        <f t="shared" si="927"/>
        <v>-1.5078904108090867E-6</v>
      </c>
      <c r="AN1961" s="3">
        <f t="shared" si="928"/>
        <v>-9.86318116312051E-5</v>
      </c>
      <c r="AO1961" s="3">
        <f t="shared" si="929"/>
        <v>1.3116808176048937E-5</v>
      </c>
    </row>
    <row r="1962" spans="1:41">
      <c r="A1962" s="32">
        <v>38840</v>
      </c>
      <c r="B1962" s="33">
        <v>1445</v>
      </c>
      <c r="C1962" s="33">
        <v>751</v>
      </c>
      <c r="D1962" s="33">
        <v>1391</v>
      </c>
      <c r="E1962" s="33">
        <v>3570</v>
      </c>
      <c r="F1962" s="33">
        <v>13620</v>
      </c>
      <c r="G1962" s="33"/>
      <c r="H1962" s="3">
        <f t="shared" si="900"/>
        <v>-1.3651877133105802E-2</v>
      </c>
      <c r="I1962" s="3">
        <f t="shared" si="901"/>
        <v>-1.4625714665603281E-3</v>
      </c>
      <c r="J1962" s="3">
        <f t="shared" si="902"/>
        <v>7.1942446043165469E-4</v>
      </c>
      <c r="K1962" s="3">
        <f t="shared" si="903"/>
        <v>8.4104289318755253E-4</v>
      </c>
      <c r="L1962" s="3">
        <f t="shared" si="904"/>
        <v>-3.4042553191489362E-2</v>
      </c>
      <c r="N1962" s="3">
        <f t="shared" si="905"/>
        <v>-0.10747374922791847</v>
      </c>
      <c r="O1962" s="3">
        <f t="shared" si="906"/>
        <v>-9.1898428053204348E-2</v>
      </c>
      <c r="P1962" s="3">
        <f t="shared" si="907"/>
        <v>7.9710144927536229E-3</v>
      </c>
      <c r="Q1962" s="3">
        <f t="shared" si="908"/>
        <v>7.2394112346049866E-2</v>
      </c>
      <c r="R1962" s="3">
        <f t="shared" si="909"/>
        <v>-0.15219421101774042</v>
      </c>
      <c r="T1962" s="3">
        <f t="shared" si="910"/>
        <v>1.700092667104655E-4</v>
      </c>
      <c r="U1962" s="3">
        <f t="shared" si="911"/>
        <v>2.8722497724249292E-6</v>
      </c>
      <c r="V1962" s="3">
        <f t="shared" si="912"/>
        <v>2.4223010585328673E-7</v>
      </c>
      <c r="W1962" s="3">
        <f t="shared" si="913"/>
        <v>1.546347999986859E-7</v>
      </c>
      <c r="X1962" s="3">
        <f t="shared" si="914"/>
        <v>1.1536357376865918E-3</v>
      </c>
      <c r="Z1962" s="3">
        <f t="shared" si="915"/>
        <v>-1.3038760167687168E-2</v>
      </c>
      <c r="AA1962" s="3">
        <f t="shared" si="916"/>
        <v>-1.6947713038710944E-3</v>
      </c>
      <c r="AB1962" s="3">
        <f t="shared" si="917"/>
        <v>4.9216877781233415E-4</v>
      </c>
      <c r="AC1962" s="3">
        <f t="shared" si="918"/>
        <v>3.9323631571700737E-4</v>
      </c>
      <c r="AD1962" s="3">
        <f t="shared" si="919"/>
        <v>-3.3965213641115106E-2</v>
      </c>
      <c r="AF1962" s="3">
        <f t="shared" si="920"/>
        <v>2.209771657025367E-5</v>
      </c>
      <c r="AG1962" s="3">
        <f t="shared" si="921"/>
        <v>-6.4172706559187389E-6</v>
      </c>
      <c r="AH1962" s="3">
        <f t="shared" si="922"/>
        <v>-5.1273140098589714E-6</v>
      </c>
      <c r="AI1962" s="3">
        <f t="shared" si="923"/>
        <v>4.4286427471075648E-4</v>
      </c>
      <c r="AJ1962" s="3">
        <f t="shared" si="924"/>
        <v>-8.3411352129765247E-7</v>
      </c>
      <c r="AK1962" s="3">
        <f t="shared" si="925"/>
        <v>-6.6644562351717788E-7</v>
      </c>
      <c r="AL1962" s="3">
        <f t="shared" si="926"/>
        <v>5.756326940881293E-5</v>
      </c>
      <c r="AM1962" s="3">
        <f t="shared" si="927"/>
        <v>1.9353863689786469E-7</v>
      </c>
      <c r="AN1962" s="3">
        <f t="shared" si="928"/>
        <v>-1.671661768588244E-5</v>
      </c>
      <c r="AO1962" s="3">
        <f t="shared" si="929"/>
        <v>-1.3356355474773146E-5</v>
      </c>
    </row>
    <row r="1963" spans="1:41">
      <c r="A1963" s="32">
        <v>38839</v>
      </c>
      <c r="B1963" s="33">
        <v>1465</v>
      </c>
      <c r="C1963" s="33">
        <v>752.1</v>
      </c>
      <c r="D1963" s="33">
        <v>1390</v>
      </c>
      <c r="E1963" s="33">
        <v>3567</v>
      </c>
      <c r="F1963" s="33">
        <v>14100</v>
      </c>
      <c r="G1963" s="33"/>
      <c r="H1963" s="3">
        <f t="shared" si="900"/>
        <v>-1.0135135135135136E-2</v>
      </c>
      <c r="I1963" s="3">
        <f t="shared" si="901"/>
        <v>-2.5398470908384114E-2</v>
      </c>
      <c r="J1963" s="3">
        <f t="shared" si="902"/>
        <v>7.246376811594203E-3</v>
      </c>
      <c r="K1963" s="3">
        <f t="shared" si="903"/>
        <v>1.9662921348314608E-3</v>
      </c>
      <c r="L1963" s="3">
        <f t="shared" si="904"/>
        <v>-2.1920088790233074E-2</v>
      </c>
      <c r="N1963" s="3">
        <f t="shared" si="905"/>
        <v>-0.11050394656952034</v>
      </c>
      <c r="O1963" s="3">
        <f t="shared" si="906"/>
        <v>-8.3922046285018245E-2</v>
      </c>
      <c r="P1963" s="3">
        <f t="shared" si="907"/>
        <v>5.7887120115774236E-3</v>
      </c>
      <c r="Q1963" s="3">
        <f t="shared" si="908"/>
        <v>9.08256880733945E-2</v>
      </c>
      <c r="R1963" s="3">
        <f t="shared" si="909"/>
        <v>-0.12367930391547545</v>
      </c>
      <c r="T1963" s="3">
        <f t="shared" si="910"/>
        <v>9.0668830024411188E-5</v>
      </c>
      <c r="U1963" s="3">
        <f t="shared" si="911"/>
        <v>6.569312828742193E-4</v>
      </c>
      <c r="V1963" s="3">
        <f t="shared" si="912"/>
        <v>4.9268061423221628E-5</v>
      </c>
      <c r="W1963" s="3">
        <f t="shared" si="913"/>
        <v>2.3057983879136908E-6</v>
      </c>
      <c r="X1963" s="3">
        <f t="shared" si="914"/>
        <v>4.7710569435535297E-4</v>
      </c>
      <c r="Z1963" s="3">
        <f t="shared" si="915"/>
        <v>-9.5220181697165014E-3</v>
      </c>
      <c r="AA1963" s="3">
        <f t="shared" si="916"/>
        <v>-2.5630670745694879E-2</v>
      </c>
      <c r="AB1963" s="3">
        <f t="shared" si="917"/>
        <v>7.0191211289748826E-3</v>
      </c>
      <c r="AC1963" s="3">
        <f t="shared" si="918"/>
        <v>1.5184855573609156E-3</v>
      </c>
      <c r="AD1963" s="3">
        <f t="shared" si="919"/>
        <v>-2.1842749239858818E-2</v>
      </c>
      <c r="AF1963" s="3">
        <f t="shared" si="920"/>
        <v>2.4405571254252782E-4</v>
      </c>
      <c r="AG1963" s="3">
        <f t="shared" si="921"/>
        <v>-6.683619892553984E-5</v>
      </c>
      <c r="AH1963" s="3">
        <f t="shared" si="922"/>
        <v>-1.4459047067642728E-5</v>
      </c>
      <c r="AI1963" s="3">
        <f t="shared" si="923"/>
        <v>2.0798705513849696E-4</v>
      </c>
      <c r="AJ1963" s="3">
        <f t="shared" si="924"/>
        <v>-1.7990478258090534E-4</v>
      </c>
      <c r="AK1963" s="3">
        <f t="shared" si="925"/>
        <v>-3.8919803352810603E-5</v>
      </c>
      <c r="AL1963" s="3">
        <f t="shared" si="926"/>
        <v>5.5984431394759848E-4</v>
      </c>
      <c r="AM1963" s="3">
        <f t="shared" si="927"/>
        <v>1.0658434059715204E-5</v>
      </c>
      <c r="AN1963" s="3">
        <f t="shared" si="928"/>
        <v>-1.5331690270439308E-4</v>
      </c>
      <c r="AO1963" s="3">
        <f t="shared" si="929"/>
        <v>-3.3167899253781732E-5</v>
      </c>
    </row>
    <row r="1964" spans="1:41">
      <c r="A1964" s="32">
        <v>38835</v>
      </c>
      <c r="B1964" s="33">
        <v>1480</v>
      </c>
      <c r="C1964" s="33">
        <v>771.7</v>
      </c>
      <c r="D1964" s="33">
        <v>1380</v>
      </c>
      <c r="E1964" s="33">
        <v>3560</v>
      </c>
      <c r="F1964" s="33">
        <v>14416</v>
      </c>
      <c r="G1964" s="33"/>
      <c r="H1964" s="3">
        <f t="shared" si="900"/>
        <v>-6.7114093959731542E-3</v>
      </c>
      <c r="I1964" s="3">
        <f t="shared" si="901"/>
        <v>-3.1744040150564562E-2</v>
      </c>
      <c r="J1964" s="3">
        <f t="shared" si="902"/>
        <v>-1.4989293361884369E-2</v>
      </c>
      <c r="K1964" s="3">
        <f t="shared" si="903"/>
        <v>-5.6148231330713087E-4</v>
      </c>
      <c r="L1964" s="3">
        <f t="shared" si="904"/>
        <v>-9.2096219931271477E-3</v>
      </c>
      <c r="N1964" s="3">
        <f t="shared" si="905"/>
        <v>-0.12009512485136742</v>
      </c>
      <c r="O1964" s="3">
        <f t="shared" si="906"/>
        <v>-5.3128834355828165E-2</v>
      </c>
      <c r="P1964" s="3">
        <f t="shared" si="907"/>
        <v>3.6363636363636364E-3</v>
      </c>
      <c r="Q1964" s="3">
        <f t="shared" si="908"/>
        <v>8.5365853658536592E-2</v>
      </c>
      <c r="R1964" s="3">
        <f t="shared" si="909"/>
        <v>-0.10459627329192546</v>
      </c>
      <c r="T1964" s="3">
        <f t="shared" si="910"/>
        <v>3.7189170568558564E-5</v>
      </c>
      <c r="U1964" s="3">
        <f t="shared" si="911"/>
        <v>1.0224799237621971E-3</v>
      </c>
      <c r="V1964" s="3">
        <f t="shared" si="912"/>
        <v>2.3154336482378616E-4</v>
      </c>
      <c r="W1964" s="3">
        <f t="shared" si="913"/>
        <v>1.0186640650472319E-6</v>
      </c>
      <c r="X1964" s="3">
        <f t="shared" si="914"/>
        <v>8.3398582614212723E-5</v>
      </c>
      <c r="Z1964" s="3">
        <f t="shared" si="915"/>
        <v>-6.0982924305545208E-3</v>
      </c>
      <c r="AA1964" s="3">
        <f t="shared" si="916"/>
        <v>-3.1976239987875327E-2</v>
      </c>
      <c r="AB1964" s="3">
        <f t="shared" si="917"/>
        <v>-1.521654904450369E-2</v>
      </c>
      <c r="AC1964" s="3">
        <f t="shared" si="918"/>
        <v>-1.0092888907776761E-3</v>
      </c>
      <c r="AD1964" s="3">
        <f t="shared" si="919"/>
        <v>-9.1322824427528919E-3</v>
      </c>
      <c r="AF1964" s="3">
        <f t="shared" si="920"/>
        <v>1.950004622756549E-4</v>
      </c>
      <c r="AG1964" s="3">
        <f t="shared" si="921"/>
        <v>9.2794965857258477E-5</v>
      </c>
      <c r="AH1964" s="3">
        <f t="shared" si="922"/>
        <v>6.1549388028722712E-6</v>
      </c>
      <c r="AI1964" s="3">
        <f t="shared" si="923"/>
        <v>5.569132889432591E-5</v>
      </c>
      <c r="AJ1964" s="3">
        <f t="shared" si="924"/>
        <v>4.8656802403432498E-4</v>
      </c>
      <c r="AK1964" s="3">
        <f t="shared" si="925"/>
        <v>3.2273263788603463E-5</v>
      </c>
      <c r="AL1964" s="3">
        <f t="shared" si="926"/>
        <v>2.9201605502652677E-4</v>
      </c>
      <c r="AM1964" s="3">
        <f t="shared" si="927"/>
        <v>1.5357893906591237E-5</v>
      </c>
      <c r="AN1964" s="3">
        <f t="shared" si="928"/>
        <v>1.3896182367840933E-4</v>
      </c>
      <c r="AO1964" s="3">
        <f t="shared" si="929"/>
        <v>9.2171112169145129E-6</v>
      </c>
    </row>
    <row r="1965" spans="1:41">
      <c r="A1965" s="32">
        <v>38834</v>
      </c>
      <c r="B1965" s="33">
        <v>1490</v>
      </c>
      <c r="C1965" s="33">
        <v>797</v>
      </c>
      <c r="D1965" s="33">
        <v>1401</v>
      </c>
      <c r="E1965" s="33">
        <v>3562</v>
      </c>
      <c r="F1965" s="33">
        <v>14550</v>
      </c>
      <c r="G1965" s="33"/>
      <c r="H1965" s="3">
        <f t="shared" si="900"/>
        <v>3.3670033670033669E-3</v>
      </c>
      <c r="I1965" s="3">
        <f t="shared" si="901"/>
        <v>-4.4582169529723506E-2</v>
      </c>
      <c r="J1965" s="3">
        <f t="shared" si="902"/>
        <v>-1.4767932489451477E-2</v>
      </c>
      <c r="K1965" s="3">
        <f t="shared" si="903"/>
        <v>-1.6022099447513812E-2</v>
      </c>
      <c r="L1965" s="3">
        <f t="shared" si="904"/>
        <v>-3.4246575342465752E-3</v>
      </c>
      <c r="N1965" s="3">
        <f t="shared" si="905"/>
        <v>-0.10938433950986252</v>
      </c>
      <c r="O1965" s="3">
        <f t="shared" si="906"/>
        <v>-1.8472906403940888E-2</v>
      </c>
      <c r="P1965" s="3">
        <f t="shared" si="907"/>
        <v>3.3948339483394832E-2</v>
      </c>
      <c r="Q1965" s="3">
        <f t="shared" si="908"/>
        <v>9.6000000000000002E-2</v>
      </c>
      <c r="R1965" s="3">
        <f t="shared" si="909"/>
        <v>-0.11818181818181818</v>
      </c>
      <c r="T1965" s="3">
        <f t="shared" si="910"/>
        <v>1.5841357860559016E-5</v>
      </c>
      <c r="U1965" s="3">
        <f t="shared" si="911"/>
        <v>2.0083277017649797E-3</v>
      </c>
      <c r="V1965" s="3">
        <f t="shared" si="912"/>
        <v>2.2485566831581197E-4</v>
      </c>
      <c r="W1965" s="3">
        <f t="shared" si="913"/>
        <v>2.7125780447181605E-4</v>
      </c>
      <c r="X1965" s="3">
        <f t="shared" si="914"/>
        <v>1.1204537685155046E-5</v>
      </c>
      <c r="Z1965" s="3">
        <f t="shared" si="915"/>
        <v>3.9801203324220007E-3</v>
      </c>
      <c r="AA1965" s="3">
        <f t="shared" si="916"/>
        <v>-4.4814369367034271E-2</v>
      </c>
      <c r="AB1965" s="3">
        <f t="shared" si="917"/>
        <v>-1.4995188172070798E-2</v>
      </c>
      <c r="AC1965" s="3">
        <f t="shared" si="918"/>
        <v>-1.6469906024984358E-2</v>
      </c>
      <c r="AD1965" s="3">
        <f t="shared" si="919"/>
        <v>-3.3473179838723189E-3</v>
      </c>
      <c r="AF1965" s="3">
        <f t="shared" si="920"/>
        <v>-1.7836658270240277E-4</v>
      </c>
      <c r="AG1965" s="3">
        <f t="shared" si="921"/>
        <v>-5.9682653332152879E-5</v>
      </c>
      <c r="AH1965" s="3">
        <f t="shared" si="922"/>
        <v>-6.5552207843119856E-5</v>
      </c>
      <c r="AI1965" s="3">
        <f t="shared" si="923"/>
        <v>-1.3322728366692035E-5</v>
      </c>
      <c r="AJ1965" s="3">
        <f t="shared" si="924"/>
        <v>6.7199990147136419E-4</v>
      </c>
      <c r="AK1965" s="3">
        <f t="shared" si="925"/>
        <v>7.3808845204399222E-4</v>
      </c>
      <c r="AL1965" s="3">
        <f t="shared" si="926"/>
        <v>1.5000794451817056E-4</v>
      </c>
      <c r="AM1965" s="3">
        <f t="shared" si="927"/>
        <v>2.4696934002096303E-4</v>
      </c>
      <c r="AN1965" s="3">
        <f t="shared" si="928"/>
        <v>5.0193663039922064E-5</v>
      </c>
      <c r="AO1965" s="3">
        <f t="shared" si="929"/>
        <v>5.5130012630117196E-5</v>
      </c>
    </row>
    <row r="1966" spans="1:41">
      <c r="A1966" s="32">
        <v>38833</v>
      </c>
      <c r="B1966" s="33">
        <v>1485</v>
      </c>
      <c r="C1966" s="33">
        <v>834.19</v>
      </c>
      <c r="D1966" s="33">
        <v>1422</v>
      </c>
      <c r="E1966" s="33">
        <v>3620</v>
      </c>
      <c r="F1966" s="33">
        <v>14600</v>
      </c>
      <c r="G1966" s="33"/>
      <c r="H1966" s="3">
        <f t="shared" si="900"/>
        <v>-3.3557046979865771E-3</v>
      </c>
      <c r="I1966" s="3">
        <f t="shared" si="901"/>
        <v>-2.4037311647931007E-3</v>
      </c>
      <c r="J1966" s="3">
        <f t="shared" si="902"/>
        <v>1.35424091233072E-2</v>
      </c>
      <c r="K1966" s="3">
        <f t="shared" si="903"/>
        <v>3.4285714285714287E-2</v>
      </c>
      <c r="L1966" s="3">
        <f t="shared" si="904"/>
        <v>-3.4129692832764505E-3</v>
      </c>
      <c r="N1966" s="3">
        <f t="shared" si="905"/>
        <v>-0.11343283582089553</v>
      </c>
      <c r="O1966" s="3">
        <f t="shared" si="906"/>
        <v>5.0481927710844029E-3</v>
      </c>
      <c r="P1966" s="3">
        <f t="shared" si="907"/>
        <v>5.724907063197026E-2</v>
      </c>
      <c r="Q1966" s="3">
        <f t="shared" si="908"/>
        <v>0.12074303405572756</v>
      </c>
      <c r="R1966" s="3">
        <f t="shared" si="909"/>
        <v>-0.13353115727002968</v>
      </c>
      <c r="T1966" s="3">
        <f t="shared" si="910"/>
        <v>7.5217874708321745E-6</v>
      </c>
      <c r="U1966" s="3">
        <f t="shared" si="911"/>
        <v>6.9481322478522975E-6</v>
      </c>
      <c r="V1966" s="3">
        <f t="shared" si="912"/>
        <v>1.7729331114906224E-4</v>
      </c>
      <c r="W1966" s="3">
        <f t="shared" si="913"/>
        <v>1.1450039980716211E-3</v>
      </c>
      <c r="X1966" s="3">
        <f t="shared" si="914"/>
        <v>1.1126425715021164E-5</v>
      </c>
      <c r="Z1966" s="3">
        <f t="shared" si="915"/>
        <v>-2.7425877325679437E-3</v>
      </c>
      <c r="AA1966" s="3">
        <f t="shared" si="916"/>
        <v>-2.6359310021038672E-3</v>
      </c>
      <c r="AB1966" s="3">
        <f t="shared" si="917"/>
        <v>1.3315153440687878E-2</v>
      </c>
      <c r="AC1966" s="3">
        <f t="shared" si="918"/>
        <v>3.3837907708243742E-2</v>
      </c>
      <c r="AD1966" s="3">
        <f t="shared" si="919"/>
        <v>-3.3356297329021943E-3</v>
      </c>
      <c r="AF1966" s="3">
        <f t="shared" si="920"/>
        <v>7.2292720302655931E-6</v>
      </c>
      <c r="AG1966" s="3">
        <f t="shared" si="921"/>
        <v>-3.6517976483690425E-5</v>
      </c>
      <c r="AH1966" s="3">
        <f t="shared" si="922"/>
        <v>-9.2803430576395541E-5</v>
      </c>
      <c r="AI1966" s="3">
        <f t="shared" si="923"/>
        <v>9.1482571858464444E-6</v>
      </c>
      <c r="AJ1966" s="3">
        <f t="shared" si="924"/>
        <v>-3.5097825752079154E-5</v>
      </c>
      <c r="AK1966" s="3">
        <f t="shared" si="925"/>
        <v>-8.9194389974489103E-5</v>
      </c>
      <c r="AL1966" s="3">
        <f t="shared" si="926"/>
        <v>8.7924898244963355E-6</v>
      </c>
      <c r="AM1966" s="3">
        <f t="shared" si="927"/>
        <v>4.5055693324710054E-4</v>
      </c>
      <c r="AN1966" s="3">
        <f t="shared" si="928"/>
        <v>-4.4414421714913443E-5</v>
      </c>
      <c r="AO1966" s="3">
        <f t="shared" si="929"/>
        <v>-1.1287073105081817E-4</v>
      </c>
    </row>
    <row r="1967" spans="1:41">
      <c r="A1967" s="32">
        <v>38832</v>
      </c>
      <c r="B1967" s="33">
        <v>1490</v>
      </c>
      <c r="C1967" s="33">
        <v>836.2</v>
      </c>
      <c r="D1967" s="33">
        <v>1403</v>
      </c>
      <c r="E1967" s="33">
        <v>3500</v>
      </c>
      <c r="F1967" s="33">
        <v>14650</v>
      </c>
      <c r="G1967" s="33"/>
      <c r="H1967" s="3">
        <f t="shared" si="900"/>
        <v>-1.12806901128069E-2</v>
      </c>
      <c r="I1967" s="3">
        <f t="shared" si="901"/>
        <v>1.1919888667029737E-2</v>
      </c>
      <c r="J1967" s="3">
        <f t="shared" si="902"/>
        <v>-1.5438596491228071E-2</v>
      </c>
      <c r="K1967" s="3">
        <f t="shared" si="903"/>
        <v>5.7471264367816091E-3</v>
      </c>
      <c r="L1967" s="3">
        <f t="shared" si="904"/>
        <v>-2.8514588859416445E-2</v>
      </c>
      <c r="N1967" s="3">
        <f t="shared" si="905"/>
        <v>-0.14857142857142858</v>
      </c>
      <c r="O1967" s="3">
        <f t="shared" si="906"/>
        <v>-7.3599240265906129E-3</v>
      </c>
      <c r="P1967" s="3">
        <f t="shared" si="907"/>
        <v>4.3122676579925648E-2</v>
      </c>
      <c r="Q1967" s="3">
        <f t="shared" si="908"/>
        <v>7.6923076923076927E-2</v>
      </c>
      <c r="R1967" s="3">
        <f t="shared" si="909"/>
        <v>-0.11688468262101392</v>
      </c>
      <c r="T1967" s="3">
        <f t="shared" si="910"/>
        <v>1.137971168548792E-4</v>
      </c>
      <c r="U1967" s="3">
        <f t="shared" si="911"/>
        <v>1.3660207018033761E-4</v>
      </c>
      <c r="V1967" s="3">
        <f t="shared" si="912"/>
        <v>2.4541892433283907E-4</v>
      </c>
      <c r="W1967" s="3">
        <f t="shared" si="913"/>
        <v>2.8082790971288629E-5</v>
      </c>
      <c r="X1967" s="3">
        <f t="shared" si="914"/>
        <v>8.0867714826462047E-4</v>
      </c>
      <c r="Z1967" s="3">
        <f t="shared" si="915"/>
        <v>-1.0667573147388266E-2</v>
      </c>
      <c r="AA1967" s="3">
        <f t="shared" si="916"/>
        <v>1.1687688829718971E-2</v>
      </c>
      <c r="AB1967" s="3">
        <f t="shared" si="917"/>
        <v>-1.5665852173847392E-2</v>
      </c>
      <c r="AC1967" s="3">
        <f t="shared" si="918"/>
        <v>5.2993198593110635E-3</v>
      </c>
      <c r="AD1967" s="3">
        <f t="shared" si="919"/>
        <v>-2.8437249309042189E-2</v>
      </c>
      <c r="AF1967" s="3">
        <f t="shared" si="920"/>
        <v>-1.2467927551493987E-4</v>
      </c>
      <c r="AG1967" s="3">
        <f t="shared" si="921"/>
        <v>1.6711662398068855E-4</v>
      </c>
      <c r="AH1967" s="3">
        <f t="shared" si="922"/>
        <v>-5.6530882230608063E-5</v>
      </c>
      <c r="AI1967" s="3">
        <f t="shared" si="923"/>
        <v>3.0335643711472399E-4</v>
      </c>
      <c r="AJ1967" s="3">
        <f t="shared" si="924"/>
        <v>-1.8309760546030482E-4</v>
      </c>
      <c r="AK1967" s="3">
        <f t="shared" si="925"/>
        <v>6.1936801524777822E-5</v>
      </c>
      <c r="AL1967" s="3">
        <f t="shared" si="926"/>
        <v>-3.3236572109722592E-4</v>
      </c>
      <c r="AM1967" s="3">
        <f t="shared" si="927"/>
        <v>-8.3018361537900878E-5</v>
      </c>
      <c r="AN1967" s="3">
        <f t="shared" si="928"/>
        <v>4.4549374390629885E-4</v>
      </c>
      <c r="AO1967" s="3">
        <f t="shared" si="929"/>
        <v>-1.5069808000758709E-4</v>
      </c>
    </row>
    <row r="1968" spans="1:41">
      <c r="A1968" s="32">
        <v>38831</v>
      </c>
      <c r="B1968" s="33">
        <v>1507</v>
      </c>
      <c r="C1968" s="33">
        <v>826.35</v>
      </c>
      <c r="D1968" s="33">
        <v>1425</v>
      </c>
      <c r="E1968" s="33">
        <v>3480</v>
      </c>
      <c r="F1968" s="33">
        <v>15080</v>
      </c>
      <c r="G1968" s="33"/>
      <c r="H1968" s="3">
        <f t="shared" si="900"/>
        <v>-1.9867549668874172E-3</v>
      </c>
      <c r="I1968" s="3">
        <f t="shared" si="901"/>
        <v>-1.8586698337292134E-2</v>
      </c>
      <c r="J1968" s="3">
        <f t="shared" si="902"/>
        <v>-7.0126227208976155E-4</v>
      </c>
      <c r="K1968" s="3">
        <f t="shared" si="903"/>
        <v>2.881844380403458E-3</v>
      </c>
      <c r="L1968" s="3">
        <f t="shared" si="904"/>
        <v>-7.8947368421052634E-3</v>
      </c>
      <c r="N1968" s="3">
        <f t="shared" si="905"/>
        <v>-0.10944332821179532</v>
      </c>
      <c r="O1968" s="3">
        <f t="shared" si="906"/>
        <v>-1.6249999999999973E-2</v>
      </c>
      <c r="P1968" s="3">
        <f t="shared" si="907"/>
        <v>5.3215077605321508E-2</v>
      </c>
      <c r="Q1968" s="3">
        <f t="shared" si="908"/>
        <v>7.1098799630655588E-2</v>
      </c>
      <c r="R1968" s="3">
        <f t="shared" si="909"/>
        <v>-0.1206997084548105</v>
      </c>
      <c r="T1968" s="3">
        <f t="shared" si="910"/>
        <v>1.8868813590791545E-6</v>
      </c>
      <c r="U1968" s="3">
        <f t="shared" si="911"/>
        <v>3.5415092850607234E-4</v>
      </c>
      <c r="V1968" s="3">
        <f t="shared" si="912"/>
        <v>8.6214559221713708E-7</v>
      </c>
      <c r="W1968" s="3">
        <f t="shared" si="913"/>
        <v>5.9245400261064813E-6</v>
      </c>
      <c r="X1968" s="3">
        <f t="shared" si="914"/>
        <v>6.111170041676329E-5</v>
      </c>
      <c r="Z1968" s="3">
        <f t="shared" si="915"/>
        <v>-1.3736380014687838E-3</v>
      </c>
      <c r="AA1968" s="3">
        <f t="shared" si="916"/>
        <v>-1.8818898174602899E-2</v>
      </c>
      <c r="AB1968" s="3">
        <f t="shared" si="917"/>
        <v>-9.285179547090821E-4</v>
      </c>
      <c r="AC1968" s="3">
        <f t="shared" si="918"/>
        <v>2.4340378029329129E-3</v>
      </c>
      <c r="AD1968" s="3">
        <f t="shared" si="919"/>
        <v>-7.8173972917310076E-3</v>
      </c>
      <c r="AF1968" s="3">
        <f t="shared" si="920"/>
        <v>2.5850353678406069E-5</v>
      </c>
      <c r="AG1968" s="3">
        <f t="shared" si="921"/>
        <v>1.2754475476344663E-6</v>
      </c>
      <c r="AH1968" s="3">
        <f t="shared" si="922"/>
        <v>-3.3434868231202359E-6</v>
      </c>
      <c r="AI1968" s="3">
        <f t="shared" si="923"/>
        <v>1.0738273992500864E-5</v>
      </c>
      <c r="AJ1968" s="3">
        <f t="shared" si="924"/>
        <v>1.7473684842960763E-5</v>
      </c>
      <c r="AK1968" s="3">
        <f t="shared" si="925"/>
        <v>-4.5805909566528642E-5</v>
      </c>
      <c r="AL1968" s="3">
        <f t="shared" si="926"/>
        <v>1.471148036235023E-4</v>
      </c>
      <c r="AM1968" s="3">
        <f t="shared" si="927"/>
        <v>-2.2600478024638559E-6</v>
      </c>
      <c r="AN1968" s="3">
        <f t="shared" si="928"/>
        <v>7.2585937444663929E-6</v>
      </c>
      <c r="AO1968" s="3">
        <f t="shared" si="929"/>
        <v>-1.9027840528618646E-5</v>
      </c>
    </row>
    <row r="1969" spans="1:41">
      <c r="A1969" s="32">
        <v>38828</v>
      </c>
      <c r="B1969" s="33">
        <v>1510</v>
      </c>
      <c r="C1969" s="33">
        <v>842</v>
      </c>
      <c r="D1969" s="33">
        <v>1426</v>
      </c>
      <c r="E1969" s="33">
        <v>3470</v>
      </c>
      <c r="F1969" s="33">
        <v>15200</v>
      </c>
      <c r="G1969" s="33"/>
      <c r="H1969" s="3">
        <f t="shared" si="900"/>
        <v>-4.6143704680290049E-3</v>
      </c>
      <c r="I1969" s="3">
        <f t="shared" si="901"/>
        <v>2.8585040495473762E-3</v>
      </c>
      <c r="J1969" s="3">
        <f t="shared" si="902"/>
        <v>7.0621468926553672E-3</v>
      </c>
      <c r="K1969" s="3">
        <f t="shared" si="903"/>
        <v>0</v>
      </c>
      <c r="L1969" s="3">
        <f t="shared" si="904"/>
        <v>2.7027027027027029E-2</v>
      </c>
      <c r="N1969" s="3">
        <f t="shared" si="905"/>
        <v>-0.10119047619047619</v>
      </c>
      <c r="O1969" s="3">
        <f t="shared" si="906"/>
        <v>1.784651992861392E-3</v>
      </c>
      <c r="P1969" s="3">
        <f t="shared" si="907"/>
        <v>4.4688644688644689E-2</v>
      </c>
      <c r="Q1969" s="3">
        <f t="shared" si="908"/>
        <v>7.098765432098765E-2</v>
      </c>
      <c r="R1969" s="3">
        <f t="shared" si="909"/>
        <v>-0.1111111111111111</v>
      </c>
      <c r="T1969" s="3">
        <f t="shared" si="910"/>
        <v>1.6010029592151765E-5</v>
      </c>
      <c r="U1969" s="3">
        <f t="shared" si="911"/>
        <v>6.8974738152117591E-6</v>
      </c>
      <c r="V1969" s="3">
        <f t="shared" si="912"/>
        <v>4.6715737853028015E-5</v>
      </c>
      <c r="W1969" s="3">
        <f t="shared" si="913"/>
        <v>2.0053073082588337E-7</v>
      </c>
      <c r="X1969" s="3">
        <f t="shared" si="914"/>
        <v>7.3464668756214777E-4</v>
      </c>
      <c r="Z1969" s="3">
        <f t="shared" si="915"/>
        <v>-4.0012535026103715E-3</v>
      </c>
      <c r="AA1969" s="3">
        <f t="shared" si="916"/>
        <v>2.6263042122366097E-3</v>
      </c>
      <c r="AB1969" s="3">
        <f t="shared" si="917"/>
        <v>6.8348912100360468E-3</v>
      </c>
      <c r="AC1969" s="3">
        <f t="shared" si="918"/>
        <v>-4.4780657747054515E-4</v>
      </c>
      <c r="AD1969" s="3">
        <f t="shared" si="919"/>
        <v>2.7104366577401284E-2</v>
      </c>
      <c r="AF1969" s="3">
        <f t="shared" si="920"/>
        <v>-1.0508508928132106E-5</v>
      </c>
      <c r="AG1969" s="3">
        <f t="shared" si="921"/>
        <v>-2.7348132394117574E-5</v>
      </c>
      <c r="AH1969" s="3">
        <f t="shared" si="922"/>
        <v>1.7917876365959815E-6</v>
      </c>
      <c r="AI1969" s="3">
        <f t="shared" si="923"/>
        <v>-1.0845144170386238E-4</v>
      </c>
      <c r="AJ1969" s="3">
        <f t="shared" si="924"/>
        <v>1.7950503575096647E-5</v>
      </c>
      <c r="AK1969" s="3">
        <f t="shared" si="925"/>
        <v>-1.1760763006781524E-6</v>
      </c>
      <c r="AL1969" s="3">
        <f t="shared" si="926"/>
        <v>7.1184312112234171E-5</v>
      </c>
      <c r="AM1969" s="3">
        <f t="shared" si="927"/>
        <v>-3.0607092401497553E-6</v>
      </c>
      <c r="AN1969" s="3">
        <f t="shared" si="928"/>
        <v>1.8525539687347484E-4</v>
      </c>
      <c r="AO1969" s="3">
        <f t="shared" si="929"/>
        <v>-1.2137513631533102E-5</v>
      </c>
    </row>
    <row r="1970" spans="1:41">
      <c r="A1970" s="32">
        <v>38827</v>
      </c>
      <c r="B1970" s="33">
        <v>1517</v>
      </c>
      <c r="C1970" s="33">
        <v>839.6</v>
      </c>
      <c r="D1970" s="33">
        <v>1416</v>
      </c>
      <c r="E1970" s="33">
        <v>3470</v>
      </c>
      <c r="F1970" s="33">
        <v>14800</v>
      </c>
      <c r="G1970" s="33"/>
      <c r="H1970" s="3">
        <f t="shared" si="900"/>
        <v>1.0659560293137908E-2</v>
      </c>
      <c r="I1970" s="3">
        <f t="shared" si="901"/>
        <v>1.5235792019347065E-2</v>
      </c>
      <c r="J1970" s="3">
        <f t="shared" si="902"/>
        <v>4.2553191489361703E-3</v>
      </c>
      <c r="K1970" s="3">
        <f t="shared" si="903"/>
        <v>2.8901734104046241E-3</v>
      </c>
      <c r="L1970" s="3">
        <f t="shared" si="904"/>
        <v>-3.3670033670033669E-3</v>
      </c>
      <c r="N1970" s="3">
        <f t="shared" si="905"/>
        <v>-9.1616766467065874E-2</v>
      </c>
      <c r="O1970" s="3">
        <f t="shared" si="906"/>
        <v>7.1976967370441453E-3</v>
      </c>
      <c r="P1970" s="3">
        <f t="shared" si="907"/>
        <v>3.7362637362637362E-2</v>
      </c>
      <c r="Q1970" s="3">
        <f t="shared" si="908"/>
        <v>7.098765432098765E-2</v>
      </c>
      <c r="R1970" s="3">
        <f t="shared" si="909"/>
        <v>-0.13953488372093023</v>
      </c>
      <c r="T1970" s="3">
        <f t="shared" si="910"/>
        <v>1.2707325257557784E-4</v>
      </c>
      <c r="U1970" s="3">
        <f t="shared" si="911"/>
        <v>2.2510777836486074E-4</v>
      </c>
      <c r="V1970" s="3">
        <f t="shared" si="912"/>
        <v>1.6225295288676514E-5</v>
      </c>
      <c r="W1970" s="3">
        <f t="shared" si="913"/>
        <v>5.9651557466164429E-6</v>
      </c>
      <c r="X1970" s="3">
        <f t="shared" si="914"/>
        <v>1.0821888026438806E-5</v>
      </c>
      <c r="Z1970" s="3">
        <f t="shared" si="915"/>
        <v>1.1272677258556543E-2</v>
      </c>
      <c r="AA1970" s="3">
        <f t="shared" si="916"/>
        <v>1.5003592182036299E-2</v>
      </c>
      <c r="AB1970" s="3">
        <f t="shared" si="917"/>
        <v>4.0280634663168498E-3</v>
      </c>
      <c r="AC1970" s="3">
        <f t="shared" si="918"/>
        <v>2.442366832934079E-3</v>
      </c>
      <c r="AD1970" s="3">
        <f t="shared" si="919"/>
        <v>-3.2896638166291107E-3</v>
      </c>
      <c r="AF1970" s="3">
        <f t="shared" si="920"/>
        <v>1.6913065238709731E-4</v>
      </c>
      <c r="AG1970" s="3">
        <f t="shared" si="921"/>
        <v>4.5407059432772391E-5</v>
      </c>
      <c r="AH1970" s="3">
        <f t="shared" si="922"/>
        <v>2.7532013054668759E-5</v>
      </c>
      <c r="AI1970" s="3">
        <f t="shared" si="923"/>
        <v>-3.7083318494011293E-5</v>
      </c>
      <c r="AJ1970" s="3">
        <f t="shared" si="924"/>
        <v>6.0435421531977523E-5</v>
      </c>
      <c r="AK1970" s="3">
        <f t="shared" si="925"/>
        <v>3.66442759202745E-5</v>
      </c>
      <c r="AL1970" s="3">
        <f t="shared" si="926"/>
        <v>-4.9356774320704215E-5</v>
      </c>
      <c r="AM1970" s="3">
        <f t="shared" si="927"/>
        <v>9.8380086110857533E-6</v>
      </c>
      <c r="AN1970" s="3">
        <f t="shared" si="928"/>
        <v>-1.3250974636228173E-5</v>
      </c>
      <c r="AO1970" s="3">
        <f t="shared" si="929"/>
        <v>-8.0345657972382759E-6</v>
      </c>
    </row>
    <row r="1971" spans="1:41">
      <c r="A1971" s="32">
        <v>38826</v>
      </c>
      <c r="B1971" s="33">
        <v>1501</v>
      </c>
      <c r="C1971" s="33">
        <v>827</v>
      </c>
      <c r="D1971" s="33">
        <v>1410</v>
      </c>
      <c r="E1971" s="33">
        <v>3460</v>
      </c>
      <c r="F1971" s="33">
        <v>14850</v>
      </c>
      <c r="G1971" s="33"/>
      <c r="H1971" s="3">
        <f t="shared" si="900"/>
        <v>-2.84789644012945E-2</v>
      </c>
      <c r="I1971" s="3">
        <f t="shared" si="901"/>
        <v>1.6969995081160788E-2</v>
      </c>
      <c r="J1971" s="3">
        <f t="shared" si="902"/>
        <v>2.1739130434782608E-2</v>
      </c>
      <c r="K1971" s="3">
        <f t="shared" si="903"/>
        <v>7.5713453698311008E-3</v>
      </c>
      <c r="L1971" s="3">
        <f t="shared" si="904"/>
        <v>-0.01</v>
      </c>
      <c r="N1971" s="3">
        <f t="shared" si="905"/>
        <v>-8.5313833028641067E-2</v>
      </c>
      <c r="O1971" s="3">
        <f t="shared" si="906"/>
        <v>-7.2028811524609843E-3</v>
      </c>
      <c r="P1971" s="3">
        <f t="shared" si="907"/>
        <v>2.3965141612200435E-2</v>
      </c>
      <c r="Q1971" s="3">
        <f t="shared" si="908"/>
        <v>4.8484848484848485E-2</v>
      </c>
      <c r="R1971" s="3">
        <f t="shared" si="909"/>
        <v>-0.14655172413793102</v>
      </c>
      <c r="T1971" s="3">
        <f t="shared" si="910"/>
        <v>7.7650545331950957E-4</v>
      </c>
      <c r="U1971" s="3">
        <f t="shared" si="911"/>
        <v>2.8015378962504845E-4</v>
      </c>
      <c r="V1971" s="3">
        <f t="shared" si="912"/>
        <v>4.6276075535276026E-4</v>
      </c>
      <c r="W1971" s="3">
        <f t="shared" si="913"/>
        <v>5.074480492626569E-5</v>
      </c>
      <c r="X1971" s="3">
        <f t="shared" si="914"/>
        <v>9.8459190398566976E-5</v>
      </c>
      <c r="Z1971" s="3">
        <f t="shared" si="915"/>
        <v>-2.7865847435875866E-2</v>
      </c>
      <c r="AA1971" s="3">
        <f t="shared" si="916"/>
        <v>1.6737795243850023E-2</v>
      </c>
      <c r="AB1971" s="3">
        <f t="shared" si="917"/>
        <v>2.1511874752163287E-2</v>
      </c>
      <c r="AC1971" s="3">
        <f t="shared" si="918"/>
        <v>7.1235387923605561E-3</v>
      </c>
      <c r="AD1971" s="3">
        <f t="shared" si="919"/>
        <v>-9.9226604496257444E-3</v>
      </c>
      <c r="AF1971" s="3">
        <f t="shared" si="920"/>
        <v>-4.6641284867805343E-4</v>
      </c>
      <c r="AG1971" s="3">
        <f t="shared" si="921"/>
        <v>-5.9944661990345214E-4</v>
      </c>
      <c r="AH1971" s="3">
        <f t="shared" si="922"/>
        <v>-1.9850344519146265E-4</v>
      </c>
      <c r="AI1971" s="3">
        <f t="shared" si="923"/>
        <v>2.7650334224727039E-4</v>
      </c>
      <c r="AJ1971" s="3">
        <f t="shared" si="924"/>
        <v>3.6006135491305604E-4</v>
      </c>
      <c r="AK1971" s="3">
        <f t="shared" si="925"/>
        <v>1.1923233371815366E-4</v>
      </c>
      <c r="AL1971" s="3">
        <f t="shared" si="926"/>
        <v>-1.6608345888008451E-4</v>
      </c>
      <c r="AM1971" s="3">
        <f t="shared" si="927"/>
        <v>1.532406742934368E-4</v>
      </c>
      <c r="AN1971" s="3">
        <f t="shared" si="928"/>
        <v>-2.1345502880059327E-4</v>
      </c>
      <c r="AO1971" s="3">
        <f t="shared" si="929"/>
        <v>-7.0684456636330829E-5</v>
      </c>
    </row>
    <row r="1972" spans="1:41">
      <c r="A1972" s="32">
        <v>38825</v>
      </c>
      <c r="B1972" s="33">
        <v>1545</v>
      </c>
      <c r="C1972" s="33">
        <v>813.2</v>
      </c>
      <c r="D1972" s="33">
        <v>1380</v>
      </c>
      <c r="E1972" s="33">
        <v>3434</v>
      </c>
      <c r="F1972" s="33">
        <v>15000</v>
      </c>
      <c r="G1972" s="33"/>
      <c r="H1972" s="3">
        <f t="shared" si="900"/>
        <v>3.246753246753247E-3</v>
      </c>
      <c r="I1972" s="3">
        <f t="shared" si="901"/>
        <v>-4.163605192260565E-3</v>
      </c>
      <c r="J1972" s="3">
        <f t="shared" si="902"/>
        <v>0</v>
      </c>
      <c r="K1972" s="3">
        <f t="shared" si="903"/>
        <v>0.01</v>
      </c>
      <c r="L1972" s="3">
        <f t="shared" si="904"/>
        <v>-6.6225165562913907E-3</v>
      </c>
      <c r="N1972" s="3">
        <f t="shared" si="905"/>
        <v>-6.9277108433734941E-2</v>
      </c>
      <c r="O1972" s="3">
        <f t="shared" si="906"/>
        <v>-2.7272727272727219E-2</v>
      </c>
      <c r="P1972" s="3">
        <f t="shared" si="907"/>
        <v>-7.9079798705966927E-3</v>
      </c>
      <c r="Q1972" s="3">
        <f t="shared" si="908"/>
        <v>3.6522789012979173E-2</v>
      </c>
      <c r="R1972" s="3">
        <f t="shared" si="909"/>
        <v>-0.15588069780528982</v>
      </c>
      <c r="T1972" s="3">
        <f t="shared" si="910"/>
        <v>1.4898598054811796E-5</v>
      </c>
      <c r="U1972" s="3">
        <f t="shared" si="911"/>
        <v>1.9323101858004613E-5</v>
      </c>
      <c r="V1972" s="3">
        <f t="shared" si="912"/>
        <v>5.164514528277336E-8</v>
      </c>
      <c r="W1972" s="3">
        <f t="shared" si="913"/>
        <v>9.1244399181414969E-5</v>
      </c>
      <c r="X1972" s="3">
        <f t="shared" si="914"/>
        <v>4.2839342038786381E-5</v>
      </c>
      <c r="Z1972" s="3">
        <f t="shared" si="915"/>
        <v>3.8598702121718804E-3</v>
      </c>
      <c r="AA1972" s="3">
        <f t="shared" si="916"/>
        <v>-4.3958050295713315E-3</v>
      </c>
      <c r="AB1972" s="3">
        <f t="shared" si="917"/>
        <v>-2.2725568261932057E-4</v>
      </c>
      <c r="AC1972" s="3">
        <f t="shared" si="918"/>
        <v>9.5521934225294546E-3</v>
      </c>
      <c r="AD1972" s="3">
        <f t="shared" si="919"/>
        <v>-6.5451770059171341E-3</v>
      </c>
      <c r="AF1972" s="3">
        <f t="shared" si="920"/>
        <v>-1.6967236892157714E-5</v>
      </c>
      <c r="AG1972" s="3">
        <f t="shared" si="921"/>
        <v>-8.7717743988910237E-7</v>
      </c>
      <c r="AH1972" s="3">
        <f t="shared" si="922"/>
        <v>3.6870226852525606E-5</v>
      </c>
      <c r="AI1972" s="3">
        <f t="shared" si="923"/>
        <v>-2.5263533758531882E-5</v>
      </c>
      <c r="AJ1972" s="3">
        <f t="shared" si="924"/>
        <v>9.9897167265667567E-7</v>
      </c>
      <c r="AK1972" s="3">
        <f t="shared" si="925"/>
        <v>-4.198957989019317E-5</v>
      </c>
      <c r="AL1972" s="3">
        <f t="shared" si="926"/>
        <v>2.8771322002045168E-5</v>
      </c>
      <c r="AM1972" s="3">
        <f t="shared" si="927"/>
        <v>-2.1707902367487151E-6</v>
      </c>
      <c r="AN1972" s="3">
        <f t="shared" si="928"/>
        <v>1.4874286683439792E-6</v>
      </c>
      <c r="AO1972" s="3">
        <f t="shared" si="929"/>
        <v>-6.2520796745212684E-5</v>
      </c>
    </row>
    <row r="1973" spans="1:41">
      <c r="A1973" s="32">
        <v>38821</v>
      </c>
      <c r="B1973" s="33">
        <v>1540</v>
      </c>
      <c r="C1973" s="33">
        <v>816.6</v>
      </c>
      <c r="D1973" s="33">
        <v>1380</v>
      </c>
      <c r="E1973" s="33">
        <v>3400</v>
      </c>
      <c r="F1973" s="33">
        <v>15100</v>
      </c>
      <c r="G1973" s="33"/>
      <c r="H1973" s="3">
        <f t="shared" si="900"/>
        <v>-6.4516129032258064E-3</v>
      </c>
      <c r="I1973" s="3">
        <f t="shared" si="901"/>
        <v>3.194103194103222E-3</v>
      </c>
      <c r="J1973" s="3">
        <f t="shared" si="902"/>
        <v>-2.1691973969631237E-3</v>
      </c>
      <c r="K1973" s="3">
        <f t="shared" si="903"/>
        <v>9.2015434847135657E-3</v>
      </c>
      <c r="L1973" s="3">
        <f t="shared" si="904"/>
        <v>6.6229551625935487E-5</v>
      </c>
      <c r="N1973" s="3">
        <f t="shared" si="905"/>
        <v>-4.9382716049382713E-2</v>
      </c>
      <c r="O1973" s="3">
        <f t="shared" si="906"/>
        <v>-4.1463414634146066E-3</v>
      </c>
      <c r="P1973" s="3">
        <f t="shared" si="907"/>
        <v>-7.7653149266608823E-3</v>
      </c>
      <c r="Q1973" s="3">
        <f t="shared" si="908"/>
        <v>3.1553398058252427E-2</v>
      </c>
      <c r="R1973" s="3">
        <f t="shared" si="909"/>
        <v>-0.13392601089761974</v>
      </c>
      <c r="T1973" s="3">
        <f t="shared" si="910"/>
        <v>3.4088034815790858E-5</v>
      </c>
      <c r="U1973" s="3">
        <f t="shared" si="911"/>
        <v>8.7728714949784167E-6</v>
      </c>
      <c r="V1973" s="3">
        <f t="shared" si="912"/>
        <v>5.7429873626401803E-6</v>
      </c>
      <c r="W1973" s="3">
        <f t="shared" si="913"/>
        <v>7.66279098412286E-5</v>
      </c>
      <c r="X1973" s="3">
        <f t="shared" si="914"/>
        <v>2.0612087049141504E-8</v>
      </c>
      <c r="Z1973" s="3">
        <f t="shared" si="915"/>
        <v>-5.838495937807173E-3</v>
      </c>
      <c r="AA1973" s="3">
        <f t="shared" si="916"/>
        <v>2.9619033567924555E-3</v>
      </c>
      <c r="AB1973" s="3">
        <f t="shared" si="917"/>
        <v>-2.3964530795824441E-3</v>
      </c>
      <c r="AC1973" s="3">
        <f t="shared" si="918"/>
        <v>8.7537369072430201E-3</v>
      </c>
      <c r="AD1973" s="3">
        <f t="shared" si="919"/>
        <v>1.435691020001919E-4</v>
      </c>
      <c r="AF1973" s="3">
        <f t="shared" si="920"/>
        <v>-1.7293060716810183E-5</v>
      </c>
      <c r="AG1973" s="3">
        <f t="shared" si="921"/>
        <v>1.399168157028759E-5</v>
      </c>
      <c r="AH1973" s="3">
        <f t="shared" si="922"/>
        <v>-5.1108657373571098E-5</v>
      </c>
      <c r="AI1973" s="3">
        <f t="shared" si="923"/>
        <v>-8.3822761882274406E-7</v>
      </c>
      <c r="AJ1973" s="3">
        <f t="shared" si="924"/>
        <v>-7.098062420810859E-6</v>
      </c>
      <c r="AK1973" s="3">
        <f t="shared" si="925"/>
        <v>2.5927722730041108E-5</v>
      </c>
      <c r="AL1973" s="3">
        <f t="shared" si="926"/>
        <v>4.2523780514604679E-7</v>
      </c>
      <c r="AM1973" s="3">
        <f t="shared" si="927"/>
        <v>-2.0977919769217036E-5</v>
      </c>
      <c r="AN1973" s="3">
        <f t="shared" si="928"/>
        <v>-3.4405661662124592E-7</v>
      </c>
      <c r="AO1973" s="3">
        <f t="shared" si="929"/>
        <v>1.2567661469188175E-6</v>
      </c>
    </row>
    <row r="1974" spans="1:41">
      <c r="A1974" s="32">
        <v>38820</v>
      </c>
      <c r="B1974" s="33">
        <v>1550</v>
      </c>
      <c r="C1974" s="33">
        <v>814</v>
      </c>
      <c r="D1974" s="33">
        <v>1383</v>
      </c>
      <c r="E1974" s="33">
        <v>3369</v>
      </c>
      <c r="F1974" s="33">
        <v>15099</v>
      </c>
      <c r="G1974" s="33"/>
      <c r="H1974" s="3">
        <f t="shared" si="900"/>
        <v>-2.1464646464646464E-2</v>
      </c>
      <c r="I1974" s="3">
        <f t="shared" si="901"/>
        <v>-7.3170731707317077E-3</v>
      </c>
      <c r="J1974" s="3">
        <f t="shared" si="902"/>
        <v>7.2358900144717795E-4</v>
      </c>
      <c r="K1974" s="3">
        <f t="shared" si="903"/>
        <v>-1.2023460410557185E-2</v>
      </c>
      <c r="L1974" s="3">
        <f t="shared" si="904"/>
        <v>-6.4791335554033214E-2</v>
      </c>
      <c r="N1974" s="3">
        <f t="shared" si="905"/>
        <v>-7.407407407407407E-2</v>
      </c>
      <c r="O1974" s="3">
        <f t="shared" si="906"/>
        <v>-1.0935601458080195E-2</v>
      </c>
      <c r="P1974" s="3">
        <f t="shared" si="907"/>
        <v>2.1739130434782609E-3</v>
      </c>
      <c r="Q1974" s="3">
        <f t="shared" si="908"/>
        <v>2.0909090909090908E-2</v>
      </c>
      <c r="R1974" s="3">
        <f t="shared" si="909"/>
        <v>-0.12596237337192476</v>
      </c>
      <c r="T1974" s="3">
        <f t="shared" si="910"/>
        <v>4.3478628245716838E-4</v>
      </c>
      <c r="U1974" s="3">
        <f t="shared" si="911"/>
        <v>5.699152294995867E-5</v>
      </c>
      <c r="V1974" s="3">
        <f t="shared" si="912"/>
        <v>2.4634676337867554E-7</v>
      </c>
      <c r="W1974" s="3">
        <f t="shared" si="913"/>
        <v>1.5553250028667027E-4</v>
      </c>
      <c r="X1974" s="3">
        <f t="shared" si="914"/>
        <v>4.1879012787615875E-3</v>
      </c>
      <c r="Z1974" s="3">
        <f t="shared" si="915"/>
        <v>-2.085152949922783E-2</v>
      </c>
      <c r="AA1974" s="3">
        <f t="shared" si="916"/>
        <v>-7.5492730080424742E-3</v>
      </c>
      <c r="AB1974" s="3">
        <f t="shared" si="917"/>
        <v>4.963333188278574E-4</v>
      </c>
      <c r="AC1974" s="3">
        <f t="shared" si="918"/>
        <v>-1.2471266988027731E-2</v>
      </c>
      <c r="AD1974" s="3">
        <f t="shared" si="919"/>
        <v>-6.4713996003658958E-2</v>
      </c>
      <c r="AF1974" s="3">
        <f t="shared" si="920"/>
        <v>1.5741388882492207E-4</v>
      </c>
      <c r="AG1974" s="3">
        <f t="shared" si="921"/>
        <v>-1.0349308838988721E-5</v>
      </c>
      <c r="AH1974" s="3">
        <f t="shared" si="922"/>
        <v>2.6004499149360642E-4</v>
      </c>
      <c r="AI1974" s="3">
        <f t="shared" si="923"/>
        <v>1.3493857966832066E-3</v>
      </c>
      <c r="AJ1974" s="3">
        <f t="shared" si="924"/>
        <v>-3.7469557268192833E-6</v>
      </c>
      <c r="AK1974" s="3">
        <f t="shared" si="925"/>
        <v>9.4148999248808908E-5</v>
      </c>
      <c r="AL1974" s="3">
        <f t="shared" si="926"/>
        <v>4.8854362327299108E-4</v>
      </c>
      <c r="AM1974" s="3">
        <f t="shared" si="927"/>
        <v>-6.1899053341561004E-6</v>
      </c>
      <c r="AN1974" s="3">
        <f t="shared" si="928"/>
        <v>-3.2119712411108752E-5</v>
      </c>
      <c r="AO1974" s="3">
        <f t="shared" si="929"/>
        <v>8.0706552202379044E-4</v>
      </c>
    </row>
    <row r="1975" spans="1:41">
      <c r="A1975" s="32">
        <v>38819</v>
      </c>
      <c r="B1975" s="33">
        <v>1584</v>
      </c>
      <c r="C1975" s="33">
        <v>820</v>
      </c>
      <c r="D1975" s="33">
        <v>1382</v>
      </c>
      <c r="E1975" s="33">
        <v>3410</v>
      </c>
      <c r="F1975" s="33">
        <v>16145.06</v>
      </c>
      <c r="G1975" s="33"/>
      <c r="H1975" s="3">
        <f t="shared" si="900"/>
        <v>8.9171974522292991E-3</v>
      </c>
      <c r="I1975" s="3">
        <f t="shared" si="901"/>
        <v>7.3710073710073713E-3</v>
      </c>
      <c r="J1975" s="3">
        <f t="shared" si="902"/>
        <v>-6.6525901715216551E-4</v>
      </c>
      <c r="K1975" s="3">
        <f t="shared" si="903"/>
        <v>1.5037240666337405E-3</v>
      </c>
      <c r="L1975" s="3">
        <f t="shared" si="904"/>
        <v>-6.4578461538461855E-3</v>
      </c>
      <c r="N1975" s="3">
        <f t="shared" si="905"/>
        <v>-2.523076923076923E-2</v>
      </c>
      <c r="O1975" s="3">
        <f t="shared" si="906"/>
        <v>1.3872746605999194E-2</v>
      </c>
      <c r="P1975" s="3">
        <f t="shared" si="907"/>
        <v>7.1051193295682278E-3</v>
      </c>
      <c r="Q1975" s="3">
        <f t="shared" si="908"/>
        <v>4.9230769230769231E-2</v>
      </c>
      <c r="R1975" s="3">
        <f t="shared" si="909"/>
        <v>-5.3630715123094988E-2</v>
      </c>
      <c r="T1975" s="3">
        <f t="shared" si="910"/>
        <v>9.0826892899228067E-5</v>
      </c>
      <c r="U1975" s="3">
        <f t="shared" si="911"/>
        <v>5.0962573003163402E-5</v>
      </c>
      <c r="V1975" s="3">
        <f t="shared" si="912"/>
        <v>7.9658248930818588E-7</v>
      </c>
      <c r="W1975" s="3">
        <f t="shared" si="913"/>
        <v>1.1149617439207068E-6</v>
      </c>
      <c r="X1975" s="3">
        <f t="shared" si="914"/>
        <v>4.0710864516948888E-5</v>
      </c>
      <c r="Z1975" s="3">
        <f t="shared" si="915"/>
        <v>9.5303144176479334E-3</v>
      </c>
      <c r="AA1975" s="3">
        <f t="shared" si="916"/>
        <v>7.1388075336966048E-3</v>
      </c>
      <c r="AB1975" s="3">
        <f t="shared" si="917"/>
        <v>-8.9251469977148605E-4</v>
      </c>
      <c r="AC1975" s="3">
        <f t="shared" si="918"/>
        <v>1.0559174891631954E-3</v>
      </c>
      <c r="AD1975" s="3">
        <f t="shared" si="919"/>
        <v>-6.3805066034719289E-3</v>
      </c>
      <c r="AF1975" s="3">
        <f t="shared" si="920"/>
        <v>6.8035080363202443E-5</v>
      </c>
      <c r="AG1975" s="3">
        <f t="shared" si="921"/>
        <v>-8.5059457111949095E-6</v>
      </c>
      <c r="AH1975" s="3">
        <f t="shared" si="922"/>
        <v>1.0063225670818607E-5</v>
      </c>
      <c r="AI1975" s="3">
        <f t="shared" si="923"/>
        <v>-6.0808234074966371E-5</v>
      </c>
      <c r="AJ1975" s="3">
        <f t="shared" si="924"/>
        <v>-6.3714906626636479E-6</v>
      </c>
      <c r="AK1975" s="3">
        <f t="shared" si="925"/>
        <v>7.5379917266002223E-6</v>
      </c>
      <c r="AL1975" s="3">
        <f t="shared" si="926"/>
        <v>-4.5549208609666339E-5</v>
      </c>
      <c r="AM1975" s="3">
        <f t="shared" si="927"/>
        <v>-9.424218808239507E-7</v>
      </c>
      <c r="AN1975" s="3">
        <f t="shared" si="928"/>
        <v>5.6946959355877325E-6</v>
      </c>
      <c r="AO1975" s="3">
        <f t="shared" si="929"/>
        <v>-6.737288512327267E-6</v>
      </c>
    </row>
    <row r="1976" spans="1:41">
      <c r="A1976" s="32">
        <v>38818</v>
      </c>
      <c r="B1976" s="33">
        <v>1570</v>
      </c>
      <c r="C1976" s="33">
        <v>814</v>
      </c>
      <c r="D1976" s="33">
        <v>1382.92</v>
      </c>
      <c r="E1976" s="33">
        <v>3404.88</v>
      </c>
      <c r="F1976" s="33">
        <v>16250</v>
      </c>
      <c r="G1976" s="33"/>
      <c r="H1976" s="3">
        <f t="shared" si="900"/>
        <v>-6.3291139240506328E-3</v>
      </c>
      <c r="I1976" s="3">
        <f t="shared" si="901"/>
        <v>-2.8639618138424822E-2</v>
      </c>
      <c r="J1976" s="3">
        <f t="shared" si="902"/>
        <v>-6.522988505747074E-3</v>
      </c>
      <c r="K1976" s="3">
        <f t="shared" si="903"/>
        <v>-3.546971027216825E-3</v>
      </c>
      <c r="L1976" s="3">
        <f t="shared" si="904"/>
        <v>-2.9850746268656716E-2</v>
      </c>
      <c r="N1976" s="3">
        <f t="shared" si="905"/>
        <v>-3.6809815950920248E-2</v>
      </c>
      <c r="O1976" s="3">
        <f t="shared" si="906"/>
        <v>2.3770594893724031E-2</v>
      </c>
      <c r="P1976" s="3">
        <f t="shared" si="907"/>
        <v>2.1358936484490453E-2</v>
      </c>
      <c r="Q1976" s="3">
        <f t="shared" si="908"/>
        <v>5.7416149068323014E-2</v>
      </c>
      <c r="R1976" s="3">
        <f t="shared" si="909"/>
        <v>-6.4909655886753362E-2</v>
      </c>
      <c r="T1976" s="3">
        <f t="shared" si="910"/>
        <v>3.2672621231090267E-5</v>
      </c>
      <c r="U1976" s="3">
        <f t="shared" si="911"/>
        <v>8.3358187322400852E-4</v>
      </c>
      <c r="V1976" s="3">
        <f t="shared" si="912"/>
        <v>4.5565796602574284E-5</v>
      </c>
      <c r="W1976" s="3">
        <f t="shared" si="913"/>
        <v>1.5958248110911762E-5</v>
      </c>
      <c r="X1976" s="3">
        <f t="shared" si="914"/>
        <v>8.8645574761226709E-4</v>
      </c>
      <c r="Z1976" s="3">
        <f t="shared" si="915"/>
        <v>-5.7159969586319994E-3</v>
      </c>
      <c r="AA1976" s="3">
        <f t="shared" si="916"/>
        <v>-2.8871817975735587E-2</v>
      </c>
      <c r="AB1976" s="3">
        <f t="shared" si="917"/>
        <v>-6.7502441883663944E-3</v>
      </c>
      <c r="AC1976" s="3">
        <f t="shared" si="918"/>
        <v>-3.9947776046873702E-3</v>
      </c>
      <c r="AD1976" s="3">
        <f t="shared" si="919"/>
        <v>-2.977340671828246E-2</v>
      </c>
      <c r="AF1976" s="3">
        <f t="shared" si="920"/>
        <v>1.6503122373948131E-4</v>
      </c>
      <c r="AG1976" s="3">
        <f t="shared" si="921"/>
        <v>3.8584375250725636E-5</v>
      </c>
      <c r="AH1976" s="3">
        <f t="shared" si="922"/>
        <v>2.2834136638804233E-5</v>
      </c>
      <c r="AI1976" s="3">
        <f t="shared" si="923"/>
        <v>1.7018470224981609E-4</v>
      </c>
      <c r="AJ1976" s="3">
        <f t="shared" si="924"/>
        <v>1.9489182149828155E-4</v>
      </c>
      <c r="AK1976" s="3">
        <f t="shared" si="925"/>
        <v>1.1533649185607877E-4</v>
      </c>
      <c r="AL1976" s="3">
        <f t="shared" si="926"/>
        <v>8.5961237928779426E-4</v>
      </c>
      <c r="AM1976" s="3">
        <f t="shared" si="927"/>
        <v>2.6965724309857145E-5</v>
      </c>
      <c r="AN1976" s="3">
        <f t="shared" si="928"/>
        <v>2.0097776566795514E-4</v>
      </c>
      <c r="AO1976" s="3">
        <f t="shared" si="929"/>
        <v>1.1893813837344326E-4</v>
      </c>
    </row>
    <row r="1977" spans="1:41">
      <c r="A1977" s="32">
        <v>38817</v>
      </c>
      <c r="B1977" s="33">
        <v>1580</v>
      </c>
      <c r="C1977" s="33">
        <v>838</v>
      </c>
      <c r="D1977" s="33">
        <v>1392</v>
      </c>
      <c r="E1977" s="33">
        <v>3417</v>
      </c>
      <c r="F1977" s="33">
        <v>16750</v>
      </c>
      <c r="G1977" s="33"/>
      <c r="H1977" s="3">
        <f t="shared" si="900"/>
        <v>-1.0025062656641603E-2</v>
      </c>
      <c r="I1977" s="3">
        <f t="shared" si="901"/>
        <v>-5.9311981020166073E-3</v>
      </c>
      <c r="J1977" s="3">
        <f t="shared" si="902"/>
        <v>-5.7142857142857143E-3</v>
      </c>
      <c r="K1977" s="3">
        <f t="shared" si="903"/>
        <v>-8.4155542658154378E-3</v>
      </c>
      <c r="L1977" s="3">
        <f t="shared" si="904"/>
        <v>9.0361445783132526E-3</v>
      </c>
      <c r="N1977" s="3">
        <f t="shared" si="905"/>
        <v>1.607717041800643E-2</v>
      </c>
      <c r="O1977" s="3">
        <f t="shared" si="906"/>
        <v>2.8220858895705522E-2</v>
      </c>
      <c r="P1977" s="3">
        <f t="shared" si="907"/>
        <v>1.2363636363636363E-2</v>
      </c>
      <c r="Q1977" s="3">
        <f t="shared" si="908"/>
        <v>3.295042321644498E-2</v>
      </c>
      <c r="R1977" s="3">
        <f t="shared" si="909"/>
        <v>-1.7595307917888565E-2</v>
      </c>
      <c r="T1977" s="3">
        <f t="shared" si="910"/>
        <v>8.8584721694530611E-5</v>
      </c>
      <c r="U1977" s="3">
        <f t="shared" si="911"/>
        <v>3.798747415850492E-5</v>
      </c>
      <c r="V1977" s="3">
        <f t="shared" si="912"/>
        <v>3.5301914171136231E-5</v>
      </c>
      <c r="W1977" s="3">
        <f t="shared" si="913"/>
        <v>7.8559165438295216E-5</v>
      </c>
      <c r="X1977" s="3">
        <f t="shared" si="914"/>
        <v>8.3055592963839119E-5</v>
      </c>
      <c r="Z1977" s="3">
        <f t="shared" si="915"/>
        <v>-9.4119456912229692E-3</v>
      </c>
      <c r="AA1977" s="3">
        <f t="shared" si="916"/>
        <v>-6.1633979393273738E-3</v>
      </c>
      <c r="AB1977" s="3">
        <f t="shared" si="917"/>
        <v>-5.9415413969050347E-3</v>
      </c>
      <c r="AC1977" s="3">
        <f t="shared" si="918"/>
        <v>-8.8633608432859834E-3</v>
      </c>
      <c r="AD1977" s="3">
        <f t="shared" si="919"/>
        <v>9.1134841286875084E-3</v>
      </c>
      <c r="AF1977" s="3">
        <f t="shared" si="920"/>
        <v>5.8009566678344806E-5</v>
      </c>
      <c r="AG1977" s="3">
        <f t="shared" si="921"/>
        <v>5.5921464949823246E-5</v>
      </c>
      <c r="AH1977" s="3">
        <f t="shared" si="922"/>
        <v>8.3421470898719893E-5</v>
      </c>
      <c r="AI1977" s="3">
        <f t="shared" si="923"/>
        <v>-8.5775617677029314E-5</v>
      </c>
      <c r="AJ1977" s="3">
        <f t="shared" si="924"/>
        <v>3.662008400211278E-5</v>
      </c>
      <c r="AK1977" s="3">
        <f t="shared" si="925"/>
        <v>5.4628419957023766E-5</v>
      </c>
      <c r="AL1977" s="3">
        <f t="shared" si="926"/>
        <v>-5.6170029298845318E-5</v>
      </c>
      <c r="AM1977" s="3">
        <f t="shared" si="927"/>
        <v>5.2662025366090791E-5</v>
      </c>
      <c r="AN1977" s="3">
        <f t="shared" si="928"/>
        <v>-5.4148143220633843E-5</v>
      </c>
      <c r="AO1977" s="3">
        <f t="shared" si="929"/>
        <v>-8.0776098372117134E-5</v>
      </c>
    </row>
    <row r="1978" spans="1:41">
      <c r="A1978" s="32">
        <v>38814</v>
      </c>
      <c r="B1978" s="33">
        <v>1596</v>
      </c>
      <c r="C1978" s="33">
        <v>843</v>
      </c>
      <c r="D1978" s="33">
        <v>1400</v>
      </c>
      <c r="E1978" s="33">
        <v>3446</v>
      </c>
      <c r="F1978" s="33">
        <v>16600</v>
      </c>
      <c r="G1978" s="33"/>
      <c r="H1978" s="3">
        <f t="shared" si="900"/>
        <v>1.7208413001912046E-2</v>
      </c>
      <c r="I1978" s="3">
        <f t="shared" si="901"/>
        <v>-1.5397370602865741E-3</v>
      </c>
      <c r="J1978" s="3">
        <f t="shared" si="902"/>
        <v>6.4701653486700216E-3</v>
      </c>
      <c r="K1978" s="3">
        <f t="shared" si="903"/>
        <v>9.6215823459785497E-3</v>
      </c>
      <c r="L1978" s="3">
        <f t="shared" si="904"/>
        <v>6.0606060606060606E-3</v>
      </c>
      <c r="N1978" s="3">
        <f t="shared" si="905"/>
        <v>2.8350515463917526E-2</v>
      </c>
      <c r="O1978" s="3">
        <f t="shared" si="906"/>
        <v>3.7576772065430072E-2</v>
      </c>
      <c r="P1978" s="3">
        <f t="shared" si="907"/>
        <v>3.3973412112259974E-2</v>
      </c>
      <c r="Q1978" s="3">
        <f t="shared" si="908"/>
        <v>4.1717049576783558E-2</v>
      </c>
      <c r="R1978" s="3">
        <f t="shared" si="909"/>
        <v>-2.524955960070464E-2</v>
      </c>
      <c r="T1978" s="3">
        <f t="shared" si="910"/>
        <v>3.1760693037646549E-4</v>
      </c>
      <c r="U1978" s="3">
        <f t="shared" si="911"/>
        <v>3.1397603690668878E-6</v>
      </c>
      <c r="V1978" s="3">
        <f t="shared" si="912"/>
        <v>3.8973921098469275E-5</v>
      </c>
      <c r="W1978" s="3">
        <f t="shared" si="913"/>
        <v>8.4158161850864623E-5</v>
      </c>
      <c r="X1978" s="3">
        <f t="shared" si="914"/>
        <v>3.7674376323352538E-5</v>
      </c>
      <c r="Z1978" s="3">
        <f t="shared" si="915"/>
        <v>1.782152996733068E-2</v>
      </c>
      <c r="AA1978" s="3">
        <f t="shared" si="916"/>
        <v>-1.7719368975973404E-3</v>
      </c>
      <c r="AB1978" s="3">
        <f t="shared" si="917"/>
        <v>6.2429096660507012E-3</v>
      </c>
      <c r="AC1978" s="3">
        <f t="shared" si="918"/>
        <v>9.1737757685080041E-3</v>
      </c>
      <c r="AD1978" s="3">
        <f t="shared" si="919"/>
        <v>6.1379456109803172E-3</v>
      </c>
      <c r="AF1978" s="3">
        <f t="shared" si="920"/>
        <v>-3.1578626520749954E-5</v>
      </c>
      <c r="AG1978" s="3">
        <f t="shared" si="921"/>
        <v>1.1125820169686094E-4</v>
      </c>
      <c r="AH1978" s="3">
        <f t="shared" si="922"/>
        <v>1.6349071977203743E-4</v>
      </c>
      <c r="AI1978" s="3">
        <f t="shared" si="923"/>
        <v>1.0938758164393155E-4</v>
      </c>
      <c r="AJ1978" s="3">
        <f t="shared" si="924"/>
        <v>-1.1062041985642327E-5</v>
      </c>
      <c r="AK1978" s="3">
        <f t="shared" si="925"/>
        <v>-1.6255351774503731E-5</v>
      </c>
      <c r="AL1978" s="3">
        <f t="shared" si="926"/>
        <v>-1.0876052303541676E-5</v>
      </c>
      <c r="AM1978" s="3">
        <f t="shared" si="927"/>
        <v>5.727105341940032E-5</v>
      </c>
      <c r="AN1978" s="3">
        <f t="shared" si="928"/>
        <v>3.8318639984482497E-5</v>
      </c>
      <c r="AO1978" s="3">
        <f t="shared" si="929"/>
        <v>5.630813671443129E-5</v>
      </c>
    </row>
    <row r="1979" spans="1:41">
      <c r="A1979" s="32">
        <v>38813</v>
      </c>
      <c r="B1979" s="33">
        <v>1569</v>
      </c>
      <c r="C1979" s="33">
        <v>844.3</v>
      </c>
      <c r="D1979" s="33">
        <v>1391</v>
      </c>
      <c r="E1979" s="33">
        <v>3413.16</v>
      </c>
      <c r="F1979" s="33">
        <v>16500</v>
      </c>
      <c r="G1979" s="33"/>
      <c r="H1979" s="3">
        <f t="shared" si="900"/>
        <v>-1.5683814303638646E-2</v>
      </c>
      <c r="I1979" s="3">
        <f t="shared" si="901"/>
        <v>7.638142976488814E-3</v>
      </c>
      <c r="J1979" s="3">
        <f t="shared" si="902"/>
        <v>2.1613832853025938E-3</v>
      </c>
      <c r="K1979" s="3">
        <f t="shared" si="903"/>
        <v>8.3190546528803117E-3</v>
      </c>
      <c r="L1979" s="3">
        <f t="shared" si="904"/>
        <v>6.0975609756097563E-3</v>
      </c>
      <c r="N1979" s="3">
        <f t="shared" si="905"/>
        <v>-3.8095238095238095E-3</v>
      </c>
      <c r="O1979" s="3">
        <f t="shared" si="906"/>
        <v>4.9341287596321066E-2</v>
      </c>
      <c r="P1979" s="3">
        <f t="shared" si="907"/>
        <v>1.9794721407624633E-2</v>
      </c>
      <c r="Q1979" s="3">
        <f t="shared" si="908"/>
        <v>2.2927118735501972E-2</v>
      </c>
      <c r="R1979" s="3">
        <f t="shared" si="909"/>
        <v>-1.8441403926234383E-2</v>
      </c>
      <c r="T1979" s="3">
        <f t="shared" si="910"/>
        <v>2.2712591826023175E-4</v>
      </c>
      <c r="U1979" s="3">
        <f t="shared" si="911"/>
        <v>5.4847993780738391E-5</v>
      </c>
      <c r="V1979" s="3">
        <f t="shared" si="912"/>
        <v>3.7408495834613456E-6</v>
      </c>
      <c r="W1979" s="3">
        <f t="shared" si="913"/>
        <v>6.1956546264641947E-5</v>
      </c>
      <c r="X1979" s="3">
        <f t="shared" si="914"/>
        <v>3.8129396505797637E-5</v>
      </c>
      <c r="Z1979" s="3">
        <f t="shared" si="915"/>
        <v>-1.5070697338220012E-2</v>
      </c>
      <c r="AA1979" s="3">
        <f t="shared" si="916"/>
        <v>7.4059431391780475E-3</v>
      </c>
      <c r="AB1979" s="3">
        <f t="shared" si="917"/>
        <v>1.9341276026832732E-3</v>
      </c>
      <c r="AC1979" s="3">
        <f t="shared" si="918"/>
        <v>7.8712480754097661E-3</v>
      </c>
      <c r="AD1979" s="3">
        <f t="shared" si="919"/>
        <v>6.1749005259840129E-3</v>
      </c>
      <c r="AF1979" s="3">
        <f t="shared" si="920"/>
        <v>-1.1161272755461936E-4</v>
      </c>
      <c r="AG1979" s="3">
        <f t="shared" si="921"/>
        <v>-2.9148651713536659E-5</v>
      </c>
      <c r="AH1979" s="3">
        <f t="shared" si="922"/>
        <v>-1.1862519741854735E-4</v>
      </c>
      <c r="AI1979" s="3">
        <f t="shared" si="923"/>
        <v>-9.3060056920720612E-5</v>
      </c>
      <c r="AJ1979" s="3">
        <f t="shared" si="924"/>
        <v>1.4324039049387071E-5</v>
      </c>
      <c r="AK1979" s="3">
        <f t="shared" si="925"/>
        <v>5.8294015680849368E-5</v>
      </c>
      <c r="AL1979" s="3">
        <f t="shared" si="926"/>
        <v>4.5730962185518216E-5</v>
      </c>
      <c r="AM1979" s="3">
        <f t="shared" si="927"/>
        <v>1.5223998170217618E-5</v>
      </c>
      <c r="AN1979" s="3">
        <f t="shared" si="928"/>
        <v>1.1943045551129142E-5</v>
      </c>
      <c r="AO1979" s="3">
        <f t="shared" si="929"/>
        <v>4.8604173880998417E-5</v>
      </c>
    </row>
    <row r="1980" spans="1:41">
      <c r="A1980" s="32">
        <v>38812</v>
      </c>
      <c r="B1980" s="33">
        <v>1594</v>
      </c>
      <c r="C1980" s="33">
        <v>837.9</v>
      </c>
      <c r="D1980" s="33">
        <v>1388</v>
      </c>
      <c r="E1980" s="33">
        <v>3385</v>
      </c>
      <c r="F1980" s="33">
        <v>16400</v>
      </c>
      <c r="G1980" s="33"/>
      <c r="H1980" s="3">
        <f t="shared" si="900"/>
        <v>-1.3003095975232198E-2</v>
      </c>
      <c r="I1980" s="3">
        <f t="shared" si="901"/>
        <v>7.9029988091370885E-3</v>
      </c>
      <c r="J1980" s="3">
        <f t="shared" si="902"/>
        <v>9.4545454545454551E-3</v>
      </c>
      <c r="K1980" s="3">
        <f t="shared" si="903"/>
        <v>4.4510385756676559E-3</v>
      </c>
      <c r="L1980" s="3">
        <f t="shared" si="904"/>
        <v>1.5479876160990712E-2</v>
      </c>
      <c r="N1980" s="3">
        <f t="shared" si="905"/>
        <v>3.0381383322559793E-2</v>
      </c>
      <c r="O1980" s="3">
        <f t="shared" si="906"/>
        <v>5.8221773175044234E-2</v>
      </c>
      <c r="P1980" s="3">
        <f t="shared" si="907"/>
        <v>2.8132916549384466E-2</v>
      </c>
      <c r="Q1980" s="3">
        <f t="shared" si="908"/>
        <v>2.2658610271903322E-2</v>
      </c>
      <c r="R1980" s="3">
        <f t="shared" si="909"/>
        <v>-3.8686987104337635E-2</v>
      </c>
      <c r="T1980" s="3">
        <f t="shared" si="910"/>
        <v>1.5351157986362069E-4</v>
      </c>
      <c r="U1980" s="3">
        <f t="shared" si="911"/>
        <v>5.884115686617176E-5</v>
      </c>
      <c r="V1980" s="3">
        <f t="shared" si="912"/>
        <v>8.5142876535092643E-5</v>
      </c>
      <c r="W1980" s="3">
        <f t="shared" si="913"/>
        <v>1.6025866431389237E-5</v>
      </c>
      <c r="X1980" s="3">
        <f t="shared" si="914"/>
        <v>2.4202696068994101E-4</v>
      </c>
      <c r="Z1980" s="3">
        <f t="shared" si="915"/>
        <v>-1.2389979009813564E-2</v>
      </c>
      <c r="AA1980" s="3">
        <f t="shared" si="916"/>
        <v>7.670798971826322E-3</v>
      </c>
      <c r="AB1980" s="3">
        <f t="shared" si="917"/>
        <v>9.2272897719261338E-3</v>
      </c>
      <c r="AC1980" s="3">
        <f t="shared" si="918"/>
        <v>4.0032319981971112E-3</v>
      </c>
      <c r="AD1980" s="3">
        <f t="shared" si="919"/>
        <v>1.5557215711364968E-2</v>
      </c>
      <c r="AF1980" s="3">
        <f t="shared" si="920"/>
        <v>-9.5041038249427592E-5</v>
      </c>
      <c r="AG1980" s="3">
        <f t="shared" si="921"/>
        <v>-1.1432592659163219E-4</v>
      </c>
      <c r="AH1980" s="3">
        <f t="shared" si="922"/>
        <v>-4.9599960429076218E-5</v>
      </c>
      <c r="AI1980" s="3">
        <f t="shared" si="923"/>
        <v>-1.9275357611495375E-4</v>
      </c>
      <c r="AJ1980" s="3">
        <f t="shared" si="924"/>
        <v>7.078068489523453E-5</v>
      </c>
      <c r="AK1980" s="3">
        <f t="shared" si="925"/>
        <v>3.0707987895752632E-5</v>
      </c>
      <c r="AL1980" s="3">
        <f t="shared" si="926"/>
        <v>1.1933627428321869E-4</v>
      </c>
      <c r="AM1980" s="3">
        <f t="shared" si="927"/>
        <v>3.6938981671611626E-5</v>
      </c>
      <c r="AN1980" s="3">
        <f t="shared" si="928"/>
        <v>1.4355093741312653E-4</v>
      </c>
      <c r="AO1980" s="3">
        <f t="shared" si="929"/>
        <v>6.2279143738591075E-5</v>
      </c>
    </row>
    <row r="1981" spans="1:41">
      <c r="A1981" s="32">
        <v>38811</v>
      </c>
      <c r="B1981" s="33">
        <v>1615</v>
      </c>
      <c r="C1981" s="33">
        <v>831.33</v>
      </c>
      <c r="D1981" s="33">
        <v>1375</v>
      </c>
      <c r="E1981" s="33">
        <v>3370</v>
      </c>
      <c r="F1981" s="33">
        <v>16150</v>
      </c>
      <c r="G1981" s="33"/>
      <c r="H1981" s="3">
        <f t="shared" si="900"/>
        <v>-2.4706609017912293E-3</v>
      </c>
      <c r="I1981" s="3">
        <f t="shared" si="901"/>
        <v>5.2357920193470868E-3</v>
      </c>
      <c r="J1981" s="3">
        <f t="shared" si="902"/>
        <v>-3.6231884057971015E-3</v>
      </c>
      <c r="K1981" s="3">
        <f t="shared" si="903"/>
        <v>1.2316010814058276E-2</v>
      </c>
      <c r="L1981" s="3">
        <f t="shared" si="904"/>
        <v>5.2910052910052907E-3</v>
      </c>
      <c r="N1981" s="3">
        <f t="shared" si="905"/>
        <v>5.3263159267737586E-2</v>
      </c>
      <c r="O1981" s="3">
        <f t="shared" si="906"/>
        <v>1.5513724148882945E-2</v>
      </c>
      <c r="P1981" s="3">
        <f t="shared" si="907"/>
        <v>8.0645161290322578E-3</v>
      </c>
      <c r="Q1981" s="3">
        <f t="shared" si="908"/>
        <v>0</v>
      </c>
      <c r="R1981" s="3">
        <f t="shared" si="909"/>
        <v>-8.2386363636363633E-2</v>
      </c>
      <c r="T1981" s="3">
        <f t="shared" si="910"/>
        <v>3.4504694755545988E-6</v>
      </c>
      <c r="U1981" s="3">
        <f t="shared" si="911"/>
        <v>2.5035934724134987E-5</v>
      </c>
      <c r="V1981" s="3">
        <f t="shared" si="912"/>
        <v>1.482591967802097E-5</v>
      </c>
      <c r="W1981" s="3">
        <f t="shared" si="913"/>
        <v>1.4085427180135894E-4</v>
      </c>
      <c r="X1981" s="3">
        <f t="shared" si="914"/>
        <v>2.8819126335966397E-5</v>
      </c>
      <c r="Z1981" s="3">
        <f t="shared" si="915"/>
        <v>-1.8575439363725959E-3</v>
      </c>
      <c r="AA1981" s="3">
        <f t="shared" si="916"/>
        <v>5.0035921820363203E-3</v>
      </c>
      <c r="AB1981" s="3">
        <f t="shared" si="917"/>
        <v>-3.8504440884164219E-3</v>
      </c>
      <c r="AC1981" s="3">
        <f t="shared" si="918"/>
        <v>1.1868204236587731E-2</v>
      </c>
      <c r="AD1981" s="3">
        <f t="shared" si="919"/>
        <v>5.3683448413795474E-3</v>
      </c>
      <c r="AF1981" s="3">
        <f t="shared" si="920"/>
        <v>-9.2943923178228928E-6</v>
      </c>
      <c r="AG1981" s="3">
        <f t="shared" si="921"/>
        <v>7.1523690687796324E-6</v>
      </c>
      <c r="AH1981" s="3">
        <f t="shared" si="922"/>
        <v>-2.2045710815305094E-5</v>
      </c>
      <c r="AI1981" s="3">
        <f t="shared" si="923"/>
        <v>-9.9719364084616831E-6</v>
      </c>
      <c r="AJ1981" s="3">
        <f t="shared" si="924"/>
        <v>-1.9266051938168374E-5</v>
      </c>
      <c r="AK1981" s="3">
        <f t="shared" si="925"/>
        <v>5.9383653933000703E-5</v>
      </c>
      <c r="AL1981" s="3">
        <f t="shared" si="926"/>
        <v>2.6861008278801712E-5</v>
      </c>
      <c r="AM1981" s="3">
        <f t="shared" si="927"/>
        <v>-4.5697856842887962E-5</v>
      </c>
      <c r="AN1981" s="3">
        <f t="shared" si="928"/>
        <v>-2.0670511659070673E-5</v>
      </c>
      <c r="AO1981" s="3">
        <f t="shared" si="929"/>
        <v>6.3712612989924637E-5</v>
      </c>
    </row>
    <row r="1982" spans="1:41">
      <c r="A1982" s="32">
        <v>38810</v>
      </c>
      <c r="B1982" s="33">
        <v>1619</v>
      </c>
      <c r="C1982" s="33">
        <v>827</v>
      </c>
      <c r="D1982" s="33">
        <v>1380</v>
      </c>
      <c r="E1982" s="33">
        <v>3329</v>
      </c>
      <c r="F1982" s="33">
        <v>16065</v>
      </c>
      <c r="G1982" s="33"/>
      <c r="H1982" s="3">
        <f t="shared" si="900"/>
        <v>-1.700060716454159E-2</v>
      </c>
      <c r="I1982" s="3">
        <f t="shared" si="901"/>
        <v>7.3081607795371494E-3</v>
      </c>
      <c r="J1982" s="3">
        <f t="shared" si="902"/>
        <v>-1.4471780028943559E-3</v>
      </c>
      <c r="K1982" s="3">
        <f t="shared" si="903"/>
        <v>1.8042813455657492E-2</v>
      </c>
      <c r="L1982" s="3">
        <f t="shared" si="904"/>
        <v>-1.5537600994406464E-3</v>
      </c>
      <c r="N1982" s="3">
        <f t="shared" si="905"/>
        <v>5.8169934640522877E-2</v>
      </c>
      <c r="O1982" s="3">
        <f t="shared" si="906"/>
        <v>-3.6144578313253013E-3</v>
      </c>
      <c r="P1982" s="3">
        <f t="shared" si="907"/>
        <v>-1.9886363636363636E-2</v>
      </c>
      <c r="Q1982" s="3">
        <f t="shared" si="908"/>
        <v>-2.6608187134502925E-2</v>
      </c>
      <c r="R1982" s="3">
        <f t="shared" si="909"/>
        <v>-9.7471910112359547E-2</v>
      </c>
      <c r="T1982" s="3">
        <f t="shared" si="910"/>
        <v>2.6854983502635094E-4</v>
      </c>
      <c r="U1982" s="3">
        <f t="shared" si="911"/>
        <v>5.006922325591328E-5</v>
      </c>
      <c r="V1982" s="3">
        <f t="shared" si="912"/>
        <v>2.803728167182914E-6</v>
      </c>
      <c r="W1982" s="3">
        <f t="shared" si="913"/>
        <v>3.0958426704344596E-4</v>
      </c>
      <c r="X1982" s="3">
        <f t="shared" si="914"/>
        <v>2.1798176377055007E-6</v>
      </c>
      <c r="Z1982" s="3">
        <f t="shared" si="915"/>
        <v>-1.6387490199122955E-2</v>
      </c>
      <c r="AA1982" s="3">
        <f t="shared" si="916"/>
        <v>7.0759609422263829E-3</v>
      </c>
      <c r="AB1982" s="3">
        <f t="shared" si="917"/>
        <v>-1.6744336855136766E-3</v>
      </c>
      <c r="AC1982" s="3">
        <f t="shared" si="918"/>
        <v>1.7595006878186947E-2</v>
      </c>
      <c r="AD1982" s="3">
        <f t="shared" si="919"/>
        <v>-1.47642054906639E-3</v>
      </c>
      <c r="AF1982" s="3">
        <f t="shared" si="920"/>
        <v>-1.1595724059011168E-4</v>
      </c>
      <c r="AG1982" s="3">
        <f t="shared" si="921"/>
        <v>2.7439765610436705E-5</v>
      </c>
      <c r="AH1982" s="3">
        <f t="shared" si="922"/>
        <v>-2.8833800276978957E-4</v>
      </c>
      <c r="AI1982" s="3">
        <f t="shared" si="923"/>
        <v>2.4194827277609199E-5</v>
      </c>
      <c r="AJ1982" s="3">
        <f t="shared" si="924"/>
        <v>-1.184822735904295E-5</v>
      </c>
      <c r="AK1982" s="3">
        <f t="shared" si="925"/>
        <v>1.2450158144825541E-4</v>
      </c>
      <c r="AL1982" s="3">
        <f t="shared" si="926"/>
        <v>-1.0447094139494206E-5</v>
      </c>
      <c r="AM1982" s="3">
        <f t="shared" si="927"/>
        <v>-2.9461672213681059E-5</v>
      </c>
      <c r="AN1982" s="3">
        <f t="shared" si="928"/>
        <v>2.4721683013413614E-6</v>
      </c>
      <c r="AO1982" s="3">
        <f t="shared" si="929"/>
        <v>-2.597762971591968E-5</v>
      </c>
    </row>
    <row r="1983" spans="1:41">
      <c r="A1983" s="32">
        <v>38807</v>
      </c>
      <c r="B1983" s="33">
        <v>1647</v>
      </c>
      <c r="C1983" s="33">
        <v>821</v>
      </c>
      <c r="D1983" s="33">
        <v>1382</v>
      </c>
      <c r="E1983" s="33">
        <v>3270</v>
      </c>
      <c r="F1983" s="33">
        <v>16090</v>
      </c>
      <c r="G1983" s="33"/>
      <c r="H1983" s="3">
        <f t="shared" si="900"/>
        <v>-2.0808561236623068E-2</v>
      </c>
      <c r="I1983" s="3">
        <f t="shared" si="901"/>
        <v>7.3619631901840491E-3</v>
      </c>
      <c r="J1983" s="3">
        <f t="shared" si="902"/>
        <v>5.0909090909090913E-3</v>
      </c>
      <c r="K1983" s="3">
        <f t="shared" si="903"/>
        <v>-3.0487804878048782E-3</v>
      </c>
      <c r="L1983" s="3">
        <f t="shared" si="904"/>
        <v>-6.2111801242236027E-4</v>
      </c>
      <c r="N1983" s="3">
        <f t="shared" si="905"/>
        <v>0.1397923875432526</v>
      </c>
      <c r="O1983" s="3">
        <f t="shared" si="906"/>
        <v>-6.9669553437515007E-3</v>
      </c>
      <c r="P1983" s="3">
        <f t="shared" si="907"/>
        <v>-2.4011299435028249E-2</v>
      </c>
      <c r="Q1983" s="3">
        <f t="shared" si="908"/>
        <v>-5.1624129930394433E-2</v>
      </c>
      <c r="R1983" s="3">
        <f t="shared" si="909"/>
        <v>-9.096045197740113E-2</v>
      </c>
      <c r="T1983" s="3">
        <f t="shared" si="910"/>
        <v>4.0785596931132396E-4</v>
      </c>
      <c r="U1983" s="3">
        <f t="shared" si="911"/>
        <v>5.083352546797487E-5</v>
      </c>
      <c r="V1983" s="3">
        <f t="shared" si="912"/>
        <v>2.3655124475968703E-5</v>
      </c>
      <c r="W1983" s="3">
        <f t="shared" si="913"/>
        <v>1.2226121105051397E-5</v>
      </c>
      <c r="X1983" s="3">
        <f t="shared" si="914"/>
        <v>2.9569501578740114E-7</v>
      </c>
      <c r="Z1983" s="3">
        <f t="shared" si="915"/>
        <v>-2.0195444271204434E-2</v>
      </c>
      <c r="AA1983" s="3">
        <f t="shared" si="916"/>
        <v>7.1297633528732826E-3</v>
      </c>
      <c r="AB1983" s="3">
        <f t="shared" si="917"/>
        <v>4.8636534082897708E-3</v>
      </c>
      <c r="AC1983" s="3">
        <f t="shared" si="918"/>
        <v>-3.4965870652754233E-3</v>
      </c>
      <c r="AD1983" s="3">
        <f t="shared" si="919"/>
        <v>-5.4377846204810385E-4</v>
      </c>
      <c r="AF1983" s="3">
        <f t="shared" si="920"/>
        <v>-1.4398873845982804E-4</v>
      </c>
      <c r="AG1983" s="3">
        <f t="shared" si="921"/>
        <v>-9.8223641361569578E-5</v>
      </c>
      <c r="AH1983" s="3">
        <f t="shared" si="922"/>
        <v>7.0615129216184072E-5</v>
      </c>
      <c r="AI1983" s="3">
        <f t="shared" si="923"/>
        <v>1.0981847626173737E-5</v>
      </c>
      <c r="AJ1983" s="3">
        <f t="shared" si="924"/>
        <v>3.4676697831501647E-5</v>
      </c>
      <c r="AK1983" s="3">
        <f t="shared" si="925"/>
        <v>-2.4929838318131454E-5</v>
      </c>
      <c r="AL1983" s="3">
        <f t="shared" si="926"/>
        <v>-3.8770117507923662E-6</v>
      </c>
      <c r="AM1983" s="3">
        <f t="shared" si="927"/>
        <v>-1.7006187597408741E-5</v>
      </c>
      <c r="AN1983" s="3">
        <f t="shared" si="928"/>
        <v>-2.6447499702948302E-6</v>
      </c>
      <c r="AO1983" s="3">
        <f t="shared" si="929"/>
        <v>1.9013687367727626E-6</v>
      </c>
    </row>
    <row r="1984" spans="1:41">
      <c r="A1984" s="32">
        <v>38806</v>
      </c>
      <c r="B1984" s="33">
        <v>1682</v>
      </c>
      <c r="C1984" s="33">
        <v>815</v>
      </c>
      <c r="D1984" s="33">
        <v>1375</v>
      </c>
      <c r="E1984" s="33">
        <v>3280</v>
      </c>
      <c r="F1984" s="33">
        <v>16100</v>
      </c>
      <c r="G1984" s="33"/>
      <c r="H1984" s="3">
        <f t="shared" si="900"/>
        <v>5.3795576808129113E-3</v>
      </c>
      <c r="I1984" s="3">
        <f t="shared" si="901"/>
        <v>3.6945812807881772E-3</v>
      </c>
      <c r="J1984" s="3">
        <f t="shared" si="902"/>
        <v>1.4760147601476014E-2</v>
      </c>
      <c r="K1984" s="3">
        <f t="shared" si="903"/>
        <v>9.2307692307692316E-3</v>
      </c>
      <c r="L1984" s="3">
        <f t="shared" si="904"/>
        <v>-2.4242424242424242E-2</v>
      </c>
      <c r="N1984" s="3">
        <f t="shared" si="905"/>
        <v>0.19460227272727273</v>
      </c>
      <c r="O1984" s="3">
        <f t="shared" si="906"/>
        <v>-1.570048309178744E-2</v>
      </c>
      <c r="P1984" s="3">
        <f t="shared" si="907"/>
        <v>0</v>
      </c>
      <c r="Q1984" s="3">
        <f t="shared" si="908"/>
        <v>-2.7860106698280974E-2</v>
      </c>
      <c r="R1984" s="3">
        <f t="shared" si="909"/>
        <v>-0.10555555555555556</v>
      </c>
      <c r="T1984" s="3">
        <f t="shared" si="910"/>
        <v>3.5912149415586367E-5</v>
      </c>
      <c r="U1984" s="3">
        <f t="shared" si="911"/>
        <v>1.1988085260136719E-5</v>
      </c>
      <c r="V1984" s="3">
        <f t="shared" si="912"/>
        <v>2.1120494752517016E-4</v>
      </c>
      <c r="W1984" s="3">
        <f t="shared" si="913"/>
        <v>7.7140432969239491E-5</v>
      </c>
      <c r="X1984" s="3">
        <f t="shared" si="914"/>
        <v>5.8395131817394865E-4</v>
      </c>
      <c r="Z1984" s="3">
        <f t="shared" si="915"/>
        <v>5.9926746462315448E-3</v>
      </c>
      <c r="AA1984" s="3">
        <f t="shared" si="916"/>
        <v>3.4623814434774107E-3</v>
      </c>
      <c r="AB1984" s="3">
        <f t="shared" si="917"/>
        <v>1.4532891918856693E-2</v>
      </c>
      <c r="AC1984" s="3">
        <f t="shared" si="918"/>
        <v>8.782962653298686E-3</v>
      </c>
      <c r="AD1984" s="3">
        <f t="shared" si="919"/>
        <v>-2.4165084692049987E-2</v>
      </c>
      <c r="AF1984" s="3">
        <f t="shared" si="920"/>
        <v>2.0748925491909657E-5</v>
      </c>
      <c r="AG1984" s="3">
        <f t="shared" si="921"/>
        <v>8.7090892938555814E-5</v>
      </c>
      <c r="AH1984" s="3">
        <f t="shared" si="922"/>
        <v>5.2633437611221575E-5</v>
      </c>
      <c r="AI1984" s="3">
        <f t="shared" si="923"/>
        <v>-1.4481349035808596E-4</v>
      </c>
      <c r="AJ1984" s="3">
        <f t="shared" si="924"/>
        <v>5.0318415299912232E-5</v>
      </c>
      <c r="AK1984" s="3">
        <f t="shared" si="925"/>
        <v>3.0409966909536493E-5</v>
      </c>
      <c r="AL1984" s="3">
        <f t="shared" si="926"/>
        <v>-8.3668740817813912E-5</v>
      </c>
      <c r="AM1984" s="3">
        <f t="shared" si="927"/>
        <v>1.2764184696774462E-4</v>
      </c>
      <c r="AN1984" s="3">
        <f t="shared" si="928"/>
        <v>-3.5118856403958083E-4</v>
      </c>
      <c r="AO1984" s="3">
        <f t="shared" si="929"/>
        <v>-2.1224103636407481E-4</v>
      </c>
    </row>
    <row r="1985" spans="1:41">
      <c r="A1985" s="32">
        <v>38805</v>
      </c>
      <c r="B1985" s="33">
        <v>1673</v>
      </c>
      <c r="C1985" s="33">
        <v>812</v>
      </c>
      <c r="D1985" s="33">
        <v>1355</v>
      </c>
      <c r="E1985" s="33">
        <v>3250</v>
      </c>
      <c r="F1985" s="33">
        <v>16500</v>
      </c>
      <c r="G1985" s="33"/>
      <c r="H1985" s="3">
        <f t="shared" si="900"/>
        <v>-1.1940298507462687E-3</v>
      </c>
      <c r="I1985" s="3">
        <f t="shared" si="901"/>
        <v>-2.1686746987951807E-2</v>
      </c>
      <c r="J1985" s="3">
        <f t="shared" si="902"/>
        <v>7.4349442379182153E-3</v>
      </c>
      <c r="K1985" s="3">
        <f t="shared" si="903"/>
        <v>6.1919504643962852E-3</v>
      </c>
      <c r="L1985" s="3">
        <f t="shared" si="904"/>
        <v>-2.0771513353115726E-2</v>
      </c>
      <c r="N1985" s="3">
        <f t="shared" si="905"/>
        <v>0.19500000000000001</v>
      </c>
      <c r="O1985" s="3">
        <f t="shared" si="906"/>
        <v>-7.9292355435008482E-3</v>
      </c>
      <c r="P1985" s="3">
        <f t="shared" si="907"/>
        <v>-4.2402826855123678E-2</v>
      </c>
      <c r="Q1985" s="3">
        <f t="shared" si="908"/>
        <v>-4.4117647058823532E-2</v>
      </c>
      <c r="R1985" s="3">
        <f t="shared" si="909"/>
        <v>-8.3333333333333329E-2</v>
      </c>
      <c r="T1985" s="3">
        <f t="shared" si="910"/>
        <v>3.3745978033967816E-7</v>
      </c>
      <c r="U1985" s="3">
        <f t="shared" si="911"/>
        <v>4.8044022992868818E-4</v>
      </c>
      <c r="V1985" s="3">
        <f t="shared" si="912"/>
        <v>5.195077431018667E-5</v>
      </c>
      <c r="W1985" s="3">
        <f t="shared" si="913"/>
        <v>3.2995188993706344E-5</v>
      </c>
      <c r="X1985" s="3">
        <f t="shared" si="914"/>
        <v>4.2824882937807137E-4</v>
      </c>
      <c r="Z1985" s="3">
        <f t="shared" si="915"/>
        <v>-5.8091288532763515E-4</v>
      </c>
      <c r="AA1985" s="3">
        <f t="shared" si="916"/>
        <v>-2.1918946825262572E-2</v>
      </c>
      <c r="AB1985" s="3">
        <f t="shared" si="917"/>
        <v>7.2076885552988948E-3</v>
      </c>
      <c r="AC1985" s="3">
        <f t="shared" si="918"/>
        <v>5.7441438869257396E-3</v>
      </c>
      <c r="AD1985" s="3">
        <f t="shared" si="919"/>
        <v>-2.069417380274147E-2</v>
      </c>
      <c r="AF1985" s="3">
        <f t="shared" si="920"/>
        <v>1.2732998643606289E-5</v>
      </c>
      <c r="AG1985" s="3">
        <f t="shared" si="921"/>
        <v>-4.1870391552016554E-6</v>
      </c>
      <c r="AH1985" s="3">
        <f t="shared" si="922"/>
        <v>-3.3368471990911287E-6</v>
      </c>
      <c r="AI1985" s="3">
        <f t="shared" si="923"/>
        <v>1.2021512213222107E-5</v>
      </c>
      <c r="AJ1985" s="3">
        <f t="shared" si="924"/>
        <v>-1.5798494217665008E-4</v>
      </c>
      <c r="AK1985" s="3">
        <f t="shared" si="925"/>
        <v>-1.2590558441418235E-4</v>
      </c>
      <c r="AL1985" s="3">
        <f t="shared" si="926"/>
        <v>4.5359449517503204E-4</v>
      </c>
      <c r="AM1985" s="3">
        <f t="shared" si="927"/>
        <v>4.1402000153784762E-5</v>
      </c>
      <c r="AN1985" s="3">
        <f t="shared" si="928"/>
        <v>-1.4915715967938589E-4</v>
      </c>
      <c r="AO1985" s="3">
        <f t="shared" si="929"/>
        <v>-1.1887031194399621E-4</v>
      </c>
    </row>
    <row r="1986" spans="1:41">
      <c r="A1986" s="32">
        <v>38804</v>
      </c>
      <c r="B1986" s="33">
        <v>1675</v>
      </c>
      <c r="C1986" s="33">
        <v>830</v>
      </c>
      <c r="D1986" s="33">
        <v>1345</v>
      </c>
      <c r="E1986" s="33">
        <v>3230</v>
      </c>
      <c r="F1986" s="33">
        <v>16850</v>
      </c>
      <c r="G1986" s="33"/>
      <c r="H1986" s="3">
        <f t="shared" si="900"/>
        <v>-4.2857142857142858E-2</v>
      </c>
      <c r="I1986" s="3">
        <f t="shared" si="901"/>
        <v>-1.4719848053181359E-2</v>
      </c>
      <c r="J1986" s="3">
        <f t="shared" si="902"/>
        <v>0</v>
      </c>
      <c r="K1986" s="3">
        <f t="shared" si="903"/>
        <v>-6.1538461538461538E-3</v>
      </c>
      <c r="L1986" s="3">
        <f t="shared" si="904"/>
        <v>1.5733317258424258E-2</v>
      </c>
      <c r="N1986" s="3">
        <f t="shared" si="905"/>
        <v>0.1795774647887324</v>
      </c>
      <c r="O1986" s="3">
        <f t="shared" si="906"/>
        <v>-2.8907303912122892E-4</v>
      </c>
      <c r="P1986" s="3">
        <f t="shared" si="907"/>
        <v>-6.2717770034843204E-2</v>
      </c>
      <c r="Q1986" s="3">
        <f t="shared" si="908"/>
        <v>-4.7478619876142727E-2</v>
      </c>
      <c r="R1986" s="3">
        <f t="shared" si="909"/>
        <v>-6.7515218594355289E-2</v>
      </c>
      <c r="T1986" s="3">
        <f t="shared" si="910"/>
        <v>1.7845577235406668E-3</v>
      </c>
      <c r="U1986" s="3">
        <f t="shared" si="911"/>
        <v>2.2356373611957003E-4</v>
      </c>
      <c r="V1986" s="3">
        <f t="shared" si="912"/>
        <v>5.164514528277336E-8</v>
      </c>
      <c r="W1986" s="3">
        <f t="shared" si="913"/>
        <v>4.3581818784901237E-5</v>
      </c>
      <c r="X1986" s="3">
        <f t="shared" si="914"/>
        <v>2.4997686872560681E-4</v>
      </c>
      <c r="Z1986" s="3">
        <f t="shared" si="915"/>
        <v>-4.2244025891724227E-2</v>
      </c>
      <c r="AA1986" s="3">
        <f t="shared" si="916"/>
        <v>-1.4952047890492126E-2</v>
      </c>
      <c r="AB1986" s="3">
        <f t="shared" si="917"/>
        <v>-2.2725568261932057E-4</v>
      </c>
      <c r="AC1986" s="3">
        <f t="shared" si="918"/>
        <v>-6.6016527313166994E-3</v>
      </c>
      <c r="AD1986" s="3">
        <f t="shared" si="919"/>
        <v>1.5810656808798514E-2</v>
      </c>
      <c r="AF1986" s="3">
        <f t="shared" si="920"/>
        <v>6.3163469822025001E-4</v>
      </c>
      <c r="AG1986" s="3">
        <f t="shared" si="921"/>
        <v>9.6001949406120413E-6</v>
      </c>
      <c r="AH1986" s="3">
        <f t="shared" si="922"/>
        <v>2.7888038890991459E-4</v>
      </c>
      <c r="AI1986" s="3">
        <f t="shared" si="923"/>
        <v>-6.679057955960503E-4</v>
      </c>
      <c r="AJ1986" s="3">
        <f t="shared" si="924"/>
        <v>3.3979378499105601E-6</v>
      </c>
      <c r="AK1986" s="3">
        <f t="shared" si="925"/>
        <v>9.8708227795045431E-5</v>
      </c>
      <c r="AL1986" s="3">
        <f t="shared" si="926"/>
        <v>-2.3640169778529077E-4</v>
      </c>
      <c r="AM1986" s="3">
        <f t="shared" si="927"/>
        <v>1.5002630978710787E-6</v>
      </c>
      <c r="AN1986" s="3">
        <f t="shared" si="928"/>
        <v>-3.5930616057433149E-6</v>
      </c>
      <c r="AO1986" s="3">
        <f t="shared" si="929"/>
        <v>-1.0437646570571568E-4</v>
      </c>
    </row>
    <row r="1987" spans="1:41">
      <c r="A1987" s="32">
        <v>38803</v>
      </c>
      <c r="B1987" s="33">
        <v>1750</v>
      </c>
      <c r="C1987" s="33">
        <v>842.4</v>
      </c>
      <c r="D1987" s="33">
        <v>1345</v>
      </c>
      <c r="E1987" s="33">
        <v>3250</v>
      </c>
      <c r="F1987" s="33">
        <v>16589</v>
      </c>
      <c r="G1987" s="33"/>
      <c r="H1987" s="3">
        <f t="shared" ref="H1987:H2050" si="930">(B1987-B1988)/B1988</f>
        <v>3.4156719063940404E-2</v>
      </c>
      <c r="I1987" s="3">
        <f t="shared" ref="I1987:I2050" si="931">(C1987-C1988)/C1988</f>
        <v>2.8571428571428303E-3</v>
      </c>
      <c r="J1987" s="3">
        <f t="shared" ref="J1987:J2050" si="932">(D1987-D1988)/D1988</f>
        <v>-5.9127864005912786E-3</v>
      </c>
      <c r="K1987" s="3">
        <f t="shared" ref="K1987:K2050" si="933">(E1987-E1988)/E1988</f>
        <v>3.0778701138811941E-4</v>
      </c>
      <c r="L1987" s="3">
        <f t="shared" ref="L1987:L2050" si="934">(F1987-F1988)/F1988</f>
        <v>-3.2711370262390668E-2</v>
      </c>
      <c r="N1987" s="3">
        <f t="shared" ref="N1987:N2050" si="935">(B1987-B2007)/B2007</f>
        <v>0.22570478024864296</v>
      </c>
      <c r="O1987" s="3">
        <f t="shared" ref="O1987:O2050" si="936">(C1987-C2007)/C2007</f>
        <v>-2.0465116279069794E-2</v>
      </c>
      <c r="P1987" s="3">
        <f t="shared" ref="P1987:P2050" si="937">(D1987-D2007)/D2007</f>
        <v>-8.5656016315431682E-2</v>
      </c>
      <c r="Q1987" s="3">
        <f t="shared" ref="Q1987:Q2050" si="938">(E1987-E2007)/E2007</f>
        <v>-7.9580855281789861E-2</v>
      </c>
      <c r="R1987" s="3">
        <f t="shared" ref="R1987:R2050" si="939">(F1987-F2007)/F2007</f>
        <v>-9.5227706572129811E-2</v>
      </c>
      <c r="T1987" s="3">
        <f t="shared" ref="T1987:T2050" si="940">(H1987-H$2168)^2</f>
        <v>1.2089414975085136E-3</v>
      </c>
      <c r="U1987" s="3">
        <f t="shared" ref="U1987:U2050" si="941">(I1987-I$2168)^2</f>
        <v>6.8903258573650746E-6</v>
      </c>
      <c r="V1987" s="3">
        <f t="shared" ref="V1987:V2050" si="942">(J1987-J$2168)^2</f>
        <v>3.7700116783597151E-5</v>
      </c>
      <c r="W1987" s="3">
        <f t="shared" ref="W1987:W2050" si="943">(K1987-K$2168)^2</f>
        <v>1.9605478885910789E-8</v>
      </c>
      <c r="X1987" s="3">
        <f t="shared" ref="X1987:X2050" si="944">(L1987-L$2168)^2</f>
        <v>1.0649799605128305E-3</v>
      </c>
      <c r="Z1987" s="3">
        <f t="shared" ref="Z1987:Z2050" si="945">(H1987-H$2168)</f>
        <v>3.4769836029359034E-2</v>
      </c>
      <c r="AA1987" s="3">
        <f t="shared" ref="AA1987:AA2050" si="946">(I1987-I$2168)</f>
        <v>2.6249430198320638E-3</v>
      </c>
      <c r="AB1987" s="3">
        <f t="shared" ref="AB1987:AB2050" si="947">(J1987-J$2168)</f>
        <v>-6.1400420832105991E-3</v>
      </c>
      <c r="AC1987" s="3">
        <f t="shared" ref="AC1987:AC2050" si="948">(K1987-K$2168)</f>
        <v>-1.4001956608242574E-4</v>
      </c>
      <c r="AD1987" s="3">
        <f t="shared" ref="AD1987:AD2050" si="949">(L1987-L$2168)</f>
        <v>-3.2634030712016412E-2</v>
      </c>
      <c r="AF1987" s="3">
        <f t="shared" ref="AF1987:AF2050" si="950">$Z1987*AA1987</f>
        <v>9.1268838385971399E-5</v>
      </c>
      <c r="AG1987" s="3">
        <f t="shared" ref="AG1987:AG2050" si="951">$Z1987*AB1987</f>
        <v>-2.1348825644659658E-4</v>
      </c>
      <c r="AH1987" s="3">
        <f t="shared" ref="AH1987:AH2050" si="952">$Z1987*AC1987</f>
        <v>-4.8684573535879449E-6</v>
      </c>
      <c r="AI1987" s="3">
        <f t="shared" ref="AI1987:AI2050" si="953">$Z1987*AD1987</f>
        <v>-1.1346798968338775E-3</v>
      </c>
      <c r="AJ1987" s="3">
        <f t="shared" ref="AJ1987:AJ2050" si="954">$AA1987*AB1987</f>
        <v>-1.6117260607798784E-5</v>
      </c>
      <c r="AK1987" s="3">
        <f t="shared" ref="AK1987:AK2050" si="955">$AA1987*AC1987</f>
        <v>-3.6754338262797785E-7</v>
      </c>
      <c r="AL1987" s="3">
        <f t="shared" ref="AL1987:AL2050" si="956">$AA1987*AD1987</f>
        <v>-8.5662471126492671E-5</v>
      </c>
      <c r="AM1987" s="3">
        <f t="shared" ref="AM1987:AM2050" si="957">$AB1987*AC1987</f>
        <v>8.597260282189815E-7</v>
      </c>
      <c r="AN1987" s="3">
        <f t="shared" ref="AN1987:AN2050" si="958">$AB1987*AD1987</f>
        <v>2.0037432191656794E-4</v>
      </c>
      <c r="AO1987" s="3">
        <f t="shared" ref="AO1987:AO2050" si="959">$AC1987*AD1987</f>
        <v>4.5694028198170929E-6</v>
      </c>
    </row>
    <row r="1988" spans="1:41">
      <c r="A1988" s="32">
        <v>38800</v>
      </c>
      <c r="B1988" s="33">
        <v>1692.2</v>
      </c>
      <c r="C1988" s="33">
        <v>840</v>
      </c>
      <c r="D1988" s="33">
        <v>1353</v>
      </c>
      <c r="E1988" s="33">
        <v>3249</v>
      </c>
      <c r="F1988" s="33">
        <v>17150</v>
      </c>
      <c r="G1988" s="33"/>
      <c r="H1988" s="3">
        <f t="shared" si="930"/>
        <v>7.2619047619047888E-3</v>
      </c>
      <c r="I1988" s="3">
        <f t="shared" si="931"/>
        <v>-5.9488399762046404E-4</v>
      </c>
      <c r="J1988" s="3">
        <f t="shared" si="932"/>
        <v>-8.7912087912087912E-3</v>
      </c>
      <c r="K1988" s="3">
        <f t="shared" si="933"/>
        <v>2.7777777777777779E-3</v>
      </c>
      <c r="L1988" s="3">
        <f t="shared" si="934"/>
        <v>2.9239766081871343E-3</v>
      </c>
      <c r="N1988" s="3">
        <f t="shared" si="935"/>
        <v>0.23069090909090911</v>
      </c>
      <c r="O1988" s="3">
        <f t="shared" si="936"/>
        <v>-5.2697021730120737E-3</v>
      </c>
      <c r="P1988" s="3">
        <f t="shared" si="937"/>
        <v>-6.3667820069204156E-2</v>
      </c>
      <c r="Q1988" s="3">
        <f t="shared" si="938"/>
        <v>-6.5304948216340628E-2</v>
      </c>
      <c r="R1988" s="3">
        <f t="shared" si="939"/>
        <v>-6.2841530054644809E-2</v>
      </c>
      <c r="T1988" s="3">
        <f t="shared" si="940"/>
        <v>6.2015967205815989E-5</v>
      </c>
      <c r="U1988" s="3">
        <f t="shared" si="941"/>
        <v>6.8406767000455066E-7</v>
      </c>
      <c r="V1988" s="3">
        <f t="shared" si="942"/>
        <v>8.1332701465699776E-5</v>
      </c>
      <c r="W1988" s="3">
        <f t="shared" si="943"/>
        <v>5.4287657942611265E-6</v>
      </c>
      <c r="X1988" s="3">
        <f t="shared" si="944"/>
        <v>9.0078986836417013E-6</v>
      </c>
      <c r="Z1988" s="3">
        <f t="shared" si="945"/>
        <v>7.8750217273234231E-3</v>
      </c>
      <c r="AA1988" s="3">
        <f t="shared" si="946"/>
        <v>-8.2708383493123032E-4</v>
      </c>
      <c r="AB1988" s="3">
        <f t="shared" si="947"/>
        <v>-9.0184644738281125E-3</v>
      </c>
      <c r="AC1988" s="3">
        <f t="shared" si="948"/>
        <v>2.3299712003072327E-3</v>
      </c>
      <c r="AD1988" s="3">
        <f t="shared" si="949"/>
        <v>3.0013161585613905E-3</v>
      </c>
      <c r="AF1988" s="3">
        <f t="shared" si="950"/>
        <v>-6.5133031704014185E-6</v>
      </c>
      <c r="AG1988" s="3">
        <f t="shared" si="951"/>
        <v>-7.1020603678490789E-5</v>
      </c>
      <c r="AH1988" s="3">
        <f t="shared" si="952"/>
        <v>1.8348573826457292E-5</v>
      </c>
      <c r="AI1988" s="3">
        <f t="shared" si="953"/>
        <v>2.3635429959237823E-5</v>
      </c>
      <c r="AJ1988" s="3">
        <f t="shared" si="954"/>
        <v>7.4590261822048155E-6</v>
      </c>
      <c r="AK1988" s="3">
        <f t="shared" si="955"/>
        <v>-1.9270815156294278E-6</v>
      </c>
      <c r="AL1988" s="3">
        <f t="shared" si="956"/>
        <v>-2.4823400782640234E-6</v>
      </c>
      <c r="AM1988" s="3">
        <f t="shared" si="957"/>
        <v>-2.1012762495013423E-5</v>
      </c>
      <c r="AN1988" s="3">
        <f t="shared" si="958"/>
        <v>-2.7067263150712162E-5</v>
      </c>
      <c r="AO1988" s="3">
        <f t="shared" si="959"/>
        <v>6.9929802124647759E-6</v>
      </c>
    </row>
    <row r="1989" spans="1:41">
      <c r="A1989" s="32">
        <v>38799</v>
      </c>
      <c r="B1989" s="33">
        <v>1680</v>
      </c>
      <c r="C1989" s="33">
        <v>840.5</v>
      </c>
      <c r="D1989" s="33">
        <v>1365</v>
      </c>
      <c r="E1989" s="33">
        <v>3240</v>
      </c>
      <c r="F1989" s="33">
        <v>17100</v>
      </c>
      <c r="G1989" s="33"/>
      <c r="H1989" s="3">
        <f t="shared" si="930"/>
        <v>5.9880239520958087E-3</v>
      </c>
      <c r="I1989" s="3">
        <f t="shared" si="931"/>
        <v>8.2773512476007408E-3</v>
      </c>
      <c r="J1989" s="3">
        <f t="shared" si="932"/>
        <v>0</v>
      </c>
      <c r="K1989" s="3">
        <f t="shared" si="933"/>
        <v>0</v>
      </c>
      <c r="L1989" s="3">
        <f t="shared" si="934"/>
        <v>-5.8139534883720929E-3</v>
      </c>
      <c r="N1989" s="3">
        <f t="shared" si="935"/>
        <v>0.22807017543859648</v>
      </c>
      <c r="O1989" s="3">
        <f t="shared" si="936"/>
        <v>1.7878426698450535E-3</v>
      </c>
      <c r="P1989" s="3">
        <f t="shared" si="937"/>
        <v>-7.1428571428571425E-2</v>
      </c>
      <c r="Q1989" s="3">
        <f t="shared" si="938"/>
        <v>-7.1633237822349566E-2</v>
      </c>
      <c r="R1989" s="3">
        <f t="shared" si="939"/>
        <v>-7.567567567567568E-2</v>
      </c>
      <c r="T1989" s="3">
        <f t="shared" si="940"/>
        <v>4.3575061412883414E-5</v>
      </c>
      <c r="U1989" s="3">
        <f t="shared" si="941"/>
        <v>6.4724461214490765E-5</v>
      </c>
      <c r="V1989" s="3">
        <f t="shared" si="942"/>
        <v>5.164514528277336E-8</v>
      </c>
      <c r="W1989" s="3">
        <f t="shared" si="943"/>
        <v>2.0053073082588337E-7</v>
      </c>
      <c r="X1989" s="3">
        <f t="shared" si="944"/>
        <v>3.2908739473631041E-5</v>
      </c>
      <c r="Z1989" s="3">
        <f t="shared" si="945"/>
        <v>6.6011409175144422E-3</v>
      </c>
      <c r="AA1989" s="3">
        <f t="shared" si="946"/>
        <v>8.0451514102899743E-3</v>
      </c>
      <c r="AB1989" s="3">
        <f t="shared" si="947"/>
        <v>-2.2725568261932057E-4</v>
      </c>
      <c r="AC1989" s="3">
        <f t="shared" si="948"/>
        <v>-4.4780657747054515E-4</v>
      </c>
      <c r="AD1989" s="3">
        <f t="shared" si="949"/>
        <v>-5.7366139379978363E-3</v>
      </c>
      <c r="AF1989" s="3">
        <f t="shared" si="950"/>
        <v>5.3107178162064168E-5</v>
      </c>
      <c r="AG1989" s="3">
        <f t="shared" si="951"/>
        <v>-1.5001467852760726E-6</v>
      </c>
      <c r="AH1989" s="3">
        <f t="shared" si="952"/>
        <v>-2.9560343216729165E-6</v>
      </c>
      <c r="AI1989" s="3">
        <f t="shared" si="953"/>
        <v>-3.7868196994101177E-5</v>
      </c>
      <c r="AJ1989" s="3">
        <f t="shared" si="954"/>
        <v>-1.8283063755212377E-6</v>
      </c>
      <c r="AK1989" s="3">
        <f t="shared" si="955"/>
        <v>-3.6026717182742828E-6</v>
      </c>
      <c r="AL1989" s="3">
        <f t="shared" si="956"/>
        <v>-4.6151927713572418E-5</v>
      </c>
      <c r="AM1989" s="3">
        <f t="shared" si="957"/>
        <v>1.017665894444904E-7</v>
      </c>
      <c r="AN1989" s="3">
        <f t="shared" si="958"/>
        <v>1.3036781164032071E-6</v>
      </c>
      <c r="AO1989" s="3">
        <f t="shared" si="959"/>
        <v>2.5688934538446371E-6</v>
      </c>
    </row>
    <row r="1990" spans="1:41">
      <c r="A1990" s="32">
        <v>38798</v>
      </c>
      <c r="B1990" s="33">
        <v>1670</v>
      </c>
      <c r="C1990" s="33">
        <v>833.6</v>
      </c>
      <c r="D1990" s="33">
        <v>1365</v>
      </c>
      <c r="E1990" s="33">
        <v>3240</v>
      </c>
      <c r="F1990" s="33">
        <v>17200</v>
      </c>
      <c r="G1990" s="33"/>
      <c r="H1990" s="3">
        <f t="shared" si="930"/>
        <v>1.7672151127361365E-2</v>
      </c>
      <c r="I1990" s="3">
        <f t="shared" si="931"/>
        <v>7.2028811524612571E-4</v>
      </c>
      <c r="J1990" s="3">
        <f t="shared" si="932"/>
        <v>-8.7145969498910684E-3</v>
      </c>
      <c r="K1990" s="3">
        <f t="shared" si="933"/>
        <v>-1.8181818181818181E-2</v>
      </c>
      <c r="L1990" s="3">
        <f t="shared" si="934"/>
        <v>-1.1494252873563218E-2</v>
      </c>
      <c r="N1990" s="3">
        <f t="shared" si="935"/>
        <v>0.16376306620209058</v>
      </c>
      <c r="O1990" s="3">
        <f t="shared" si="936"/>
        <v>2.2965287547042383E-3</v>
      </c>
      <c r="P1990" s="3">
        <f t="shared" si="937"/>
        <v>-7.3319755600814662E-2</v>
      </c>
      <c r="Q1990" s="3">
        <f t="shared" si="938"/>
        <v>-6.0869565217391307E-2</v>
      </c>
      <c r="R1990" s="3">
        <f t="shared" si="939"/>
        <v>-7.4373049187385645E-2</v>
      </c>
      <c r="T1990" s="3">
        <f t="shared" si="940"/>
        <v>3.343510292248383E-4</v>
      </c>
      <c r="U1990" s="3">
        <f t="shared" si="941"/>
        <v>2.3823016705790466E-7</v>
      </c>
      <c r="V1990" s="3">
        <f t="shared" si="942"/>
        <v>7.9956728501532988E-5</v>
      </c>
      <c r="W1990" s="3">
        <f t="shared" si="943"/>
        <v>3.4706291867190356E-4</v>
      </c>
      <c r="X1990" s="3">
        <f t="shared" si="944"/>
        <v>1.3034590982920964E-4</v>
      </c>
      <c r="Z1990" s="3">
        <f t="shared" si="945"/>
        <v>1.8285268092779999E-2</v>
      </c>
      <c r="AA1990" s="3">
        <f t="shared" si="946"/>
        <v>4.8808827793535943E-4</v>
      </c>
      <c r="AB1990" s="3">
        <f t="shared" si="947"/>
        <v>-8.9418526325103897E-3</v>
      </c>
      <c r="AC1990" s="3">
        <f t="shared" si="948"/>
        <v>-1.8629624759288727E-2</v>
      </c>
      <c r="AD1990" s="3">
        <f t="shared" si="949"/>
        <v>-1.1416913323188962E-2</v>
      </c>
      <c r="AF1990" s="3">
        <f t="shared" si="950"/>
        <v>8.9248250149913631E-6</v>
      </c>
      <c r="AG1990" s="3">
        <f t="shared" si="951"/>
        <v>-1.6350417263158307E-4</v>
      </c>
      <c r="AH1990" s="3">
        <f t="shared" si="952"/>
        <v>-3.4064768319148642E-4</v>
      </c>
      <c r="AI1990" s="3">
        <f t="shared" si="953"/>
        <v>-2.08761320906542E-4</v>
      </c>
      <c r="AJ1990" s="3">
        <f t="shared" si="954"/>
        <v>-4.3644134529537567E-6</v>
      </c>
      <c r="AK1990" s="3">
        <f t="shared" si="955"/>
        <v>-9.0929014673431696E-6</v>
      </c>
      <c r="AL1990" s="3">
        <f t="shared" si="956"/>
        <v>-5.5724615632525624E-6</v>
      </c>
      <c r="AM1990" s="3">
        <f t="shared" si="957"/>
        <v>1.6658335919652662E-4</v>
      </c>
      <c r="AN1990" s="3">
        <f t="shared" si="958"/>
        <v>1.0208835645410017E-4</v>
      </c>
      <c r="AO1990" s="3">
        <f t="shared" si="959"/>
        <v>2.1269281112033442E-4</v>
      </c>
    </row>
    <row r="1991" spans="1:41">
      <c r="A1991" s="32">
        <v>38797</v>
      </c>
      <c r="B1991" s="33">
        <v>1641</v>
      </c>
      <c r="C1991" s="33">
        <v>833</v>
      </c>
      <c r="D1991" s="33">
        <v>1377</v>
      </c>
      <c r="E1991" s="33">
        <v>3300</v>
      </c>
      <c r="F1991" s="33">
        <v>17400</v>
      </c>
      <c r="G1991" s="33"/>
      <c r="H1991" s="3">
        <f t="shared" si="930"/>
        <v>-1.144578313253012E-2</v>
      </c>
      <c r="I1991" s="3">
        <f t="shared" si="931"/>
        <v>-3.5885167464114833E-3</v>
      </c>
      <c r="J1991" s="3">
        <f t="shared" si="932"/>
        <v>-1.0064701653486701E-2</v>
      </c>
      <c r="K1991" s="3">
        <f t="shared" si="933"/>
        <v>-3.9239360096589198E-3</v>
      </c>
      <c r="L1991" s="3">
        <f t="shared" si="934"/>
        <v>-2.0821609454136185E-2</v>
      </c>
      <c r="N1991" s="3">
        <f t="shared" si="935"/>
        <v>0.14435146443514643</v>
      </c>
      <c r="O1991" s="3">
        <f t="shared" si="936"/>
        <v>-3.5885167464114833E-3</v>
      </c>
      <c r="P1991" s="3">
        <f t="shared" si="937"/>
        <v>-6.6440677966101688E-2</v>
      </c>
      <c r="Q1991" s="3">
        <f t="shared" si="938"/>
        <v>-5.5523755008586147E-2</v>
      </c>
      <c r="R1991" s="3">
        <f t="shared" si="939"/>
        <v>-6.0838757349341445E-2</v>
      </c>
      <c r="T1991" s="3">
        <f t="shared" si="940"/>
        <v>1.1734665628808185E-4</v>
      </c>
      <c r="U1991" s="3">
        <f t="shared" si="941"/>
        <v>1.459787521313022E-5</v>
      </c>
      <c r="V1991" s="3">
        <f t="shared" si="942"/>
        <v>1.0592438580822658E-4</v>
      </c>
      <c r="W1991" s="3">
        <f t="shared" si="943"/>
        <v>1.9112133248121422E-5</v>
      </c>
      <c r="X1991" s="3">
        <f t="shared" si="944"/>
        <v>4.3032473384012294E-4</v>
      </c>
      <c r="Z1991" s="3">
        <f t="shared" si="945"/>
        <v>-1.0832666167111486E-2</v>
      </c>
      <c r="AA1991" s="3">
        <f t="shared" si="946"/>
        <v>-3.8207165837222498E-3</v>
      </c>
      <c r="AB1991" s="3">
        <f t="shared" si="947"/>
        <v>-1.0291957336106022E-2</v>
      </c>
      <c r="AC1991" s="3">
        <f t="shared" si="948"/>
        <v>-4.3717425871294645E-3</v>
      </c>
      <c r="AD1991" s="3">
        <f t="shared" si="949"/>
        <v>-2.0744269903761929E-2</v>
      </c>
      <c r="AF1991" s="3">
        <f t="shared" si="950"/>
        <v>4.1388547270609795E-5</v>
      </c>
      <c r="AG1991" s="3">
        <f t="shared" si="951"/>
        <v>1.1148933802819056E-4</v>
      </c>
      <c r="AH1991" s="3">
        <f t="shared" si="952"/>
        <v>4.7357628014917787E-5</v>
      </c>
      <c r="AI1991" s="3">
        <f t="shared" si="953"/>
        <v>2.2471575074791089E-4</v>
      </c>
      <c r="AJ1991" s="3">
        <f t="shared" si="954"/>
        <v>3.9322652073022145E-5</v>
      </c>
      <c r="AK1991" s="3">
        <f t="shared" si="955"/>
        <v>1.6703189402410357E-5</v>
      </c>
      <c r="AL1991" s="3">
        <f t="shared" si="956"/>
        <v>7.9257976038513565E-5</v>
      </c>
      <c r="AM1991" s="3">
        <f t="shared" si="957"/>
        <v>4.4993788191174215E-5</v>
      </c>
      <c r="AN1991" s="3">
        <f t="shared" si="958"/>
        <v>2.1349914081818597E-4</v>
      </c>
      <c r="AO1991" s="3">
        <f t="shared" si="959"/>
        <v>9.0688608177184066E-5</v>
      </c>
    </row>
    <row r="1992" spans="1:41">
      <c r="A1992" s="32">
        <v>38796</v>
      </c>
      <c r="B1992" s="33">
        <v>1660</v>
      </c>
      <c r="C1992" s="33">
        <v>836</v>
      </c>
      <c r="D1992" s="33">
        <v>1391</v>
      </c>
      <c r="E1992" s="33">
        <v>3313</v>
      </c>
      <c r="F1992" s="33">
        <v>17770</v>
      </c>
      <c r="G1992" s="33"/>
      <c r="H1992" s="3">
        <f t="shared" si="930"/>
        <v>2.4691358024691357E-2</v>
      </c>
      <c r="I1992" s="3">
        <f t="shared" si="931"/>
        <v>1.9512195121951219E-2</v>
      </c>
      <c r="J1992" s="3">
        <f t="shared" si="932"/>
        <v>1.4380212827153112E-4</v>
      </c>
      <c r="K1992" s="3">
        <f t="shared" si="933"/>
        <v>5.1577669902912624E-3</v>
      </c>
      <c r="L1992" s="3">
        <f t="shared" si="934"/>
        <v>1.9214224261542873E-2</v>
      </c>
      <c r="N1992" s="3">
        <f t="shared" si="935"/>
        <v>0.17498832089922001</v>
      </c>
      <c r="O1992" s="3">
        <f t="shared" si="936"/>
        <v>6.6467585011077707E-3</v>
      </c>
      <c r="P1992" s="3">
        <f t="shared" si="937"/>
        <v>-2.7272727272727271E-2</v>
      </c>
      <c r="Q1992" s="3">
        <f t="shared" si="938"/>
        <v>-4.9081515499425944E-2</v>
      </c>
      <c r="R1992" s="3">
        <f t="shared" si="939"/>
        <v>-3.4239130434782605E-2</v>
      </c>
      <c r="T1992" s="3">
        <f t="shared" si="940"/>
        <v>6.4031645452510206E-4</v>
      </c>
      <c r="U1992" s="3">
        <f t="shared" si="941"/>
        <v>3.7171821817575816E-4</v>
      </c>
      <c r="V1992" s="3">
        <f t="shared" si="942"/>
        <v>6.9644957332794476E-9</v>
      </c>
      <c r="W1992" s="3">
        <f t="shared" si="943"/>
        <v>2.2183727090338306E-5</v>
      </c>
      <c r="X1992" s="3">
        <f t="shared" si="944"/>
        <v>3.7216443430927054E-4</v>
      </c>
      <c r="Z1992" s="3">
        <f t="shared" si="945"/>
        <v>2.5304474990109991E-2</v>
      </c>
      <c r="AA1992" s="3">
        <f t="shared" si="946"/>
        <v>1.9279995284640455E-2</v>
      </c>
      <c r="AB1992" s="3">
        <f t="shared" si="947"/>
        <v>-8.3453554347789449E-5</v>
      </c>
      <c r="AC1992" s="3">
        <f t="shared" si="948"/>
        <v>4.7099604128207177E-3</v>
      </c>
      <c r="AD1992" s="3">
        <f t="shared" si="949"/>
        <v>1.9291563811917128E-2</v>
      </c>
      <c r="AF1992" s="3">
        <f t="shared" si="950"/>
        <v>4.8787015848962296E-4</v>
      </c>
      <c r="AG1992" s="3">
        <f t="shared" si="951"/>
        <v>-2.1117483788294231E-6</v>
      </c>
      <c r="AH1992" s="3">
        <f t="shared" si="952"/>
        <v>1.1918307547062998E-4</v>
      </c>
      <c r="AI1992" s="3">
        <f t="shared" si="953"/>
        <v>4.8816289399876791E-4</v>
      </c>
      <c r="AJ1992" s="3">
        <f t="shared" si="954"/>
        <v>-1.6089841343118665E-6</v>
      </c>
      <c r="AK1992" s="3">
        <f t="shared" si="955"/>
        <v>9.0808014550026645E-5</v>
      </c>
      <c r="AL1992" s="3">
        <f t="shared" si="956"/>
        <v>3.7194125932710269E-4</v>
      </c>
      <c r="AM1992" s="3">
        <f t="shared" si="957"/>
        <v>-3.930629372872706E-7</v>
      </c>
      <c r="AN1992" s="3">
        <f t="shared" si="958"/>
        <v>-1.6099495690316743E-6</v>
      </c>
      <c r="AO1992" s="3">
        <f t="shared" si="959"/>
        <v>9.0862501855534423E-5</v>
      </c>
    </row>
    <row r="1993" spans="1:41">
      <c r="A1993" s="32">
        <v>38793</v>
      </c>
      <c r="B1993" s="33">
        <v>1620</v>
      </c>
      <c r="C1993" s="33">
        <v>820</v>
      </c>
      <c r="D1993" s="33">
        <v>1390.8</v>
      </c>
      <c r="E1993" s="33">
        <v>3296</v>
      </c>
      <c r="F1993" s="33">
        <v>17435</v>
      </c>
      <c r="G1993" s="33"/>
      <c r="H1993" s="3">
        <f t="shared" si="930"/>
        <v>-3.2258064516129031E-2</v>
      </c>
      <c r="I1993" s="3">
        <f t="shared" si="931"/>
        <v>-3.6452004860267314E-3</v>
      </c>
      <c r="J1993" s="3">
        <f t="shared" si="932"/>
        <v>7.8260869565217068E-3</v>
      </c>
      <c r="K1993" s="3">
        <f t="shared" si="933"/>
        <v>-1.2121212121212121E-3</v>
      </c>
      <c r="L1993" s="3">
        <f t="shared" si="934"/>
        <v>9.2619392185238781E-3</v>
      </c>
      <c r="N1993" s="3">
        <f t="shared" si="935"/>
        <v>0.10204081632653061</v>
      </c>
      <c r="O1993" s="3">
        <f t="shared" si="936"/>
        <v>-4.2664716279639512E-4</v>
      </c>
      <c r="P1993" s="3">
        <f t="shared" si="937"/>
        <v>-3.2897344431232621E-2</v>
      </c>
      <c r="Q1993" s="3">
        <f t="shared" si="938"/>
        <v>-3.399765533411489E-2</v>
      </c>
      <c r="R1993" s="3">
        <f t="shared" si="939"/>
        <v>-4.726775956284153E-2</v>
      </c>
      <c r="T1993" s="3">
        <f t="shared" si="940"/>
        <v>1.0014027054872122E-3</v>
      </c>
      <c r="U1993" s="3">
        <f t="shared" si="941"/>
        <v>1.5034233267417733E-5</v>
      </c>
      <c r="V1993" s="3">
        <f t="shared" si="942"/>
        <v>5.7742236729236966E-5</v>
      </c>
      <c r="W1993" s="3">
        <f t="shared" si="943"/>
        <v>2.7553602666589772E-6</v>
      </c>
      <c r="X1993" s="3">
        <f t="shared" si="944"/>
        <v>8.7222127923191448E-5</v>
      </c>
      <c r="Z1993" s="3">
        <f t="shared" si="945"/>
        <v>-3.1644947550710401E-2</v>
      </c>
      <c r="AA1993" s="3">
        <f t="shared" si="946"/>
        <v>-3.8774003233374979E-3</v>
      </c>
      <c r="AB1993" s="3">
        <f t="shared" si="947"/>
        <v>7.5988312739023864E-3</v>
      </c>
      <c r="AC1993" s="3">
        <f t="shared" si="948"/>
        <v>-1.6599277895917573E-3</v>
      </c>
      <c r="AD1993" s="3">
        <f t="shared" si="949"/>
        <v>9.3392787688981339E-3</v>
      </c>
      <c r="AF1993" s="3">
        <f t="shared" si="950"/>
        <v>1.2270012986512267E-4</v>
      </c>
      <c r="AG1993" s="3">
        <f t="shared" si="951"/>
        <v>-2.4046461710933891E-4</v>
      </c>
      <c r="AH1993" s="3">
        <f t="shared" si="952"/>
        <v>5.2528327839597811E-5</v>
      </c>
      <c r="AI1993" s="3">
        <f t="shared" si="953"/>
        <v>-2.9554098680324465E-4</v>
      </c>
      <c r="AJ1993" s="3">
        <f t="shared" si="954"/>
        <v>-2.9463710838416204E-5</v>
      </c>
      <c r="AK1993" s="3">
        <f t="shared" si="955"/>
        <v>6.436204548079978E-6</v>
      </c>
      <c r="AL1993" s="3">
        <f t="shared" si="956"/>
        <v>-3.6212122518264656E-5</v>
      </c>
      <c r="AM1993" s="3">
        <f t="shared" si="957"/>
        <v>-1.2613511199969506E-5</v>
      </c>
      <c r="AN1993" s="3">
        <f t="shared" si="958"/>
        <v>7.096760358479571E-5</v>
      </c>
      <c r="AO1993" s="3">
        <f t="shared" si="959"/>
        <v>-1.5502528363238308E-5</v>
      </c>
    </row>
    <row r="1994" spans="1:41">
      <c r="A1994" s="32">
        <v>38792</v>
      </c>
      <c r="B1994" s="33">
        <v>1674</v>
      </c>
      <c r="C1994" s="33">
        <v>823</v>
      </c>
      <c r="D1994" s="33">
        <v>1380</v>
      </c>
      <c r="E1994" s="33">
        <v>3300</v>
      </c>
      <c r="F1994" s="33">
        <v>17275</v>
      </c>
      <c r="G1994" s="33"/>
      <c r="H1994" s="3">
        <f t="shared" si="930"/>
        <v>3.0153846153846153E-2</v>
      </c>
      <c r="I1994" s="3">
        <f t="shared" si="931"/>
        <v>1.7582037142362606E-2</v>
      </c>
      <c r="J1994" s="3">
        <f t="shared" si="932"/>
        <v>5.6476589542721811E-3</v>
      </c>
      <c r="K1994" s="3">
        <f t="shared" si="933"/>
        <v>1.5384615384615385E-2</v>
      </c>
      <c r="L1994" s="3">
        <f t="shared" si="934"/>
        <v>1.2602579132473623E-2</v>
      </c>
      <c r="N1994" s="3">
        <f t="shared" si="935"/>
        <v>0.14657534246575343</v>
      </c>
      <c r="O1994" s="3">
        <f t="shared" si="936"/>
        <v>2.46513944223107E-2</v>
      </c>
      <c r="P1994" s="3">
        <f t="shared" si="937"/>
        <v>-3.0217849613492623E-2</v>
      </c>
      <c r="Q1994" s="3">
        <f t="shared" si="938"/>
        <v>-2.9126213592233011E-2</v>
      </c>
      <c r="R1994" s="3">
        <f t="shared" si="939"/>
        <v>-3.4916201117318434E-2</v>
      </c>
      <c r="T1994" s="3">
        <f t="shared" si="940"/>
        <v>9.4660601958219959E-4</v>
      </c>
      <c r="U1994" s="3">
        <f t="shared" si="941"/>
        <v>3.0101685451176856E-4</v>
      </c>
      <c r="V1994" s="3">
        <f t="shared" si="942"/>
        <v>2.9380771627345034E-5</v>
      </c>
      <c r="W1994" s="3">
        <f t="shared" si="943"/>
        <v>2.2310825734119967E-4</v>
      </c>
      <c r="X1994" s="3">
        <f t="shared" si="944"/>
        <v>1.6078033780363469E-4</v>
      </c>
      <c r="Z1994" s="3">
        <f t="shared" si="945"/>
        <v>3.0766963119264787E-2</v>
      </c>
      <c r="AA1994" s="3">
        <f t="shared" si="946"/>
        <v>1.7349837305051841E-2</v>
      </c>
      <c r="AB1994" s="3">
        <f t="shared" si="947"/>
        <v>5.4204032716528606E-3</v>
      </c>
      <c r="AC1994" s="3">
        <f t="shared" si="948"/>
        <v>1.493680880714484E-2</v>
      </c>
      <c r="AD1994" s="3">
        <f t="shared" si="949"/>
        <v>1.2679918682847879E-2</v>
      </c>
      <c r="AF1994" s="3">
        <f t="shared" si="950"/>
        <v>5.3380180448977437E-4</v>
      </c>
      <c r="AG1994" s="3">
        <f t="shared" si="951"/>
        <v>1.6676934755048575E-4</v>
      </c>
      <c r="AH1994" s="3">
        <f t="shared" si="952"/>
        <v>4.5956024568893472E-4</v>
      </c>
      <c r="AI1994" s="3">
        <f t="shared" si="953"/>
        <v>3.9012259047045721E-4</v>
      </c>
      <c r="AJ1994" s="3">
        <f t="shared" si="954"/>
        <v>9.4043114890947851E-5</v>
      </c>
      <c r="AK1994" s="3">
        <f t="shared" si="955"/>
        <v>2.5915120266062846E-4</v>
      </c>
      <c r="AL1994" s="3">
        <f t="shared" si="956"/>
        <v>2.1999452618869794E-4</v>
      </c>
      <c r="AM1994" s="3">
        <f t="shared" si="957"/>
        <v>8.0963527326301159E-5</v>
      </c>
      <c r="AN1994" s="3">
        <f t="shared" si="958"/>
        <v>6.873027271280087E-5</v>
      </c>
      <c r="AO1994" s="3">
        <f t="shared" si="959"/>
        <v>1.893975210558426E-4</v>
      </c>
    </row>
    <row r="1995" spans="1:41">
      <c r="A1995" s="32">
        <v>38791</v>
      </c>
      <c r="B1995" s="33">
        <v>1625</v>
      </c>
      <c r="C1995" s="33">
        <v>808.78</v>
      </c>
      <c r="D1995" s="33">
        <v>1372.25</v>
      </c>
      <c r="E1995" s="33">
        <v>3250</v>
      </c>
      <c r="F1995" s="33">
        <v>17060</v>
      </c>
      <c r="G1995" s="33"/>
      <c r="H1995" s="3">
        <f t="shared" si="930"/>
        <v>-3.0674846625766872E-3</v>
      </c>
      <c r="I1995" s="3">
        <f t="shared" si="931"/>
        <v>1.7205382970695446E-2</v>
      </c>
      <c r="J1995" s="3">
        <f t="shared" si="932"/>
        <v>1.3478581979320533E-2</v>
      </c>
      <c r="K1995" s="3">
        <f t="shared" si="933"/>
        <v>9.316770186335404E-3</v>
      </c>
      <c r="L1995" s="3">
        <f t="shared" si="934"/>
        <v>-1.8298998734031534E-2</v>
      </c>
      <c r="N1995" s="3">
        <f t="shared" si="935"/>
        <v>0.1265164644714038</v>
      </c>
      <c r="O1995" s="3">
        <f t="shared" si="936"/>
        <v>3.8868622514514707E-2</v>
      </c>
      <c r="P1995" s="3">
        <f t="shared" si="937"/>
        <v>-1.276978417266187E-2</v>
      </c>
      <c r="Q1995" s="3">
        <f t="shared" si="938"/>
        <v>-3.7037037037037035E-2</v>
      </c>
      <c r="R1995" s="3">
        <f t="shared" si="939"/>
        <v>-5.4847645429362879E-2</v>
      </c>
      <c r="T1995" s="3">
        <f t="shared" si="940"/>
        <v>6.0239207928529284E-6</v>
      </c>
      <c r="U1995" s="3">
        <f t="shared" si="941"/>
        <v>2.8808894567941421E-4</v>
      </c>
      <c r="V1995" s="3">
        <f t="shared" si="942"/>
        <v>1.7559764862164505E-4</v>
      </c>
      <c r="W1995" s="3">
        <f t="shared" si="943"/>
        <v>7.8658515495369174E-5</v>
      </c>
      <c r="X1995" s="3">
        <f t="shared" si="944"/>
        <v>3.3202886340536164E-4</v>
      </c>
      <c r="Z1995" s="3">
        <f t="shared" si="945"/>
        <v>-2.4543676971580538E-3</v>
      </c>
      <c r="AA1995" s="3">
        <f t="shared" si="946"/>
        <v>1.6973183133384681E-2</v>
      </c>
      <c r="AB1995" s="3">
        <f t="shared" si="947"/>
        <v>1.3251326296701211E-2</v>
      </c>
      <c r="AC1995" s="3">
        <f t="shared" si="948"/>
        <v>8.8689636088648584E-3</v>
      </c>
      <c r="AD1995" s="3">
        <f t="shared" si="949"/>
        <v>-1.8221659183657278E-2</v>
      </c>
      <c r="AF1995" s="3">
        <f t="shared" si="950"/>
        <v>-4.1658432400527276E-5</v>
      </c>
      <c r="AG1995" s="3">
        <f t="shared" si="951"/>
        <v>-3.2523627207124515E-5</v>
      </c>
      <c r="AH1995" s="3">
        <f t="shared" si="952"/>
        <v>-2.1767697788868225E-5</v>
      </c>
      <c r="AI1995" s="3">
        <f t="shared" si="953"/>
        <v>4.4722651688991816E-5</v>
      </c>
      <c r="AJ1995" s="3">
        <f t="shared" si="954"/>
        <v>2.249171879941459E-4</v>
      </c>
      <c r="AK1995" s="3">
        <f t="shared" si="955"/>
        <v>1.5053454353658756E-4</v>
      </c>
      <c r="AL1995" s="3">
        <f t="shared" si="956"/>
        <v>-3.0927955831833577E-4</v>
      </c>
      <c r="AM1995" s="3">
        <f t="shared" si="957"/>
        <v>1.1752553069463697E-4</v>
      </c>
      <c r="AN1995" s="3">
        <f t="shared" si="958"/>
        <v>-2.414611515099248E-4</v>
      </c>
      <c r="AO1995" s="3">
        <f t="shared" si="959"/>
        <v>-1.6160723219299454E-4</v>
      </c>
    </row>
    <row r="1996" spans="1:41">
      <c r="A1996" s="32">
        <v>38790</v>
      </c>
      <c r="B1996" s="33">
        <v>1630</v>
      </c>
      <c r="C1996" s="33">
        <v>795.1</v>
      </c>
      <c r="D1996" s="33">
        <v>1354</v>
      </c>
      <c r="E1996" s="33">
        <v>3220</v>
      </c>
      <c r="F1996" s="33">
        <v>17378</v>
      </c>
      <c r="G1996" s="33"/>
      <c r="H1996" s="3">
        <f t="shared" si="930"/>
        <v>4.8231511254019289E-2</v>
      </c>
      <c r="I1996" s="3">
        <f t="shared" si="931"/>
        <v>-2.44171779141104E-2</v>
      </c>
      <c r="J1996" s="3">
        <f t="shared" si="932"/>
        <v>-1.5272727272727273E-2</v>
      </c>
      <c r="K1996" s="3">
        <f t="shared" si="933"/>
        <v>-2.6602176541717048E-2</v>
      </c>
      <c r="L1996" s="3">
        <f t="shared" si="934"/>
        <v>1.9237536656891496E-2</v>
      </c>
      <c r="N1996" s="3">
        <f t="shared" si="935"/>
        <v>0.15861676795678295</v>
      </c>
      <c r="O1996" s="3">
        <f t="shared" si="936"/>
        <v>-8.183020233016423E-3</v>
      </c>
      <c r="P1996" s="3">
        <f t="shared" si="937"/>
        <v>-2.0968908170643528E-2</v>
      </c>
      <c r="Q1996" s="3">
        <f t="shared" si="938"/>
        <v>-3.9952295766249257E-2</v>
      </c>
      <c r="R1996" s="3">
        <f t="shared" si="939"/>
        <v>-3.4555555555555555E-2</v>
      </c>
      <c r="T1996" s="3">
        <f t="shared" si="940"/>
        <v>2.3857977058951113E-3</v>
      </c>
      <c r="U1996" s="3">
        <f t="shared" si="941"/>
        <v>6.075918235322567E-4</v>
      </c>
      <c r="V1996" s="3">
        <f t="shared" si="942"/>
        <v>2.4024947161603493E-4</v>
      </c>
      <c r="W1996" s="3">
        <f t="shared" si="943"/>
        <v>7.317015867483338E-4</v>
      </c>
      <c r="X1996" s="3">
        <f t="shared" si="944"/>
        <v>3.730644429020006E-4</v>
      </c>
      <c r="Z1996" s="3">
        <f t="shared" si="945"/>
        <v>4.884462821943792E-2</v>
      </c>
      <c r="AA1996" s="3">
        <f t="shared" si="946"/>
        <v>-2.4649377751421165E-2</v>
      </c>
      <c r="AB1996" s="3">
        <f t="shared" si="947"/>
        <v>-1.5499982955346594E-2</v>
      </c>
      <c r="AC1996" s="3">
        <f t="shared" si="948"/>
        <v>-2.7049983119187593E-2</v>
      </c>
      <c r="AD1996" s="3">
        <f t="shared" si="949"/>
        <v>1.9314876207265751E-2</v>
      </c>
      <c r="AF1996" s="3">
        <f t="shared" si="950"/>
        <v>-1.2039896921086516E-3</v>
      </c>
      <c r="AG1996" s="3">
        <f t="shared" si="951"/>
        <v>-7.57090904861529E-4</v>
      </c>
      <c r="AH1996" s="3">
        <f t="shared" si="952"/>
        <v>-1.3212463687987898E-3</v>
      </c>
      <c r="AI1996" s="3">
        <f t="shared" si="953"/>
        <v>9.4342794744836276E-4</v>
      </c>
      <c r="AJ1996" s="3">
        <f t="shared" si="954"/>
        <v>3.8206493500692762E-4</v>
      </c>
      <c r="AK1996" s="3">
        <f t="shared" si="955"/>
        <v>6.6676525207442073E-4</v>
      </c>
      <c r="AL1996" s="3">
        <f t="shared" si="956"/>
        <v>-4.7609967985483043E-4</v>
      </c>
      <c r="AM1996" s="3">
        <f t="shared" si="957"/>
        <v>4.192742772898208E-4</v>
      </c>
      <c r="AN1996" s="3">
        <f t="shared" si="958"/>
        <v>-2.9938025199724861E-4</v>
      </c>
      <c r="AO1996" s="3">
        <f t="shared" si="959"/>
        <v>-5.2246707535573672E-4</v>
      </c>
    </row>
    <row r="1997" spans="1:41">
      <c r="A1997" s="32">
        <v>38789</v>
      </c>
      <c r="B1997" s="33">
        <v>1555</v>
      </c>
      <c r="C1997" s="33">
        <v>815</v>
      </c>
      <c r="D1997" s="33">
        <v>1375</v>
      </c>
      <c r="E1997" s="33">
        <v>3308</v>
      </c>
      <c r="F1997" s="33">
        <v>17050</v>
      </c>
      <c r="G1997" s="33"/>
      <c r="H1997" s="3">
        <f t="shared" si="930"/>
        <v>1.9329896907216496E-3</v>
      </c>
      <c r="I1997" s="3">
        <f t="shared" si="931"/>
        <v>3.113961130872491E-3</v>
      </c>
      <c r="J1997" s="3">
        <f t="shared" si="932"/>
        <v>1.55096011816839E-2</v>
      </c>
      <c r="K1997" s="3">
        <f t="shared" si="933"/>
        <v>0</v>
      </c>
      <c r="L1997" s="3">
        <f t="shared" si="934"/>
        <v>1.1743981209630064E-3</v>
      </c>
      <c r="N1997" s="3">
        <f t="shared" si="935"/>
        <v>7.9216578987549177E-2</v>
      </c>
      <c r="O1997" s="3">
        <f t="shared" si="936"/>
        <v>2.3869346733668341E-2</v>
      </c>
      <c r="P1997" s="3">
        <f t="shared" si="937"/>
        <v>-3.6231884057971015E-3</v>
      </c>
      <c r="Q1997" s="3">
        <f t="shared" si="938"/>
        <v>-2.4188790560471976E-2</v>
      </c>
      <c r="R1997" s="3">
        <f t="shared" si="939"/>
        <v>-6.1392629097048651E-2</v>
      </c>
      <c r="T1997" s="3">
        <f t="shared" si="940"/>
        <v>6.4826591044418536E-6</v>
      </c>
      <c r="U1997" s="3">
        <f t="shared" si="941"/>
        <v>8.3045481530705438E-6</v>
      </c>
      <c r="V1997" s="3">
        <f t="shared" si="942"/>
        <v>2.3355008395277939E-4</v>
      </c>
      <c r="W1997" s="3">
        <f t="shared" si="943"/>
        <v>2.0053073082588337E-7</v>
      </c>
      <c r="X1997" s="3">
        <f t="shared" si="944"/>
        <v>1.5668471978448334E-6</v>
      </c>
      <c r="Z1997" s="3">
        <f t="shared" si="945"/>
        <v>2.546106656140283E-3</v>
      </c>
      <c r="AA1997" s="3">
        <f t="shared" si="946"/>
        <v>2.8817612935617245E-3</v>
      </c>
      <c r="AB1997" s="3">
        <f t="shared" si="947"/>
        <v>1.5282345499064579E-2</v>
      </c>
      <c r="AC1997" s="3">
        <f t="shared" si="948"/>
        <v>-4.4780657747054515E-4</v>
      </c>
      <c r="AD1997" s="3">
        <f t="shared" si="949"/>
        <v>1.2517376713372629E-3</v>
      </c>
      <c r="AF1997" s="3">
        <f t="shared" si="950"/>
        <v>7.3372716109449383E-6</v>
      </c>
      <c r="AG1997" s="3">
        <f t="shared" si="951"/>
        <v>3.8910481596603822E-5</v>
      </c>
      <c r="AH1997" s="3">
        <f t="shared" si="952"/>
        <v>-1.1401633075611543E-6</v>
      </c>
      <c r="AI1997" s="3">
        <f t="shared" si="953"/>
        <v>3.1870576167333428E-6</v>
      </c>
      <c r="AJ1997" s="3">
        <f t="shared" si="954"/>
        <v>4.4040071734041537E-5</v>
      </c>
      <c r="AK1997" s="3">
        <f t="shared" si="955"/>
        <v>-1.2904716619569668E-6</v>
      </c>
      <c r="AL1997" s="3">
        <f t="shared" si="956"/>
        <v>3.6072091709528112E-6</v>
      </c>
      <c r="AM1997" s="3">
        <f t="shared" si="957"/>
        <v>-6.8435348336584998E-6</v>
      </c>
      <c r="AN1997" s="3">
        <f t="shared" si="958"/>
        <v>1.9129487567570596E-5</v>
      </c>
      <c r="AO1997" s="3">
        <f t="shared" si="959"/>
        <v>-5.6053636249248978E-7</v>
      </c>
    </row>
    <row r="1998" spans="1:41">
      <c r="A1998" s="32">
        <v>38786</v>
      </c>
      <c r="B1998" s="33">
        <v>1552</v>
      </c>
      <c r="C1998" s="33">
        <v>812.47</v>
      </c>
      <c r="D1998" s="33">
        <v>1354</v>
      </c>
      <c r="E1998" s="33">
        <v>3308</v>
      </c>
      <c r="F1998" s="33">
        <v>17030</v>
      </c>
      <c r="G1998" s="33"/>
      <c r="H1998" s="3">
        <f t="shared" si="930"/>
        <v>-1.4603174603174604E-2</v>
      </c>
      <c r="I1998" s="3">
        <f t="shared" si="931"/>
        <v>9.7812577678349551E-3</v>
      </c>
      <c r="J1998" s="3">
        <f t="shared" si="932"/>
        <v>-7.331378299120235E-3</v>
      </c>
      <c r="K1998" s="3">
        <f t="shared" si="933"/>
        <v>-8.5894277511043542E-3</v>
      </c>
      <c r="L1998" s="3">
        <f t="shared" si="934"/>
        <v>1.3087447947650209E-2</v>
      </c>
      <c r="N1998" s="3">
        <f t="shared" si="935"/>
        <v>7.18232044198895E-2</v>
      </c>
      <c r="O1998" s="3">
        <f t="shared" si="936"/>
        <v>2.5599919211300282E-2</v>
      </c>
      <c r="P1998" s="3">
        <f t="shared" si="937"/>
        <v>-2.0968908170643528E-2</v>
      </c>
      <c r="Q1998" s="3">
        <f t="shared" si="938"/>
        <v>-3.1332357247437777E-2</v>
      </c>
      <c r="R1998" s="3">
        <f t="shared" si="939"/>
        <v>-6.6849315068493148E-2</v>
      </c>
      <c r="T1998" s="3">
        <f t="shared" si="940"/>
        <v>1.9572171270773416E-4</v>
      </c>
      <c r="U1998" s="3">
        <f t="shared" si="941"/>
        <v>9.1184507360506906E-5</v>
      </c>
      <c r="V1998" s="3">
        <f t="shared" si="942"/>
        <v>5.7132947669907968E-5</v>
      </c>
      <c r="W1998" s="3">
        <f t="shared" si="943"/>
        <v>8.1671604309572622E-5</v>
      </c>
      <c r="X1998" s="3">
        <f t="shared" si="944"/>
        <v>1.7331162986814123E-4</v>
      </c>
      <c r="Z1998" s="3">
        <f t="shared" si="945"/>
        <v>-1.399005763775597E-2</v>
      </c>
      <c r="AA1998" s="3">
        <f t="shared" si="946"/>
        <v>9.5490579305241886E-3</v>
      </c>
      <c r="AB1998" s="3">
        <f t="shared" si="947"/>
        <v>-7.5586339817395555E-3</v>
      </c>
      <c r="AC1998" s="3">
        <f t="shared" si="948"/>
        <v>-9.0372343285748998E-3</v>
      </c>
      <c r="AD1998" s="3">
        <f t="shared" si="949"/>
        <v>1.3164787498024464E-2</v>
      </c>
      <c r="AF1998" s="3">
        <f t="shared" si="950"/>
        <v>-1.3359187083430415E-4</v>
      </c>
      <c r="AG1998" s="3">
        <f t="shared" si="951"/>
        <v>1.0574572506723729E-4</v>
      </c>
      <c r="AH1998" s="3">
        <f t="shared" si="952"/>
        <v>1.2643142914266973E-4</v>
      </c>
      <c r="AI1998" s="3">
        <f t="shared" si="953"/>
        <v>-1.8417613588617146E-4</v>
      </c>
      <c r="AJ1998" s="3">
        <f t="shared" si="954"/>
        <v>-7.2177833767259725E-5</v>
      </c>
      <c r="AK1998" s="3">
        <f t="shared" si="955"/>
        <v>-8.6297074135283582E-5</v>
      </c>
      <c r="AL1998" s="3">
        <f t="shared" si="956"/>
        <v>1.257113184616762E-4</v>
      </c>
      <c r="AM1998" s="3">
        <f t="shared" si="957"/>
        <v>6.8309146496909492E-5</v>
      </c>
      <c r="AN1998" s="3">
        <f t="shared" si="958"/>
        <v>-9.9507810144947771E-5</v>
      </c>
      <c r="AO1998" s="3">
        <f t="shared" si="959"/>
        <v>-1.1897326950554035E-4</v>
      </c>
    </row>
    <row r="1999" spans="1:41">
      <c r="A1999" s="32">
        <v>38785</v>
      </c>
      <c r="B1999" s="33">
        <v>1575</v>
      </c>
      <c r="C1999" s="33">
        <v>804.6</v>
      </c>
      <c r="D1999" s="33">
        <v>1364</v>
      </c>
      <c r="E1999" s="33">
        <v>3336.66</v>
      </c>
      <c r="F1999" s="33">
        <v>16810</v>
      </c>
      <c r="G1999" s="33"/>
      <c r="H1999" s="3">
        <f t="shared" si="930"/>
        <v>1.8099547511312219E-2</v>
      </c>
      <c r="I1999" s="3">
        <f t="shared" si="931"/>
        <v>1.6165698408689151E-2</v>
      </c>
      <c r="J1999" s="3">
        <f t="shared" si="932"/>
        <v>1.03554021421905E-2</v>
      </c>
      <c r="K1999" s="3">
        <f t="shared" si="933"/>
        <v>8.0543806646525239E-3</v>
      </c>
      <c r="L1999" s="3">
        <f t="shared" si="934"/>
        <v>-1.4654161781946073E-2</v>
      </c>
      <c r="N1999" s="3">
        <f t="shared" si="935"/>
        <v>9.375E-2</v>
      </c>
      <c r="O1999" s="3">
        <f t="shared" si="936"/>
        <v>2.6543048338255578E-3</v>
      </c>
      <c r="P1999" s="3">
        <f t="shared" si="937"/>
        <v>-4.3795620437956208E-3</v>
      </c>
      <c r="Q1999" s="3">
        <f t="shared" si="938"/>
        <v>-2.1220299207978924E-2</v>
      </c>
      <c r="R1999" s="3">
        <f t="shared" si="939"/>
        <v>-7.3829201101928379E-2</v>
      </c>
      <c r="T1999" s="3">
        <f t="shared" si="940"/>
        <v>3.5016381181870478E-4</v>
      </c>
      <c r="U1999" s="3">
        <f t="shared" si="941"/>
        <v>2.5387637672411706E-4</v>
      </c>
      <c r="V1999" s="3">
        <f t="shared" si="942"/>
        <v>1.0257935070652421E-4</v>
      </c>
      <c r="W1999" s="3">
        <f t="shared" si="943"/>
        <v>5.7859969343788346E-5</v>
      </c>
      <c r="X1999" s="3">
        <f t="shared" si="944"/>
        <v>2.1248374637084636E-4</v>
      </c>
      <c r="Z1999" s="3">
        <f t="shared" si="945"/>
        <v>1.8712664476730853E-2</v>
      </c>
      <c r="AA1999" s="3">
        <f t="shared" si="946"/>
        <v>1.5933498571378386E-2</v>
      </c>
      <c r="AB1999" s="3">
        <f t="shared" si="947"/>
        <v>1.0128146459571179E-2</v>
      </c>
      <c r="AC1999" s="3">
        <f t="shared" si="948"/>
        <v>7.6065740871819783E-3</v>
      </c>
      <c r="AD1999" s="3">
        <f t="shared" si="949"/>
        <v>-1.4576822231571817E-2</v>
      </c>
      <c r="AF1999" s="3">
        <f t="shared" si="950"/>
        <v>2.9815821270667413E-4</v>
      </c>
      <c r="AG1999" s="3">
        <f t="shared" si="951"/>
        <v>1.8952460646914495E-4</v>
      </c>
      <c r="AH1999" s="3">
        <f t="shared" si="952"/>
        <v>1.4233926871083161E-4</v>
      </c>
      <c r="AI1999" s="3">
        <f t="shared" si="953"/>
        <v>-2.7277118355635452E-4</v>
      </c>
      <c r="AJ1999" s="3">
        <f t="shared" si="954"/>
        <v>1.6137680714428844E-4</v>
      </c>
      <c r="AK1999" s="3">
        <f t="shared" si="955"/>
        <v>1.2119933735119791E-4</v>
      </c>
      <c r="AL1999" s="3">
        <f t="shared" si="956"/>
        <v>-2.3225977620198624E-4</v>
      </c>
      <c r="AM1999" s="3">
        <f t="shared" si="957"/>
        <v>7.7040496410558026E-5</v>
      </c>
      <c r="AN1999" s="3">
        <f t="shared" si="958"/>
        <v>-1.4763619047649255E-4</v>
      </c>
      <c r="AO1999" s="3">
        <f t="shared" si="959"/>
        <v>-1.1087967826013236E-4</v>
      </c>
    </row>
    <row r="2000" spans="1:41">
      <c r="A2000" s="32">
        <v>38784</v>
      </c>
      <c r="B2000" s="33">
        <v>1547</v>
      </c>
      <c r="C2000" s="33">
        <v>791.8</v>
      </c>
      <c r="D2000" s="33">
        <v>1350.02</v>
      </c>
      <c r="E2000" s="33">
        <v>3310</v>
      </c>
      <c r="F2000" s="33">
        <v>17060</v>
      </c>
      <c r="G2000" s="33"/>
      <c r="H2000" s="3">
        <f t="shared" si="930"/>
        <v>8.9152367722539014E-3</v>
      </c>
      <c r="I2000" s="3">
        <f t="shared" si="931"/>
        <v>-3.2774269205868393E-2</v>
      </c>
      <c r="J2000" s="3">
        <f t="shared" si="932"/>
        <v>-1.0249266862170101E-2</v>
      </c>
      <c r="K2000" s="3">
        <f t="shared" si="933"/>
        <v>-1.7804154302670624E-2</v>
      </c>
      <c r="L2000" s="3">
        <f t="shared" si="934"/>
        <v>-3.0681818181818182E-2</v>
      </c>
      <c r="N2000" s="3">
        <f t="shared" si="935"/>
        <v>9.020436927413672E-2</v>
      </c>
      <c r="O2000" s="3">
        <f t="shared" si="936"/>
        <v>-3.5589876007892658E-2</v>
      </c>
      <c r="P2000" s="3">
        <f t="shared" si="937"/>
        <v>-6.6077998528329789E-3</v>
      </c>
      <c r="Q2000" s="3">
        <f t="shared" si="938"/>
        <v>-2.4749558043606363E-2</v>
      </c>
      <c r="R2000" s="3">
        <f t="shared" si="939"/>
        <v>-7.5338753387533874E-2</v>
      </c>
      <c r="T2000" s="3">
        <f t="shared" si="940"/>
        <v>9.0789524950218183E-5</v>
      </c>
      <c r="U2000" s="3">
        <f t="shared" si="941"/>
        <v>1.0894269986983442E-3</v>
      </c>
      <c r="V2000" s="3">
        <f t="shared" si="942"/>
        <v>1.0975752463148103E-4</v>
      </c>
      <c r="W2000" s="3">
        <f t="shared" si="943"/>
        <v>3.3313407597020361E-4</v>
      </c>
      <c r="X2000" s="3">
        <f t="shared" si="944"/>
        <v>9.3663411230250789E-4</v>
      </c>
      <c r="Z2000" s="3">
        <f t="shared" si="945"/>
        <v>9.5283537376725357E-3</v>
      </c>
      <c r="AA2000" s="3">
        <f t="shared" si="946"/>
        <v>-3.3006469043179158E-2</v>
      </c>
      <c r="AB2000" s="3">
        <f t="shared" si="947"/>
        <v>-1.0476522544789422E-2</v>
      </c>
      <c r="AC2000" s="3">
        <f t="shared" si="948"/>
        <v>-1.8251960880141169E-2</v>
      </c>
      <c r="AD2000" s="3">
        <f t="shared" si="949"/>
        <v>-3.0604478631443926E-2</v>
      </c>
      <c r="AF2000" s="3">
        <f t="shared" si="950"/>
        <v>-3.1449731267494898E-4</v>
      </c>
      <c r="AG2000" s="3">
        <f t="shared" si="951"/>
        <v>-9.9824012747454878E-5</v>
      </c>
      <c r="AH2000" s="3">
        <f t="shared" si="952"/>
        <v>-1.7391113967214601E-4</v>
      </c>
      <c r="AI2000" s="3">
        <f t="shared" si="953"/>
        <v>-2.9161029835743797E-4</v>
      </c>
      <c r="AJ2000" s="3">
        <f t="shared" si="954"/>
        <v>3.457930170547606E-4</v>
      </c>
      <c r="AK2000" s="3">
        <f t="shared" si="955"/>
        <v>6.0243278176769655E-4</v>
      </c>
      <c r="AL2000" s="3">
        <f t="shared" si="956"/>
        <v>1.010145776531392E-3</v>
      </c>
      <c r="AM2000" s="3">
        <f t="shared" si="957"/>
        <v>1.9121707964741354E-4</v>
      </c>
      <c r="AN2000" s="3">
        <f t="shared" si="958"/>
        <v>3.2062851035384842E-4</v>
      </c>
      <c r="AO2000" s="3">
        <f t="shared" si="959"/>
        <v>5.5859174673823092E-4</v>
      </c>
    </row>
    <row r="2001" spans="1:41">
      <c r="A2001" s="32">
        <v>38783</v>
      </c>
      <c r="B2001" s="33">
        <v>1533.33</v>
      </c>
      <c r="C2001" s="33">
        <v>818.63</v>
      </c>
      <c r="D2001" s="33">
        <v>1364</v>
      </c>
      <c r="E2001" s="33">
        <v>3370</v>
      </c>
      <c r="F2001" s="33">
        <v>17600</v>
      </c>
      <c r="G2001" s="33"/>
      <c r="H2001" s="3">
        <f t="shared" si="930"/>
        <v>2.1764705882352468E-3</v>
      </c>
      <c r="I2001" s="3">
        <f t="shared" si="931"/>
        <v>-1.3698795180722896E-2</v>
      </c>
      <c r="J2001" s="3">
        <f t="shared" si="932"/>
        <v>-3.125E-2</v>
      </c>
      <c r="K2001" s="3">
        <f t="shared" si="933"/>
        <v>-1.4619883040935672E-2</v>
      </c>
      <c r="L2001" s="3">
        <f t="shared" si="934"/>
        <v>-1.1235955056179775E-2</v>
      </c>
      <c r="N2001" s="3">
        <f t="shared" si="935"/>
        <v>6.7778551532033382E-2</v>
      </c>
      <c r="O2001" s="3">
        <f t="shared" si="936"/>
        <v>-1.3579949391492929E-2</v>
      </c>
      <c r="P2001" s="3">
        <f t="shared" si="937"/>
        <v>9.6225018504811251E-3</v>
      </c>
      <c r="Q2001" s="3">
        <f t="shared" si="938"/>
        <v>-7.3637702503681884E-3</v>
      </c>
      <c r="R2001" s="3">
        <f t="shared" si="939"/>
        <v>-3.825136612021858E-2</v>
      </c>
      <c r="T2001" s="3">
        <f t="shared" si="940"/>
        <v>7.7817987195006396E-6</v>
      </c>
      <c r="U2001" s="3">
        <f t="shared" si="941"/>
        <v>1.9407262219247874E-4</v>
      </c>
      <c r="V2001" s="3">
        <f t="shared" si="942"/>
        <v>9.9081762530899009E-4</v>
      </c>
      <c r="W2001" s="3">
        <f t="shared" si="943"/>
        <v>2.2703527043662649E-4</v>
      </c>
      <c r="X2001" s="3">
        <f t="shared" si="944"/>
        <v>1.2451470000640337E-4</v>
      </c>
      <c r="Z2001" s="3">
        <f t="shared" si="945"/>
        <v>2.7895875536538802E-3</v>
      </c>
      <c r="AA2001" s="3">
        <f t="shared" si="946"/>
        <v>-1.3930995018033663E-2</v>
      </c>
      <c r="AB2001" s="3">
        <f t="shared" si="947"/>
        <v>-3.1477255682619318E-2</v>
      </c>
      <c r="AC2001" s="3">
        <f t="shared" si="948"/>
        <v>-1.5067689618406217E-2</v>
      </c>
      <c r="AD2001" s="3">
        <f t="shared" si="949"/>
        <v>-1.1158615505805519E-2</v>
      </c>
      <c r="AF2001" s="3">
        <f t="shared" si="950"/>
        <v>-3.8861730312320919E-5</v>
      </c>
      <c r="AG2001" s="3">
        <f t="shared" si="951"/>
        <v>-8.7808560675415719E-5</v>
      </c>
      <c r="AH2001" s="3">
        <f t="shared" si="952"/>
        <v>-4.203263942182577E-5</v>
      </c>
      <c r="AI2001" s="3">
        <f t="shared" si="953"/>
        <v>-3.1127934931004274E-5</v>
      </c>
      <c r="AJ2001" s="3">
        <f t="shared" si="954"/>
        <v>4.3850949209594154E-4</v>
      </c>
      <c r="AK2001" s="3">
        <f t="shared" si="955"/>
        <v>2.0990790900729455E-4</v>
      </c>
      <c r="AL2001" s="3">
        <f t="shared" si="956"/>
        <v>1.5545061701952988E-4</v>
      </c>
      <c r="AM2001" s="3">
        <f t="shared" si="957"/>
        <v>4.742895186649212E-4</v>
      </c>
      <c r="AN2001" s="3">
        <f t="shared" si="958"/>
        <v>3.5124259334028081E-4</v>
      </c>
      <c r="AO2001" s="3">
        <f t="shared" si="959"/>
        <v>1.6813455501261246E-4</v>
      </c>
    </row>
    <row r="2002" spans="1:41">
      <c r="A2002" s="32">
        <v>38782</v>
      </c>
      <c r="B2002" s="33">
        <v>1530</v>
      </c>
      <c r="C2002" s="33">
        <v>830</v>
      </c>
      <c r="D2002" s="33">
        <v>1408</v>
      </c>
      <c r="E2002" s="33">
        <v>3420</v>
      </c>
      <c r="F2002" s="33">
        <v>17800</v>
      </c>
      <c r="G2002" s="33"/>
      <c r="H2002" s="3">
        <f t="shared" si="930"/>
        <v>5.8823529411764705E-2</v>
      </c>
      <c r="I2002" s="3">
        <f t="shared" si="931"/>
        <v>3.9189123808602367E-3</v>
      </c>
      <c r="J2002" s="3">
        <f t="shared" si="932"/>
        <v>-5.6497175141242938E-3</v>
      </c>
      <c r="K2002" s="3">
        <f t="shared" si="933"/>
        <v>-8.1206496519721574E-3</v>
      </c>
      <c r="L2002" s="3">
        <f t="shared" si="934"/>
        <v>5.6497175141242938E-3</v>
      </c>
      <c r="N2002" s="3">
        <f t="shared" si="935"/>
        <v>7.0678796361091673E-2</v>
      </c>
      <c r="O2002" s="3">
        <f t="shared" si="936"/>
        <v>4.2225744395107245E-3</v>
      </c>
      <c r="P2002" s="3">
        <f t="shared" si="937"/>
        <v>5.1530993278566091E-2</v>
      </c>
      <c r="Q2002" s="3">
        <f t="shared" si="938"/>
        <v>6.1782877316857903E-3</v>
      </c>
      <c r="R2002" s="3">
        <f t="shared" si="939"/>
        <v>-2.4657534246575342E-2</v>
      </c>
      <c r="T2002" s="3">
        <f t="shared" si="940"/>
        <v>3.5327149325663412E-3</v>
      </c>
      <c r="U2002" s="3">
        <f t="shared" si="941"/>
        <v>1.3591849378765004E-5</v>
      </c>
      <c r="V2002" s="3">
        <f t="shared" si="942"/>
        <v>3.4538813955242854E-5</v>
      </c>
      <c r="W2002" s="3">
        <f t="shared" si="943"/>
        <v>7.3418442155875465E-5</v>
      </c>
      <c r="X2002" s="3">
        <f t="shared" si="944"/>
        <v>3.2799182620022751E-5</v>
      </c>
      <c r="Z2002" s="3">
        <f t="shared" si="945"/>
        <v>5.9436646377183336E-2</v>
      </c>
      <c r="AA2002" s="3">
        <f t="shared" si="946"/>
        <v>3.6867125435494702E-3</v>
      </c>
      <c r="AB2002" s="3">
        <f t="shared" si="947"/>
        <v>-5.8769731967436142E-3</v>
      </c>
      <c r="AC2002" s="3">
        <f t="shared" si="948"/>
        <v>-8.568456229442703E-3</v>
      </c>
      <c r="AD2002" s="3">
        <f t="shared" si="949"/>
        <v>5.7270570644985504E-3</v>
      </c>
      <c r="AF2002" s="3">
        <f t="shared" si="950"/>
        <v>2.1912582974527599E-4</v>
      </c>
      <c r="AG2002" s="3">
        <f t="shared" si="951"/>
        <v>-3.493075776630349E-4</v>
      </c>
      <c r="AH2002" s="3">
        <f t="shared" si="952"/>
        <v>-5.0928030290775961E-4</v>
      </c>
      <c r="AI2002" s="3">
        <f t="shared" si="953"/>
        <v>3.4039706552455002E-4</v>
      </c>
      <c r="AJ2002" s="3">
        <f t="shared" si="954"/>
        <v>-2.1666710802538711E-5</v>
      </c>
      <c r="AK2002" s="3">
        <f t="shared" si="955"/>
        <v>-3.1589435059941013E-5</v>
      </c>
      <c r="AL2002" s="3">
        <f t="shared" si="956"/>
        <v>2.1114013117310411E-5</v>
      </c>
      <c r="AM2002" s="3">
        <f t="shared" si="957"/>
        <v>5.0356587597905619E-5</v>
      </c>
      <c r="AN2002" s="3">
        <f t="shared" si="958"/>
        <v>-3.3657760864279147E-5</v>
      </c>
      <c r="AO2002" s="3">
        <f t="shared" si="959"/>
        <v>-4.9072037780676442E-5</v>
      </c>
    </row>
    <row r="2003" spans="1:41">
      <c r="A2003" s="32">
        <v>38779</v>
      </c>
      <c r="B2003" s="33">
        <v>1445</v>
      </c>
      <c r="C2003" s="33">
        <v>826.76</v>
      </c>
      <c r="D2003" s="33">
        <v>1416</v>
      </c>
      <c r="E2003" s="33">
        <v>3448</v>
      </c>
      <c r="F2003" s="33">
        <v>17700</v>
      </c>
      <c r="G2003" s="33"/>
      <c r="H2003" s="3">
        <f t="shared" si="930"/>
        <v>2.6278409090909092E-2</v>
      </c>
      <c r="I2003" s="3">
        <f t="shared" si="931"/>
        <v>-1.497584541062813E-3</v>
      </c>
      <c r="J2003" s="3">
        <f t="shared" si="932"/>
        <v>2.9818181818181817E-2</v>
      </c>
      <c r="K2003" s="3">
        <f t="shared" si="933"/>
        <v>2.1932424422050976E-2</v>
      </c>
      <c r="L2003" s="3">
        <f t="shared" si="934"/>
        <v>-1.6666666666666666E-2</v>
      </c>
      <c r="N2003" s="3">
        <f t="shared" si="935"/>
        <v>5.3642619095659446E-3</v>
      </c>
      <c r="O2003" s="3">
        <f t="shared" si="936"/>
        <v>5.2648857653539403E-3</v>
      </c>
      <c r="P2003" s="3">
        <f t="shared" si="937"/>
        <v>6.5462753950338598E-2</v>
      </c>
      <c r="Q2003" s="3">
        <f t="shared" si="938"/>
        <v>1.561119293078056E-2</v>
      </c>
      <c r="R2003" s="3">
        <f t="shared" si="939"/>
        <v>-3.5422343324250684E-2</v>
      </c>
      <c r="T2003" s="3">
        <f t="shared" si="940"/>
        <v>7.2315417363815306E-4</v>
      </c>
      <c r="U2003" s="3">
        <f t="shared" si="941"/>
        <v>2.9921539956652698E-6</v>
      </c>
      <c r="V2003" s="3">
        <f t="shared" si="942"/>
        <v>8.7562290956031557E-4</v>
      </c>
      <c r="W2003" s="3">
        <f t="shared" si="943"/>
        <v>4.6158880392766389E-4</v>
      </c>
      <c r="X2003" s="3">
        <f t="shared" si="944"/>
        <v>2.7520577417135467E-4</v>
      </c>
      <c r="Z2003" s="3">
        <f t="shared" si="945"/>
        <v>2.6891526056327726E-2</v>
      </c>
      <c r="AA2003" s="3">
        <f t="shared" si="946"/>
        <v>-1.7297843783735793E-3</v>
      </c>
      <c r="AB2003" s="3">
        <f t="shared" si="947"/>
        <v>2.9590926135562495E-2</v>
      </c>
      <c r="AC2003" s="3">
        <f t="shared" si="948"/>
        <v>2.1484617844580431E-2</v>
      </c>
      <c r="AD2003" s="3">
        <f t="shared" si="949"/>
        <v>-1.6589327116292411E-2</v>
      </c>
      <c r="AF2003" s="3">
        <f t="shared" si="950"/>
        <v>-4.6516541682861767E-5</v>
      </c>
      <c r="AG2003" s="3">
        <f t="shared" si="951"/>
        <v>7.9574516120534794E-4</v>
      </c>
      <c r="AH2003" s="3">
        <f t="shared" si="952"/>
        <v>5.7775416057777827E-4</v>
      </c>
      <c r="AI2003" s="3">
        <f t="shared" si="953"/>
        <v>-4.4611232240472144E-4</v>
      </c>
      <c r="AJ2003" s="3">
        <f t="shared" si="954"/>
        <v>-5.1185921770902471E-5</v>
      </c>
      <c r="AK2003" s="3">
        <f t="shared" si="955"/>
        <v>-3.7163756322881469E-5</v>
      </c>
      <c r="AL2003" s="3">
        <f t="shared" si="956"/>
        <v>2.869595889349183E-5</v>
      </c>
      <c r="AM2003" s="3">
        <f t="shared" si="957"/>
        <v>6.3574973968976746E-4</v>
      </c>
      <c r="AN2003" s="3">
        <f t="shared" si="958"/>
        <v>-4.9089355333689275E-4</v>
      </c>
      <c r="AO2003" s="3">
        <f t="shared" si="959"/>
        <v>-3.5641535339227796E-4</v>
      </c>
    </row>
    <row r="2004" spans="1:41">
      <c r="A2004" s="32">
        <v>38778</v>
      </c>
      <c r="B2004" s="33">
        <v>1408</v>
      </c>
      <c r="C2004" s="33">
        <v>828</v>
      </c>
      <c r="D2004" s="33">
        <v>1375</v>
      </c>
      <c r="E2004" s="33">
        <v>3374</v>
      </c>
      <c r="F2004" s="33">
        <v>18000</v>
      </c>
      <c r="G2004" s="33"/>
      <c r="H2004" s="3">
        <f t="shared" si="930"/>
        <v>5.7142857142857143E-3</v>
      </c>
      <c r="I2004" s="3">
        <f t="shared" si="931"/>
        <v>1.1618956859582879E-2</v>
      </c>
      <c r="J2004" s="3">
        <f t="shared" si="932"/>
        <v>-2.8268551236749116E-2</v>
      </c>
      <c r="K2004" s="3">
        <f t="shared" si="933"/>
        <v>-7.6470588235294122E-3</v>
      </c>
      <c r="L2004" s="3">
        <f t="shared" si="934"/>
        <v>0</v>
      </c>
      <c r="N2004" s="3">
        <f t="shared" si="935"/>
        <v>3.3015407190022009E-2</v>
      </c>
      <c r="O2004" s="3">
        <f t="shared" si="936"/>
        <v>1.691107192037136E-4</v>
      </c>
      <c r="P2004" s="3">
        <f t="shared" si="937"/>
        <v>2.7415172867272946E-2</v>
      </c>
      <c r="Q2004" s="3">
        <f t="shared" si="938"/>
        <v>-6.4782096584216726E-3</v>
      </c>
      <c r="R2004" s="3">
        <f t="shared" si="939"/>
        <v>-1.7158769810393545E-2</v>
      </c>
      <c r="T2004" s="3">
        <f t="shared" si="940"/>
        <v>4.0036024671129757E-5</v>
      </c>
      <c r="U2004" s="3">
        <f t="shared" si="941"/>
        <v>1.2965823548426324E-4</v>
      </c>
      <c r="V2004" s="3">
        <f t="shared" si="942"/>
        <v>8.120110119859261E-4</v>
      </c>
      <c r="W2004" s="3">
        <f t="shared" si="943"/>
        <v>6.5526845860306191E-5</v>
      </c>
      <c r="X2004" s="3">
        <f t="shared" si="944"/>
        <v>5.9814060520921444E-9</v>
      </c>
      <c r="Z2004" s="3">
        <f t="shared" si="945"/>
        <v>6.3274026797043477E-3</v>
      </c>
      <c r="AA2004" s="3">
        <f t="shared" si="946"/>
        <v>1.1386757022272112E-2</v>
      </c>
      <c r="AB2004" s="3">
        <f t="shared" si="947"/>
        <v>-2.8495806919368438E-2</v>
      </c>
      <c r="AC2004" s="3">
        <f t="shared" si="948"/>
        <v>-8.0948654009999569E-3</v>
      </c>
      <c r="AD2004" s="3">
        <f t="shared" si="949"/>
        <v>7.7339550374256409E-5</v>
      </c>
      <c r="AF2004" s="3">
        <f t="shared" si="950"/>
        <v>7.2048596895866866E-5</v>
      </c>
      <c r="AG2004" s="3">
        <f t="shared" si="951"/>
        <v>-1.8030444506194953E-4</v>
      </c>
      <c r="AH2004" s="3">
        <f t="shared" si="952"/>
        <v>-5.1219473030133135E-5</v>
      </c>
      <c r="AI2004" s="3">
        <f t="shared" si="953"/>
        <v>4.8935847828519935E-7</v>
      </c>
      <c r="AJ2004" s="3">
        <f t="shared" si="954"/>
        <v>-3.2447482954442881E-4</v>
      </c>
      <c r="AK2004" s="3">
        <f t="shared" si="955"/>
        <v>-9.2174265449183822E-5</v>
      </c>
      <c r="AL2004" s="3">
        <f t="shared" si="956"/>
        <v>8.8064666832343188E-7</v>
      </c>
      <c r="AM2004" s="3">
        <f t="shared" si="957"/>
        <v>2.3066972150517074E-4</v>
      </c>
      <c r="AN2004" s="3">
        <f t="shared" si="958"/>
        <v>-2.2038528946955794E-6</v>
      </c>
      <c r="AO2004" s="3">
        <f t="shared" si="959"/>
        <v>-6.2605325045346148E-7</v>
      </c>
    </row>
    <row r="2005" spans="1:41">
      <c r="A2005" s="32">
        <v>38777</v>
      </c>
      <c r="B2005" s="33">
        <v>1400</v>
      </c>
      <c r="C2005" s="33">
        <v>818.49</v>
      </c>
      <c r="D2005" s="33">
        <v>1415</v>
      </c>
      <c r="E2005" s="33">
        <v>3400</v>
      </c>
      <c r="F2005" s="33">
        <v>18000</v>
      </c>
      <c r="G2005" s="33"/>
      <c r="H2005" s="3">
        <f t="shared" si="930"/>
        <v>-1.4084507042253521E-2</v>
      </c>
      <c r="I2005" s="3">
        <f t="shared" si="931"/>
        <v>-1.4152534206976295E-2</v>
      </c>
      <c r="J2005" s="3">
        <f t="shared" si="932"/>
        <v>-1.3937282229965157E-2</v>
      </c>
      <c r="K2005" s="3">
        <f t="shared" si="933"/>
        <v>2.6540843409023885E-3</v>
      </c>
      <c r="L2005" s="3">
        <f t="shared" si="934"/>
        <v>-3.87382401770891E-3</v>
      </c>
      <c r="N2005" s="3">
        <f t="shared" si="935"/>
        <v>5.4216867469879519E-2</v>
      </c>
      <c r="O2005" s="3">
        <f t="shared" si="936"/>
        <v>4.5780352496440895E-3</v>
      </c>
      <c r="P2005" s="3">
        <f t="shared" si="937"/>
        <v>8.8461538461538466E-2</v>
      </c>
      <c r="Q2005" s="3">
        <f t="shared" si="938"/>
        <v>-1.1750881316098707E-3</v>
      </c>
      <c r="R2005" s="3">
        <f t="shared" si="939"/>
        <v>-1.0756375675158837E-2</v>
      </c>
      <c r="T2005" s="3">
        <f t="shared" si="940"/>
        <v>1.8147835060224548E-4</v>
      </c>
      <c r="U2005" s="3">
        <f t="shared" si="941"/>
        <v>2.0692057352487121E-4</v>
      </c>
      <c r="V2005" s="3">
        <f t="shared" si="942"/>
        <v>2.0063413427704303E-4</v>
      </c>
      <c r="W2005" s="3">
        <f t="shared" si="943"/>
        <v>4.8676615694138169E-6</v>
      </c>
      <c r="X2005" s="3">
        <f t="shared" si="944"/>
        <v>1.4413294310713289E-5</v>
      </c>
      <c r="Z2005" s="3">
        <f t="shared" si="945"/>
        <v>-1.3471390076834887E-2</v>
      </c>
      <c r="AA2005" s="3">
        <f t="shared" si="946"/>
        <v>-1.4384734044287062E-2</v>
      </c>
      <c r="AB2005" s="3">
        <f t="shared" si="947"/>
        <v>-1.4164537912584478E-2</v>
      </c>
      <c r="AC2005" s="3">
        <f t="shared" si="948"/>
        <v>2.2062777634318433E-3</v>
      </c>
      <c r="AD2005" s="3">
        <f t="shared" si="949"/>
        <v>-3.7964844673346538E-3</v>
      </c>
      <c r="AF2005" s="3">
        <f t="shared" si="950"/>
        <v>1.937823634621177E-4</v>
      </c>
      <c r="AG2005" s="3">
        <f t="shared" si="951"/>
        <v>1.908160154785421E-4</v>
      </c>
      <c r="AH2005" s="3">
        <f t="shared" si="952"/>
        <v>-2.9721628369037202E-5</v>
      </c>
      <c r="AI2005" s="3">
        <f t="shared" si="953"/>
        <v>5.114392318010984E-5</v>
      </c>
      <c r="AJ2005" s="3">
        <f t="shared" si="954"/>
        <v>2.0375311073274872E-4</v>
      </c>
      <c r="AK2005" s="3">
        <f t="shared" si="955"/>
        <v>-3.1736718854791552E-5</v>
      </c>
      <c r="AL2005" s="3">
        <f t="shared" si="956"/>
        <v>5.4611419365875823E-5</v>
      </c>
      <c r="AM2005" s="3">
        <f t="shared" si="957"/>
        <v>-3.1250905025822433E-5</v>
      </c>
      <c r="AN2005" s="3">
        <f t="shared" si="958"/>
        <v>5.3775448172099793E-5</v>
      </c>
      <c r="AO2005" s="3">
        <f t="shared" si="959"/>
        <v>-8.3760992594948334E-6</v>
      </c>
    </row>
    <row r="2006" spans="1:41">
      <c r="A2006" s="32">
        <v>38776</v>
      </c>
      <c r="B2006" s="33">
        <v>1420</v>
      </c>
      <c r="C2006" s="33">
        <v>830.24</v>
      </c>
      <c r="D2006" s="33">
        <v>1435</v>
      </c>
      <c r="E2006" s="33">
        <v>3391</v>
      </c>
      <c r="F2006" s="33">
        <v>18070</v>
      </c>
      <c r="G2006" s="33"/>
      <c r="H2006" s="3">
        <f t="shared" si="930"/>
        <v>-5.4281211696725618E-3</v>
      </c>
      <c r="I2006" s="3">
        <f t="shared" si="931"/>
        <v>-3.4604651162790684E-2</v>
      </c>
      <c r="J2006" s="3">
        <f t="shared" si="932"/>
        <v>-2.4473147518694765E-2</v>
      </c>
      <c r="K2006" s="3">
        <f t="shared" si="933"/>
        <v>-3.9648824695553669E-2</v>
      </c>
      <c r="L2006" s="3">
        <f t="shared" si="934"/>
        <v>-1.4453231524406873E-2</v>
      </c>
      <c r="N2006" s="3">
        <f t="shared" si="935"/>
        <v>6.7669172932330823E-2</v>
      </c>
      <c r="O2006" s="3">
        <f t="shared" si="936"/>
        <v>2.4001578726658326E-2</v>
      </c>
      <c r="P2006" s="3">
        <f t="shared" si="937"/>
        <v>8.8770864946889225E-2</v>
      </c>
      <c r="Q2006" s="3">
        <f t="shared" si="938"/>
        <v>-3.474738618928748E-2</v>
      </c>
      <c r="R2006" s="3">
        <f t="shared" si="939"/>
        <v>-4.0043764279199265E-3</v>
      </c>
      <c r="T2006" s="3">
        <f t="shared" si="940"/>
        <v>2.3184265486983004E-5</v>
      </c>
      <c r="U2006" s="3">
        <f t="shared" si="941"/>
        <v>1.2136061876032694E-3</v>
      </c>
      <c r="V2006" s="3">
        <f t="shared" si="942"/>
        <v>6.1010991830748719E-4</v>
      </c>
      <c r="W2006" s="3">
        <f t="shared" si="943"/>
        <v>1.6077398394448634E-3</v>
      </c>
      <c r="X2006" s="3">
        <f t="shared" si="944"/>
        <v>2.066662700490554E-4</v>
      </c>
      <c r="Z2006" s="3">
        <f t="shared" si="945"/>
        <v>-4.8150042042539283E-3</v>
      </c>
      <c r="AA2006" s="3">
        <f t="shared" si="946"/>
        <v>-3.4836851000101449E-2</v>
      </c>
      <c r="AB2006" s="3">
        <f t="shared" si="947"/>
        <v>-2.4700403201314086E-2</v>
      </c>
      <c r="AC2006" s="3">
        <f t="shared" si="948"/>
        <v>-4.0096631273024215E-2</v>
      </c>
      <c r="AD2006" s="3">
        <f t="shared" si="949"/>
        <v>-1.4375891974032617E-2</v>
      </c>
      <c r="AF2006" s="3">
        <f t="shared" si="950"/>
        <v>1.6773958402845613E-4</v>
      </c>
      <c r="AG2006" s="3">
        <f t="shared" si="951"/>
        <v>1.1893254526109451E-4</v>
      </c>
      <c r="AH2006" s="3">
        <f t="shared" si="952"/>
        <v>1.9306544815603113E-4</v>
      </c>
      <c r="AI2006" s="3">
        <f t="shared" si="953"/>
        <v>6.9219980294867351E-5</v>
      </c>
      <c r="AJ2006" s="3">
        <f t="shared" si="954"/>
        <v>8.6048426596660769E-4</v>
      </c>
      <c r="AK2006" s="3">
        <f t="shared" si="955"/>
        <v>1.3968403692643527E-3</v>
      </c>
      <c r="AL2006" s="3">
        <f t="shared" si="956"/>
        <v>5.0081080669292857E-4</v>
      </c>
      <c r="AM2006" s="3">
        <f t="shared" si="957"/>
        <v>9.9040295945811781E-4</v>
      </c>
      <c r="AN2006" s="3">
        <f t="shared" si="958"/>
        <v>3.5509032813714074E-4</v>
      </c>
      <c r="AO2006" s="3">
        <f t="shared" si="959"/>
        <v>5.7642483970361401E-4</v>
      </c>
    </row>
    <row r="2007" spans="1:41">
      <c r="A2007" s="32">
        <v>38775</v>
      </c>
      <c r="B2007" s="33">
        <v>1427.75</v>
      </c>
      <c r="C2007" s="33">
        <v>860</v>
      </c>
      <c r="D2007" s="33">
        <v>1471</v>
      </c>
      <c r="E2007" s="33">
        <v>3531</v>
      </c>
      <c r="F2007" s="33">
        <v>18335</v>
      </c>
      <c r="G2007" s="33"/>
      <c r="H2007" s="3">
        <f t="shared" si="930"/>
        <v>3.8363636363636364E-2</v>
      </c>
      <c r="I2007" s="3">
        <f t="shared" si="931"/>
        <v>1.8414352537154306E-2</v>
      </c>
      <c r="J2007" s="3">
        <f t="shared" si="932"/>
        <v>1.7993079584775088E-2</v>
      </c>
      <c r="K2007" s="3">
        <f t="shared" si="933"/>
        <v>1.5822784810126583E-2</v>
      </c>
      <c r="L2007" s="3">
        <f t="shared" si="934"/>
        <v>1.912568306010929E-3</v>
      </c>
      <c r="N2007" s="3">
        <f t="shared" si="935"/>
        <v>6.4690529455630127E-2</v>
      </c>
      <c r="O2007" s="3">
        <f t="shared" si="936"/>
        <v>6.8044361098346967E-2</v>
      </c>
      <c r="P2007" s="3">
        <f t="shared" si="937"/>
        <v>0.11511200394193223</v>
      </c>
      <c r="Q2007" s="3">
        <f t="shared" si="938"/>
        <v>3.0594591830647379E-3</v>
      </c>
      <c r="R2007" s="3">
        <f t="shared" si="939"/>
        <v>7.4175824175824173E-3</v>
      </c>
      <c r="T2007" s="3">
        <f t="shared" si="940"/>
        <v>1.5191873000739997E-3</v>
      </c>
      <c r="U2007" s="3">
        <f t="shared" si="941"/>
        <v>3.3059067680042779E-4</v>
      </c>
      <c r="V2007" s="3">
        <f t="shared" si="942"/>
        <v>3.1562449892240916E-4</v>
      </c>
      <c r="W2007" s="3">
        <f t="shared" si="943"/>
        <v>2.3638995565464699E-4</v>
      </c>
      <c r="X2007" s="3">
        <f t="shared" si="944"/>
        <v>3.9597332769034839E-6</v>
      </c>
      <c r="Z2007" s="3">
        <f t="shared" si="945"/>
        <v>3.8976753329054994E-2</v>
      </c>
      <c r="AA2007" s="3">
        <f t="shared" si="946"/>
        <v>1.8182152699843541E-2</v>
      </c>
      <c r="AB2007" s="3">
        <f t="shared" si="947"/>
        <v>1.7765823902155767E-2</v>
      </c>
      <c r="AC2007" s="3">
        <f t="shared" si="948"/>
        <v>1.5374978232656038E-2</v>
      </c>
      <c r="AD2007" s="3">
        <f t="shared" si="949"/>
        <v>1.9899078563851854E-3</v>
      </c>
      <c r="AF2007" s="3">
        <f t="shared" si="950"/>
        <v>7.0868128077301298E-4</v>
      </c>
      <c r="AG2007" s="3">
        <f t="shared" si="951"/>
        <v>6.9245413592175455E-4</v>
      </c>
      <c r="AH2007" s="3">
        <f t="shared" si="952"/>
        <v>5.9926673401382432E-4</v>
      </c>
      <c r="AI2007" s="3">
        <f t="shared" si="953"/>
        <v>7.7560147665873964E-5</v>
      </c>
      <c r="AJ2007" s="3">
        <f t="shared" si="954"/>
        <v>3.2302092302752641E-4</v>
      </c>
      <c r="AK2007" s="3">
        <f t="shared" si="955"/>
        <v>2.7955020198292268E-4</v>
      </c>
      <c r="AL2007" s="3">
        <f t="shared" si="956"/>
        <v>3.6180808503413771E-5</v>
      </c>
      <c r="AM2007" s="3">
        <f t="shared" si="957"/>
        <v>2.7314915578084524E-4</v>
      </c>
      <c r="AN2007" s="3">
        <f t="shared" si="958"/>
        <v>3.5352352558055473E-5</v>
      </c>
      <c r="AO2007" s="3">
        <f t="shared" si="959"/>
        <v>3.059478997691346E-5</v>
      </c>
    </row>
    <row r="2008" spans="1:41">
      <c r="A2008" s="32">
        <v>38772</v>
      </c>
      <c r="B2008" s="33">
        <v>1375</v>
      </c>
      <c r="C2008" s="33">
        <v>844.45</v>
      </c>
      <c r="D2008" s="33">
        <v>1445</v>
      </c>
      <c r="E2008" s="33">
        <v>3476</v>
      </c>
      <c r="F2008" s="33">
        <v>18300</v>
      </c>
      <c r="G2008" s="33"/>
      <c r="H2008" s="3">
        <f t="shared" si="930"/>
        <v>5.1169590643274851E-3</v>
      </c>
      <c r="I2008" s="3">
        <f t="shared" si="931"/>
        <v>6.4958283671037488E-3</v>
      </c>
      <c r="J2008" s="3">
        <f t="shared" si="932"/>
        <v>-1.7006802721088437E-2</v>
      </c>
      <c r="K2008" s="3">
        <f t="shared" si="933"/>
        <v>-4.0114613180515755E-3</v>
      </c>
      <c r="L2008" s="3">
        <f t="shared" si="934"/>
        <v>-1.0810810810810811E-2</v>
      </c>
      <c r="N2008" s="3">
        <f t="shared" si="935"/>
        <v>8.8041085840058694E-3</v>
      </c>
      <c r="O2008" s="3">
        <f t="shared" si="936"/>
        <v>5.2654541828199605E-2</v>
      </c>
      <c r="P2008" s="3">
        <f t="shared" si="937"/>
        <v>0.10308711716388283</v>
      </c>
      <c r="Q2008" s="3">
        <f t="shared" si="938"/>
        <v>-1.0213931609085727E-2</v>
      </c>
      <c r="R2008" s="3">
        <f t="shared" si="939"/>
        <v>2.30530219504862E-3</v>
      </c>
      <c r="T2008" s="3">
        <f t="shared" si="940"/>
        <v>3.2833771306671041E-5</v>
      </c>
      <c r="U2008" s="3">
        <f t="shared" si="941"/>
        <v>3.9233042359236597E-5</v>
      </c>
      <c r="V2008" s="3">
        <f t="shared" si="942"/>
        <v>2.9701276906240998E-4</v>
      </c>
      <c r="W2008" s="3">
        <f t="shared" si="943"/>
        <v>1.9885070164034288E-5</v>
      </c>
      <c r="X2008" s="3">
        <f t="shared" si="944"/>
        <v>1.152074052986175E-4</v>
      </c>
      <c r="Z2008" s="3">
        <f t="shared" si="945"/>
        <v>5.7300760297461185E-3</v>
      </c>
      <c r="AA2008" s="3">
        <f t="shared" si="946"/>
        <v>6.2636285297929823E-3</v>
      </c>
      <c r="AB2008" s="3">
        <f t="shared" si="947"/>
        <v>-1.7234058403707758E-2</v>
      </c>
      <c r="AC2008" s="3">
        <f t="shared" si="948"/>
        <v>-4.4592678955221211E-3</v>
      </c>
      <c r="AD2008" s="3">
        <f t="shared" si="949"/>
        <v>-1.0733471260436556E-2</v>
      </c>
      <c r="AF2008" s="3">
        <f t="shared" si="950"/>
        <v>3.5891067697800693E-5</v>
      </c>
      <c r="AG2008" s="3">
        <f t="shared" si="951"/>
        <v>-9.8752464954330482E-5</v>
      </c>
      <c r="AH2008" s="3">
        <f t="shared" si="952"/>
        <v>-2.5551944078347724E-5</v>
      </c>
      <c r="AI2008" s="3">
        <f t="shared" si="953"/>
        <v>-6.150360638539636E-5</v>
      </c>
      <c r="AJ2008" s="3">
        <f t="shared" si="954"/>
        <v>-1.0794773990158241E-4</v>
      </c>
      <c r="AK2008" s="3">
        <f t="shared" si="955"/>
        <v>-2.7931197612382269E-5</v>
      </c>
      <c r="AL2008" s="3">
        <f t="shared" si="956"/>
        <v>-6.7230476810583453E-5</v>
      </c>
      <c r="AM2008" s="3">
        <f t="shared" si="957"/>
        <v>7.6851283349207216E-5</v>
      </c>
      <c r="AN2008" s="3">
        <f t="shared" si="958"/>
        <v>1.8498127057688232E-4</v>
      </c>
      <c r="AO2008" s="3">
        <f t="shared" si="959"/>
        <v>4.7863423799174091E-5</v>
      </c>
    </row>
    <row r="2009" spans="1:41">
      <c r="A2009" s="32">
        <v>38771</v>
      </c>
      <c r="B2009" s="33">
        <v>1368</v>
      </c>
      <c r="C2009" s="33">
        <v>839</v>
      </c>
      <c r="D2009" s="33">
        <v>1470</v>
      </c>
      <c r="E2009" s="33">
        <v>3490</v>
      </c>
      <c r="F2009" s="33">
        <v>18500</v>
      </c>
      <c r="G2009" s="33"/>
      <c r="H2009" s="3">
        <f t="shared" si="930"/>
        <v>-4.6689895470383276E-2</v>
      </c>
      <c r="I2009" s="3">
        <f t="shared" si="931"/>
        <v>8.7893325638157792E-3</v>
      </c>
      <c r="J2009" s="3">
        <f t="shared" si="932"/>
        <v>-2.0366598778004071E-3</v>
      </c>
      <c r="K2009" s="3">
        <f t="shared" si="933"/>
        <v>1.1594202898550725E-2</v>
      </c>
      <c r="L2009" s="3">
        <f t="shared" si="934"/>
        <v>-4.4128726724787428E-3</v>
      </c>
      <c r="N2009" s="3">
        <f t="shared" si="935"/>
        <v>6.6225165562913907E-3</v>
      </c>
      <c r="O2009" s="3">
        <f t="shared" si="936"/>
        <v>3.978188127401168E-2</v>
      </c>
      <c r="P2009" s="3">
        <f t="shared" si="937"/>
        <v>0.12161512578112491</v>
      </c>
      <c r="Q2009" s="3">
        <f t="shared" si="938"/>
        <v>-2.5807152267914822E-3</v>
      </c>
      <c r="R2009" s="3">
        <f t="shared" si="939"/>
        <v>1.1105767128678279E-2</v>
      </c>
      <c r="T2009" s="3">
        <f t="shared" si="940"/>
        <v>2.1230695173955721E-3</v>
      </c>
      <c r="U2009" s="3">
        <f t="shared" si="941"/>
        <v>7.3224520499023116E-5</v>
      </c>
      <c r="V2009" s="3">
        <f t="shared" si="942"/>
        <v>5.1253136647105695E-6</v>
      </c>
      <c r="W2009" s="3">
        <f t="shared" si="943"/>
        <v>1.2424215094658975E-4</v>
      </c>
      <c r="X2009" s="3">
        <f t="shared" si="944"/>
        <v>1.8796847452865072E-5</v>
      </c>
      <c r="Z2009" s="3">
        <f t="shared" si="945"/>
        <v>-4.6076778504964645E-2</v>
      </c>
      <c r="AA2009" s="3">
        <f t="shared" si="946"/>
        <v>8.5571327265050127E-3</v>
      </c>
      <c r="AB2009" s="3">
        <f t="shared" si="947"/>
        <v>-2.2639155604197276E-3</v>
      </c>
      <c r="AC2009" s="3">
        <f t="shared" si="948"/>
        <v>1.1146396321080179E-2</v>
      </c>
      <c r="AD2009" s="3">
        <f t="shared" si="949"/>
        <v>-4.3355331221044862E-3</v>
      </c>
      <c r="AF2009" s="3">
        <f t="shared" si="950"/>
        <v>-3.9428510927675569E-4</v>
      </c>
      <c r="AG2009" s="3">
        <f t="shared" si="951"/>
        <v>1.0431393583140269E-4</v>
      </c>
      <c r="AH2009" s="3">
        <f t="shared" si="952"/>
        <v>-5.1359003441496423E-4</v>
      </c>
      <c r="AI2009" s="3">
        <f t="shared" si="953"/>
        <v>1.9976739936814625E-4</v>
      </c>
      <c r="AJ2009" s="3">
        <f t="shared" si="954"/>
        <v>-1.9372625932111586E-5</v>
      </c>
      <c r="AK2009" s="3">
        <f t="shared" si="955"/>
        <v>9.5381192741710274E-5</v>
      </c>
      <c r="AL2009" s="3">
        <f t="shared" si="956"/>
        <v>-3.7099732366006752E-5</v>
      </c>
      <c r="AM2009" s="3">
        <f t="shared" si="957"/>
        <v>-2.5234500073898624E-5</v>
      </c>
      <c r="AN2009" s="3">
        <f t="shared" si="958"/>
        <v>9.8152808978474695E-6</v>
      </c>
      <c r="AO2009" s="3">
        <f t="shared" si="959"/>
        <v>-4.8325570442146707E-5</v>
      </c>
    </row>
    <row r="2010" spans="1:41">
      <c r="A2010" s="32">
        <v>38770</v>
      </c>
      <c r="B2010" s="33">
        <v>1435</v>
      </c>
      <c r="C2010" s="33">
        <v>831.69</v>
      </c>
      <c r="D2010" s="33">
        <v>1473</v>
      </c>
      <c r="E2010" s="33">
        <v>3450</v>
      </c>
      <c r="F2010" s="33">
        <v>18582</v>
      </c>
      <c r="G2010" s="33"/>
      <c r="H2010" s="3">
        <f t="shared" si="930"/>
        <v>6.9735006973500695E-4</v>
      </c>
      <c r="I2010" s="3">
        <f t="shared" si="931"/>
        <v>-5.1555023923444323E-3</v>
      </c>
      <c r="J2010" s="3">
        <f t="shared" si="932"/>
        <v>-1.3559322033898306E-3</v>
      </c>
      <c r="K2010" s="3">
        <f t="shared" si="933"/>
        <v>-1.2593016599885518E-2</v>
      </c>
      <c r="L2010" s="3">
        <f t="shared" si="934"/>
        <v>2.9594374100308765E-3</v>
      </c>
      <c r="N2010" s="3">
        <f t="shared" si="935"/>
        <v>2.6466380543633764E-2</v>
      </c>
      <c r="O2010" s="3">
        <f t="shared" si="936"/>
        <v>2.9918393124713734E-2</v>
      </c>
      <c r="P2010" s="3">
        <f t="shared" si="937"/>
        <v>0.10931204578830447</v>
      </c>
      <c r="Q2010" s="3">
        <f t="shared" si="938"/>
        <v>-3.1981099781704728E-2</v>
      </c>
      <c r="R2010" s="3">
        <f t="shared" si="939"/>
        <v>1.2736322854802359E-2</v>
      </c>
      <c r="T2010" s="3">
        <f t="shared" si="940"/>
        <v>1.7173238502243729E-6</v>
      </c>
      <c r="U2010" s="3">
        <f t="shared" si="941"/>
        <v>2.9027335315431602E-5</v>
      </c>
      <c r="V2010" s="3">
        <f t="shared" si="942"/>
        <v>2.5064838824061254E-6</v>
      </c>
      <c r="W2010" s="3">
        <f t="shared" si="943"/>
        <v>1.7006306914306711E-4</v>
      </c>
      <c r="X2010" s="3">
        <f t="shared" si="944"/>
        <v>9.2220143072474364E-6</v>
      </c>
      <c r="Z2010" s="3">
        <f t="shared" si="945"/>
        <v>1.3104670351536405E-3</v>
      </c>
      <c r="AA2010" s="3">
        <f t="shared" si="946"/>
        <v>-5.3877022296551988E-3</v>
      </c>
      <c r="AB2010" s="3">
        <f t="shared" si="947"/>
        <v>-1.5831878860091513E-3</v>
      </c>
      <c r="AC2010" s="3">
        <f t="shared" si="948"/>
        <v>-1.3040823177356064E-2</v>
      </c>
      <c r="AD2010" s="3">
        <f t="shared" si="949"/>
        <v>3.0367769604051327E-3</v>
      </c>
      <c r="AF2010" s="3">
        <f t="shared" si="950"/>
        <v>-7.0604061671869065E-6</v>
      </c>
      <c r="AG2010" s="3">
        <f t="shared" si="951"/>
        <v>-2.0747155350695723E-6</v>
      </c>
      <c r="AH2010" s="3">
        <f t="shared" si="952"/>
        <v>-1.7089568885192678E-5</v>
      </c>
      <c r="AI2010" s="3">
        <f t="shared" si="953"/>
        <v>3.9795960997249987E-6</v>
      </c>
      <c r="AJ2010" s="3">
        <f t="shared" si="954"/>
        <v>8.5297449034146055E-6</v>
      </c>
      <c r="AK2010" s="3">
        <f t="shared" si="955"/>
        <v>7.0260072109180465E-5</v>
      </c>
      <c r="AL2010" s="3">
        <f t="shared" si="956"/>
        <v>-1.636125000054027E-5</v>
      </c>
      <c r="AM2010" s="3">
        <f t="shared" si="957"/>
        <v>2.0646073277977489E-5</v>
      </c>
      <c r="AN2010" s="3">
        <f t="shared" si="958"/>
        <v>-4.8077884962250979E-6</v>
      </c>
      <c r="AO2010" s="3">
        <f t="shared" si="959"/>
        <v>-3.9602071369712154E-5</v>
      </c>
    </row>
    <row r="2011" spans="1:41">
      <c r="A2011" s="32">
        <v>38769</v>
      </c>
      <c r="B2011" s="33">
        <v>1434</v>
      </c>
      <c r="C2011" s="33">
        <v>836</v>
      </c>
      <c r="D2011" s="33">
        <v>1475</v>
      </c>
      <c r="E2011" s="33">
        <v>3494</v>
      </c>
      <c r="F2011" s="33">
        <v>18527.169999999998</v>
      </c>
      <c r="G2011" s="33"/>
      <c r="H2011" s="3">
        <f t="shared" si="930"/>
        <v>1.5020031427398483E-2</v>
      </c>
      <c r="I2011" s="3">
        <f t="shared" si="931"/>
        <v>6.6467585011077707E-3</v>
      </c>
      <c r="J2011" s="3">
        <f t="shared" si="932"/>
        <v>3.1468531468531472E-2</v>
      </c>
      <c r="K2011" s="3">
        <f t="shared" si="933"/>
        <v>2.8702640642939152E-3</v>
      </c>
      <c r="L2011" s="3">
        <f t="shared" si="934"/>
        <v>6.9114130434781663E-3</v>
      </c>
      <c r="N2011" s="3">
        <f t="shared" si="935"/>
        <v>2.4285714285714285E-2</v>
      </c>
      <c r="O2011" s="3">
        <f t="shared" si="936"/>
        <v>5.1321067920874187E-2</v>
      </c>
      <c r="P2011" s="3">
        <f t="shared" si="937"/>
        <v>0.11489040060468632</v>
      </c>
      <c r="Q2011" s="3">
        <f t="shared" si="938"/>
        <v>-2.6841244774215442E-2</v>
      </c>
      <c r="R2011" s="3">
        <f t="shared" si="939"/>
        <v>1.1308406113537022E-2</v>
      </c>
      <c r="T2011" s="3">
        <f t="shared" si="940"/>
        <v>2.4439532867184035E-4</v>
      </c>
      <c r="U2011" s="3">
        <f t="shared" si="941"/>
        <v>4.1146562851293211E-5</v>
      </c>
      <c r="V2011" s="3">
        <f t="shared" si="942"/>
        <v>9.7601731273142087E-4</v>
      </c>
      <c r="W2011" s="3">
        <f t="shared" si="943"/>
        <v>5.8683002754665979E-6</v>
      </c>
      <c r="X2011" s="3">
        <f t="shared" si="944"/>
        <v>4.8842662818078971E-5</v>
      </c>
      <c r="Z2011" s="3">
        <f t="shared" si="945"/>
        <v>1.5633148392817115E-2</v>
      </c>
      <c r="AA2011" s="3">
        <f t="shared" si="946"/>
        <v>6.4145586637970042E-3</v>
      </c>
      <c r="AB2011" s="3">
        <f t="shared" si="947"/>
        <v>3.124127578591215E-2</v>
      </c>
      <c r="AC2011" s="3">
        <f t="shared" si="948"/>
        <v>2.4224574868233701E-3</v>
      </c>
      <c r="AD2011" s="3">
        <f t="shared" si="949"/>
        <v>6.988752593852423E-3</v>
      </c>
      <c r="AF2011" s="3">
        <f t="shared" si="950"/>
        <v>1.0027974746556924E-4</v>
      </c>
      <c r="AG2011" s="3">
        <f t="shared" si="951"/>
        <v>4.8839950034208876E-4</v>
      </c>
      <c r="AH2011" s="3">
        <f t="shared" si="952"/>
        <v>3.7870637366800554E-5</v>
      </c>
      <c r="AI2011" s="3">
        <f t="shared" si="953"/>
        <v>1.0925620638038045E-4</v>
      </c>
      <c r="AJ2011" s="3">
        <f t="shared" si="954"/>
        <v>2.0039899626059435E-4</v>
      </c>
      <c r="AK2011" s="3">
        <f t="shared" si="955"/>
        <v>1.5538995659782766E-5</v>
      </c>
      <c r="AL2011" s="3">
        <f t="shared" si="956"/>
        <v>4.4829763500029849E-5</v>
      </c>
      <c r="AM2011" s="3">
        <f t="shared" si="957"/>
        <v>7.5680662425496557E-5</v>
      </c>
      <c r="AN2011" s="3">
        <f t="shared" si="958"/>
        <v>2.1833754718405244E-4</v>
      </c>
      <c r="AO2011" s="3">
        <f t="shared" si="959"/>
        <v>1.692995604453405E-5</v>
      </c>
    </row>
    <row r="2012" spans="1:41">
      <c r="A2012" s="32">
        <v>38768</v>
      </c>
      <c r="B2012" s="33">
        <v>1412.78</v>
      </c>
      <c r="C2012" s="33">
        <v>830.48</v>
      </c>
      <c r="D2012" s="33">
        <v>1430</v>
      </c>
      <c r="E2012" s="33">
        <v>3484</v>
      </c>
      <c r="F2012" s="33">
        <v>18400</v>
      </c>
      <c r="G2012" s="33"/>
      <c r="H2012" s="3">
        <f t="shared" si="930"/>
        <v>-3.8925170068027232E-2</v>
      </c>
      <c r="I2012" s="3">
        <f t="shared" si="931"/>
        <v>1.234838788322057E-2</v>
      </c>
      <c r="J2012" s="3">
        <f t="shared" si="932"/>
        <v>-5.6393460861824899E-3</v>
      </c>
      <c r="K2012" s="3">
        <f t="shared" si="933"/>
        <v>2.1101992966002344E-2</v>
      </c>
      <c r="L2012" s="3">
        <f t="shared" si="934"/>
        <v>5.4644808743169399E-3</v>
      </c>
      <c r="N2012" s="3">
        <f t="shared" si="935"/>
        <v>-5.0845070422535403E-3</v>
      </c>
      <c r="O2012" s="3">
        <f t="shared" si="936"/>
        <v>5.0735089450644026E-2</v>
      </c>
      <c r="P2012" s="3">
        <f t="shared" si="937"/>
        <v>7.2663581196132324E-2</v>
      </c>
      <c r="Q2012" s="3">
        <f t="shared" si="938"/>
        <v>-2.5004547553416238E-2</v>
      </c>
      <c r="R2012" s="3">
        <f t="shared" si="939"/>
        <v>8.1440506351307205E-3</v>
      </c>
      <c r="T2012" s="3">
        <f t="shared" si="940"/>
        <v>1.4678134129371013E-3</v>
      </c>
      <c r="U2012" s="3">
        <f t="shared" si="941"/>
        <v>1.4680201276384762E-4</v>
      </c>
      <c r="V2012" s="3">
        <f t="shared" si="942"/>
        <v>3.4417016313708528E-5</v>
      </c>
      <c r="W2012" s="3">
        <f t="shared" si="943"/>
        <v>4.265954153722122E-4</v>
      </c>
      <c r="X2012" s="3">
        <f t="shared" si="944"/>
        <v>3.0711773619524511E-5</v>
      </c>
      <c r="Z2012" s="3">
        <f t="shared" si="945"/>
        <v>-3.8312053102608601E-2</v>
      </c>
      <c r="AA2012" s="3">
        <f t="shared" si="946"/>
        <v>1.2116188045909804E-2</v>
      </c>
      <c r="AB2012" s="3">
        <f t="shared" si="947"/>
        <v>-5.8666017688018103E-3</v>
      </c>
      <c r="AC2012" s="3">
        <f t="shared" si="948"/>
        <v>2.0654186388531798E-2</v>
      </c>
      <c r="AD2012" s="3">
        <f t="shared" si="949"/>
        <v>5.5418204246911965E-3</v>
      </c>
      <c r="AF2012" s="3">
        <f t="shared" si="950"/>
        <v>-4.6419603981608793E-4</v>
      </c>
      <c r="AG2012" s="3">
        <f t="shared" si="951"/>
        <v>2.2476155849819252E-4</v>
      </c>
      <c r="AH2012" s="3">
        <f t="shared" si="952"/>
        <v>-7.9130428570860602E-4</v>
      </c>
      <c r="AI2012" s="3">
        <f t="shared" si="953"/>
        <v>-2.1231851839589007E-4</v>
      </c>
      <c r="AJ2012" s="3">
        <f t="shared" si="954"/>
        <v>-7.1080850221269803E-5</v>
      </c>
      <c r="AK2012" s="3">
        <f t="shared" si="955"/>
        <v>2.5025000621872197E-4</v>
      </c>
      <c r="AL2012" s="3">
        <f t="shared" si="956"/>
        <v>6.7145738382222263E-5</v>
      </c>
      <c r="AM2012" s="3">
        <f t="shared" si="957"/>
        <v>-1.2116988640012293E-4</v>
      </c>
      <c r="AN2012" s="3">
        <f t="shared" si="958"/>
        <v>-3.2511653505875371E-5</v>
      </c>
      <c r="AO2012" s="3">
        <f t="shared" si="959"/>
        <v>1.1446179198334443E-4</v>
      </c>
    </row>
    <row r="2013" spans="1:41">
      <c r="A2013" s="32">
        <v>38765</v>
      </c>
      <c r="B2013" s="33">
        <v>1470</v>
      </c>
      <c r="C2013" s="33">
        <v>820.35</v>
      </c>
      <c r="D2013" s="33">
        <v>1438.11</v>
      </c>
      <c r="E2013" s="33">
        <v>3412</v>
      </c>
      <c r="F2013" s="33">
        <v>18300</v>
      </c>
      <c r="G2013" s="33"/>
      <c r="H2013" s="3">
        <f t="shared" si="930"/>
        <v>6.8493150684931503E-3</v>
      </c>
      <c r="I2013" s="3">
        <f t="shared" si="931"/>
        <v>2.1352091633466106E-2</v>
      </c>
      <c r="J2013" s="3">
        <f t="shared" si="932"/>
        <v>1.0618411806043499E-2</v>
      </c>
      <c r="K2013" s="3">
        <f t="shared" si="933"/>
        <v>3.8246543100912034E-3</v>
      </c>
      <c r="L2013" s="3">
        <f t="shared" si="934"/>
        <v>2.23463687150838E-2</v>
      </c>
      <c r="N2013" s="3">
        <f t="shared" si="935"/>
        <v>4.1814316087880936E-2</v>
      </c>
      <c r="O2013" s="3">
        <f t="shared" si="936"/>
        <v>3.3186397984886679E-2</v>
      </c>
      <c r="P2013" s="3">
        <f t="shared" si="937"/>
        <v>8.3224115334207094E-2</v>
      </c>
      <c r="Q2013" s="3">
        <f t="shared" si="938"/>
        <v>-4.9378278906617862E-2</v>
      </c>
      <c r="R2013" s="3">
        <f t="shared" si="939"/>
        <v>1.2408924688946998E-2</v>
      </c>
      <c r="T2013" s="3">
        <f t="shared" si="940"/>
        <v>5.5687891860752761E-5</v>
      </c>
      <c r="U2013" s="3">
        <f t="shared" si="941"/>
        <v>4.4604982948130971E-4</v>
      </c>
      <c r="V2013" s="3">
        <f t="shared" si="942"/>
        <v>1.0797612558137578E-4</v>
      </c>
      <c r="W2013" s="3">
        <f t="shared" si="943"/>
        <v>1.1403100609305281E-5</v>
      </c>
      <c r="X2013" s="3">
        <f t="shared" si="944"/>
        <v>5.0282269237437191E-4</v>
      </c>
      <c r="Z2013" s="3">
        <f t="shared" si="945"/>
        <v>7.4624320339117837E-3</v>
      </c>
      <c r="AA2013" s="3">
        <f t="shared" si="946"/>
        <v>2.1119891796155341E-2</v>
      </c>
      <c r="AB2013" s="3">
        <f t="shared" si="947"/>
        <v>1.0391156123424177E-2</v>
      </c>
      <c r="AC2013" s="3">
        <f t="shared" si="948"/>
        <v>3.3768477326206582E-3</v>
      </c>
      <c r="AD2013" s="3">
        <f t="shared" si="949"/>
        <v>2.2423708265458055E-2</v>
      </c>
      <c r="AF2013" s="3">
        <f t="shared" si="950"/>
        <v>1.576057570923803E-4</v>
      </c>
      <c r="AG2013" s="3">
        <f t="shared" si="951"/>
        <v>7.7543296324819174E-5</v>
      </c>
      <c r="AH2013" s="3">
        <f t="shared" si="952"/>
        <v>2.5199496693550774E-5</v>
      </c>
      <c r="AI2013" s="3">
        <f t="shared" si="953"/>
        <v>1.6733539887924665E-4</v>
      </c>
      <c r="AJ2013" s="3">
        <f t="shared" si="954"/>
        <v>2.1946009296367562E-4</v>
      </c>
      <c r="AK2013" s="3">
        <f t="shared" si="955"/>
        <v>7.1318658725040806E-5</v>
      </c>
      <c r="AL2013" s="3">
        <f t="shared" si="956"/>
        <v>4.7358629223502829E-4</v>
      </c>
      <c r="AM2013" s="3">
        <f t="shared" si="957"/>
        <v>3.5089351994692205E-5</v>
      </c>
      <c r="AN2013" s="3">
        <f t="shared" si="958"/>
        <v>2.3300825345249181E-4</v>
      </c>
      <c r="AO2013" s="3">
        <f t="shared" si="959"/>
        <v>7.5721448413159146E-5</v>
      </c>
    </row>
    <row r="2014" spans="1:41">
      <c r="A2014" s="32">
        <v>38764</v>
      </c>
      <c r="B2014" s="33">
        <v>1460</v>
      </c>
      <c r="C2014" s="33">
        <v>803.2</v>
      </c>
      <c r="D2014" s="33">
        <v>1423</v>
      </c>
      <c r="E2014" s="33">
        <v>3399</v>
      </c>
      <c r="F2014" s="33">
        <v>17900</v>
      </c>
      <c r="G2014" s="33"/>
      <c r="H2014" s="3">
        <f t="shared" si="930"/>
        <v>1.2131715771230503E-2</v>
      </c>
      <c r="I2014" s="3">
        <f t="shared" si="931"/>
        <v>3.1701176591481355E-2</v>
      </c>
      <c r="J2014" s="3">
        <f t="shared" si="932"/>
        <v>2.3741007194244605E-2</v>
      </c>
      <c r="K2014" s="3">
        <f t="shared" si="933"/>
        <v>7.1111111111111115E-3</v>
      </c>
      <c r="L2014" s="3">
        <f t="shared" si="934"/>
        <v>-8.3102493074792248E-3</v>
      </c>
      <c r="N2014" s="3">
        <f t="shared" si="935"/>
        <v>1.7421602787456445E-2</v>
      </c>
      <c r="O2014" s="3">
        <f t="shared" si="936"/>
        <v>2.3523714860973106E-2</v>
      </c>
      <c r="P2014" s="3">
        <f t="shared" si="937"/>
        <v>8.8902832830841327E-2</v>
      </c>
      <c r="Q2014" s="3">
        <f t="shared" si="938"/>
        <v>-5.2678225534488532E-2</v>
      </c>
      <c r="R2014" s="3">
        <f t="shared" si="939"/>
        <v>-2.183975002814259E-2</v>
      </c>
      <c r="T2014" s="3">
        <f t="shared" si="940"/>
        <v>1.6243076148516353E-4</v>
      </c>
      <c r="U2014" s="3">
        <f t="shared" si="941"/>
        <v>9.9029649795452884E-4</v>
      </c>
      <c r="V2014" s="3">
        <f t="shared" si="942"/>
        <v>5.5289651015046027E-4</v>
      </c>
      <c r="W2014" s="3">
        <f t="shared" si="943"/>
        <v>4.4399627308034917E-5</v>
      </c>
      <c r="X2014" s="3">
        <f t="shared" si="944"/>
        <v>6.7780803068634207E-5</v>
      </c>
      <c r="Z2014" s="3">
        <f t="shared" si="945"/>
        <v>1.2744832736649137E-2</v>
      </c>
      <c r="AA2014" s="3">
        <f t="shared" si="946"/>
        <v>3.146897675417059E-2</v>
      </c>
      <c r="AB2014" s="3">
        <f t="shared" si="947"/>
        <v>2.3513751511625283E-2</v>
      </c>
      <c r="AC2014" s="3">
        <f t="shared" si="948"/>
        <v>6.6633045336405659E-3</v>
      </c>
      <c r="AD2014" s="3">
        <f t="shared" si="949"/>
        <v>-8.2329097571049691E-3</v>
      </c>
      <c r="AF2014" s="3">
        <f t="shared" si="950"/>
        <v>4.0106684512540401E-4</v>
      </c>
      <c r="AG2014" s="3">
        <f t="shared" si="951"/>
        <v>2.9967883002679502E-4</v>
      </c>
      <c r="AH2014" s="3">
        <f t="shared" si="952"/>
        <v>8.492270175460489E-5</v>
      </c>
      <c r="AI2014" s="3">
        <f t="shared" si="953"/>
        <v>-1.049270577902295E-4</v>
      </c>
      <c r="AJ2014" s="3">
        <f t="shared" si="954"/>
        <v>7.3995369972267965E-4</v>
      </c>
      <c r="AK2014" s="3">
        <f t="shared" si="955"/>
        <v>2.0968737547509447E-4</v>
      </c>
      <c r="AL2014" s="3">
        <f t="shared" si="956"/>
        <v>-2.5908124576552049E-4</v>
      </c>
      <c r="AM2014" s="3">
        <f t="shared" si="957"/>
        <v>1.5667928705031045E-4</v>
      </c>
      <c r="AN2014" s="3">
        <f t="shared" si="958"/>
        <v>-1.9358659424620152E-4</v>
      </c>
      <c r="AO2014" s="3">
        <f t="shared" si="959"/>
        <v>-5.4858384909571192E-5</v>
      </c>
    </row>
    <row r="2015" spans="1:41">
      <c r="A2015" s="32">
        <v>38763</v>
      </c>
      <c r="B2015" s="33">
        <v>1442.5</v>
      </c>
      <c r="C2015" s="33">
        <v>778.52</v>
      </c>
      <c r="D2015" s="33">
        <v>1390</v>
      </c>
      <c r="E2015" s="33">
        <v>3375</v>
      </c>
      <c r="F2015" s="33">
        <v>18050</v>
      </c>
      <c r="G2015" s="33"/>
      <c r="H2015" s="3">
        <f t="shared" si="930"/>
        <v>2.5340299250097804E-2</v>
      </c>
      <c r="I2015" s="3">
        <f t="shared" si="931"/>
        <v>-2.88651049073173E-2</v>
      </c>
      <c r="J2015" s="3">
        <f t="shared" si="932"/>
        <v>5.0614605929139552E-3</v>
      </c>
      <c r="K2015" s="3">
        <f t="shared" si="933"/>
        <v>6.2611806797853312E-3</v>
      </c>
      <c r="L2015" s="3">
        <f t="shared" si="934"/>
        <v>2.7777777777777779E-3</v>
      </c>
      <c r="N2015" s="3">
        <f t="shared" si="935"/>
        <v>1.2280701754385965E-2</v>
      </c>
      <c r="O2015" s="3">
        <f t="shared" si="936"/>
        <v>1.1511576540290535E-2</v>
      </c>
      <c r="P2015" s="3">
        <f t="shared" si="937"/>
        <v>7.819638687858263E-2</v>
      </c>
      <c r="Q2015" s="3">
        <f t="shared" si="938"/>
        <v>-4.4461557626753932E-2</v>
      </c>
      <c r="R2015" s="3">
        <f t="shared" si="939"/>
        <v>-2.5161104954233932E-2</v>
      </c>
      <c r="T2015" s="3">
        <f t="shared" si="940"/>
        <v>6.735798132558316E-4</v>
      </c>
      <c r="U2015" s="3">
        <f t="shared" si="941"/>
        <v>8.4665314340175493E-4</v>
      </c>
      <c r="V2015" s="3">
        <f t="shared" si="942"/>
        <v>2.3369537114716757E-5</v>
      </c>
      <c r="W2015" s="3">
        <f t="shared" si="943"/>
        <v>3.3795318453464253E-5</v>
      </c>
      <c r="X2015" s="3">
        <f t="shared" si="944"/>
        <v>8.1516949575140097E-6</v>
      </c>
      <c r="Z2015" s="3">
        <f t="shared" si="945"/>
        <v>2.5953416215516438E-2</v>
      </c>
      <c r="AA2015" s="3">
        <f t="shared" si="946"/>
        <v>-2.9097304744628065E-2</v>
      </c>
      <c r="AB2015" s="3">
        <f t="shared" si="947"/>
        <v>4.8342049102946347E-3</v>
      </c>
      <c r="AC2015" s="3">
        <f t="shared" si="948"/>
        <v>5.8133741023147865E-3</v>
      </c>
      <c r="AD2015" s="3">
        <f t="shared" si="949"/>
        <v>2.8551173281520341E-3</v>
      </c>
      <c r="AF2015" s="3">
        <f t="shared" si="950"/>
        <v>-7.5517446078705343E-4</v>
      </c>
      <c r="AG2015" s="3">
        <f t="shared" si="951"/>
        <v>1.2546413210796995E-4</v>
      </c>
      <c r="AH2015" s="3">
        <f t="shared" si="952"/>
        <v>1.5087691769387991E-4</v>
      </c>
      <c r="AI2015" s="3">
        <f t="shared" si="953"/>
        <v>7.4100048361662967E-5</v>
      </c>
      <c r="AJ2015" s="3">
        <f t="shared" si="954"/>
        <v>-1.4066233347282038E-4</v>
      </c>
      <c r="AK2015" s="3">
        <f t="shared" si="955"/>
        <v>-1.6915351784958197E-4</v>
      </c>
      <c r="AL2015" s="3">
        <f t="shared" si="956"/>
        <v>-8.307621897890798E-5</v>
      </c>
      <c r="AM2015" s="3">
        <f t="shared" si="957"/>
        <v>2.8103041630789804E-5</v>
      </c>
      <c r="AN2015" s="3">
        <f t="shared" si="958"/>
        <v>1.3802222207219861E-5</v>
      </c>
      <c r="AO2015" s="3">
        <f t="shared" si="959"/>
        <v>1.6597865134549222E-5</v>
      </c>
    </row>
    <row r="2016" spans="1:41">
      <c r="A2016" s="32">
        <v>38762</v>
      </c>
      <c r="B2016" s="33">
        <v>1406.85</v>
      </c>
      <c r="C2016" s="33">
        <v>801.66</v>
      </c>
      <c r="D2016" s="33">
        <v>1383</v>
      </c>
      <c r="E2016" s="33">
        <v>3354</v>
      </c>
      <c r="F2016" s="33">
        <v>18000</v>
      </c>
      <c r="G2016" s="33"/>
      <c r="H2016" s="3">
        <f t="shared" si="930"/>
        <v>-2.360395874685951E-2</v>
      </c>
      <c r="I2016" s="3">
        <f t="shared" si="931"/>
        <v>7.1105527638190558E-3</v>
      </c>
      <c r="J2016" s="3">
        <f t="shared" si="932"/>
        <v>2.1739130434782609E-3</v>
      </c>
      <c r="K2016" s="3">
        <f t="shared" si="933"/>
        <v>-1.0619469026548672E-2</v>
      </c>
      <c r="L2016" s="3">
        <f t="shared" si="934"/>
        <v>-9.0948576977639747E-3</v>
      </c>
      <c r="N2016" s="3">
        <f t="shared" si="935"/>
        <v>-1.5500349895031554E-2</v>
      </c>
      <c r="O2016" s="3">
        <f t="shared" si="936"/>
        <v>2.6755638664395388E-2</v>
      </c>
      <c r="P2016" s="3">
        <f t="shared" si="937"/>
        <v>6.3846153846153844E-2</v>
      </c>
      <c r="Q2016" s="3">
        <f t="shared" si="938"/>
        <v>-6.5352847413418347E-2</v>
      </c>
      <c r="R2016" s="3">
        <f t="shared" si="939"/>
        <v>-1.0646542484486429E-2</v>
      </c>
      <c r="T2016" s="3">
        <f t="shared" si="940"/>
        <v>5.2857880581924741E-4</v>
      </c>
      <c r="U2016" s="3">
        <f t="shared" si="941"/>
        <v>4.7311738981605144E-5</v>
      </c>
      <c r="V2016" s="3">
        <f t="shared" si="942"/>
        <v>3.7894748805862944E-6</v>
      </c>
      <c r="W2016" s="3">
        <f t="shared" si="943"/>
        <v>1.2248458929531894E-4</v>
      </c>
      <c r="X2016" s="3">
        <f t="shared" si="944"/>
        <v>8.1315633538502912E-5</v>
      </c>
      <c r="Z2016" s="3">
        <f t="shared" si="945"/>
        <v>-2.2990841781440875E-2</v>
      </c>
      <c r="AA2016" s="3">
        <f t="shared" si="946"/>
        <v>6.8783529265082893E-3</v>
      </c>
      <c r="AB2016" s="3">
        <f t="shared" si="947"/>
        <v>1.9466573608589402E-3</v>
      </c>
      <c r="AC2016" s="3">
        <f t="shared" si="948"/>
        <v>-1.1067275604019218E-2</v>
      </c>
      <c r="AD2016" s="3">
        <f t="shared" si="949"/>
        <v>-9.0175181473897189E-3</v>
      </c>
      <c r="AF2016" s="3">
        <f t="shared" si="950"/>
        <v>-1.581391238502629E-4</v>
      </c>
      <c r="AG2016" s="3">
        <f t="shared" si="951"/>
        <v>-4.4755291386185154E-5</v>
      </c>
      <c r="AH2016" s="3">
        <f t="shared" si="952"/>
        <v>2.5444598236360632E-4</v>
      </c>
      <c r="AI2016" s="3">
        <f t="shared" si="953"/>
        <v>2.0732033298790885E-4</v>
      </c>
      <c r="AJ2016" s="3">
        <f t="shared" si="954"/>
        <v>1.3389796354972995E-5</v>
      </c>
      <c r="AK2016" s="3">
        <f t="shared" si="955"/>
        <v>-7.612462753937938E-5</v>
      </c>
      <c r="AL2016" s="3">
        <f t="shared" si="956"/>
        <v>-6.202567233893968E-5</v>
      </c>
      <c r="AM2016" s="3">
        <f t="shared" si="957"/>
        <v>-2.1544193519218586E-5</v>
      </c>
      <c r="AN2016" s="3">
        <f t="shared" si="958"/>
        <v>-1.7554018078295271E-5</v>
      </c>
      <c r="AO2016" s="3">
        <f t="shared" si="959"/>
        <v>9.9799358601406813E-5</v>
      </c>
    </row>
    <row r="2017" spans="1:41">
      <c r="A2017" s="32">
        <v>38761</v>
      </c>
      <c r="B2017" s="33">
        <v>1440.86</v>
      </c>
      <c r="C2017" s="33">
        <v>796</v>
      </c>
      <c r="D2017" s="33">
        <v>1380</v>
      </c>
      <c r="E2017" s="33">
        <v>3390</v>
      </c>
      <c r="F2017" s="33">
        <v>18165.21</v>
      </c>
      <c r="G2017" s="33"/>
      <c r="H2017" s="3">
        <f t="shared" si="930"/>
        <v>-4.9309392265194062E-3</v>
      </c>
      <c r="I2017" s="3">
        <f t="shared" si="931"/>
        <v>4.8094522778625651E-3</v>
      </c>
      <c r="J2017" s="3">
        <f t="shared" si="932"/>
        <v>-2.1691973969631237E-3</v>
      </c>
      <c r="K2017" s="3">
        <f t="shared" si="933"/>
        <v>-7.320644216691069E-3</v>
      </c>
      <c r="L2017" s="3">
        <f t="shared" si="934"/>
        <v>-4.6460273972603215E-3</v>
      </c>
      <c r="N2017" s="3">
        <f t="shared" si="935"/>
        <v>5.972222222221528E-4</v>
      </c>
      <c r="O2017" s="3">
        <f t="shared" si="936"/>
        <v>1.6563860899327008E-2</v>
      </c>
      <c r="P2017" s="3">
        <f t="shared" si="937"/>
        <v>6.3993831919814961E-2</v>
      </c>
      <c r="Q2017" s="3">
        <f t="shared" si="938"/>
        <v>-4.9933159014284655E-2</v>
      </c>
      <c r="R2017" s="3">
        <f t="shared" si="939"/>
        <v>-1.8648435474111973E-2</v>
      </c>
      <c r="T2017" s="3">
        <f t="shared" si="940"/>
        <v>1.8643589078457391E-5</v>
      </c>
      <c r="U2017" s="3">
        <f t="shared" si="941"/>
        <v>2.0951239904537398E-5</v>
      </c>
      <c r="V2017" s="3">
        <f t="shared" si="942"/>
        <v>5.7429873626401803E-6</v>
      </c>
      <c r="W2017" s="3">
        <f t="shared" si="943"/>
        <v>6.0348827741310219E-5</v>
      </c>
      <c r="X2017" s="3">
        <f t="shared" si="944"/>
        <v>2.0872908642284426E-5</v>
      </c>
      <c r="Z2017" s="3">
        <f t="shared" si="945"/>
        <v>-4.3178222611007728E-3</v>
      </c>
      <c r="AA2017" s="3">
        <f t="shared" si="946"/>
        <v>4.5772524405517986E-3</v>
      </c>
      <c r="AB2017" s="3">
        <f t="shared" si="947"/>
        <v>-2.3964530795824441E-3</v>
      </c>
      <c r="AC2017" s="3">
        <f t="shared" si="948"/>
        <v>-7.7684507941616146E-3</v>
      </c>
      <c r="AD2017" s="3">
        <f t="shared" si="949"/>
        <v>-4.5686878468860648E-3</v>
      </c>
      <c r="AF2017" s="3">
        <f t="shared" si="950"/>
        <v>-1.9763762482492398E-5</v>
      </c>
      <c r="AG2017" s="3">
        <f t="shared" si="951"/>
        <v>1.034745845470458E-5</v>
      </c>
      <c r="AH2017" s="3">
        <f t="shared" si="952"/>
        <v>3.3542789773296998E-5</v>
      </c>
      <c r="AI2017" s="3">
        <f t="shared" si="953"/>
        <v>1.9726782089305211E-5</v>
      </c>
      <c r="AJ2017" s="3">
        <f t="shared" si="954"/>
        <v>-1.0969170707186616E-5</v>
      </c>
      <c r="AK2017" s="3">
        <f t="shared" si="955"/>
        <v>-3.5558160356882809E-5</v>
      </c>
      <c r="AL2017" s="3">
        <f t="shared" si="956"/>
        <v>-2.0912037597278581E-5</v>
      </c>
      <c r="AM2017" s="3">
        <f t="shared" si="957"/>
        <v>1.8616727829253287E-5</v>
      </c>
      <c r="AN2017" s="3">
        <f t="shared" si="958"/>
        <v>1.0948646060320995E-5</v>
      </c>
      <c r="AO2017" s="3">
        <f t="shared" si="959"/>
        <v>3.549162673241857E-5</v>
      </c>
    </row>
    <row r="2018" spans="1:41">
      <c r="A2018" s="32">
        <v>38758</v>
      </c>
      <c r="B2018" s="33">
        <v>1448</v>
      </c>
      <c r="C2018" s="33">
        <v>792.19</v>
      </c>
      <c r="D2018" s="33">
        <v>1383</v>
      </c>
      <c r="E2018" s="33">
        <v>3415</v>
      </c>
      <c r="F2018" s="33">
        <v>18250</v>
      </c>
      <c r="G2018" s="33"/>
      <c r="H2018" s="3">
        <f t="shared" si="930"/>
        <v>5.5555555555555558E-3</v>
      </c>
      <c r="I2018" s="3">
        <f t="shared" si="931"/>
        <v>-1.2810447742594704E-2</v>
      </c>
      <c r="J2018" s="3">
        <f t="shared" si="932"/>
        <v>9.4890510948905105E-3</v>
      </c>
      <c r="K2018" s="3">
        <f t="shared" si="933"/>
        <v>1.7600469345849222E-3</v>
      </c>
      <c r="L2018" s="3">
        <f t="shared" si="934"/>
        <v>5.5096418732782371E-3</v>
      </c>
      <c r="N2018" s="3">
        <f t="shared" si="935"/>
        <v>5.5555555555555558E-3</v>
      </c>
      <c r="O2018" s="3">
        <f t="shared" si="936"/>
        <v>3.5840372394675704E-2</v>
      </c>
      <c r="P2018" s="3">
        <f t="shared" si="937"/>
        <v>4.7227459621544177E-2</v>
      </c>
      <c r="Q2018" s="3">
        <f t="shared" si="938"/>
        <v>-5.4569213008463228E-2</v>
      </c>
      <c r="R2018" s="3">
        <f t="shared" si="939"/>
        <v>-1.0981626477295359E-2</v>
      </c>
      <c r="T2018" s="3">
        <f t="shared" si="940"/>
        <v>3.8052520671022059E-5</v>
      </c>
      <c r="U2018" s="3">
        <f t="shared" si="941"/>
        <v>1.7011065589361401E-4</v>
      </c>
      <c r="V2018" s="3">
        <f t="shared" si="942"/>
        <v>8.5780854258767642E-5</v>
      </c>
      <c r="W2018" s="3">
        <f t="shared" si="943"/>
        <v>1.7219747548396677E-6</v>
      </c>
      <c r="X2018" s="3">
        <f t="shared" si="944"/>
        <v>3.1214361428238042E-5</v>
      </c>
      <c r="Z2018" s="3">
        <f t="shared" si="945"/>
        <v>6.1686725209741892E-3</v>
      </c>
      <c r="AA2018" s="3">
        <f t="shared" si="946"/>
        <v>-1.304264757990547E-2</v>
      </c>
      <c r="AB2018" s="3">
        <f t="shared" si="947"/>
        <v>9.2617954122711892E-3</v>
      </c>
      <c r="AC2018" s="3">
        <f t="shared" si="948"/>
        <v>1.312240357114377E-3</v>
      </c>
      <c r="AD2018" s="3">
        <f t="shared" si="949"/>
        <v>5.5869814236524937E-3</v>
      </c>
      <c r="AF2018" s="3">
        <f t="shared" si="950"/>
        <v>-8.0455821726913389E-5</v>
      </c>
      <c r="AG2018" s="3">
        <f t="shared" si="951"/>
        <v>5.7132982854562095E-5</v>
      </c>
      <c r="AH2018" s="3">
        <f t="shared" si="952"/>
        <v>8.094781031844814E-6</v>
      </c>
      <c r="AI2018" s="3">
        <f t="shared" si="953"/>
        <v>3.446425878327839E-5</v>
      </c>
      <c r="AJ2018" s="3">
        <f t="shared" si="954"/>
        <v>-1.2079833351943842E-4</v>
      </c>
      <c r="AK2018" s="3">
        <f t="shared" si="955"/>
        <v>-1.7115088517972118E-5</v>
      </c>
      <c r="AL2018" s="3">
        <f t="shared" si="956"/>
        <v>-7.286902974417801E-5</v>
      </c>
      <c r="AM2018" s="3">
        <f t="shared" si="957"/>
        <v>1.2153701719319044E-5</v>
      </c>
      <c r="AN2018" s="3">
        <f t="shared" si="958"/>
        <v>5.1745478918029021E-5</v>
      </c>
      <c r="AO2018" s="3">
        <f t="shared" si="959"/>
        <v>7.3314624985651388E-6</v>
      </c>
    </row>
    <row r="2019" spans="1:41">
      <c r="A2019" s="32">
        <v>38757</v>
      </c>
      <c r="B2019" s="33">
        <v>1440</v>
      </c>
      <c r="C2019" s="33">
        <v>802.47</v>
      </c>
      <c r="D2019" s="33">
        <v>1370</v>
      </c>
      <c r="E2019" s="33">
        <v>3409</v>
      </c>
      <c r="F2019" s="33">
        <v>18150</v>
      </c>
      <c r="G2019" s="33"/>
      <c r="H2019" s="3">
        <f t="shared" si="930"/>
        <v>1.4799154334038054E-2</v>
      </c>
      <c r="I2019" s="3">
        <f t="shared" si="931"/>
        <v>-2.2593846678521785E-2</v>
      </c>
      <c r="J2019" s="3">
        <f t="shared" si="932"/>
        <v>8.0941869021339229E-3</v>
      </c>
      <c r="K2019" s="3">
        <f t="shared" si="933"/>
        <v>4.4195639363582796E-3</v>
      </c>
      <c r="L2019" s="3">
        <f t="shared" si="934"/>
        <v>-1.6260162601626018E-2</v>
      </c>
      <c r="N2019" s="3">
        <f t="shared" si="935"/>
        <v>9.1100210231254385E-3</v>
      </c>
      <c r="O2019" s="3">
        <f t="shared" si="936"/>
        <v>4.4107888676372969E-2</v>
      </c>
      <c r="P2019" s="3">
        <f t="shared" si="937"/>
        <v>2.5556570299282936E-2</v>
      </c>
      <c r="Q2019" s="3">
        <f t="shared" si="938"/>
        <v>-6.1770663613545301E-2</v>
      </c>
      <c r="R2019" s="3">
        <f t="shared" si="939"/>
        <v>-1.458522453340743E-2</v>
      </c>
      <c r="T2019" s="3">
        <f t="shared" si="940"/>
        <v>2.3753810660805637E-4</v>
      </c>
      <c r="U2019" s="3">
        <f t="shared" si="941"/>
        <v>5.2102839954295123E-4</v>
      </c>
      <c r="V2019" s="3">
        <f t="shared" si="942"/>
        <v>6.1888606812573498E-5</v>
      </c>
      <c r="W2019" s="3">
        <f t="shared" si="943"/>
        <v>1.5774856517878875E-5</v>
      </c>
      <c r="X2019" s="3">
        <f t="shared" si="944"/>
        <v>2.6188376190812538E-4</v>
      </c>
      <c r="Z2019" s="3">
        <f t="shared" si="945"/>
        <v>1.5412271299456689E-2</v>
      </c>
      <c r="AA2019" s="3">
        <f t="shared" si="946"/>
        <v>-2.2826046515832549E-2</v>
      </c>
      <c r="AB2019" s="3">
        <f t="shared" si="947"/>
        <v>7.8669312195146016E-3</v>
      </c>
      <c r="AC2019" s="3">
        <f t="shared" si="948"/>
        <v>3.9717573588877349E-3</v>
      </c>
      <c r="AD2019" s="3">
        <f t="shared" si="949"/>
        <v>-1.6182823051251762E-2</v>
      </c>
      <c r="AF2019" s="3">
        <f t="shared" si="950"/>
        <v>-3.5180122159602934E-4</v>
      </c>
      <c r="AG2019" s="3">
        <f t="shared" si="951"/>
        <v>1.212472782493247E-4</v>
      </c>
      <c r="AH2019" s="3">
        <f t="shared" si="952"/>
        <v>6.1213801950791335E-5</v>
      </c>
      <c r="AI2019" s="3">
        <f t="shared" si="953"/>
        <v>-2.4941405925699367E-4</v>
      </c>
      <c r="AJ2019" s="3">
        <f t="shared" si="954"/>
        <v>-1.7957093795349557E-4</v>
      </c>
      <c r="AK2019" s="3">
        <f t="shared" si="955"/>
        <v>-9.0659518223571667E-5</v>
      </c>
      <c r="AL2019" s="3">
        <f t="shared" si="956"/>
        <v>3.6938987172535994E-4</v>
      </c>
      <c r="AM2019" s="3">
        <f t="shared" si="957"/>
        <v>3.1245541962970782E-5</v>
      </c>
      <c r="AN2019" s="3">
        <f t="shared" si="958"/>
        <v>-1.2730915588177302E-4</v>
      </c>
      <c r="AO2019" s="3">
        <f t="shared" si="959"/>
        <v>-6.4274246541387255E-5</v>
      </c>
    </row>
    <row r="2020" spans="1:41">
      <c r="A2020" s="32">
        <v>38756</v>
      </c>
      <c r="B2020" s="33">
        <v>1419</v>
      </c>
      <c r="C2020" s="33">
        <v>821.02</v>
      </c>
      <c r="D2020" s="33">
        <v>1359</v>
      </c>
      <c r="E2020" s="33">
        <v>3394</v>
      </c>
      <c r="F2020" s="33">
        <v>18450</v>
      </c>
      <c r="G2020" s="33"/>
      <c r="H2020" s="3">
        <f t="shared" si="930"/>
        <v>-1.1838440111420613E-2</v>
      </c>
      <c r="I2020" s="3">
        <f t="shared" si="931"/>
        <v>-1.0700084347511744E-2</v>
      </c>
      <c r="J2020" s="3">
        <f t="shared" si="932"/>
        <v>5.9215396002960767E-3</v>
      </c>
      <c r="K2020" s="3">
        <f t="shared" si="933"/>
        <v>-2.9455081001472752E-4</v>
      </c>
      <c r="L2020" s="3">
        <f t="shared" si="934"/>
        <v>8.1967213114754103E-3</v>
      </c>
      <c r="N2020" s="3">
        <f t="shared" si="935"/>
        <v>3.5360678925035359E-3</v>
      </c>
      <c r="O2020" s="3">
        <f t="shared" si="936"/>
        <v>6.349740932642485E-2</v>
      </c>
      <c r="P2020" s="3">
        <f t="shared" si="937"/>
        <v>1.5695067264573991E-2</v>
      </c>
      <c r="Q2020" s="3">
        <f t="shared" si="938"/>
        <v>-6.9027471095689408E-2</v>
      </c>
      <c r="R2020" s="3">
        <f t="shared" si="939"/>
        <v>-1.4472249974834088E-3</v>
      </c>
      <c r="T2020" s="3">
        <f t="shared" si="940"/>
        <v>1.2600787973216776E-4</v>
      </c>
      <c r="U2020" s="3">
        <f t="shared" si="941"/>
        <v>1.1951483749772038E-4</v>
      </c>
      <c r="V2020" s="3">
        <f t="shared" si="942"/>
        <v>3.242486933511215E-5</v>
      </c>
      <c r="W2020" s="3">
        <f t="shared" si="943"/>
        <v>5.5109449075395941E-7</v>
      </c>
      <c r="X2020" s="3">
        <f t="shared" si="944"/>
        <v>6.846008314559244E-5</v>
      </c>
      <c r="Z2020" s="3">
        <f t="shared" si="945"/>
        <v>-1.1225323146001978E-2</v>
      </c>
      <c r="AA2020" s="3">
        <f t="shared" si="946"/>
        <v>-1.093228418482251E-2</v>
      </c>
      <c r="AB2020" s="3">
        <f t="shared" si="947"/>
        <v>5.6942839176767563E-3</v>
      </c>
      <c r="AC2020" s="3">
        <f t="shared" si="948"/>
        <v>-7.4235738748527273E-4</v>
      </c>
      <c r="AD2020" s="3">
        <f t="shared" si="949"/>
        <v>8.274060861849666E-3</v>
      </c>
      <c r="AF2020" s="3">
        <f t="shared" si="950"/>
        <v>1.2271842269855949E-4</v>
      </c>
      <c r="AG2020" s="3">
        <f t="shared" si="951"/>
        <v>-6.3920177061003715E-5</v>
      </c>
      <c r="AH2020" s="3">
        <f t="shared" si="952"/>
        <v>8.3332015643439914E-6</v>
      </c>
      <c r="AI2020" s="3">
        <f t="shared" si="953"/>
        <v>-9.2879006903950139E-5</v>
      </c>
      <c r="AJ2020" s="3">
        <f t="shared" si="954"/>
        <v>-6.2251530017106766E-5</v>
      </c>
      <c r="AK2020" s="3">
        <f t="shared" si="955"/>
        <v>8.1156619266914027E-6</v>
      </c>
      <c r="AL2020" s="3">
        <f t="shared" si="956"/>
        <v>-9.0454384704258018E-5</v>
      </c>
      <c r="AM2020" s="3">
        <f t="shared" si="957"/>
        <v>-4.2271937327259204E-6</v>
      </c>
      <c r="AN2020" s="3">
        <f t="shared" si="958"/>
        <v>4.7114851699509235E-5</v>
      </c>
      <c r="AO2020" s="3">
        <f t="shared" si="959"/>
        <v>-6.1423102052968623E-6</v>
      </c>
    </row>
    <row r="2021" spans="1:41">
      <c r="A2021" s="32">
        <v>38755</v>
      </c>
      <c r="B2021" s="33">
        <v>1436</v>
      </c>
      <c r="C2021" s="33">
        <v>829.9</v>
      </c>
      <c r="D2021" s="33">
        <v>1351</v>
      </c>
      <c r="E2021" s="33">
        <v>3395</v>
      </c>
      <c r="F2021" s="33">
        <v>18300</v>
      </c>
      <c r="G2021" s="33"/>
      <c r="H2021" s="3">
        <f t="shared" si="930"/>
        <v>4.8985304408677398E-3</v>
      </c>
      <c r="I2021" s="3">
        <f t="shared" si="931"/>
        <v>4.1015837678914794E-3</v>
      </c>
      <c r="J2021" s="3">
        <f t="shared" si="932"/>
        <v>8.9619118745332335E-3</v>
      </c>
      <c r="K2021" s="3">
        <f t="shared" si="933"/>
        <v>-1.1768167107972932E-3</v>
      </c>
      <c r="L2021" s="3">
        <f t="shared" si="934"/>
        <v>2.7397260273972603E-3</v>
      </c>
      <c r="N2021" s="3">
        <f t="shared" si="935"/>
        <v>1.69971671388102E-2</v>
      </c>
      <c r="O2021" s="3">
        <f t="shared" si="936"/>
        <v>7.3595425673665268E-2</v>
      </c>
      <c r="P2021" s="3">
        <f t="shared" si="937"/>
        <v>-1.2426900584795321E-2</v>
      </c>
      <c r="Q2021" s="3">
        <f t="shared" si="938"/>
        <v>-6.3618761825433121E-2</v>
      </c>
      <c r="R2021" s="3">
        <f t="shared" si="939"/>
        <v>1.7418264983156346E-3</v>
      </c>
      <c r="T2021" s="3">
        <f t="shared" si="940"/>
        <v>3.0378257131223306E-5</v>
      </c>
      <c r="U2021" s="3">
        <f t="shared" si="941"/>
        <v>1.4972132002236248E-5</v>
      </c>
      <c r="V2021" s="3">
        <f t="shared" si="942"/>
        <v>7.6294218790940048E-5</v>
      </c>
      <c r="W2021" s="3">
        <f t="shared" si="943"/>
        <v>2.6394008287822037E-6</v>
      </c>
      <c r="X2021" s="3">
        <f t="shared" si="944"/>
        <v>7.9358584694651682E-6</v>
      </c>
      <c r="Z2021" s="3">
        <f t="shared" si="945"/>
        <v>5.5116474062863732E-3</v>
      </c>
      <c r="AA2021" s="3">
        <f t="shared" si="946"/>
        <v>3.8693839305807129E-3</v>
      </c>
      <c r="AB2021" s="3">
        <f t="shared" si="947"/>
        <v>8.7346561919139122E-3</v>
      </c>
      <c r="AC2021" s="3">
        <f t="shared" si="948"/>
        <v>-1.6246232882678384E-3</v>
      </c>
      <c r="AD2021" s="3">
        <f t="shared" si="949"/>
        <v>2.8170655777715165E-3</v>
      </c>
      <c r="AF2021" s="3">
        <f t="shared" si="950"/>
        <v>2.1326679904911359E-5</v>
      </c>
      <c r="AG2021" s="3">
        <f t="shared" si="951"/>
        <v>4.8142345144965526E-5</v>
      </c>
      <c r="AH2021" s="3">
        <f t="shared" si="952"/>
        <v>-8.9543507329738708E-6</v>
      </c>
      <c r="AI2021" s="3">
        <f t="shared" si="953"/>
        <v>1.5526672185063002E-5</v>
      </c>
      <c r="AJ2021" s="3">
        <f t="shared" si="954"/>
        <v>3.3797738308139013E-5</v>
      </c>
      <c r="AK2021" s="3">
        <f t="shared" si="955"/>
        <v>-6.2862912448707713E-6</v>
      </c>
      <c r="AL2021" s="3">
        <f t="shared" si="956"/>
        <v>1.0900308278021177E-5</v>
      </c>
      <c r="AM2021" s="3">
        <f t="shared" si="957"/>
        <v>-1.4190525864396215E-5</v>
      </c>
      <c r="AN2021" s="3">
        <f t="shared" si="958"/>
        <v>2.4606099291909518E-5</v>
      </c>
      <c r="AO2021" s="3">
        <f t="shared" si="959"/>
        <v>-4.5766703422252988E-6</v>
      </c>
    </row>
    <row r="2022" spans="1:41">
      <c r="A2022" s="32">
        <v>38754</v>
      </c>
      <c r="B2022" s="33">
        <v>1429</v>
      </c>
      <c r="C2022" s="33">
        <v>826.51</v>
      </c>
      <c r="D2022" s="33">
        <v>1339</v>
      </c>
      <c r="E2022" s="33">
        <v>3399</v>
      </c>
      <c r="F2022" s="33">
        <v>18250</v>
      </c>
      <c r="G2022" s="33"/>
      <c r="H2022" s="3">
        <f t="shared" si="930"/>
        <v>-5.7677991219586607E-3</v>
      </c>
      <c r="I2022" s="3">
        <f t="shared" si="931"/>
        <v>4.9609085271695354E-3</v>
      </c>
      <c r="J2022" s="3">
        <f t="shared" si="932"/>
        <v>7.5244544770504138E-3</v>
      </c>
      <c r="K2022" s="3">
        <f t="shared" si="933"/>
        <v>1.1782032400589101E-3</v>
      </c>
      <c r="L2022" s="3">
        <f t="shared" si="934"/>
        <v>-5.4495912806539508E-3</v>
      </c>
      <c r="N2022" s="3">
        <f t="shared" si="935"/>
        <v>9.893992932862191E-3</v>
      </c>
      <c r="O2022" s="3">
        <f t="shared" si="936"/>
        <v>8.3563852799664398E-2</v>
      </c>
      <c r="P2022" s="3">
        <f t="shared" si="937"/>
        <v>-1.9701151613210299E-2</v>
      </c>
      <c r="Q2022" s="3">
        <f t="shared" si="938"/>
        <v>-7.4379175029206504E-2</v>
      </c>
      <c r="R2022" s="3">
        <f t="shared" si="939"/>
        <v>1.4463187771299344E-2</v>
      </c>
      <c r="T2022" s="3">
        <f t="shared" si="940"/>
        <v>2.6570748134952146E-5</v>
      </c>
      <c r="U2022" s="3">
        <f t="shared" si="941"/>
        <v>2.2360685873545834E-5</v>
      </c>
      <c r="V2022" s="3">
        <f t="shared" si="942"/>
        <v>5.3249110245446599E-5</v>
      </c>
      <c r="W2022" s="3">
        <f t="shared" si="943"/>
        <v>5.3347928472022182E-7</v>
      </c>
      <c r="X2022" s="3">
        <f t="shared" si="944"/>
        <v>2.8861088653493167E-5</v>
      </c>
      <c r="Z2022" s="3">
        <f t="shared" si="945"/>
        <v>-5.1546821565400273E-3</v>
      </c>
      <c r="AA2022" s="3">
        <f t="shared" si="946"/>
        <v>4.7287086898587689E-3</v>
      </c>
      <c r="AB2022" s="3">
        <f t="shared" si="947"/>
        <v>7.2971987944310934E-3</v>
      </c>
      <c r="AC2022" s="3">
        <f t="shared" si="948"/>
        <v>7.3039666258836494E-4</v>
      </c>
      <c r="AD2022" s="3">
        <f t="shared" si="949"/>
        <v>-5.3722517302796941E-3</v>
      </c>
      <c r="AF2022" s="3">
        <f t="shared" si="950"/>
        <v>-2.4374990307090767E-5</v>
      </c>
      <c r="AG2022" s="3">
        <f t="shared" si="951"/>
        <v>-3.7614740418379355E-5</v>
      </c>
      <c r="AH2022" s="3">
        <f t="shared" si="952"/>
        <v>-3.7649626438406316E-6</v>
      </c>
      <c r="AI2022" s="3">
        <f t="shared" si="953"/>
        <v>2.7692250134514028E-5</v>
      </c>
      <c r="AJ2022" s="3">
        <f t="shared" si="954"/>
        <v>3.4506327350853243E-5</v>
      </c>
      <c r="AK2022" s="3">
        <f t="shared" si="955"/>
        <v>3.4538330454254445E-6</v>
      </c>
      <c r="AL2022" s="3">
        <f t="shared" si="956"/>
        <v>-2.5403813441082397E-5</v>
      </c>
      <c r="AM2022" s="3">
        <f t="shared" si="957"/>
        <v>5.3298496456963108E-6</v>
      </c>
      <c r="AN2022" s="3">
        <f t="shared" si="958"/>
        <v>-3.9202388849577343E-5</v>
      </c>
      <c r="AO2022" s="3">
        <f t="shared" si="959"/>
        <v>-3.9238747343808572E-6</v>
      </c>
    </row>
    <row r="2023" spans="1:41">
      <c r="A2023" s="32">
        <v>38751</v>
      </c>
      <c r="B2023" s="33">
        <v>1437.29</v>
      </c>
      <c r="C2023" s="33">
        <v>822.43</v>
      </c>
      <c r="D2023" s="33">
        <v>1329</v>
      </c>
      <c r="E2023" s="33">
        <v>3395</v>
      </c>
      <c r="F2023" s="33">
        <v>18350</v>
      </c>
      <c r="G2023" s="33"/>
      <c r="H2023" s="3">
        <f t="shared" si="930"/>
        <v>5.4504768892149641E-2</v>
      </c>
      <c r="I2023" s="3">
        <f t="shared" si="931"/>
        <v>-6.5590800376876084E-3</v>
      </c>
      <c r="J2023" s="3">
        <f t="shared" si="932"/>
        <v>-6.9565347341049126E-3</v>
      </c>
      <c r="K2023" s="3">
        <f t="shared" si="933"/>
        <v>-2.9446407538280328E-4</v>
      </c>
      <c r="L2023" s="3">
        <f t="shared" si="934"/>
        <v>1.9520318877376906E-3</v>
      </c>
      <c r="N2023" s="3">
        <f t="shared" si="935"/>
        <v>1.1463757916959862E-2</v>
      </c>
      <c r="O2023" s="3">
        <f t="shared" si="936"/>
        <v>7.7889908256880663E-2</v>
      </c>
      <c r="P2023" s="3">
        <f t="shared" si="937"/>
        <v>-2.2794117647058822E-2</v>
      </c>
      <c r="Q2023" s="3">
        <f t="shared" si="938"/>
        <v>-5.8142696236454711E-2</v>
      </c>
      <c r="R2023" s="3">
        <f t="shared" si="939"/>
        <v>1.8500633857070209E-2</v>
      </c>
      <c r="T2023" s="3">
        <f t="shared" si="940"/>
        <v>3.0379813414079244E-3</v>
      </c>
      <c r="U2023" s="3">
        <f t="shared" si="941"/>
        <v>4.6121482340557944E-5</v>
      </c>
      <c r="V2023" s="3">
        <f t="shared" si="942"/>
        <v>5.1606844751418929E-5</v>
      </c>
      <c r="W2023" s="3">
        <f t="shared" si="943"/>
        <v>5.5096572208733604E-7</v>
      </c>
      <c r="X2023" s="3">
        <f t="shared" si="944"/>
        <v>4.1183484338245508E-6</v>
      </c>
      <c r="Z2023" s="3">
        <f t="shared" si="945"/>
        <v>5.5117885857568272E-2</v>
      </c>
      <c r="AA2023" s="3">
        <f t="shared" si="946"/>
        <v>-6.7912798749983749E-3</v>
      </c>
      <c r="AB2023" s="3">
        <f t="shared" si="947"/>
        <v>-7.183790416724233E-3</v>
      </c>
      <c r="AC2023" s="3">
        <f t="shared" si="948"/>
        <v>-7.4227065285334837E-4</v>
      </c>
      <c r="AD2023" s="3">
        <f t="shared" si="949"/>
        <v>2.0293714381119468E-3</v>
      </c>
      <c r="AF2023" s="3">
        <f t="shared" si="950"/>
        <v>-3.7432098897696096E-4</v>
      </c>
      <c r="AG2023" s="3">
        <f t="shared" si="951"/>
        <v>-3.9595534021369909E-4</v>
      </c>
      <c r="AH2023" s="3">
        <f t="shared" si="952"/>
        <v>-4.0912389119393537E-5</v>
      </c>
      <c r="AI2023" s="3">
        <f t="shared" si="953"/>
        <v>1.1185466328846345E-4</v>
      </c>
      <c r="AJ2023" s="3">
        <f t="shared" si="954"/>
        <v>4.8787131283305474E-5</v>
      </c>
      <c r="AK2023" s="3">
        <f t="shared" si="955"/>
        <v>5.0409677465248498E-6</v>
      </c>
      <c r="AL2023" s="3">
        <f t="shared" si="956"/>
        <v>-1.3782029406546174E-5</v>
      </c>
      <c r="AM2023" s="3">
        <f t="shared" si="957"/>
        <v>5.3323168025835239E-6</v>
      </c>
      <c r="AN2023" s="3">
        <f t="shared" si="958"/>
        <v>-1.4578579089082478E-5</v>
      </c>
      <c r="AO2023" s="3">
        <f t="shared" si="959"/>
        <v>-1.5063428622492932E-6</v>
      </c>
    </row>
    <row r="2024" spans="1:41">
      <c r="A2024" s="32">
        <v>38750</v>
      </c>
      <c r="B2024" s="33">
        <v>1363</v>
      </c>
      <c r="C2024" s="33">
        <v>827.86</v>
      </c>
      <c r="D2024" s="33">
        <v>1338.31</v>
      </c>
      <c r="E2024" s="33">
        <v>3396</v>
      </c>
      <c r="F2024" s="33">
        <v>18314.25</v>
      </c>
      <c r="G2024" s="33"/>
      <c r="H2024" s="3">
        <f t="shared" si="930"/>
        <v>2.635542168674699E-2</v>
      </c>
      <c r="I2024" s="3">
        <f t="shared" si="931"/>
        <v>1.6078354362020746E-2</v>
      </c>
      <c r="J2024" s="3">
        <f t="shared" si="932"/>
        <v>2.9469230769230727E-2</v>
      </c>
      <c r="K2024" s="3">
        <f t="shared" si="933"/>
        <v>-2.3501762632197414E-3</v>
      </c>
      <c r="L2024" s="3">
        <f t="shared" si="934"/>
        <v>6.5141692661790148E-3</v>
      </c>
      <c r="N2024" s="3">
        <f t="shared" si="935"/>
        <v>-3.674911660777385E-2</v>
      </c>
      <c r="O2024" s="3">
        <f t="shared" si="936"/>
        <v>0.11353823390947604</v>
      </c>
      <c r="P2024" s="3">
        <f t="shared" si="937"/>
        <v>-1.3976482376517762E-2</v>
      </c>
      <c r="Q2024" s="3">
        <f t="shared" si="938"/>
        <v>-3.3048885699886434E-2</v>
      </c>
      <c r="R2024" s="3">
        <f t="shared" si="939"/>
        <v>7.1933543964428793E-3</v>
      </c>
      <c r="T2024" s="3">
        <f t="shared" si="940"/>
        <v>7.2730207703335125E-4</v>
      </c>
      <c r="U2024" s="3">
        <f t="shared" si="941"/>
        <v>2.5110061322098661E-4</v>
      </c>
      <c r="V2024" s="3">
        <f t="shared" si="942"/>
        <v>8.5509310696600216E-4</v>
      </c>
      <c r="W2024" s="3">
        <f t="shared" si="943"/>
        <v>7.8287079767972861E-6</v>
      </c>
      <c r="X2024" s="3">
        <f t="shared" si="944"/>
        <v>4.3447988478699507E-5</v>
      </c>
      <c r="Z2024" s="3">
        <f t="shared" si="945"/>
        <v>2.6968538652165624E-2</v>
      </c>
      <c r="AA2024" s="3">
        <f t="shared" si="946"/>
        <v>1.5846154524709982E-2</v>
      </c>
      <c r="AB2024" s="3">
        <f t="shared" si="947"/>
        <v>2.9241975086611405E-2</v>
      </c>
      <c r="AC2024" s="3">
        <f t="shared" si="948"/>
        <v>-2.7979828406902866E-3</v>
      </c>
      <c r="AD2024" s="3">
        <f t="shared" si="949"/>
        <v>6.5915088165532714E-3</v>
      </c>
      <c r="AF2024" s="3">
        <f t="shared" si="950"/>
        <v>4.2734763078783035E-4</v>
      </c>
      <c r="AG2024" s="3">
        <f t="shared" si="951"/>
        <v>7.8861333538894391E-4</v>
      </c>
      <c r="AH2024" s="3">
        <f t="shared" si="952"/>
        <v>-7.545750838725217E-5</v>
      </c>
      <c r="AI2024" s="3">
        <f t="shared" si="953"/>
        <v>1.777633602953074E-4</v>
      </c>
      <c r="AJ2024" s="3">
        <f t="shared" si="954"/>
        <v>4.6337285583016388E-4</v>
      </c>
      <c r="AK2024" s="3">
        <f t="shared" si="955"/>
        <v>-4.4337268451065271E-5</v>
      </c>
      <c r="AL2024" s="3">
        <f t="shared" si="956"/>
        <v>1.0445006725809135E-4</v>
      </c>
      <c r="AM2024" s="3">
        <f t="shared" si="957"/>
        <v>-8.1818544520231566E-5</v>
      </c>
      <c r="AN2024" s="3">
        <f t="shared" si="958"/>
        <v>1.9274873659683018E-4</v>
      </c>
      <c r="AO2024" s="3">
        <f t="shared" si="959"/>
        <v>-1.8442928562974793E-5</v>
      </c>
    </row>
    <row r="2025" spans="1:41">
      <c r="A2025" s="32">
        <v>38749</v>
      </c>
      <c r="B2025" s="33">
        <v>1328</v>
      </c>
      <c r="C2025" s="33">
        <v>814.76</v>
      </c>
      <c r="D2025" s="33">
        <v>1300</v>
      </c>
      <c r="E2025" s="33">
        <v>3404</v>
      </c>
      <c r="F2025" s="33">
        <v>18195.72</v>
      </c>
      <c r="G2025" s="33"/>
      <c r="H2025" s="3">
        <f t="shared" si="930"/>
        <v>-1.5037593984962407E-3</v>
      </c>
      <c r="I2025" s="3">
        <f t="shared" si="931"/>
        <v>4.9088532030884067E-3</v>
      </c>
      <c r="J2025" s="3">
        <f t="shared" si="932"/>
        <v>-1.3657056145675266E-2</v>
      </c>
      <c r="K2025" s="3">
        <f t="shared" si="933"/>
        <v>-3.1046919076477313E-2</v>
      </c>
      <c r="L2025" s="3">
        <f t="shared" si="934"/>
        <v>2.925151507635307E-3</v>
      </c>
      <c r="N2025" s="3">
        <f t="shared" si="935"/>
        <v>-5.8156028368794327E-2</v>
      </c>
      <c r="O2025" s="3">
        <f t="shared" si="936"/>
        <v>8.6592961071176061E-2</v>
      </c>
      <c r="P2025" s="3">
        <f t="shared" si="937"/>
        <v>-6.2069363577988916E-2</v>
      </c>
      <c r="Q2025" s="3">
        <f t="shared" si="938"/>
        <v>-3.1746979898225378E-2</v>
      </c>
      <c r="R2025" s="3">
        <f t="shared" si="939"/>
        <v>-1.6821771520181108E-3</v>
      </c>
      <c r="T2025" s="3">
        <f t="shared" si="940"/>
        <v>7.9324394359840002E-7</v>
      </c>
      <c r="U2025" s="3">
        <f t="shared" si="941"/>
        <v>2.1871086703639329E-5</v>
      </c>
      <c r="V2025" s="3">
        <f t="shared" si="942"/>
        <v>1.92774114945321E-4</v>
      </c>
      <c r="W2025" s="3">
        <f t="shared" si="943"/>
        <v>9.9191774401744112E-4</v>
      </c>
      <c r="X2025" s="3">
        <f t="shared" si="944"/>
        <v>9.0149525534273868E-6</v>
      </c>
      <c r="Z2025" s="3">
        <f t="shared" si="945"/>
        <v>-8.9064243307760717E-4</v>
      </c>
      <c r="AA2025" s="3">
        <f t="shared" si="946"/>
        <v>4.6766533657776402E-3</v>
      </c>
      <c r="AB2025" s="3">
        <f t="shared" si="947"/>
        <v>-1.3884311828294587E-2</v>
      </c>
      <c r="AC2025" s="3">
        <f t="shared" si="948"/>
        <v>-3.1494725653947855E-2</v>
      </c>
      <c r="AD2025" s="3">
        <f t="shared" si="949"/>
        <v>3.0024910580095632E-3</v>
      </c>
      <c r="AF2025" s="3">
        <f t="shared" si="950"/>
        <v>-4.1652259323567779E-6</v>
      </c>
      <c r="AG2025" s="3">
        <f t="shared" si="951"/>
        <v>1.2365957268360492E-5</v>
      </c>
      <c r="AH2025" s="3">
        <f t="shared" si="952"/>
        <v>2.8050539085543851E-5</v>
      </c>
      <c r="AI2025" s="3">
        <f t="shared" si="953"/>
        <v>-2.6741459411993963E-6</v>
      </c>
      <c r="AJ2025" s="3">
        <f t="shared" si="954"/>
        <v>-6.4932113643300182E-5</v>
      </c>
      <c r="AK2025" s="3">
        <f t="shared" si="955"/>
        <v>-1.4728991473377862E-4</v>
      </c>
      <c r="AL2025" s="3">
        <f t="shared" si="956"/>
        <v>1.4041609912157691E-5</v>
      </c>
      <c r="AM2025" s="3">
        <f t="shared" si="957"/>
        <v>4.3728259192600121E-4</v>
      </c>
      <c r="AN2025" s="3">
        <f t="shared" si="958"/>
        <v>-4.1687522111070906E-5</v>
      </c>
      <c r="AO2025" s="3">
        <f t="shared" si="959"/>
        <v>-9.4562632150442825E-5</v>
      </c>
    </row>
    <row r="2026" spans="1:41">
      <c r="A2026" s="32">
        <v>38748</v>
      </c>
      <c r="B2026" s="33">
        <v>1330</v>
      </c>
      <c r="C2026" s="33">
        <v>810.78</v>
      </c>
      <c r="D2026" s="33">
        <v>1318</v>
      </c>
      <c r="E2026" s="33">
        <v>3513.07</v>
      </c>
      <c r="F2026" s="33">
        <v>18142.650000000001</v>
      </c>
      <c r="G2026" s="33"/>
      <c r="H2026" s="3">
        <f t="shared" si="930"/>
        <v>-8.2028337061894104E-3</v>
      </c>
      <c r="I2026" s="3">
        <f t="shared" si="931"/>
        <v>6.9174501061834009E-3</v>
      </c>
      <c r="J2026" s="3">
        <f t="shared" si="932"/>
        <v>-8.7177349050531849E-4</v>
      </c>
      <c r="K2026" s="3">
        <f t="shared" si="933"/>
        <v>-2.0339580084255443E-3</v>
      </c>
      <c r="L2026" s="3">
        <f t="shared" si="934"/>
        <v>-3.1510989010988212E-3</v>
      </c>
      <c r="N2026" s="3">
        <f t="shared" si="935"/>
        <v>-3.9711191335740074E-2</v>
      </c>
      <c r="O2026" s="3">
        <f t="shared" si="936"/>
        <v>7.4592445328031776E-2</v>
      </c>
      <c r="P2026" s="3">
        <f t="shared" si="937"/>
        <v>-5.0945094509450943E-2</v>
      </c>
      <c r="Q2026" s="3">
        <f t="shared" si="938"/>
        <v>4.5292989022741271E-3</v>
      </c>
      <c r="R2026" s="3">
        <f t="shared" si="939"/>
        <v>-5.8821917808218379E-3</v>
      </c>
      <c r="T2026" s="3">
        <f t="shared" si="940"/>
        <v>5.7603800205136186E-5</v>
      </c>
      <c r="U2026" s="3">
        <f t="shared" si="941"/>
        <v>4.469257115746163E-5</v>
      </c>
      <c r="V2026" s="3">
        <f t="shared" si="942"/>
        <v>1.2078651233790279E-6</v>
      </c>
      <c r="W2026" s="3">
        <f t="shared" si="943"/>
        <v>6.1591554598079887E-6</v>
      </c>
      <c r="X2026" s="3">
        <f t="shared" si="944"/>
        <v>9.4479965461666994E-6</v>
      </c>
      <c r="Z2026" s="3">
        <f t="shared" si="945"/>
        <v>-7.589716740770777E-3</v>
      </c>
      <c r="AA2026" s="3">
        <f t="shared" si="946"/>
        <v>6.6852502688726344E-3</v>
      </c>
      <c r="AB2026" s="3">
        <f t="shared" si="947"/>
        <v>-1.099029173124639E-3</v>
      </c>
      <c r="AC2026" s="3">
        <f t="shared" si="948"/>
        <v>-2.4817645858960895E-3</v>
      </c>
      <c r="AD2026" s="3">
        <f t="shared" si="949"/>
        <v>-3.073759350724565E-3</v>
      </c>
      <c r="AF2026" s="3">
        <f t="shared" si="950"/>
        <v>-5.0739155881904969E-5</v>
      </c>
      <c r="AG2026" s="3">
        <f t="shared" si="951"/>
        <v>8.3413201138595382E-6</v>
      </c>
      <c r="AH2026" s="3">
        <f t="shared" si="952"/>
        <v>1.8835890224227605E-5</v>
      </c>
      <c r="AI2026" s="3">
        <f t="shared" si="953"/>
        <v>2.3328962801294946E-5</v>
      </c>
      <c r="AJ2026" s="3">
        <f t="shared" si="954"/>
        <v>-7.3472850751303619E-6</v>
      </c>
      <c r="AK2026" s="3">
        <f t="shared" si="955"/>
        <v>-1.6591217365140414E-5</v>
      </c>
      <c r="AL2026" s="3">
        <f t="shared" si="956"/>
        <v>-2.0548850525881173E-5</v>
      </c>
      <c r="AM2026" s="3">
        <f t="shared" si="957"/>
        <v>2.7275316807273915E-6</v>
      </c>
      <c r="AN2026" s="3">
        <f t="shared" si="958"/>
        <v>3.3781511976109458E-6</v>
      </c>
      <c r="AO2026" s="3">
        <f t="shared" si="959"/>
        <v>7.6283471021951829E-6</v>
      </c>
    </row>
    <row r="2027" spans="1:41">
      <c r="A2027" s="32">
        <v>38747</v>
      </c>
      <c r="B2027" s="33">
        <v>1341</v>
      </c>
      <c r="C2027" s="33">
        <v>805.21</v>
      </c>
      <c r="D2027" s="33">
        <v>1319.15</v>
      </c>
      <c r="E2027" s="33">
        <v>3520.23</v>
      </c>
      <c r="F2027" s="33">
        <v>18200</v>
      </c>
      <c r="G2027" s="33"/>
      <c r="H2027" s="3">
        <f t="shared" si="930"/>
        <v>-1.6140865737344093E-2</v>
      </c>
      <c r="I2027" s="3">
        <f t="shared" si="931"/>
        <v>3.7396691639346303E-3</v>
      </c>
      <c r="J2027" s="3">
        <f t="shared" si="932"/>
        <v>7.0154813887447357E-3</v>
      </c>
      <c r="K2027" s="3">
        <f t="shared" si="933"/>
        <v>2.3804981391680581E-3</v>
      </c>
      <c r="L2027" s="3">
        <f t="shared" si="934"/>
        <v>-3.1717759590226841E-3</v>
      </c>
      <c r="N2027" s="3">
        <f t="shared" si="935"/>
        <v>-3.5251798561151078E-2</v>
      </c>
      <c r="O2027" s="3">
        <f t="shared" si="936"/>
        <v>8.3728129205921986E-2</v>
      </c>
      <c r="P2027" s="3">
        <f t="shared" si="937"/>
        <v>-5.8422555317630201E-2</v>
      </c>
      <c r="Q2027" s="3">
        <f t="shared" si="938"/>
        <v>2.3373248096562937E-2</v>
      </c>
      <c r="R2027" s="3">
        <f t="shared" si="939"/>
        <v>5.3576725638444442E-3</v>
      </c>
      <c r="T2027" s="3">
        <f t="shared" si="940"/>
        <v>2.4111098192403259E-4</v>
      </c>
      <c r="U2027" s="3">
        <f t="shared" si="941"/>
        <v>1.2302341077207261E-5</v>
      </c>
      <c r="V2027" s="3">
        <f t="shared" si="942"/>
        <v>4.6080008237301892E-5</v>
      </c>
      <c r="W2027" s="3">
        <f t="shared" si="943"/>
        <v>3.7352966726567718E-6</v>
      </c>
      <c r="X2027" s="3">
        <f t="shared" si="944"/>
        <v>9.5755366871689804E-6</v>
      </c>
      <c r="Z2027" s="3">
        <f t="shared" si="945"/>
        <v>-1.5527748771925459E-2</v>
      </c>
      <c r="AA2027" s="3">
        <f t="shared" si="946"/>
        <v>3.5074693266238638E-3</v>
      </c>
      <c r="AB2027" s="3">
        <f t="shared" si="947"/>
        <v>6.7882257061254152E-3</v>
      </c>
      <c r="AC2027" s="3">
        <f t="shared" si="948"/>
        <v>1.932691561697513E-3</v>
      </c>
      <c r="AD2027" s="3">
        <f t="shared" si="949"/>
        <v>-3.0944364086484279E-3</v>
      </c>
      <c r="AF2027" s="3">
        <f t="shared" si="950"/>
        <v>-5.4463102529049917E-5</v>
      </c>
      <c r="AG2027" s="3">
        <f t="shared" si="951"/>
        <v>-1.0540586337184175E-4</v>
      </c>
      <c r="AH2027" s="3">
        <f t="shared" si="952"/>
        <v>-3.0010349023659253E-5</v>
      </c>
      <c r="AI2027" s="3">
        <f t="shared" si="953"/>
        <v>4.8049631144192051E-5</v>
      </c>
      <c r="AJ2027" s="3">
        <f t="shared" si="954"/>
        <v>2.3809493446434512E-5</v>
      </c>
      <c r="AK2027" s="3">
        <f t="shared" si="955"/>
        <v>6.7788563704787993E-6</v>
      </c>
      <c r="AL2027" s="3">
        <f t="shared" si="956"/>
        <v>-1.0853640786522469E-5</v>
      </c>
      <c r="AM2027" s="3">
        <f t="shared" si="957"/>
        <v>1.3119546541126732E-5</v>
      </c>
      <c r="AN2027" s="3">
        <f t="shared" si="958"/>
        <v>-2.1005732775157667E-5</v>
      </c>
      <c r="AO2027" s="3">
        <f t="shared" si="959"/>
        <v>-5.9805911352043735E-6</v>
      </c>
    </row>
    <row r="2028" spans="1:41">
      <c r="A2028" s="32">
        <v>38744</v>
      </c>
      <c r="B2028" s="33">
        <v>1363</v>
      </c>
      <c r="C2028" s="33">
        <v>802.21</v>
      </c>
      <c r="D2028" s="33">
        <v>1309.96</v>
      </c>
      <c r="E2028" s="33">
        <v>3511.87</v>
      </c>
      <c r="F2028" s="33">
        <v>18257.91</v>
      </c>
      <c r="G2028" s="33"/>
      <c r="H2028" s="3">
        <f t="shared" si="930"/>
        <v>2.9433406916850625E-3</v>
      </c>
      <c r="I2028" s="3">
        <f t="shared" si="931"/>
        <v>-5.8123683232122209E-3</v>
      </c>
      <c r="J2028" s="3">
        <f t="shared" si="932"/>
        <v>-4.9595226650175385E-4</v>
      </c>
      <c r="K2028" s="3">
        <f t="shared" si="933"/>
        <v>3.6695884287930342E-3</v>
      </c>
      <c r="L2028" s="3">
        <f t="shared" si="934"/>
        <v>-2.1255082856018221E-3</v>
      </c>
      <c r="N2028" s="3">
        <f t="shared" si="935"/>
        <v>-3.2647267565649396E-2</v>
      </c>
      <c r="O2028" s="3">
        <f t="shared" si="936"/>
        <v>8.8480325644504795E-2</v>
      </c>
      <c r="P2028" s="3">
        <f t="shared" si="937"/>
        <v>-4.5218658892128255E-2</v>
      </c>
      <c r="Q2028" s="3">
        <f t="shared" si="938"/>
        <v>1.8178286370344118E-2</v>
      </c>
      <c r="R2028" s="3">
        <f t="shared" si="939"/>
        <v>1.7343059934271893E-2</v>
      </c>
      <c r="T2028" s="3">
        <f t="shared" si="940"/>
        <v>1.264839106677151E-5</v>
      </c>
      <c r="U2028" s="3">
        <f t="shared" si="941"/>
        <v>3.6536804247208249E-5</v>
      </c>
      <c r="V2028" s="3">
        <f t="shared" si="942"/>
        <v>5.2302973767191057E-7</v>
      </c>
      <c r="W2028" s="3">
        <f t="shared" si="943"/>
        <v>1.0379878297510965E-5</v>
      </c>
      <c r="X2028" s="3">
        <f t="shared" si="944"/>
        <v>4.1949951679636868E-6</v>
      </c>
      <c r="Z2028" s="3">
        <f t="shared" si="945"/>
        <v>3.556457657103696E-3</v>
      </c>
      <c r="AA2028" s="3">
        <f t="shared" si="946"/>
        <v>-6.0445681605229874E-3</v>
      </c>
      <c r="AB2028" s="3">
        <f t="shared" si="947"/>
        <v>-7.2320794912107439E-4</v>
      </c>
      <c r="AC2028" s="3">
        <f t="shared" si="948"/>
        <v>3.221781851322489E-3</v>
      </c>
      <c r="AD2028" s="3">
        <f t="shared" si="949"/>
        <v>-2.0481687352275658E-3</v>
      </c>
      <c r="AF2028" s="3">
        <f t="shared" si="950"/>
        <v>-2.1497250718377182E-5</v>
      </c>
      <c r="AG2028" s="3">
        <f t="shared" si="951"/>
        <v>-2.5720584483299053E-6</v>
      </c>
      <c r="AH2028" s="3">
        <f t="shared" si="952"/>
        <v>1.1458130734653588E-5</v>
      </c>
      <c r="AI2028" s="3">
        <f t="shared" si="953"/>
        <v>-7.2842253814404691E-6</v>
      </c>
      <c r="AJ2028" s="3">
        <f t="shared" si="954"/>
        <v>4.3714797426943747E-6</v>
      </c>
      <c r="AK2028" s="3">
        <f t="shared" si="955"/>
        <v>-1.9474279998654721E-5</v>
      </c>
      <c r="AL2028" s="3">
        <f t="shared" si="956"/>
        <v>1.2380295524335182E-5</v>
      </c>
      <c r="AM2028" s="3">
        <f t="shared" si="957"/>
        <v>-2.3300182452104353E-6</v>
      </c>
      <c r="AN2028" s="3">
        <f t="shared" si="958"/>
        <v>1.4812519104578327E-6</v>
      </c>
      <c r="AO2028" s="3">
        <f t="shared" si="959"/>
        <v>-6.5987528596023078E-6</v>
      </c>
    </row>
    <row r="2029" spans="1:41">
      <c r="A2029" s="32">
        <v>38743</v>
      </c>
      <c r="B2029" s="33">
        <v>1359</v>
      </c>
      <c r="C2029" s="33">
        <v>806.9</v>
      </c>
      <c r="D2029" s="33">
        <v>1310.6099999999999</v>
      </c>
      <c r="E2029" s="33">
        <v>3499.03</v>
      </c>
      <c r="F2029" s="33">
        <v>18296.8</v>
      </c>
      <c r="G2029" s="33"/>
      <c r="H2029" s="3">
        <f t="shared" si="930"/>
        <v>-2.7896995708154508E-2</v>
      </c>
      <c r="I2029" s="3">
        <f t="shared" si="931"/>
        <v>-7.801567743613184E-4</v>
      </c>
      <c r="J2029" s="3">
        <f t="shared" si="932"/>
        <v>-1.2983394208683217E-2</v>
      </c>
      <c r="K2029" s="3">
        <f t="shared" si="933"/>
        <v>-1.8224007991066115E-2</v>
      </c>
      <c r="L2029" s="3">
        <f t="shared" si="934"/>
        <v>-2.8073430196024611E-3</v>
      </c>
      <c r="N2029" s="3">
        <f t="shared" si="935"/>
        <v>-3.480113636363636E-2</v>
      </c>
      <c r="O2029" s="3">
        <f t="shared" si="936"/>
        <v>9.9783287219397721E-2</v>
      </c>
      <c r="P2029" s="3">
        <f t="shared" si="937"/>
        <v>-5.4537191334646365E-2</v>
      </c>
      <c r="Q2029" s="3">
        <f t="shared" si="938"/>
        <v>1.2591447886280565E-2</v>
      </c>
      <c r="R2029" s="3">
        <f t="shared" si="939"/>
        <v>3.6645892351274745E-2</v>
      </c>
      <c r="T2029" s="3">
        <f t="shared" si="940"/>
        <v>7.4441003924831449E-4</v>
      </c>
      <c r="U2029" s="3">
        <f t="shared" si="941"/>
        <v>1.0248659091961843E-6</v>
      </c>
      <c r="V2029" s="3">
        <f t="shared" si="942"/>
        <v>1.7452127055057176E-4</v>
      </c>
      <c r="W2029" s="3">
        <f t="shared" si="943"/>
        <v>3.4863665928181787E-4</v>
      </c>
      <c r="X2029" s="3">
        <f t="shared" si="944"/>
        <v>7.4529189419980338E-6</v>
      </c>
      <c r="Z2029" s="3">
        <f t="shared" si="945"/>
        <v>-2.7283878742735874E-2</v>
      </c>
      <c r="AA2029" s="3">
        <f t="shared" si="946"/>
        <v>-1.0123566116720848E-3</v>
      </c>
      <c r="AB2029" s="3">
        <f t="shared" si="947"/>
        <v>-1.3210649891302538E-2</v>
      </c>
      <c r="AC2029" s="3">
        <f t="shared" si="948"/>
        <v>-1.8671814568536661E-2</v>
      </c>
      <c r="AD2029" s="3">
        <f t="shared" si="949"/>
        <v>-2.7300034692282048E-3</v>
      </c>
      <c r="AF2029" s="3">
        <f t="shared" si="950"/>
        <v>2.7621015037268111E-5</v>
      </c>
      <c r="AG2029" s="3">
        <f t="shared" si="951"/>
        <v>3.6043776974703528E-4</v>
      </c>
      <c r="AH2029" s="3">
        <f t="shared" si="952"/>
        <v>5.0943952459480335E-4</v>
      </c>
      <c r="AI2029" s="3">
        <f t="shared" si="953"/>
        <v>7.4485083621670612E-5</v>
      </c>
      <c r="AJ2029" s="3">
        <f t="shared" si="954"/>
        <v>1.3373888761945233E-5</v>
      </c>
      <c r="AK2029" s="3">
        <f t="shared" si="955"/>
        <v>1.8902534930373244E-5</v>
      </c>
      <c r="AL2029" s="3">
        <f t="shared" si="956"/>
        <v>2.7637370619609021E-6</v>
      </c>
      <c r="AM2029" s="3">
        <f t="shared" si="957"/>
        <v>2.4666680510025999E-4</v>
      </c>
      <c r="AN2029" s="3">
        <f t="shared" si="958"/>
        <v>3.6065120034015138E-5</v>
      </c>
      <c r="AO2029" s="3">
        <f t="shared" si="959"/>
        <v>5.0974118548890821E-5</v>
      </c>
    </row>
    <row r="2030" spans="1:41">
      <c r="A2030" s="32">
        <v>38742</v>
      </c>
      <c r="B2030" s="33">
        <v>1398</v>
      </c>
      <c r="C2030" s="33">
        <v>807.53</v>
      </c>
      <c r="D2030" s="33">
        <v>1327.85</v>
      </c>
      <c r="E2030" s="33">
        <v>3563.98</v>
      </c>
      <c r="F2030" s="33">
        <v>18348.310000000001</v>
      </c>
      <c r="G2030" s="33"/>
      <c r="H2030" s="3">
        <f t="shared" si="930"/>
        <v>-1.4285714285714286E-3</v>
      </c>
      <c r="I2030" s="3">
        <f t="shared" si="931"/>
        <v>1.5518303801607059E-2</v>
      </c>
      <c r="J2030" s="3">
        <f t="shared" si="932"/>
        <v>3.665910808767883E-3</v>
      </c>
      <c r="K2030" s="3">
        <f t="shared" si="933"/>
        <v>-7.3502173870659219E-3</v>
      </c>
      <c r="L2030" s="3">
        <f t="shared" si="934"/>
        <v>1.5453056768559667E-3</v>
      </c>
      <c r="N2030" s="3">
        <f t="shared" si="935"/>
        <v>-1.4285714285714286E-3</v>
      </c>
      <c r="O2030" s="3">
        <f t="shared" si="936"/>
        <v>0.10064196050102893</v>
      </c>
      <c r="P2030" s="3">
        <f t="shared" si="937"/>
        <v>-1.6407407407407475E-2</v>
      </c>
      <c r="Q2030" s="3">
        <f t="shared" si="938"/>
        <v>3.8367970072458929E-2</v>
      </c>
      <c r="R2030" s="3">
        <f t="shared" si="939"/>
        <v>4.8474857142857215E-2</v>
      </c>
      <c r="T2030" s="3">
        <f t="shared" si="940"/>
        <v>6.6496598147581317E-7</v>
      </c>
      <c r="U2030" s="3">
        <f t="shared" si="941"/>
        <v>2.3366497440727483E-4</v>
      </c>
      <c r="V2030" s="3">
        <f t="shared" si="942"/>
        <v>1.1824349076587788E-5</v>
      </c>
      <c r="W2030" s="3">
        <f t="shared" si="943"/>
        <v>6.0809177751485047E-5</v>
      </c>
      <c r="X2030" s="3">
        <f t="shared" si="944"/>
        <v>2.6329775334530226E-6</v>
      </c>
      <c r="Z2030" s="3">
        <f t="shared" si="945"/>
        <v>-8.1545446315279505E-4</v>
      </c>
      <c r="AA2030" s="3">
        <f t="shared" si="946"/>
        <v>1.5286103964296293E-2</v>
      </c>
      <c r="AB2030" s="3">
        <f t="shared" si="947"/>
        <v>3.4386551261485626E-3</v>
      </c>
      <c r="AC2030" s="3">
        <f t="shared" si="948"/>
        <v>-7.7980239645364675E-3</v>
      </c>
      <c r="AD2030" s="3">
        <f t="shared" si="949"/>
        <v>1.6226452272302232E-3</v>
      </c>
      <c r="AF2030" s="3">
        <f t="shared" si="950"/>
        <v>-1.2465121701903045E-5</v>
      </c>
      <c r="AG2030" s="3">
        <f t="shared" si="951"/>
        <v>-2.8040666698610828E-6</v>
      </c>
      <c r="AH2030" s="3">
        <f t="shared" si="952"/>
        <v>6.3589334456537158E-6</v>
      </c>
      <c r="AI2030" s="3">
        <f t="shared" si="953"/>
        <v>-1.3231932926584668E-6</v>
      </c>
      <c r="AJ2030" s="3">
        <f t="shared" si="954"/>
        <v>5.2563639755667311E-5</v>
      </c>
      <c r="AK2030" s="3">
        <f t="shared" si="955"/>
        <v>-1.1920140503797839E-4</v>
      </c>
      <c r="AL2030" s="3">
        <f t="shared" si="956"/>
        <v>2.4803923640610372E-5</v>
      </c>
      <c r="AM2030" s="3">
        <f t="shared" si="957"/>
        <v>-2.6814715079482662E-5</v>
      </c>
      <c r="AN2030" s="3">
        <f t="shared" si="958"/>
        <v>5.5797173285357063E-6</v>
      </c>
      <c r="AO2030" s="3">
        <f t="shared" si="959"/>
        <v>-1.2653426367882002E-5</v>
      </c>
    </row>
    <row r="2031" spans="1:41">
      <c r="A2031" s="32">
        <v>38741</v>
      </c>
      <c r="B2031" s="33">
        <v>1400</v>
      </c>
      <c r="C2031" s="33">
        <v>795.19</v>
      </c>
      <c r="D2031" s="33">
        <v>1323</v>
      </c>
      <c r="E2031" s="33">
        <v>3590.37</v>
      </c>
      <c r="F2031" s="33">
        <v>18320</v>
      </c>
      <c r="G2031" s="33"/>
      <c r="H2031" s="3">
        <f t="shared" si="930"/>
        <v>-1.4084507042253521E-2</v>
      </c>
      <c r="I2031" s="3">
        <f t="shared" si="931"/>
        <v>6.0856803056758254E-3</v>
      </c>
      <c r="J2031" s="3">
        <f t="shared" si="932"/>
        <v>-7.5986587954663901E-3</v>
      </c>
      <c r="K2031" s="3">
        <f t="shared" si="933"/>
        <v>4.7630374858326167E-3</v>
      </c>
      <c r="L2031" s="3">
        <f t="shared" si="934"/>
        <v>3.7608156323692818E-3</v>
      </c>
      <c r="N2031" s="3">
        <f t="shared" si="935"/>
        <v>0</v>
      </c>
      <c r="O2031" s="3">
        <f t="shared" si="936"/>
        <v>8.0421195652173982E-2</v>
      </c>
      <c r="P2031" s="3">
        <f t="shared" si="937"/>
        <v>-2.3255813953488372E-2</v>
      </c>
      <c r="Q2031" s="3">
        <f t="shared" si="938"/>
        <v>4.1985663290478009E-2</v>
      </c>
      <c r="R2031" s="3">
        <f t="shared" si="939"/>
        <v>5.9937988999093451E-2</v>
      </c>
      <c r="T2031" s="3">
        <f t="shared" si="940"/>
        <v>1.8147835060224548E-4</v>
      </c>
      <c r="U2031" s="3">
        <f t="shared" si="941"/>
        <v>3.426323359353123E-5</v>
      </c>
      <c r="V2031" s="3">
        <f t="shared" si="942"/>
        <v>6.1244937418311553E-5</v>
      </c>
      <c r="W2031" s="3">
        <f t="shared" si="943"/>
        <v>1.8621217792483345E-5</v>
      </c>
      <c r="X2031" s="3">
        <f t="shared" si="944"/>
        <v>1.4731435206821082E-5</v>
      </c>
      <c r="Z2031" s="3">
        <f t="shared" si="945"/>
        <v>-1.3471390076834887E-2</v>
      </c>
      <c r="AA2031" s="3">
        <f t="shared" si="946"/>
        <v>5.8534804683650589E-3</v>
      </c>
      <c r="AB2031" s="3">
        <f t="shared" si="947"/>
        <v>-7.8259144780857114E-3</v>
      </c>
      <c r="AC2031" s="3">
        <f t="shared" si="948"/>
        <v>4.3152309083620711E-3</v>
      </c>
      <c r="AD2031" s="3">
        <f t="shared" si="949"/>
        <v>3.838155182743538E-3</v>
      </c>
      <c r="AF2031" s="3">
        <f t="shared" si="950"/>
        <v>-7.8854518696479879E-5</v>
      </c>
      <c r="AG2031" s="3">
        <f t="shared" si="951"/>
        <v>1.0542594664224232E-4</v>
      </c>
      <c r="AH2031" s="3">
        <f t="shared" si="952"/>
        <v>-5.8132158838160003E-5</v>
      </c>
      <c r="AI2031" s="3">
        <f t="shared" si="953"/>
        <v>-5.170528564216369E-5</v>
      </c>
      <c r="AJ2031" s="3">
        <f t="shared" si="954"/>
        <v>-4.5808837544570047E-5</v>
      </c>
      <c r="AK2031" s="3">
        <f t="shared" si="955"/>
        <v>2.5259119838582593E-5</v>
      </c>
      <c r="AL2031" s="3">
        <f t="shared" si="956"/>
        <v>2.2466566396743422E-5</v>
      </c>
      <c r="AM2031" s="3">
        <f t="shared" si="957"/>
        <v>-3.3770628042033686E-5</v>
      </c>
      <c r="AN2031" s="3">
        <f t="shared" si="958"/>
        <v>-3.0037074213772362E-5</v>
      </c>
      <c r="AO2031" s="3">
        <f t="shared" si="959"/>
        <v>1.656252587566499E-5</v>
      </c>
    </row>
    <row r="2032" spans="1:41">
      <c r="A2032" s="32">
        <v>38740</v>
      </c>
      <c r="B2032" s="33">
        <v>1420</v>
      </c>
      <c r="C2032" s="33">
        <v>790.38</v>
      </c>
      <c r="D2032" s="33">
        <v>1333.13</v>
      </c>
      <c r="E2032" s="33">
        <v>3573.35</v>
      </c>
      <c r="F2032" s="33">
        <v>18251.36</v>
      </c>
      <c r="G2032" s="33"/>
      <c r="H2032" s="3">
        <f t="shared" si="930"/>
        <v>6.3784549964564135E-3</v>
      </c>
      <c r="I2032" s="3">
        <f t="shared" si="931"/>
        <v>-4.5591939546599557E-3</v>
      </c>
      <c r="J2032" s="3">
        <f t="shared" si="932"/>
        <v>4.1502839667978929E-3</v>
      </c>
      <c r="K2032" s="3">
        <f t="shared" si="933"/>
        <v>-4.4243472834006479E-3</v>
      </c>
      <c r="L2032" s="3">
        <f t="shared" si="934"/>
        <v>9.7180192191726935E-3</v>
      </c>
      <c r="N2032" s="3">
        <f t="shared" si="935"/>
        <v>5.6657223796033997E-3</v>
      </c>
      <c r="O2032" s="3">
        <f t="shared" si="936"/>
        <v>9.2288557213930311E-2</v>
      </c>
      <c r="P2032" s="3">
        <f t="shared" si="937"/>
        <v>2.7539694774163723E-2</v>
      </c>
      <c r="Q2032" s="3">
        <f t="shared" si="938"/>
        <v>3.7811196691411399E-2</v>
      </c>
      <c r="R2032" s="3">
        <f t="shared" si="939"/>
        <v>4.2934857142857177E-2</v>
      </c>
      <c r="T2032" s="3">
        <f t="shared" si="940"/>
        <v>4.8882078498077291E-5</v>
      </c>
      <c r="U2032" s="3">
        <f t="shared" si="941"/>
        <v>2.2957454469735578E-5</v>
      </c>
      <c r="V2032" s="3">
        <f t="shared" si="942"/>
        <v>1.5390150918465076E-5</v>
      </c>
      <c r="W2032" s="3">
        <f t="shared" si="943"/>
        <v>2.3737883244002069E-5</v>
      </c>
      <c r="X2032" s="3">
        <f t="shared" si="944"/>
        <v>9.5949053424140328E-5</v>
      </c>
      <c r="Z2032" s="3">
        <f t="shared" si="945"/>
        <v>6.9915719618750469E-3</v>
      </c>
      <c r="AA2032" s="3">
        <f t="shared" si="946"/>
        <v>-4.7913937919707222E-3</v>
      </c>
      <c r="AB2032" s="3">
        <f t="shared" si="947"/>
        <v>3.9230282841785724E-3</v>
      </c>
      <c r="AC2032" s="3">
        <f t="shared" si="948"/>
        <v>-4.8721538608711926E-3</v>
      </c>
      <c r="AD2032" s="3">
        <f t="shared" si="949"/>
        <v>9.7953587695469493E-3</v>
      </c>
      <c r="AF2032" s="3">
        <f t="shared" si="950"/>
        <v>-3.3499374494244662E-5</v>
      </c>
      <c r="AG2032" s="3">
        <f t="shared" si="951"/>
        <v>2.7428134557305682E-5</v>
      </c>
      <c r="AH2032" s="3">
        <f t="shared" si="952"/>
        <v>-3.4064014327608291E-5</v>
      </c>
      <c r="AI2032" s="3">
        <f t="shared" si="953"/>
        <v>6.8484955729671311E-5</v>
      </c>
      <c r="AJ2032" s="3">
        <f t="shared" si="954"/>
        <v>-1.8796773366538765E-5</v>
      </c>
      <c r="AK2032" s="3">
        <f t="shared" si="955"/>
        <v>2.3344407762504418E-5</v>
      </c>
      <c r="AL2032" s="3">
        <f t="shared" si="956"/>
        <v>-4.6933421198533224E-5</v>
      </c>
      <c r="AM2032" s="3">
        <f t="shared" si="957"/>
        <v>-1.9113597401067523E-5</v>
      </c>
      <c r="AN2032" s="3">
        <f t="shared" si="958"/>
        <v>3.8427469506609301E-5</v>
      </c>
      <c r="AO2032" s="3">
        <f t="shared" si="959"/>
        <v>-4.7724495047666664E-5</v>
      </c>
    </row>
    <row r="2033" spans="1:41">
      <c r="A2033" s="32">
        <v>38737</v>
      </c>
      <c r="B2033" s="33">
        <v>1411</v>
      </c>
      <c r="C2033" s="33">
        <v>794</v>
      </c>
      <c r="D2033" s="33">
        <v>1327.62</v>
      </c>
      <c r="E2033" s="33">
        <v>3589.23</v>
      </c>
      <c r="F2033" s="33">
        <v>18075.7</v>
      </c>
      <c r="G2033" s="33"/>
      <c r="H2033" s="3">
        <f t="shared" si="930"/>
        <v>-1.6724738675958188E-2</v>
      </c>
      <c r="I2033" s="3">
        <f t="shared" si="931"/>
        <v>1.1800086652904135E-2</v>
      </c>
      <c r="J2033" s="3">
        <f t="shared" si="932"/>
        <v>1.5916499594435314E-2</v>
      </c>
      <c r="K2033" s="3">
        <f t="shared" si="933"/>
        <v>3.4002134888135759E-4</v>
      </c>
      <c r="L2033" s="3">
        <f t="shared" si="934"/>
        <v>-1.2238478747692532E-2</v>
      </c>
      <c r="N2033" s="3">
        <f t="shared" si="935"/>
        <v>7.8571428571428577E-3</v>
      </c>
      <c r="O2033" s="3">
        <f t="shared" si="936"/>
        <v>8.6956521739130405E-2</v>
      </c>
      <c r="P2033" s="3">
        <f t="shared" si="937"/>
        <v>-4.5139617887887352E-3</v>
      </c>
      <c r="Q2033" s="3">
        <f t="shared" si="938"/>
        <v>4.3016970824131175E-2</v>
      </c>
      <c r="R2033" s="3">
        <f t="shared" si="939"/>
        <v>3.4987225631647044E-2</v>
      </c>
      <c r="T2033" s="3">
        <f t="shared" si="940"/>
        <v>2.5958435414352948E-4</v>
      </c>
      <c r="U2033" s="3">
        <f t="shared" si="941"/>
        <v>1.3381600537837888E-4</v>
      </c>
      <c r="V2033" s="3">
        <f t="shared" si="942"/>
        <v>2.461523745244552E-4</v>
      </c>
      <c r="W2033" s="3">
        <f t="shared" si="943"/>
        <v>1.1617655502023416E-8</v>
      </c>
      <c r="X2033" s="3">
        <f t="shared" si="944"/>
        <v>1.47893306576551E-4</v>
      </c>
      <c r="Z2033" s="3">
        <f t="shared" si="945"/>
        <v>-1.6111621710539554E-2</v>
      </c>
      <c r="AA2033" s="3">
        <f t="shared" si="946"/>
        <v>1.1567886815593368E-2</v>
      </c>
      <c r="AB2033" s="3">
        <f t="shared" si="947"/>
        <v>1.5689243911815993E-2</v>
      </c>
      <c r="AC2033" s="3">
        <f t="shared" si="948"/>
        <v>-1.0778522858918756E-4</v>
      </c>
      <c r="AD2033" s="3">
        <f t="shared" si="949"/>
        <v>-1.2161139197318276E-2</v>
      </c>
      <c r="AF2033" s="3">
        <f t="shared" si="950"/>
        <v>-1.8637741636317839E-4</v>
      </c>
      <c r="AG2033" s="3">
        <f t="shared" si="951"/>
        <v>-2.5277916283156509E-4</v>
      </c>
      <c r="AH2033" s="3">
        <f t="shared" si="952"/>
        <v>1.7365948290130229E-6</v>
      </c>
      <c r="AI2033" s="3">
        <f t="shared" si="953"/>
        <v>1.9593567431640669E-4</v>
      </c>
      <c r="AJ2033" s="3">
        <f t="shared" si="954"/>
        <v>1.8149139779412475E-4</v>
      </c>
      <c r="AK2033" s="3">
        <f t="shared" si="955"/>
        <v>-1.2468473247125802E-6</v>
      </c>
      <c r="AL2033" s="3">
        <f t="shared" si="956"/>
        <v>-1.4067868178325381E-4</v>
      </c>
      <c r="AM2033" s="3">
        <f t="shared" si="957"/>
        <v>-1.691068741426606E-6</v>
      </c>
      <c r="AN2033" s="3">
        <f t="shared" si="958"/>
        <v>-1.907990791122726E-4</v>
      </c>
      <c r="AO2033" s="3">
        <f t="shared" si="959"/>
        <v>1.3107911682878793E-6</v>
      </c>
    </row>
    <row r="2034" spans="1:41">
      <c r="A2034" s="32">
        <v>38736</v>
      </c>
      <c r="B2034" s="33">
        <v>1435</v>
      </c>
      <c r="C2034" s="33">
        <v>784.74</v>
      </c>
      <c r="D2034" s="33">
        <v>1306.82</v>
      </c>
      <c r="E2034" s="33">
        <v>3588.01</v>
      </c>
      <c r="F2034" s="33">
        <v>18299.66</v>
      </c>
      <c r="G2034" s="33"/>
      <c r="H2034" s="3">
        <f t="shared" si="930"/>
        <v>7.0175438596491229E-3</v>
      </c>
      <c r="I2034" s="3">
        <f t="shared" si="931"/>
        <v>1.959306706857579E-2</v>
      </c>
      <c r="J2034" s="3">
        <f t="shared" si="932"/>
        <v>1.367525345371891E-2</v>
      </c>
      <c r="K2034" s="3">
        <f t="shared" si="933"/>
        <v>1.5846366405816541E-2</v>
      </c>
      <c r="L2034" s="3">
        <f t="shared" si="934"/>
        <v>-1.167754381644303E-2</v>
      </c>
      <c r="N2034" s="3">
        <f t="shared" si="935"/>
        <v>1.1988716502115656E-2</v>
      </c>
      <c r="O2034" s="3">
        <f t="shared" si="936"/>
        <v>6.5354330708661396E-2</v>
      </c>
      <c r="P2034" s="3">
        <f t="shared" si="937"/>
        <v>2.0028723968903067E-2</v>
      </c>
      <c r="Q2034" s="3">
        <f t="shared" si="938"/>
        <v>2.7500157503765828E-2</v>
      </c>
      <c r="R2034" s="3">
        <f t="shared" si="939"/>
        <v>5.5672470088724363E-2</v>
      </c>
      <c r="T2034" s="3">
        <f t="shared" si="940"/>
        <v>5.822698462722373E-5</v>
      </c>
      <c r="U2034" s="3">
        <f t="shared" si="941"/>
        <v>3.7484317994667185E-4</v>
      </c>
      <c r="V2034" s="3">
        <f t="shared" si="942"/>
        <v>1.808486440514995E-4</v>
      </c>
      <c r="W2034" s="3">
        <f t="shared" si="943"/>
        <v>2.3711564478715104E-4</v>
      </c>
      <c r="X2034" s="3">
        <f t="shared" si="944"/>
        <v>1.3456473901452017E-4</v>
      </c>
      <c r="Z2034" s="3">
        <f t="shared" si="945"/>
        <v>7.6306608250677564E-3</v>
      </c>
      <c r="AA2034" s="3">
        <f t="shared" si="946"/>
        <v>1.9360867231265025E-2</v>
      </c>
      <c r="AB2034" s="3">
        <f t="shared" si="947"/>
        <v>1.3447997771099588E-2</v>
      </c>
      <c r="AC2034" s="3">
        <f t="shared" si="948"/>
        <v>1.5398559828345995E-2</v>
      </c>
      <c r="AD2034" s="3">
        <f t="shared" si="949"/>
        <v>-1.1600204266068774E-2</v>
      </c>
      <c r="AF2034" s="3">
        <f t="shared" si="950"/>
        <v>1.4773621112095206E-4</v>
      </c>
      <c r="AG2034" s="3">
        <f t="shared" si="951"/>
        <v>1.0261710976752814E-4</v>
      </c>
      <c r="AH2034" s="3">
        <f t="shared" si="952"/>
        <v>1.1750118724462187E-4</v>
      </c>
      <c r="AI2034" s="3">
        <f t="shared" si="953"/>
        <v>-8.8517224255874863E-5</v>
      </c>
      <c r="AJ2034" s="3">
        <f t="shared" si="954"/>
        <v>2.6036489937260711E-4</v>
      </c>
      <c r="AK2034" s="3">
        <f t="shared" si="955"/>
        <v>2.9812947238929798E-4</v>
      </c>
      <c r="AL2034" s="3">
        <f t="shared" si="956"/>
        <v>-2.2459001465091169E-4</v>
      </c>
      <c r="AM2034" s="3">
        <f t="shared" si="957"/>
        <v>2.070797982497406E-4</v>
      </c>
      <c r="AN2034" s="3">
        <f t="shared" si="958"/>
        <v>-1.559995211143928E-4</v>
      </c>
      <c r="AO2034" s="3">
        <f t="shared" si="959"/>
        <v>-1.7862643941209447E-4</v>
      </c>
    </row>
    <row r="2035" spans="1:41">
      <c r="A2035" s="32">
        <v>38735</v>
      </c>
      <c r="B2035" s="33">
        <v>1425</v>
      </c>
      <c r="C2035" s="33">
        <v>769.66</v>
      </c>
      <c r="D2035" s="33">
        <v>1289.19</v>
      </c>
      <c r="E2035" s="33">
        <v>3532.04</v>
      </c>
      <c r="F2035" s="33">
        <v>18515.88</v>
      </c>
      <c r="G2035" s="33"/>
      <c r="H2035" s="3">
        <f t="shared" si="930"/>
        <v>-2.7991602519244225E-3</v>
      </c>
      <c r="I2035" s="3">
        <f t="shared" si="931"/>
        <v>-1.4229542630992499E-2</v>
      </c>
      <c r="J2035" s="3">
        <f t="shared" si="932"/>
        <v>-8.3153846153845735E-3</v>
      </c>
      <c r="K2035" s="3">
        <f t="shared" si="933"/>
        <v>-1.5739079063234986E-2</v>
      </c>
      <c r="L2035" s="3">
        <f t="shared" si="934"/>
        <v>1.7708327607908247E-2</v>
      </c>
      <c r="N2035" s="3">
        <f t="shared" si="935"/>
        <v>-1.520387007601935E-2</v>
      </c>
      <c r="O2035" s="3">
        <f t="shared" si="936"/>
        <v>4.4527380063784955E-2</v>
      </c>
      <c r="P2035" s="3">
        <f t="shared" si="937"/>
        <v>-2.168073093734818E-2</v>
      </c>
      <c r="Q2035" s="3">
        <f t="shared" si="938"/>
        <v>1.2231469381204528E-2</v>
      </c>
      <c r="R2035" s="3">
        <f t="shared" si="939"/>
        <v>7.0535791719424798E-2</v>
      </c>
      <c r="T2035" s="3">
        <f t="shared" si="940"/>
        <v>4.7787852504770315E-6</v>
      </c>
      <c r="U2035" s="3">
        <f t="shared" si="941"/>
        <v>2.0914199521952624E-4</v>
      </c>
      <c r="V2035" s="3">
        <f t="shared" si="942"/>
        <v>7.2976703261080068E-5</v>
      </c>
      <c r="W2035" s="3">
        <f t="shared" si="943"/>
        <v>2.6201526674527896E-4</v>
      </c>
      <c r="X2035" s="3">
        <f t="shared" si="944"/>
        <v>3.163299562652088E-4</v>
      </c>
      <c r="Z2035" s="3">
        <f t="shared" si="945"/>
        <v>-2.1860432865057891E-3</v>
      </c>
      <c r="AA2035" s="3">
        <f t="shared" si="946"/>
        <v>-1.4461742468303266E-2</v>
      </c>
      <c r="AB2035" s="3">
        <f t="shared" si="947"/>
        <v>-8.5426402980038948E-3</v>
      </c>
      <c r="AC2035" s="3">
        <f t="shared" si="948"/>
        <v>-1.6186885640705532E-2</v>
      </c>
      <c r="AD2035" s="3">
        <f t="shared" si="949"/>
        <v>1.7785667158282503E-2</v>
      </c>
      <c r="AF2035" s="3">
        <f t="shared" si="950"/>
        <v>3.1613995034010012E-5</v>
      </c>
      <c r="AG2035" s="3">
        <f t="shared" si="951"/>
        <v>1.8674581472485228E-5</v>
      </c>
      <c r="AH2035" s="3">
        <f t="shared" si="952"/>
        <v>3.5385232684301285E-5</v>
      </c>
      <c r="AI2035" s="3">
        <f t="shared" si="953"/>
        <v>-3.8880238287389963E-5</v>
      </c>
      <c r="AJ2035" s="3">
        <f t="shared" si="954"/>
        <v>1.2354146398908179E-4</v>
      </c>
      <c r="AK2035" s="3">
        <f t="shared" si="955"/>
        <v>2.3409057149975949E-4</v>
      </c>
      <c r="AL2035" s="3">
        <f t="shared" si="956"/>
        <v>-2.5721173807004071E-4</v>
      </c>
      <c r="AM2035" s="3">
        <f t="shared" si="957"/>
        <v>1.3827874157347166E-4</v>
      </c>
      <c r="AN2035" s="3">
        <f t="shared" si="958"/>
        <v>-1.5193655699322853E-4</v>
      </c>
      <c r="AO2035" s="3">
        <f t="shared" si="959"/>
        <v>-2.8789456033477101E-4</v>
      </c>
    </row>
    <row r="2036" spans="1:41">
      <c r="A2036" s="32">
        <v>38734</v>
      </c>
      <c r="B2036" s="33">
        <v>1429</v>
      </c>
      <c r="C2036" s="33">
        <v>780.77</v>
      </c>
      <c r="D2036" s="33">
        <v>1300</v>
      </c>
      <c r="E2036" s="33">
        <v>3588.52</v>
      </c>
      <c r="F2036" s="33">
        <v>18193.7</v>
      </c>
      <c r="G2036" s="33"/>
      <c r="H2036" s="3">
        <f t="shared" si="930"/>
        <v>-7.6388888888888886E-3</v>
      </c>
      <c r="I2036" s="3">
        <f t="shared" si="931"/>
        <v>-2.8862240271764696E-3</v>
      </c>
      <c r="J2036" s="3">
        <f t="shared" si="932"/>
        <v>2.3130300693909021E-3</v>
      </c>
      <c r="K2036" s="3">
        <f t="shared" si="933"/>
        <v>5.7032036029673215E-3</v>
      </c>
      <c r="L2036" s="3">
        <f t="shared" si="934"/>
        <v>-1.7109300717434561E-2</v>
      </c>
      <c r="N2036" s="3">
        <f t="shared" si="935"/>
        <v>1.3475177304964539E-2</v>
      </c>
      <c r="O2036" s="3">
        <f t="shared" si="936"/>
        <v>7.6033627342888585E-2</v>
      </c>
      <c r="P2036" s="3">
        <f t="shared" si="937"/>
        <v>-2.1084337349397589E-2</v>
      </c>
      <c r="Q2036" s="3">
        <f t="shared" si="938"/>
        <v>4.0726895179650134E-2</v>
      </c>
      <c r="R2036" s="3">
        <f t="shared" si="939"/>
        <v>6.0536199249323505E-2</v>
      </c>
      <c r="T2036" s="3">
        <f t="shared" si="940"/>
        <v>4.9361471120622932E-5</v>
      </c>
      <c r="U2036" s="3">
        <f t="shared" si="941"/>
        <v>9.7245673986035082E-6</v>
      </c>
      <c r="V2036" s="3">
        <f t="shared" si="942"/>
        <v>4.3504547925123673E-6</v>
      </c>
      <c r="W2036" s="3">
        <f t="shared" si="943"/>
        <v>2.761919789560037E-5</v>
      </c>
      <c r="X2036" s="3">
        <f t="shared" si="944"/>
        <v>2.9008770119625022E-4</v>
      </c>
      <c r="Z2036" s="3">
        <f t="shared" si="945"/>
        <v>-7.0257719234702552E-3</v>
      </c>
      <c r="AA2036" s="3">
        <f t="shared" si="946"/>
        <v>-3.1184238644872361E-3</v>
      </c>
      <c r="AB2036" s="3">
        <f t="shared" si="947"/>
        <v>2.0857743867715817E-3</v>
      </c>
      <c r="AC2036" s="3">
        <f t="shared" si="948"/>
        <v>5.2553970254967768E-3</v>
      </c>
      <c r="AD2036" s="3">
        <f t="shared" si="949"/>
        <v>-1.7031961167060305E-2</v>
      </c>
      <c r="AF2036" s="3">
        <f t="shared" si="950"/>
        <v>2.1909334832594034E-5</v>
      </c>
      <c r="AG2036" s="3">
        <f t="shared" si="951"/>
        <v>-1.4654175125273167E-5</v>
      </c>
      <c r="AH2036" s="3">
        <f t="shared" si="952"/>
        <v>-3.6923220868424345E-5</v>
      </c>
      <c r="AI2036" s="3">
        <f t="shared" si="953"/>
        <v>1.1966267456916797E-4</v>
      </c>
      <c r="AJ2036" s="3">
        <f t="shared" si="954"/>
        <v>-6.5043286236447309E-6</v>
      </c>
      <c r="AK2036" s="3">
        <f t="shared" si="955"/>
        <v>-1.6388555501664385E-5</v>
      </c>
      <c r="AL2036" s="3">
        <f t="shared" si="956"/>
        <v>5.3112874162380729E-5</v>
      </c>
      <c r="AM2036" s="3">
        <f t="shared" si="957"/>
        <v>1.0961572508096734E-5</v>
      </c>
      <c r="AN2036" s="3">
        <f t="shared" si="958"/>
        <v>-3.5524828358742596E-5</v>
      </c>
      <c r="AO2036" s="3">
        <f t="shared" si="959"/>
        <v>-8.9509718055745343E-5</v>
      </c>
    </row>
    <row r="2037" spans="1:41">
      <c r="A2037" s="32">
        <v>38733</v>
      </c>
      <c r="B2037" s="33">
        <v>1440</v>
      </c>
      <c r="C2037" s="33">
        <v>783.03</v>
      </c>
      <c r="D2037" s="33">
        <v>1297</v>
      </c>
      <c r="E2037" s="33">
        <v>3568.17</v>
      </c>
      <c r="F2037" s="33">
        <v>18510.400000000001</v>
      </c>
      <c r="G2037" s="33"/>
      <c r="H2037" s="3">
        <f t="shared" si="930"/>
        <v>0</v>
      </c>
      <c r="I2037" s="3">
        <f t="shared" si="931"/>
        <v>2.3863071733047414E-2</v>
      </c>
      <c r="J2037" s="3">
        <f t="shared" si="932"/>
        <v>-1.7892975322384094E-2</v>
      </c>
      <c r="K2037" s="3">
        <f t="shared" si="933"/>
        <v>-1.2164635074790096E-2</v>
      </c>
      <c r="L2037" s="3">
        <f t="shared" si="934"/>
        <v>3.1301754112149829E-3</v>
      </c>
      <c r="N2037" s="3">
        <f t="shared" si="935"/>
        <v>2.710413694721826E-2</v>
      </c>
      <c r="O2037" s="3">
        <f t="shared" si="936"/>
        <v>8.2131011608623475E-2</v>
      </c>
      <c r="P2037" s="3">
        <f t="shared" si="937"/>
        <v>-7.7118462527159225E-3</v>
      </c>
      <c r="Q2037" s="3">
        <f t="shared" si="938"/>
        <v>4.3510684654280499E-2</v>
      </c>
      <c r="R2037" s="3">
        <f t="shared" si="939"/>
        <v>7.0945883398441212E-2</v>
      </c>
      <c r="T2037" s="3">
        <f t="shared" si="940"/>
        <v>3.7591241328415388E-7</v>
      </c>
      <c r="U2037" s="3">
        <f t="shared" si="941"/>
        <v>5.5841810655271617E-4</v>
      </c>
      <c r="V2037" s="3">
        <f t="shared" si="942"/>
        <v>3.2834277167468706E-4</v>
      </c>
      <c r="W2037" s="3">
        <f t="shared" si="943"/>
        <v>1.5907368443167914E-4</v>
      </c>
      <c r="X2037" s="3">
        <f t="shared" si="944"/>
        <v>1.0288152228818818E-5</v>
      </c>
      <c r="Z2037" s="3">
        <f t="shared" si="945"/>
        <v>6.1311696541863352E-4</v>
      </c>
      <c r="AA2037" s="3">
        <f t="shared" si="946"/>
        <v>2.3630871895736649E-2</v>
      </c>
      <c r="AB2037" s="3">
        <f t="shared" si="947"/>
        <v>-1.8120231005003415E-2</v>
      </c>
      <c r="AC2037" s="3">
        <f t="shared" si="948"/>
        <v>-1.2612441652260642E-2</v>
      </c>
      <c r="AD2037" s="3">
        <f t="shared" si="949"/>
        <v>3.2075149615892391E-3</v>
      </c>
      <c r="AF2037" s="3">
        <f t="shared" si="950"/>
        <v>1.4488488466910526E-5</v>
      </c>
      <c r="AG2037" s="3">
        <f t="shared" si="951"/>
        <v>-1.110982104647233E-5</v>
      </c>
      <c r="AH2037" s="3">
        <f t="shared" si="952"/>
        <v>-7.7329019523536214E-6</v>
      </c>
      <c r="AI2037" s="3">
        <f t="shared" si="953"/>
        <v>1.966581839784459E-6</v>
      </c>
      <c r="AJ2037" s="3">
        <f t="shared" si="954"/>
        <v>-4.2819685760039103E-4</v>
      </c>
      <c r="AK2037" s="3">
        <f t="shared" si="955"/>
        <v>-2.9804299297702433E-4</v>
      </c>
      <c r="AL2037" s="3">
        <f t="shared" si="956"/>
        <v>7.5796375160973973E-5</v>
      </c>
      <c r="AM2037" s="3">
        <f t="shared" si="957"/>
        <v>2.2854035627608977E-4</v>
      </c>
      <c r="AN2037" s="3">
        <f t="shared" si="958"/>
        <v>-5.8120912056001665E-5</v>
      </c>
      <c r="AO2037" s="3">
        <f t="shared" si="959"/>
        <v>-4.0454595301797314E-5</v>
      </c>
    </row>
    <row r="2038" spans="1:41">
      <c r="A2038" s="32">
        <v>38730</v>
      </c>
      <c r="B2038" s="33">
        <v>1440</v>
      </c>
      <c r="C2038" s="33">
        <v>764.78</v>
      </c>
      <c r="D2038" s="33">
        <v>1320.63</v>
      </c>
      <c r="E2038" s="33">
        <v>3612.11</v>
      </c>
      <c r="F2038" s="33">
        <v>18452.64</v>
      </c>
      <c r="G2038" s="33"/>
      <c r="H2038" s="3">
        <f t="shared" si="930"/>
        <v>9.1100210231254385E-3</v>
      </c>
      <c r="I2038" s="3">
        <f t="shared" si="931"/>
        <v>-4.931235931665401E-3</v>
      </c>
      <c r="J2038" s="3">
        <f t="shared" si="932"/>
        <v>-1.1400895303399902E-2</v>
      </c>
      <c r="K2038" s="3">
        <f t="shared" si="933"/>
        <v>-5.8704698577656238E-3</v>
      </c>
      <c r="L2038" s="3">
        <f t="shared" si="934"/>
        <v>1.8459560532156556E-3</v>
      </c>
      <c r="N2038" s="3">
        <f t="shared" si="935"/>
        <v>-6.939625260235947E-4</v>
      </c>
      <c r="O2038" s="3">
        <f t="shared" si="936"/>
        <v>5.5232838909968919E-2</v>
      </c>
      <c r="P2038" s="3">
        <f t="shared" si="937"/>
        <v>1.5869230769230854E-2</v>
      </c>
      <c r="Q2038" s="3">
        <f t="shared" si="938"/>
        <v>2.9677879133409385E-2</v>
      </c>
      <c r="R2038" s="3">
        <f t="shared" si="939"/>
        <v>7.021583368035457E-2</v>
      </c>
      <c r="T2038" s="3">
        <f t="shared" si="940"/>
        <v>9.4539412344268875E-5</v>
      </c>
      <c r="U2038" s="3">
        <f t="shared" si="941"/>
        <v>2.6661068940342507E-5</v>
      </c>
      <c r="V2038" s="3">
        <f t="shared" si="942"/>
        <v>1.3521389535365983E-4</v>
      </c>
      <c r="W2038" s="3">
        <f t="shared" si="943"/>
        <v>3.9920617112060675E-5</v>
      </c>
      <c r="X2038" s="3">
        <f t="shared" si="944"/>
        <v>3.6990659787882839E-6</v>
      </c>
      <c r="Z2038" s="3">
        <f t="shared" si="945"/>
        <v>9.7231379885440727E-3</v>
      </c>
      <c r="AA2038" s="3">
        <f t="shared" si="946"/>
        <v>-5.1634357689761675E-3</v>
      </c>
      <c r="AB2038" s="3">
        <f t="shared" si="947"/>
        <v>-1.1628150986019223E-2</v>
      </c>
      <c r="AC2038" s="3">
        <f t="shared" si="948"/>
        <v>-6.3182764352361694E-3</v>
      </c>
      <c r="AD2038" s="3">
        <f t="shared" si="949"/>
        <v>1.923295603589912E-3</v>
      </c>
      <c r="AF2038" s="3">
        <f t="shared" si="950"/>
        <v>-5.0204798476739449E-5</v>
      </c>
      <c r="AG2038" s="3">
        <f t="shared" si="951"/>
        <v>-1.1306211658868972E-4</v>
      </c>
      <c r="AH2038" s="3">
        <f t="shared" si="952"/>
        <v>-6.1433473629567619E-5</v>
      </c>
      <c r="AI2038" s="3">
        <f t="shared" si="953"/>
        <v>1.8700468546464875E-5</v>
      </c>
      <c r="AJ2038" s="3">
        <f t="shared" si="954"/>
        <v>6.0041210728267149E-5</v>
      </c>
      <c r="AK2038" s="3">
        <f t="shared" si="955"/>
        <v>3.2624014543977667E-5</v>
      </c>
      <c r="AL2038" s="3">
        <f t="shared" si="956"/>
        <v>-9.9308133138907595E-6</v>
      </c>
      <c r="AM2038" s="3">
        <f t="shared" si="957"/>
        <v>7.346987236033349E-5</v>
      </c>
      <c r="AN2038" s="3">
        <f t="shared" si="958"/>
        <v>-2.2364371669290472E-5</v>
      </c>
      <c r="AO2038" s="3">
        <f t="shared" si="959"/>
        <v>-1.2151913290155466E-5</v>
      </c>
    </row>
    <row r="2039" spans="1:41">
      <c r="A2039" s="32">
        <v>38729</v>
      </c>
      <c r="B2039" s="33">
        <v>1427</v>
      </c>
      <c r="C2039" s="33">
        <v>768.57</v>
      </c>
      <c r="D2039" s="33">
        <v>1335.86</v>
      </c>
      <c r="E2039" s="33">
        <v>3633.44</v>
      </c>
      <c r="F2039" s="33">
        <v>18418.64</v>
      </c>
      <c r="G2039" s="33"/>
      <c r="H2039" s="3">
        <f t="shared" si="930"/>
        <v>9.1937765205091938E-3</v>
      </c>
      <c r="I2039" s="3">
        <f t="shared" si="931"/>
        <v>-4.4430051813470857E-3</v>
      </c>
      <c r="J2039" s="3">
        <f t="shared" si="932"/>
        <v>-1.59940209267571E-3</v>
      </c>
      <c r="K2039" s="3">
        <f t="shared" si="933"/>
        <v>-3.3491969881914159E-3</v>
      </c>
      <c r="L2039" s="3">
        <f t="shared" si="934"/>
        <v>-3.1444941044795876E-3</v>
      </c>
      <c r="N2039" s="3">
        <f t="shared" si="935"/>
        <v>-1.5862068965517243E-2</v>
      </c>
      <c r="O2039" s="3">
        <f t="shared" si="936"/>
        <v>6.4943882499653605E-2</v>
      </c>
      <c r="P2039" s="3">
        <f t="shared" si="937"/>
        <v>2.9961449498843409E-2</v>
      </c>
      <c r="Q2039" s="3">
        <f t="shared" si="938"/>
        <v>3.5197583976751462E-2</v>
      </c>
      <c r="R2039" s="3">
        <f t="shared" si="939"/>
        <v>8.0272140762463307E-2</v>
      </c>
      <c r="T2039" s="3">
        <f t="shared" si="940"/>
        <v>9.6175159844333672E-5</v>
      </c>
      <c r="U2039" s="3">
        <f t="shared" si="941"/>
        <v>2.1857541966483567E-5</v>
      </c>
      <c r="V2039" s="3">
        <f t="shared" si="942"/>
        <v>3.3366786280457908E-6</v>
      </c>
      <c r="W2039" s="3">
        <f t="shared" si="943"/>
        <v>1.4417236077649646E-5</v>
      </c>
      <c r="X2039" s="3">
        <f t="shared" si="944"/>
        <v>9.407437058769074E-6</v>
      </c>
      <c r="Z2039" s="3">
        <f t="shared" si="945"/>
        <v>9.806893485927828E-3</v>
      </c>
      <c r="AA2039" s="3">
        <f t="shared" si="946"/>
        <v>-4.6752050186578522E-3</v>
      </c>
      <c r="AB2039" s="3">
        <f t="shared" si="947"/>
        <v>-1.8266577752950306E-3</v>
      </c>
      <c r="AC2039" s="3">
        <f t="shared" si="948"/>
        <v>-3.797003565661961E-3</v>
      </c>
      <c r="AD2039" s="3">
        <f t="shared" si="949"/>
        <v>-3.0671545541053314E-3</v>
      </c>
      <c r="AF2039" s="3">
        <f t="shared" si="950"/>
        <v>-4.5849237642852778E-5</v>
      </c>
      <c r="AG2039" s="3">
        <f t="shared" si="951"/>
        <v>-1.7913838237560255E-5</v>
      </c>
      <c r="AH2039" s="3">
        <f t="shared" si="952"/>
        <v>-3.7236809534135019E-5</v>
      </c>
      <c r="AI2039" s="3">
        <f t="shared" si="953"/>
        <v>-3.0079258016989445E-5</v>
      </c>
      <c r="AJ2039" s="3">
        <f t="shared" si="954"/>
        <v>8.5399995984297142E-6</v>
      </c>
      <c r="AK2039" s="3">
        <f t="shared" si="955"/>
        <v>1.775177012604456E-5</v>
      </c>
      <c r="AL2039" s="3">
        <f t="shared" si="956"/>
        <v>1.4339576364352532E-5</v>
      </c>
      <c r="AM2039" s="3">
        <f t="shared" si="957"/>
        <v>6.9358260860393766E-6</v>
      </c>
      <c r="AN2039" s="3">
        <f t="shared" si="958"/>
        <v>5.6026417142880664E-6</v>
      </c>
      <c r="AO2039" s="3">
        <f t="shared" si="959"/>
        <v>1.1645996778374265E-5</v>
      </c>
    </row>
    <row r="2040" spans="1:41">
      <c r="A2040" s="32">
        <v>38728</v>
      </c>
      <c r="B2040" s="33">
        <v>1414</v>
      </c>
      <c r="C2040" s="33">
        <v>772</v>
      </c>
      <c r="D2040" s="33">
        <v>1338</v>
      </c>
      <c r="E2040" s="33">
        <v>3645.65</v>
      </c>
      <c r="F2040" s="33">
        <v>18476.740000000002</v>
      </c>
      <c r="G2040" s="33"/>
      <c r="H2040" s="3">
        <f t="shared" si="930"/>
        <v>1.4164305949008499E-3</v>
      </c>
      <c r="I2040" s="3">
        <f t="shared" si="931"/>
        <v>-1.3065807686834464E-3</v>
      </c>
      <c r="J2040" s="3">
        <f t="shared" si="932"/>
        <v>-2.1929824561403508E-2</v>
      </c>
      <c r="K2040" s="3">
        <f t="shared" si="933"/>
        <v>5.5134789252164395E-3</v>
      </c>
      <c r="L2040" s="3">
        <f t="shared" si="934"/>
        <v>1.1416572422649728E-2</v>
      </c>
      <c r="N2040" s="3">
        <f t="shared" si="935"/>
        <v>-7.7192982456140355E-3</v>
      </c>
      <c r="O2040" s="3">
        <f t="shared" si="936"/>
        <v>8.0823778123118736E-2</v>
      </c>
      <c r="P2040" s="3">
        <f t="shared" si="937"/>
        <v>3.8819875776397512E-2</v>
      </c>
      <c r="Q2040" s="3">
        <f t="shared" si="938"/>
        <v>4.8978112060953684E-2</v>
      </c>
      <c r="R2040" s="3">
        <f t="shared" si="939"/>
        <v>7.262013955810484E-2</v>
      </c>
      <c r="T2040" s="3">
        <f t="shared" si="940"/>
        <v>4.1190632995987676E-6</v>
      </c>
      <c r="U2040" s="3">
        <f t="shared" si="941"/>
        <v>2.3678457533839167E-6</v>
      </c>
      <c r="V2040" s="3">
        <f t="shared" si="942"/>
        <v>4.9093620494006674E-4</v>
      </c>
      <c r="W2040" s="3">
        <f t="shared" si="943"/>
        <v>2.5661036334717404E-5</v>
      </c>
      <c r="X2040" s="3">
        <f t="shared" si="944"/>
        <v>1.3211001244362407E-4</v>
      </c>
      <c r="Z2040" s="3">
        <f t="shared" si="945"/>
        <v>2.0295475603194836E-3</v>
      </c>
      <c r="AA2040" s="3">
        <f t="shared" si="946"/>
        <v>-1.5387806059942127E-3</v>
      </c>
      <c r="AB2040" s="3">
        <f t="shared" si="947"/>
        <v>-2.2157080244022829E-2</v>
      </c>
      <c r="AC2040" s="3">
        <f t="shared" si="948"/>
        <v>5.0656723477458948E-3</v>
      </c>
      <c r="AD2040" s="3">
        <f t="shared" si="949"/>
        <v>1.1493911973023983E-2</v>
      </c>
      <c r="AF2040" s="3">
        <f t="shared" si="950"/>
        <v>-3.1230284247624908E-6</v>
      </c>
      <c r="AG2040" s="3">
        <f t="shared" si="951"/>
        <v>-4.4968848153059558E-5</v>
      </c>
      <c r="AH2040" s="3">
        <f t="shared" si="952"/>
        <v>1.0281022954745552E-5</v>
      </c>
      <c r="AI2040" s="3">
        <f t="shared" si="953"/>
        <v>2.3327441003377729E-5</v>
      </c>
      <c r="AJ2040" s="3">
        <f t="shared" si="954"/>
        <v>3.4094885364959849E-5</v>
      </c>
      <c r="AK2040" s="3">
        <f t="shared" si="955"/>
        <v>-7.7949583650325544E-6</v>
      </c>
      <c r="AL2040" s="3">
        <f t="shared" si="956"/>
        <v>-1.7686608831093982E-5</v>
      </c>
      <c r="AM2040" s="3">
        <f t="shared" si="957"/>
        <v>-1.122405086989333E-4</v>
      </c>
      <c r="AN2040" s="3">
        <f t="shared" si="958"/>
        <v>-2.5467152990402717E-4</v>
      </c>
      <c r="AO2040" s="3">
        <f t="shared" si="959"/>
        <v>5.822439204917305E-5</v>
      </c>
    </row>
    <row r="2041" spans="1:41">
      <c r="A2041" s="32">
        <v>38727</v>
      </c>
      <c r="B2041" s="33">
        <v>1412</v>
      </c>
      <c r="C2041" s="33">
        <v>773.01</v>
      </c>
      <c r="D2041" s="33">
        <v>1368</v>
      </c>
      <c r="E2041" s="33">
        <v>3625.66</v>
      </c>
      <c r="F2041" s="33">
        <v>18268.18</v>
      </c>
      <c r="G2041" s="33"/>
      <c r="H2041" s="3">
        <f t="shared" si="930"/>
        <v>-2.1201413427561835E-3</v>
      </c>
      <c r="I2041" s="3">
        <f t="shared" si="931"/>
        <v>1.342475451315601E-2</v>
      </c>
      <c r="J2041" s="3">
        <f t="shared" si="932"/>
        <v>1.5301154541660271E-3</v>
      </c>
      <c r="K2041" s="3">
        <f t="shared" si="933"/>
        <v>-1.2654780740333335E-2</v>
      </c>
      <c r="L2041" s="3">
        <f t="shared" si="934"/>
        <v>1.5473759867391537E-2</v>
      </c>
      <c r="N2041" s="3">
        <f t="shared" si="935"/>
        <v>1.7291066282420751E-2</v>
      </c>
      <c r="O2041" s="3">
        <f t="shared" si="936"/>
        <v>9.9618765825485747E-2</v>
      </c>
      <c r="P2041" s="3">
        <f t="shared" si="937"/>
        <v>4.5975517444394411E-2</v>
      </c>
      <c r="Q2041" s="3">
        <f t="shared" si="938"/>
        <v>4.040035926734712E-2</v>
      </c>
      <c r="R2041" s="3">
        <f t="shared" si="939"/>
        <v>5.9577750710515645E-2</v>
      </c>
      <c r="T2041" s="3">
        <f t="shared" si="940"/>
        <v>2.2711224738896305E-6</v>
      </c>
      <c r="U2041" s="3">
        <f t="shared" si="941"/>
        <v>1.7404349887516619E-4</v>
      </c>
      <c r="V2041" s="3">
        <f t="shared" si="942"/>
        <v>1.6974435843147362E-6</v>
      </c>
      <c r="W2041" s="3">
        <f t="shared" si="943"/>
        <v>1.7167779442067509E-4</v>
      </c>
      <c r="X2041" s="3">
        <f t="shared" si="944"/>
        <v>2.4183669310123558E-4</v>
      </c>
      <c r="Z2041" s="3">
        <f t="shared" si="945"/>
        <v>-1.5070243773375501E-3</v>
      </c>
      <c r="AA2041" s="3">
        <f t="shared" si="946"/>
        <v>1.3192554675845243E-2</v>
      </c>
      <c r="AB2041" s="3">
        <f t="shared" si="947"/>
        <v>1.3028597715467065E-3</v>
      </c>
      <c r="AC2041" s="3">
        <f t="shared" si="948"/>
        <v>-1.3102587317803881E-2</v>
      </c>
      <c r="AD2041" s="3">
        <f t="shared" si="949"/>
        <v>1.5551099417765793E-2</v>
      </c>
      <c r="AF2041" s="3">
        <f t="shared" si="950"/>
        <v>-1.9881501495857264E-5</v>
      </c>
      <c r="AG2041" s="3">
        <f t="shared" si="951"/>
        <v>-1.9634414359733181E-6</v>
      </c>
      <c r="AH2041" s="3">
        <f t="shared" si="952"/>
        <v>1.9745918494124275E-5</v>
      </c>
      <c r="AI2041" s="3">
        <f t="shared" si="953"/>
        <v>-2.3435885916972833E-5</v>
      </c>
      <c r="AJ2041" s="3">
        <f t="shared" si="954"/>
        <v>1.7188048771089169E-5</v>
      </c>
      <c r="AK2041" s="3">
        <f t="shared" si="955"/>
        <v>-1.7285659958516417E-4</v>
      </c>
      <c r="AL2041" s="3">
        <f t="shared" si="956"/>
        <v>2.0515872933838034E-4</v>
      </c>
      <c r="AM2041" s="3">
        <f t="shared" si="957"/>
        <v>-1.7070833919544737E-5</v>
      </c>
      <c r="AN2041" s="3">
        <f t="shared" si="958"/>
        <v>2.0260901834730462E-5</v>
      </c>
      <c r="AO2041" s="3">
        <f t="shared" si="959"/>
        <v>-2.037596380091254E-4</v>
      </c>
    </row>
    <row r="2042" spans="1:41">
      <c r="A2042" s="32">
        <v>38726</v>
      </c>
      <c r="B2042" s="33">
        <v>1415</v>
      </c>
      <c r="C2042" s="33">
        <v>762.77</v>
      </c>
      <c r="D2042" s="33">
        <v>1365.91</v>
      </c>
      <c r="E2042" s="33">
        <v>3672.13</v>
      </c>
      <c r="F2042" s="33">
        <v>17989.810000000001</v>
      </c>
      <c r="G2042" s="33"/>
      <c r="H2042" s="3">
        <f t="shared" si="930"/>
        <v>-4.22237860661506E-3</v>
      </c>
      <c r="I2042" s="3">
        <f t="shared" si="931"/>
        <v>-3.0144167758849042E-4</v>
      </c>
      <c r="J2042" s="3">
        <f t="shared" si="932"/>
        <v>4.3455882352941774E-3</v>
      </c>
      <c r="K2042" s="3">
        <f t="shared" si="933"/>
        <v>1.8740047384161313E-2</v>
      </c>
      <c r="L2042" s="3">
        <f t="shared" si="934"/>
        <v>-1.4913957510484163E-3</v>
      </c>
      <c r="N2042" s="3">
        <f t="shared" si="935"/>
        <v>5.4396423248882268E-2</v>
      </c>
      <c r="O2042" s="3">
        <f t="shared" si="936"/>
        <v>9.370250351294776E-2</v>
      </c>
      <c r="P2042" s="3">
        <f t="shared" si="937"/>
        <v>5.0336422007766571E-2</v>
      </c>
      <c r="Q2042" s="3">
        <f t="shared" si="938"/>
        <v>5.2789564220183514E-2</v>
      </c>
      <c r="R2042" s="3">
        <f t="shared" si="939"/>
        <v>3.4075415301488839E-2</v>
      </c>
      <c r="T2042" s="3">
        <f t="shared" si="940"/>
        <v>1.3026769594611922E-5</v>
      </c>
      <c r="U2042" s="3">
        <f t="shared" si="941"/>
        <v>2.8477326642397368E-7</v>
      </c>
      <c r="V2042" s="3">
        <f t="shared" si="942"/>
        <v>1.6960663014421404E-5</v>
      </c>
      <c r="W2042" s="3">
        <f t="shared" si="943"/>
        <v>3.3460607372996288E-4</v>
      </c>
      <c r="X2042" s="3">
        <f t="shared" si="944"/>
        <v>1.99955493866504E-6</v>
      </c>
      <c r="Z2042" s="3">
        <f t="shared" si="945"/>
        <v>-3.6092616411964266E-3</v>
      </c>
      <c r="AA2042" s="3">
        <f t="shared" si="946"/>
        <v>-5.3364151489925676E-4</v>
      </c>
      <c r="AB2042" s="3">
        <f t="shared" si="947"/>
        <v>4.118332552674857E-3</v>
      </c>
      <c r="AC2042" s="3">
        <f t="shared" si="948"/>
        <v>1.8292240806690768E-2</v>
      </c>
      <c r="AD2042" s="3">
        <f t="shared" si="949"/>
        <v>-1.4140562006741599E-3</v>
      </c>
      <c r="AF2042" s="3">
        <f t="shared" si="950"/>
        <v>1.9260518498758386E-6</v>
      </c>
      <c r="AG2042" s="3">
        <f t="shared" si="951"/>
        <v>-1.4864139708059924E-5</v>
      </c>
      <c r="AH2042" s="3">
        <f t="shared" si="952"/>
        <v>-6.602148307511696E-5</v>
      </c>
      <c r="AI2042" s="3">
        <f t="shared" si="953"/>
        <v>5.103698803589202E-6</v>
      </c>
      <c r="AJ2042" s="3">
        <f t="shared" si="954"/>
        <v>-2.1977132222683337E-6</v>
      </c>
      <c r="AK2042" s="3">
        <f t="shared" si="955"/>
        <v>-9.761499094984464E-6</v>
      </c>
      <c r="AL2042" s="3">
        <f t="shared" si="956"/>
        <v>7.5459909308044615E-7</v>
      </c>
      <c r="AM2042" s="3">
        <f t="shared" si="957"/>
        <v>7.5333530775561976E-5</v>
      </c>
      <c r="AN2042" s="3">
        <f t="shared" si="958"/>
        <v>-5.8235536825481226E-6</v>
      </c>
      <c r="AO2042" s="3">
        <f t="shared" si="959"/>
        <v>-2.5866256536925975E-5</v>
      </c>
    </row>
    <row r="2043" spans="1:41">
      <c r="A2043" s="32">
        <v>38723</v>
      </c>
      <c r="B2043" s="33">
        <v>1421</v>
      </c>
      <c r="C2043" s="33">
        <v>763</v>
      </c>
      <c r="D2043" s="33">
        <v>1360</v>
      </c>
      <c r="E2043" s="33">
        <v>3604.58</v>
      </c>
      <c r="F2043" s="33">
        <v>18016.68</v>
      </c>
      <c r="G2043" s="33"/>
      <c r="H2043" s="3">
        <f t="shared" si="930"/>
        <v>4.2402826855123671E-3</v>
      </c>
      <c r="I2043" s="3">
        <f t="shared" si="931"/>
        <v>2.6296321205191948E-2</v>
      </c>
      <c r="J2043" s="3">
        <f t="shared" si="932"/>
        <v>2.0040080160320843E-3</v>
      </c>
      <c r="K2043" s="3">
        <f t="shared" si="933"/>
        <v>2.6340591161337832E-2</v>
      </c>
      <c r="L2043" s="3">
        <f t="shared" si="934"/>
        <v>-9.1715268554647452E-3</v>
      </c>
      <c r="N2043" s="3">
        <f t="shared" si="935"/>
        <v>5.2592592592592594E-2</v>
      </c>
      <c r="O2043" s="3">
        <f t="shared" si="936"/>
        <v>9.1325180576414255E-2</v>
      </c>
      <c r="P2043" s="3">
        <f t="shared" si="937"/>
        <v>3.0303030303030304E-2</v>
      </c>
      <c r="Q2043" s="3">
        <f t="shared" si="938"/>
        <v>4.8760688858565243E-2</v>
      </c>
      <c r="R2043" s="3">
        <f t="shared" si="939"/>
        <v>4.063438411336584E-2</v>
      </c>
      <c r="T2043" s="3">
        <f t="shared" si="940"/>
        <v>2.3555488171657158E-5</v>
      </c>
      <c r="U2043" s="3">
        <f t="shared" si="941"/>
        <v>6.7933842267964045E-4</v>
      </c>
      <c r="V2043" s="3">
        <f t="shared" si="942"/>
        <v>3.1568488542877006E-6</v>
      </c>
      <c r="W2043" s="3">
        <f t="shared" si="943"/>
        <v>6.7043629350655538E-4</v>
      </c>
      <c r="X2043" s="3">
        <f t="shared" si="944"/>
        <v>8.2704242740069025E-5</v>
      </c>
      <c r="Z2043" s="3">
        <f t="shared" si="945"/>
        <v>4.8533996509310005E-3</v>
      </c>
      <c r="AA2043" s="3">
        <f t="shared" si="946"/>
        <v>2.6064121367881183E-2</v>
      </c>
      <c r="AB2043" s="3">
        <f t="shared" si="947"/>
        <v>1.7767523334127637E-3</v>
      </c>
      <c r="AC2043" s="3">
        <f t="shared" si="948"/>
        <v>2.5892784583867286E-2</v>
      </c>
      <c r="AD2043" s="3">
        <f t="shared" si="949"/>
        <v>-9.0941873050904894E-3</v>
      </c>
      <c r="AF2043" s="3">
        <f t="shared" si="950"/>
        <v>1.2649959754869777E-4</v>
      </c>
      <c r="AG2043" s="3">
        <f t="shared" si="951"/>
        <v>8.6232891547763475E-6</v>
      </c>
      <c r="AH2043" s="3">
        <f t="shared" si="952"/>
        <v>1.2566803166097308E-4</v>
      </c>
      <c r="AI2043" s="3">
        <f t="shared" si="953"/>
        <v>-4.4137725492027315E-5</v>
      </c>
      <c r="AJ2043" s="3">
        <f t="shared" si="954"/>
        <v>4.6309488458736369E-5</v>
      </c>
      <c r="AK2043" s="3">
        <f t="shared" si="955"/>
        <v>6.7487267994631981E-4</v>
      </c>
      <c r="AL2043" s="3">
        <f t="shared" si="956"/>
        <v>-2.3703200166212281E-4</v>
      </c>
      <c r="AM2043" s="3">
        <f t="shared" si="957"/>
        <v>4.6005065427940237E-5</v>
      </c>
      <c r="AN2043" s="3">
        <f t="shared" si="958"/>
        <v>-1.6158118514812259E-5</v>
      </c>
      <c r="AO2043" s="3">
        <f t="shared" si="959"/>
        <v>-2.354738328560486E-4</v>
      </c>
    </row>
    <row r="2044" spans="1:41">
      <c r="A2044" s="32">
        <v>38722</v>
      </c>
      <c r="B2044" s="33">
        <v>1415</v>
      </c>
      <c r="C2044" s="33">
        <v>743.45</v>
      </c>
      <c r="D2044" s="33">
        <v>1357.28</v>
      </c>
      <c r="E2044" s="33">
        <v>3512.07</v>
      </c>
      <c r="F2044" s="33">
        <v>18183.45</v>
      </c>
      <c r="G2044" s="33"/>
      <c r="H2044" s="3">
        <f t="shared" si="930"/>
        <v>3.5460992907801418E-3</v>
      </c>
      <c r="I2044" s="3">
        <f t="shared" si="931"/>
        <v>-8.5085952815971561E-3</v>
      </c>
      <c r="J2044" s="3">
        <f t="shared" si="932"/>
        <v>-2.0742696767025247E-2</v>
      </c>
      <c r="K2044" s="3">
        <f t="shared" si="933"/>
        <v>-1.0069376296005426E-3</v>
      </c>
      <c r="L2044" s="3">
        <f t="shared" si="934"/>
        <v>-2.3553772060058162E-3</v>
      </c>
      <c r="N2044" s="3">
        <f t="shared" si="935"/>
        <v>3.2846715328467155E-2</v>
      </c>
      <c r="O2044" s="3">
        <f t="shared" si="936"/>
        <v>6.0223610279227659E-2</v>
      </c>
      <c r="P2044" s="3">
        <f t="shared" si="937"/>
        <v>2.8242424242424222E-2</v>
      </c>
      <c r="Q2044" s="3">
        <f t="shared" si="938"/>
        <v>2.0822978523033553E-2</v>
      </c>
      <c r="R2044" s="3">
        <f t="shared" si="939"/>
        <v>4.7145428850811931E-2</v>
      </c>
      <c r="T2044" s="3">
        <f t="shared" si="940"/>
        <v>1.7299079865828155E-5</v>
      </c>
      <c r="U2044" s="3">
        <f t="shared" si="941"/>
        <v>7.6401499310724564E-5</v>
      </c>
      <c r="V2044" s="3">
        <f t="shared" si="942"/>
        <v>4.397389057403542E-4</v>
      </c>
      <c r="W2044" s="3">
        <f t="shared" si="943"/>
        <v>2.1162807080068875E-6</v>
      </c>
      <c r="X2044" s="3">
        <f t="shared" si="944"/>
        <v>5.1894555604753343E-6</v>
      </c>
      <c r="Z2044" s="3">
        <f t="shared" si="945"/>
        <v>4.1592162561987752E-3</v>
      </c>
      <c r="AA2044" s="3">
        <f t="shared" si="946"/>
        <v>-8.7407951189079226E-3</v>
      </c>
      <c r="AB2044" s="3">
        <f t="shared" si="947"/>
        <v>-2.0969952449644568E-2</v>
      </c>
      <c r="AC2044" s="3">
        <f t="shared" si="948"/>
        <v>-1.4547442070710877E-3</v>
      </c>
      <c r="AD2044" s="3">
        <f t="shared" si="949"/>
        <v>-2.27803765563156E-3</v>
      </c>
      <c r="AF2044" s="3">
        <f t="shared" si="950"/>
        <v>-3.6354857150664734E-5</v>
      </c>
      <c r="AG2044" s="3">
        <f t="shared" si="951"/>
        <v>-8.7218567120277013E-5</v>
      </c>
      <c r="AH2044" s="3">
        <f t="shared" si="952"/>
        <v>-6.0505957546610649E-6</v>
      </c>
      <c r="AI2044" s="3">
        <f t="shared" si="953"/>
        <v>-9.4748512495357324E-6</v>
      </c>
      <c r="AJ2044" s="3">
        <f t="shared" si="954"/>
        <v>1.8329405801558447E-4</v>
      </c>
      <c r="AK2044" s="3">
        <f t="shared" si="955"/>
        <v>1.271562106442654E-5</v>
      </c>
      <c r="AL2044" s="3">
        <f t="shared" si="956"/>
        <v>1.9911860421032785E-5</v>
      </c>
      <c r="AM2044" s="3">
        <f t="shared" si="957"/>
        <v>3.05059168486766E-5</v>
      </c>
      <c r="AN2044" s="3">
        <f t="shared" si="958"/>
        <v>4.7770341317093599E-5</v>
      </c>
      <c r="AO2044" s="3">
        <f t="shared" si="959"/>
        <v>3.3139620830198135E-6</v>
      </c>
    </row>
    <row r="2045" spans="1:41">
      <c r="A2045" s="32">
        <v>38721</v>
      </c>
      <c r="B2045" s="33">
        <v>1410</v>
      </c>
      <c r="C2045" s="33">
        <v>749.83</v>
      </c>
      <c r="D2045" s="33">
        <v>1386.03</v>
      </c>
      <c r="E2045" s="33">
        <v>3515.61</v>
      </c>
      <c r="F2045" s="33">
        <v>18226.38</v>
      </c>
      <c r="G2045" s="33"/>
      <c r="H2045" s="3">
        <f t="shared" si="930"/>
        <v>1.8050541516245487E-2</v>
      </c>
      <c r="I2045" s="3">
        <f t="shared" si="931"/>
        <v>-6.1895294897282424E-3</v>
      </c>
      <c r="J2045" s="3">
        <f t="shared" si="932"/>
        <v>-1.9585958595859784E-3</v>
      </c>
      <c r="K2045" s="3">
        <f t="shared" si="933"/>
        <v>5.2555879939266527E-3</v>
      </c>
      <c r="L2045" s="3">
        <f t="shared" si="934"/>
        <v>-1.29424657534241E-3</v>
      </c>
      <c r="N2045" s="3">
        <f t="shared" si="935"/>
        <v>8.8803088803088806E-2</v>
      </c>
      <c r="O2045" s="3">
        <f t="shared" si="936"/>
        <v>8.0820456642066496E-2</v>
      </c>
      <c r="P2045" s="3">
        <f t="shared" si="937"/>
        <v>4.8727707452161241E-2</v>
      </c>
      <c r="Q2045" s="3">
        <f t="shared" si="938"/>
        <v>3.0970674486803556E-2</v>
      </c>
      <c r="R2045" s="3">
        <f t="shared" si="939"/>
        <v>5.9317891614266642E-2</v>
      </c>
      <c r="T2045" s="3">
        <f t="shared" si="940"/>
        <v>3.483321479201931E-4</v>
      </c>
      <c r="U2045" s="3">
        <f t="shared" si="941"/>
        <v>4.1238607549752885E-5</v>
      </c>
      <c r="V2045" s="3">
        <f t="shared" si="942"/>
        <v>4.7779469645612831E-6</v>
      </c>
      <c r="W2045" s="3">
        <f t="shared" si="943"/>
        <v>2.3114762148420701E-5</v>
      </c>
      <c r="X2045" s="3">
        <f t="shared" si="944"/>
        <v>1.4808627074168423E-6</v>
      </c>
      <c r="Z2045" s="3">
        <f t="shared" si="945"/>
        <v>1.8663658481664121E-2</v>
      </c>
      <c r="AA2045" s="3">
        <f t="shared" si="946"/>
        <v>-6.4217293270390089E-3</v>
      </c>
      <c r="AB2045" s="3">
        <f t="shared" si="947"/>
        <v>-2.1858515422052988E-3</v>
      </c>
      <c r="AC2045" s="3">
        <f t="shared" si="948"/>
        <v>4.807781416456108E-3</v>
      </c>
      <c r="AD2045" s="3">
        <f t="shared" si="949"/>
        <v>-1.2169070249681536E-3</v>
      </c>
      <c r="AF2045" s="3">
        <f t="shared" si="950"/>
        <v>-1.1985296302154283E-4</v>
      </c>
      <c r="AG2045" s="3">
        <f t="shared" si="951"/>
        <v>-4.0795986675338524E-5</v>
      </c>
      <c r="AH2045" s="3">
        <f t="shared" si="952"/>
        <v>8.9730790411228178E-5</v>
      </c>
      <c r="AI2045" s="3">
        <f t="shared" si="953"/>
        <v>-2.271193711794353E-5</v>
      </c>
      <c r="AJ2045" s="3">
        <f t="shared" si="954"/>
        <v>1.4036946953133213E-5</v>
      </c>
      <c r="AK2045" s="3">
        <f t="shared" si="955"/>
        <v>-3.0874270920049337E-5</v>
      </c>
      <c r="AL2045" s="3">
        <f t="shared" si="956"/>
        <v>7.8146475305177836E-6</v>
      </c>
      <c r="AM2045" s="3">
        <f t="shared" si="957"/>
        <v>-1.050909642374656E-5</v>
      </c>
      <c r="AN2045" s="3">
        <f t="shared" si="958"/>
        <v>2.6599780972471007E-6</v>
      </c>
      <c r="AO2045" s="3">
        <f t="shared" si="959"/>
        <v>-5.8506229801967779E-6</v>
      </c>
    </row>
    <row r="2046" spans="1:41">
      <c r="A2046" s="32">
        <v>38720</v>
      </c>
      <c r="B2046" s="33">
        <v>1385</v>
      </c>
      <c r="C2046" s="33">
        <v>754.5</v>
      </c>
      <c r="D2046" s="33">
        <v>1388.75</v>
      </c>
      <c r="E2046" s="33">
        <v>3497.23</v>
      </c>
      <c r="F2046" s="33">
        <v>18250</v>
      </c>
      <c r="G2046" s="33"/>
      <c r="H2046" s="3">
        <f t="shared" si="930"/>
        <v>-3.5971223021582736E-3</v>
      </c>
      <c r="I2046" s="3">
        <f t="shared" si="931"/>
        <v>1.547779273216689E-2</v>
      </c>
      <c r="J2046" s="3">
        <f t="shared" si="932"/>
        <v>-8.7437544610992155E-3</v>
      </c>
      <c r="K2046" s="3">
        <f t="shared" si="933"/>
        <v>1.6686871153516334E-2</v>
      </c>
      <c r="L2046" s="3">
        <f t="shared" si="934"/>
        <v>8.119644191767094E-3</v>
      </c>
      <c r="N2046" s="3">
        <f t="shared" si="935"/>
        <v>6.5384615384615388E-2</v>
      </c>
      <c r="O2046" s="3">
        <f t="shared" si="936"/>
        <v>7.8026547028818838E-2</v>
      </c>
      <c r="P2046" s="3">
        <f t="shared" si="937"/>
        <v>4.6265463257341814E-2</v>
      </c>
      <c r="Q2046" s="3">
        <f t="shared" si="938"/>
        <v>1.1324235773133526E-2</v>
      </c>
      <c r="R2046" s="3">
        <f t="shared" si="939"/>
        <v>7.7649837614408024E-2</v>
      </c>
      <c r="T2046" s="3">
        <f t="shared" si="940"/>
        <v>8.9042878496906536E-6</v>
      </c>
      <c r="U2046" s="3">
        <f t="shared" si="941"/>
        <v>2.3242810271568754E-4</v>
      </c>
      <c r="V2046" s="3">
        <f t="shared" si="942"/>
        <v>8.0479022998700885E-5</v>
      </c>
      <c r="W2046" s="3">
        <f t="shared" si="943"/>
        <v>2.6370721830498516E-4</v>
      </c>
      <c r="X2046" s="3">
        <f t="shared" si="944"/>
        <v>6.7190542468929611E-5</v>
      </c>
      <c r="Z2046" s="3">
        <f t="shared" si="945"/>
        <v>-2.9840053367396402E-3</v>
      </c>
      <c r="AA2046" s="3">
        <f t="shared" si="946"/>
        <v>1.5245592894856124E-2</v>
      </c>
      <c r="AB2046" s="3">
        <f t="shared" si="947"/>
        <v>-8.9710101437185368E-3</v>
      </c>
      <c r="AC2046" s="3">
        <f t="shared" si="948"/>
        <v>1.6239064576045788E-2</v>
      </c>
      <c r="AD2046" s="3">
        <f t="shared" si="949"/>
        <v>8.1969837421413498E-3</v>
      </c>
      <c r="AF2046" s="3">
        <f t="shared" si="950"/>
        <v>-4.549293056001061E-5</v>
      </c>
      <c r="AG2046" s="3">
        <f t="shared" si="951"/>
        <v>2.676954214480156E-5</v>
      </c>
      <c r="AH2046" s="3">
        <f t="shared" si="952"/>
        <v>-4.8457455358580277E-5</v>
      </c>
      <c r="AI2046" s="3">
        <f t="shared" si="953"/>
        <v>-2.4459843231717853E-5</v>
      </c>
      <c r="AJ2046" s="3">
        <f t="shared" si="954"/>
        <v>-1.3676836850675753E-4</v>
      </c>
      <c r="AK2046" s="3">
        <f t="shared" si="955"/>
        <v>2.4757416751967345E-4</v>
      </c>
      <c r="AL2046" s="3">
        <f t="shared" si="956"/>
        <v>1.2496787709844132E-4</v>
      </c>
      <c r="AM2046" s="3">
        <f t="shared" si="957"/>
        <v>-1.4568081303620713E-4</v>
      </c>
      <c r="AN2046" s="3">
        <f t="shared" si="958"/>
        <v>-7.3535224298645975E-5</v>
      </c>
      <c r="AO2046" s="3">
        <f t="shared" si="959"/>
        <v>1.3311134831743083E-4</v>
      </c>
    </row>
    <row r="2047" spans="1:41">
      <c r="A2047" s="32">
        <v>38719</v>
      </c>
      <c r="B2047" s="33">
        <v>1390</v>
      </c>
      <c r="C2047" s="33">
        <v>743</v>
      </c>
      <c r="D2047" s="33">
        <v>1401</v>
      </c>
      <c r="E2047" s="33">
        <v>3439.83</v>
      </c>
      <c r="F2047" s="33">
        <v>18103.009999999998</v>
      </c>
      <c r="G2047" s="33"/>
      <c r="H2047" s="3">
        <f t="shared" si="930"/>
        <v>-1.3484740951029099E-2</v>
      </c>
      <c r="I2047" s="3">
        <f t="shared" si="931"/>
        <v>8.1411126187245584E-3</v>
      </c>
      <c r="J2047" s="3">
        <f t="shared" si="932"/>
        <v>2.1137026239067054E-2</v>
      </c>
      <c r="K2047" s="3">
        <f t="shared" si="933"/>
        <v>-2.7078978420895885E-3</v>
      </c>
      <c r="L2047" s="3">
        <f t="shared" si="934"/>
        <v>8.7119274561393897E-3</v>
      </c>
      <c r="N2047" s="3">
        <f t="shared" si="935"/>
        <v>7.5019334880123745E-2</v>
      </c>
      <c r="O2047" s="3">
        <f t="shared" si="936"/>
        <v>7.7842574056343705E-2</v>
      </c>
      <c r="P2047" s="3">
        <f t="shared" si="937"/>
        <v>4.1163487191682661E-2</v>
      </c>
      <c r="Q2047" s="3">
        <f t="shared" si="938"/>
        <v>-3.7967644963422843E-3</v>
      </c>
      <c r="R2047" s="3">
        <f t="shared" si="939"/>
        <v>6.4523507944964267E-2</v>
      </c>
      <c r="T2047" s="3">
        <f t="shared" si="940"/>
        <v>1.6567870402694264E-4</v>
      </c>
      <c r="U2047" s="3">
        <f t="shared" si="941"/>
        <v>6.2550901384010444E-5</v>
      </c>
      <c r="V2047" s="3">
        <f t="shared" si="942"/>
        <v>4.3721850472328851E-4</v>
      </c>
      <c r="W2047" s="3">
        <f t="shared" si="943"/>
        <v>9.95847038363136E-6</v>
      </c>
      <c r="X2047" s="3">
        <f t="shared" si="944"/>
        <v>7.7251214511789336E-5</v>
      </c>
      <c r="Z2047" s="3">
        <f t="shared" si="945"/>
        <v>-1.2871623985610465E-2</v>
      </c>
      <c r="AA2047" s="3">
        <f t="shared" si="946"/>
        <v>7.9089127814137919E-3</v>
      </c>
      <c r="AB2047" s="3">
        <f t="shared" si="947"/>
        <v>2.0909770556447733E-2</v>
      </c>
      <c r="AC2047" s="3">
        <f t="shared" si="948"/>
        <v>-3.1557044195601337E-3</v>
      </c>
      <c r="AD2047" s="3">
        <f t="shared" si="949"/>
        <v>8.7892670065136454E-3</v>
      </c>
      <c r="AF2047" s="3">
        <f t="shared" si="950"/>
        <v>-1.0180055145734694E-4</v>
      </c>
      <c r="AG2047" s="3">
        <f t="shared" si="951"/>
        <v>-2.6914270422798413E-4</v>
      </c>
      <c r="AH2047" s="3">
        <f t="shared" si="952"/>
        <v>4.061904069830717E-5</v>
      </c>
      <c r="AI2047" s="3">
        <f t="shared" si="953"/>
        <v>-1.1313214001697573E-4</v>
      </c>
      <c r="AJ2047" s="3">
        <f t="shared" si="954"/>
        <v>1.6537355161031926E-4</v>
      </c>
      <c r="AK2047" s="3">
        <f t="shared" si="955"/>
        <v>-2.4958191018223131E-5</v>
      </c>
      <c r="AL2047" s="3">
        <f t="shared" si="956"/>
        <v>6.9513546167074305E-5</v>
      </c>
      <c r="AM2047" s="3">
        <f t="shared" si="957"/>
        <v>-6.5985055356970472E-5</v>
      </c>
      <c r="AN2047" s="3">
        <f t="shared" si="958"/>
        <v>1.8378155646555652E-4</v>
      </c>
      <c r="AO2047" s="3">
        <f t="shared" si="959"/>
        <v>-2.7736328737149176E-5</v>
      </c>
    </row>
    <row r="2048" spans="1:41">
      <c r="A2048" s="32">
        <v>38716</v>
      </c>
      <c r="B2048" s="33">
        <v>1409</v>
      </c>
      <c r="C2048" s="33">
        <v>737</v>
      </c>
      <c r="D2048" s="33">
        <v>1372</v>
      </c>
      <c r="E2048" s="33">
        <v>3449.17</v>
      </c>
      <c r="F2048" s="33">
        <v>17946.66</v>
      </c>
      <c r="G2048" s="33"/>
      <c r="H2048" s="3">
        <f t="shared" si="930"/>
        <v>7.1022727272727275E-4</v>
      </c>
      <c r="I2048" s="3">
        <f t="shared" si="931"/>
        <v>4.5114421622210266E-3</v>
      </c>
      <c r="J2048" s="3">
        <f t="shared" si="932"/>
        <v>-1.0250972074938167E-2</v>
      </c>
      <c r="K2048" s="3">
        <f t="shared" si="933"/>
        <v>-1.837639486965756E-3</v>
      </c>
      <c r="L2048" s="3">
        <f t="shared" si="934"/>
        <v>1.6807932011331437E-2</v>
      </c>
      <c r="N2048" s="3">
        <f t="shared" si="935"/>
        <v>7.6394194041252861E-2</v>
      </c>
      <c r="O2048" s="3">
        <f t="shared" si="936"/>
        <v>8.3887287487499212E-2</v>
      </c>
      <c r="P2048" s="3">
        <f t="shared" si="937"/>
        <v>3.003003003003003E-2</v>
      </c>
      <c r="Q2048" s="3">
        <f t="shared" si="938"/>
        <v>1.3004825412862148E-2</v>
      </c>
      <c r="R2048" s="3">
        <f t="shared" si="939"/>
        <v>5.5685882352941168E-2</v>
      </c>
      <c r="T2048" s="3">
        <f t="shared" si="940"/>
        <v>1.7512399726339694E-6</v>
      </c>
      <c r="U2048" s="3">
        <f t="shared" si="941"/>
        <v>1.8311914875303368E-5</v>
      </c>
      <c r="V2048" s="3">
        <f t="shared" si="942"/>
        <v>1.0979325693924824E-4</v>
      </c>
      <c r="W2048" s="3">
        <f t="shared" si="943"/>
        <v>5.2232637134473761E-6</v>
      </c>
      <c r="X2048" s="3">
        <f t="shared" si="944"/>
        <v>2.85112395712547E-4</v>
      </c>
      <c r="Z2048" s="3">
        <f t="shared" si="945"/>
        <v>1.3233442381459064E-3</v>
      </c>
      <c r="AA2048" s="3">
        <f t="shared" si="946"/>
        <v>4.2792423249102601E-3</v>
      </c>
      <c r="AB2048" s="3">
        <f t="shared" si="947"/>
        <v>-1.0478227757557489E-2</v>
      </c>
      <c r="AC2048" s="3">
        <f t="shared" si="948"/>
        <v>-2.2854460644363009E-3</v>
      </c>
      <c r="AD2048" s="3">
        <f t="shared" si="949"/>
        <v>1.6885271561705693E-2</v>
      </c>
      <c r="AF2048" s="3">
        <f t="shared" si="950"/>
        <v>5.6629106743000851E-6</v>
      </c>
      <c r="AG2048" s="3">
        <f t="shared" si="951"/>
        <v>-1.3866302328944203E-5</v>
      </c>
      <c r="AH2048" s="3">
        <f t="shared" si="952"/>
        <v>-3.0244318809650168E-6</v>
      </c>
      <c r="AI2048" s="3">
        <f t="shared" si="953"/>
        <v>2.2345026830712159E-5</v>
      </c>
      <c r="AJ2048" s="3">
        <f t="shared" si="954"/>
        <v>-4.483887571018953E-5</v>
      </c>
      <c r="AK2048" s="3">
        <f t="shared" si="955"/>
        <v>-9.7799775302353998E-6</v>
      </c>
      <c r="AL2048" s="3">
        <f t="shared" si="956"/>
        <v>7.2256168734454571E-5</v>
      </c>
      <c r="AM2048" s="3">
        <f t="shared" si="957"/>
        <v>2.3947424390776969E-5</v>
      </c>
      <c r="AN2048" s="3">
        <f t="shared" si="958"/>
        <v>-1.7692772117176066E-4</v>
      </c>
      <c r="AO2048" s="3">
        <f t="shared" si="959"/>
        <v>-3.8590377437638471E-5</v>
      </c>
    </row>
    <row r="2049" spans="1:41">
      <c r="A2049" s="32">
        <v>38715</v>
      </c>
      <c r="B2049" s="33">
        <v>1408</v>
      </c>
      <c r="C2049" s="33">
        <v>733.69</v>
      </c>
      <c r="D2049" s="33">
        <v>1386.21</v>
      </c>
      <c r="E2049" s="33">
        <v>3455.52</v>
      </c>
      <c r="F2049" s="33">
        <v>17650</v>
      </c>
      <c r="G2049" s="33"/>
      <c r="H2049" s="3">
        <f t="shared" si="930"/>
        <v>5.7142857142857143E-3</v>
      </c>
      <c r="I2049" s="3">
        <f t="shared" si="931"/>
        <v>0</v>
      </c>
      <c r="J2049" s="3">
        <f t="shared" si="932"/>
        <v>2.6822222222222251E-2</v>
      </c>
      <c r="K2049" s="3">
        <f t="shared" si="933"/>
        <v>6.7680761241037382E-3</v>
      </c>
      <c r="L2049" s="3">
        <f t="shared" si="934"/>
        <v>8.5714285714285719E-3</v>
      </c>
      <c r="N2049" s="3">
        <f t="shared" si="935"/>
        <v>8.3076923076923076E-2</v>
      </c>
      <c r="O2049" s="3">
        <f t="shared" si="936"/>
        <v>8.068816190658569E-2</v>
      </c>
      <c r="P2049" s="3">
        <f t="shared" si="937"/>
        <v>6.7958397534668744E-2</v>
      </c>
      <c r="Q2049" s="3">
        <f t="shared" si="938"/>
        <v>7.3961780097079981E-3</v>
      </c>
      <c r="R2049" s="3">
        <f t="shared" si="939"/>
        <v>3.8235294117647062E-2</v>
      </c>
      <c r="T2049" s="3">
        <f t="shared" si="940"/>
        <v>4.0036024671129757E-5</v>
      </c>
      <c r="U2049" s="3">
        <f t="shared" si="941"/>
        <v>5.391676444714634E-8</v>
      </c>
      <c r="V2049" s="3">
        <f t="shared" si="942"/>
        <v>7.0729224524259944E-4</v>
      </c>
      <c r="W2049" s="3">
        <f t="shared" si="943"/>
        <v>3.9945807142098951E-5</v>
      </c>
      <c r="X2049" s="3">
        <f t="shared" si="944"/>
        <v>7.4801190024712807E-5</v>
      </c>
      <c r="Z2049" s="3">
        <f t="shared" si="945"/>
        <v>6.3274026797043477E-3</v>
      </c>
      <c r="AA2049" s="3">
        <f t="shared" si="946"/>
        <v>-2.3219983731076631E-4</v>
      </c>
      <c r="AB2049" s="3">
        <f t="shared" si="947"/>
        <v>2.6594966539602929E-2</v>
      </c>
      <c r="AC2049" s="3">
        <f t="shared" si="948"/>
        <v>6.3202695466331935E-3</v>
      </c>
      <c r="AD2049" s="3">
        <f t="shared" si="949"/>
        <v>8.6487681218028276E-3</v>
      </c>
      <c r="AF2049" s="3">
        <f t="shared" si="950"/>
        <v>-1.4692218728270563E-6</v>
      </c>
      <c r="AG2049" s="3">
        <f t="shared" si="951"/>
        <v>1.6827706254933105E-4</v>
      </c>
      <c r="AH2049" s="3">
        <f t="shared" si="952"/>
        <v>3.9990890465820649E-5</v>
      </c>
      <c r="AI2049" s="3">
        <f t="shared" si="953"/>
        <v>5.4724238590036752E-5</v>
      </c>
      <c r="AJ2049" s="3">
        <f t="shared" si="954"/>
        <v>-6.175346903781074E-6</v>
      </c>
      <c r="AK2049" s="3">
        <f t="shared" si="955"/>
        <v>-1.4675655604884182E-6</v>
      </c>
      <c r="AL2049" s="3">
        <f t="shared" si="956"/>
        <v>-2.0082425508211583E-6</v>
      </c>
      <c r="AM2049" s="3">
        <f t="shared" si="957"/>
        <v>1.6808735711398116E-4</v>
      </c>
      <c r="AN2049" s="3">
        <f t="shared" si="958"/>
        <v>2.3001369880813069E-4</v>
      </c>
      <c r="AO2049" s="3">
        <f t="shared" si="959"/>
        <v>5.4662545776122375E-5</v>
      </c>
    </row>
    <row r="2050" spans="1:41">
      <c r="A2050" s="32">
        <v>38714</v>
      </c>
      <c r="B2050" s="33">
        <v>1400</v>
      </c>
      <c r="C2050" s="33">
        <v>733.69</v>
      </c>
      <c r="D2050" s="33">
        <v>1350</v>
      </c>
      <c r="E2050" s="33">
        <v>3432.29</v>
      </c>
      <c r="F2050" s="33">
        <v>17500</v>
      </c>
      <c r="G2050" s="33"/>
      <c r="H2050" s="3">
        <f t="shared" si="930"/>
        <v>0</v>
      </c>
      <c r="I2050" s="3">
        <f t="shared" si="931"/>
        <v>-3.1385869565216649E-3</v>
      </c>
      <c r="J2050" s="3">
        <f t="shared" si="932"/>
        <v>-3.3222591362126247E-3</v>
      </c>
      <c r="K2050" s="3">
        <f t="shared" si="933"/>
        <v>-3.8918071799633907E-3</v>
      </c>
      <c r="L2050" s="3">
        <f t="shared" si="934"/>
        <v>1.2495349753500843E-2</v>
      </c>
      <c r="N2050" s="3">
        <f t="shared" si="935"/>
        <v>6.9518716577540107E-2</v>
      </c>
      <c r="O2050" s="3">
        <f t="shared" si="936"/>
        <v>7.7593044091296359E-2</v>
      </c>
      <c r="P2050" s="3">
        <f t="shared" si="937"/>
        <v>3.0534351145038167E-2</v>
      </c>
      <c r="Q2050" s="3">
        <f t="shared" si="938"/>
        <v>1.0820806281317736E-3</v>
      </c>
      <c r="R2050" s="3">
        <f t="shared" si="939"/>
        <v>2.7659303340949661E-2</v>
      </c>
      <c r="T2050" s="3">
        <f t="shared" si="940"/>
        <v>3.7591241328415388E-7</v>
      </c>
      <c r="U2050" s="3">
        <f t="shared" si="941"/>
        <v>1.1362203609475123E-5</v>
      </c>
      <c r="V2050" s="3">
        <f t="shared" si="942"/>
        <v>1.2599055449107576E-5</v>
      </c>
      <c r="W2050" s="3">
        <f t="shared" si="943"/>
        <v>1.8832247563709884E-5</v>
      </c>
      <c r="X2050" s="3">
        <f t="shared" si="944"/>
        <v>1.5807251633177531E-4</v>
      </c>
      <c r="Z2050" s="3">
        <f t="shared" si="945"/>
        <v>6.1311696541863352E-4</v>
      </c>
      <c r="AA2050" s="3">
        <f t="shared" si="946"/>
        <v>-3.3707867938324314E-3</v>
      </c>
      <c r="AB2050" s="3">
        <f t="shared" si="947"/>
        <v>-3.5495148188319451E-3</v>
      </c>
      <c r="AC2050" s="3">
        <f t="shared" si="948"/>
        <v>-4.3396137574339359E-3</v>
      </c>
      <c r="AD2050" s="3">
        <f t="shared" si="949"/>
        <v>1.2572689303875098E-2</v>
      </c>
      <c r="AF2050" s="3">
        <f t="shared" si="950"/>
        <v>-2.0666865701077454E-6</v>
      </c>
      <c r="AG2050" s="3">
        <f t="shared" si="951"/>
        <v>-2.1762677544307128E-6</v>
      </c>
      <c r="AH2050" s="3">
        <f t="shared" si="952"/>
        <v>-2.6606908180468487E-6</v>
      </c>
      <c r="AI2050" s="3">
        <f t="shared" si="953"/>
        <v>7.7085291131432121E-6</v>
      </c>
      <c r="AJ2050" s="3">
        <f t="shared" si="954"/>
        <v>1.1964657675831236E-5</v>
      </c>
      <c r="AK2050" s="3">
        <f t="shared" si="955"/>
        <v>1.4627912743891848E-5</v>
      </c>
      <c r="AL2050" s="3">
        <f t="shared" si="956"/>
        <v>-4.2379855068460449E-5</v>
      </c>
      <c r="AM2050" s="3">
        <f t="shared" si="957"/>
        <v>1.5403523340018733E-5</v>
      </c>
      <c r="AN2050" s="3">
        <f t="shared" si="958"/>
        <v>-4.4626946996674555E-5</v>
      </c>
      <c r="AO2050" s="3">
        <f t="shared" si="959"/>
        <v>-5.4560615471038873E-5</v>
      </c>
    </row>
    <row r="2051" spans="1:41">
      <c r="A2051" s="32">
        <v>38713</v>
      </c>
      <c r="B2051" s="33">
        <v>1400</v>
      </c>
      <c r="C2051" s="33">
        <v>736</v>
      </c>
      <c r="D2051" s="33">
        <v>1354.5</v>
      </c>
      <c r="E2051" s="33">
        <v>3445.7</v>
      </c>
      <c r="F2051" s="33">
        <v>17284.03</v>
      </c>
      <c r="G2051" s="33"/>
      <c r="H2051" s="3">
        <f t="shared" ref="H2051:H2114" si="960">(B2051-B2052)/B2052</f>
        <v>-8.4985835694051E-3</v>
      </c>
      <c r="I2051" s="3">
        <f t="shared" ref="I2051:I2114" si="961">(C2051-C2052)/C2052</f>
        <v>1.7136539524599193E-2</v>
      </c>
      <c r="J2051" s="3">
        <f t="shared" ref="J2051:J2114" si="962">(D2051-D2052)/D2052</f>
        <v>4.4011099121319487E-2</v>
      </c>
      <c r="K2051" s="3">
        <f t="shared" ref="K2051:K2114" si="963">(E2051-E2052)/E2052</f>
        <v>7.3769444347633096E-4</v>
      </c>
      <c r="L2051" s="3">
        <f t="shared" ref="L2051:L2114" si="964">(F2051-F2052)/F2052</f>
        <v>-1.2341142857142924E-2</v>
      </c>
      <c r="N2051" s="3">
        <f t="shared" ref="N2051:N2114" si="965">(B2051-B2071)/B2071</f>
        <v>7.6923076923076927E-2</v>
      </c>
      <c r="O2051" s="3">
        <f t="shared" ref="O2051:O2114" si="966">(C2051-C2071)/C2071</f>
        <v>8.3978909540781729E-2</v>
      </c>
      <c r="P2051" s="3">
        <f t="shared" ref="P2051:P2114" si="967">(D2051-D2071)/D2071</f>
        <v>3.396946564885496E-2</v>
      </c>
      <c r="Q2051" s="3">
        <f t="shared" ref="Q2051:Q2114" si="968">(E2051-E2071)/E2071</f>
        <v>1.7610386081799743E-2</v>
      </c>
      <c r="R2051" s="3">
        <f t="shared" ref="R2051:R2114" si="969">(F2051-F2071)/F2071</f>
        <v>1.3842647013967467E-2</v>
      </c>
      <c r="T2051" s="3">
        <f t="shared" ref="T2051:T2114" si="970">(H2051-H$2168)^2</f>
        <v>6.2180583562585845E-5</v>
      </c>
      <c r="U2051" s="3">
        <f t="shared" ref="U2051:U2114" si="971">(I2051-I$2168)^2</f>
        <v>2.8575670026323463E-4</v>
      </c>
      <c r="V2051" s="3">
        <f t="shared" ref="V2051:V2114" si="972">(J2051-J$2168)^2</f>
        <v>1.9170249462646079E-3</v>
      </c>
      <c r="W2051" s="3">
        <f t="shared" ref="W2051:W2114" si="973">(K2051-K$2168)^2</f>
        <v>8.4034974857388424E-8</v>
      </c>
      <c r="X2051" s="3">
        <f t="shared" ref="X2051:X2114" si="974">(L2051-L$2168)^2</f>
        <v>1.5040087154711011E-4</v>
      </c>
      <c r="Z2051" s="3">
        <f t="shared" ref="Z2051:Z2114" si="975">(H2051-H$2168)</f>
        <v>-7.8854666039864657E-3</v>
      </c>
      <c r="AA2051" s="3">
        <f t="shared" ref="AA2051:AA2114" si="976">(I2051-I$2168)</f>
        <v>1.6904339687288428E-2</v>
      </c>
      <c r="AB2051" s="3">
        <f t="shared" ref="AB2051:AB2114" si="977">(J2051-J$2168)</f>
        <v>4.3783843438700169E-2</v>
      </c>
      <c r="AC2051" s="3">
        <f t="shared" ref="AC2051:AC2114" si="978">(K2051-K$2168)</f>
        <v>2.8988786600578581E-4</v>
      </c>
      <c r="AD2051" s="3">
        <f t="shared" ref="AD2051:AD2114" si="979">(L2051-L$2168)</f>
        <v>-1.2263803306768668E-2</v>
      </c>
      <c r="AF2051" s="3">
        <f t="shared" ref="AF2051:AF2114" si="980">$Z2051*AA2051</f>
        <v>-1.3329860606655592E-4</v>
      </c>
      <c r="AG2051" s="3">
        <f t="shared" ref="AG2051:AG2114" si="981">$Z2051*AB2051</f>
        <v>-3.4525603523004214E-4</v>
      </c>
      <c r="AH2051" s="3">
        <f t="shared" ref="AH2051:AH2114" si="982">$Z2051*AC2051</f>
        <v>-2.2859010862895276E-6</v>
      </c>
      <c r="AI2051" s="3">
        <f t="shared" ref="AI2051:AI2114" si="983">$Z2051*AD2051</f>
        <v>9.6705811413383115E-5</v>
      </c>
      <c r="AJ2051" s="3">
        <f t="shared" ref="AJ2051:AJ2114" si="984">$AA2051*AB2051</f>
        <v>7.401369623028423E-4</v>
      </c>
      <c r="AK2051" s="3">
        <f t="shared" ref="AK2051:AK2114" si="985">$AA2051*AC2051</f>
        <v>4.9003629581849549E-6</v>
      </c>
      <c r="AL2051" s="3">
        <f t="shared" ref="AL2051:AL2114" si="986">$AA2051*AD2051</f>
        <v>-2.0731149695570866E-4</v>
      </c>
      <c r="AM2051" s="3">
        <f t="shared" ref="AM2051:AM2114" si="987">$AB2051*AC2051</f>
        <v>1.2692404939976219E-5</v>
      </c>
      <c r="AN2051" s="3">
        <f t="shared" ref="AN2051:AN2114" si="988">$AB2051*AD2051</f>
        <v>-5.3695644394657275E-4</v>
      </c>
      <c r="AO2051" s="3">
        <f t="shared" ref="AO2051:AO2114" si="989">$AC2051*AD2051</f>
        <v>-3.5551277697138687E-6</v>
      </c>
    </row>
    <row r="2052" spans="1:41">
      <c r="A2052" s="32">
        <v>38709</v>
      </c>
      <c r="B2052" s="33">
        <v>1412</v>
      </c>
      <c r="C2052" s="33">
        <v>723.6</v>
      </c>
      <c r="D2052" s="33">
        <v>1297.4000000000001</v>
      </c>
      <c r="E2052" s="33">
        <v>3443.16</v>
      </c>
      <c r="F2052" s="33">
        <v>17500</v>
      </c>
      <c r="G2052" s="33"/>
      <c r="H2052" s="3">
        <f t="shared" si="960"/>
        <v>8.5714285714285719E-3</v>
      </c>
      <c r="I2052" s="3">
        <f t="shared" si="961"/>
        <v>-9.4184645712408217E-3</v>
      </c>
      <c r="J2052" s="3">
        <f t="shared" si="962"/>
        <v>-2.7173750037491382E-2</v>
      </c>
      <c r="K2052" s="3">
        <f t="shared" si="963"/>
        <v>5.6956875508544589E-4</v>
      </c>
      <c r="L2052" s="3">
        <f t="shared" si="964"/>
        <v>2.023514915263174E-3</v>
      </c>
      <c r="N2052" s="3">
        <f t="shared" si="965"/>
        <v>0.11444356748224152</v>
      </c>
      <c r="O2052" s="3">
        <f t="shared" si="966"/>
        <v>6.3320156941117742E-2</v>
      </c>
      <c r="P2052" s="3">
        <f t="shared" si="967"/>
        <v>6.9417662938688084E-4</v>
      </c>
      <c r="Q2052" s="3">
        <f t="shared" si="968"/>
        <v>2.1709198813056337E-2</v>
      </c>
      <c r="R2052" s="3">
        <f t="shared" si="969"/>
        <v>1.710065867438653E-2</v>
      </c>
      <c r="T2052" s="3">
        <f t="shared" si="970"/>
        <v>8.4355876718419936E-5</v>
      </c>
      <c r="U2052" s="3">
        <f t="shared" si="971"/>
        <v>9.3135323526484379E-5</v>
      </c>
      <c r="V2052" s="3">
        <f t="shared" si="972"/>
        <v>7.5081511447353943E-4</v>
      </c>
      <c r="W2052" s="3">
        <f t="shared" si="973"/>
        <v>1.4826027897522634E-8</v>
      </c>
      <c r="X2052" s="3">
        <f t="shared" si="974"/>
        <v>4.4135894857887319E-6</v>
      </c>
      <c r="Z2052" s="3">
        <f t="shared" si="975"/>
        <v>9.1845455368472061E-3</v>
      </c>
      <c r="AA2052" s="3">
        <f t="shared" si="976"/>
        <v>-9.6506644085515882E-3</v>
      </c>
      <c r="AB2052" s="3">
        <f t="shared" si="977"/>
        <v>-2.7401005720110703E-2</v>
      </c>
      <c r="AC2052" s="3">
        <f t="shared" si="978"/>
        <v>1.2176217761490074E-4</v>
      </c>
      <c r="AD2052" s="3">
        <f t="shared" si="979"/>
        <v>2.1008544656374302E-3</v>
      </c>
      <c r="AF2052" s="3">
        <f t="shared" si="980"/>
        <v>-8.8636966721172673E-5</v>
      </c>
      <c r="AG2052" s="3">
        <f t="shared" si="981"/>
        <v>-2.5166578479176753E-4</v>
      </c>
      <c r="AH2052" s="3">
        <f t="shared" si="982"/>
        <v>1.1183302649697333E-6</v>
      </c>
      <c r="AI2052" s="3">
        <f t="shared" si="983"/>
        <v>1.929539350593578E-5</v>
      </c>
      <c r="AJ2052" s="3">
        <f t="shared" si="984"/>
        <v>2.6443791066159086E-4</v>
      </c>
      <c r="AK2052" s="3">
        <f t="shared" si="985"/>
        <v>-1.1750859138158594E-6</v>
      </c>
      <c r="AL2052" s="3">
        <f t="shared" si="986"/>
        <v>-2.0274641419073812E-5</v>
      </c>
      <c r="AM2052" s="3">
        <f t="shared" si="987"/>
        <v>-3.3364061253190303E-6</v>
      </c>
      <c r="AN2052" s="3">
        <f t="shared" si="988"/>
        <v>-5.7565525230051341E-5</v>
      </c>
      <c r="AO2052" s="3">
        <f t="shared" si="989"/>
        <v>2.5580461458800213E-7</v>
      </c>
    </row>
    <row r="2053" spans="1:41">
      <c r="A2053" s="32">
        <v>38708</v>
      </c>
      <c r="B2053" s="33">
        <v>1400</v>
      </c>
      <c r="C2053" s="33">
        <v>730.48</v>
      </c>
      <c r="D2053" s="33">
        <v>1333.64</v>
      </c>
      <c r="E2053" s="33">
        <v>3441.2</v>
      </c>
      <c r="F2053" s="33">
        <v>17464.66</v>
      </c>
      <c r="G2053" s="33"/>
      <c r="H2053" s="3">
        <f t="shared" si="960"/>
        <v>-1.2693935119887164E-2</v>
      </c>
      <c r="I2053" s="3">
        <f t="shared" si="961"/>
        <v>-8.3084442030953078E-3</v>
      </c>
      <c r="J2053" s="3">
        <f t="shared" si="962"/>
        <v>4.0962877392363185E-2</v>
      </c>
      <c r="K2053" s="3">
        <f t="shared" si="963"/>
        <v>-1.4541893137990538E-2</v>
      </c>
      <c r="L2053" s="3">
        <f t="shared" si="964"/>
        <v>7.5029132486472902E-3</v>
      </c>
      <c r="N2053" s="3">
        <f t="shared" si="965"/>
        <v>0.14848236259228875</v>
      </c>
      <c r="O2053" s="3">
        <f t="shared" si="966"/>
        <v>8.3782139730864569E-2</v>
      </c>
      <c r="P2053" s="3">
        <f t="shared" si="967"/>
        <v>3.3829457364341162E-2</v>
      </c>
      <c r="Q2053" s="3">
        <f t="shared" si="968"/>
        <v>2.0170996928695929E-2</v>
      </c>
      <c r="R2053" s="3">
        <f t="shared" si="969"/>
        <v>2.0421685127904324E-2</v>
      </c>
      <c r="T2053" s="3">
        <f t="shared" si="970"/>
        <v>1.4594616728133642E-4</v>
      </c>
      <c r="U2053" s="3">
        <f t="shared" si="971"/>
        <v>7.29426006249238E-5</v>
      </c>
      <c r="V2053" s="3">
        <f t="shared" si="972"/>
        <v>1.6593908760793559E-3</v>
      </c>
      <c r="W2053" s="3">
        <f t="shared" si="973"/>
        <v>2.2469109755969408E-4</v>
      </c>
      <c r="X2053" s="3">
        <f t="shared" si="974"/>
        <v>5.7460232497073997E-5</v>
      </c>
      <c r="Z2053" s="3">
        <f t="shared" si="975"/>
        <v>-1.208081815446853E-2</v>
      </c>
      <c r="AA2053" s="3">
        <f t="shared" si="976"/>
        <v>-8.5406440404060743E-3</v>
      </c>
      <c r="AB2053" s="3">
        <f t="shared" si="977"/>
        <v>4.0735621709743867E-2</v>
      </c>
      <c r="AC2053" s="3">
        <f t="shared" si="978"/>
        <v>-1.4989699715461083E-2</v>
      </c>
      <c r="AD2053" s="3">
        <f t="shared" si="979"/>
        <v>7.5802527990215468E-3</v>
      </c>
      <c r="AF2053" s="3">
        <f t="shared" si="980"/>
        <v>1.0317796757419116E-4</v>
      </c>
      <c r="AG2053" s="3">
        <f t="shared" si="981"/>
        <v>-4.9211963828463615E-4</v>
      </c>
      <c r="AH2053" s="3">
        <f t="shared" si="982"/>
        <v>1.81087836452574E-4</v>
      </c>
      <c r="AI2053" s="3">
        <f t="shared" si="983"/>
        <v>-9.15756556298804E-5</v>
      </c>
      <c r="AJ2053" s="3">
        <f t="shared" si="984"/>
        <v>-3.4790844478756026E-4</v>
      </c>
      <c r="AK2053" s="3">
        <f t="shared" si="985"/>
        <v>1.2802168954232932E-4</v>
      </c>
      <c r="AL2053" s="3">
        <f t="shared" si="986"/>
        <v>-6.4740240892734844E-5</v>
      </c>
      <c r="AM2053" s="3">
        <f t="shared" si="987"/>
        <v>-6.1061473715167802E-4</v>
      </c>
      <c r="AN2053" s="3">
        <f t="shared" si="988"/>
        <v>3.0878631048516885E-4</v>
      </c>
      <c r="AO2053" s="3">
        <f t="shared" si="989"/>
        <v>-1.1362571322461635E-4</v>
      </c>
    </row>
    <row r="2054" spans="1:41">
      <c r="A2054" s="32">
        <v>38707</v>
      </c>
      <c r="B2054" s="33">
        <v>1418</v>
      </c>
      <c r="C2054" s="33">
        <v>736.6</v>
      </c>
      <c r="D2054" s="33">
        <v>1281.1600000000001</v>
      </c>
      <c r="E2054" s="33">
        <v>3491.98</v>
      </c>
      <c r="F2054" s="33">
        <v>17334.599999999999</v>
      </c>
      <c r="G2054" s="33"/>
      <c r="H2054" s="3">
        <f t="shared" si="960"/>
        <v>-2.0041465100207326E-2</v>
      </c>
      <c r="I2054" s="3">
        <f t="shared" si="961"/>
        <v>-3.3928207912058085E-4</v>
      </c>
      <c r="J2054" s="3">
        <f t="shared" si="962"/>
        <v>-2.777440505099556E-2</v>
      </c>
      <c r="K2054" s="3">
        <f t="shared" si="963"/>
        <v>7.5085402480681005E-4</v>
      </c>
      <c r="L2054" s="3">
        <f t="shared" si="964"/>
        <v>2.2375245000258491E-3</v>
      </c>
      <c r="N2054" s="3">
        <f t="shared" si="965"/>
        <v>0.15849673202614378</v>
      </c>
      <c r="O2054" s="3">
        <f t="shared" si="966"/>
        <v>9.3689680772086156E-2</v>
      </c>
      <c r="P2054" s="3">
        <f t="shared" si="967"/>
        <v>-6.8527131782945101E-3</v>
      </c>
      <c r="Q2054" s="3">
        <f t="shared" si="968"/>
        <v>3.8488532546631163E-2</v>
      </c>
      <c r="R2054" s="3">
        <f t="shared" si="969"/>
        <v>1.0910032471167732E-2</v>
      </c>
      <c r="T2054" s="3">
        <f t="shared" si="970"/>
        <v>3.7746071124654726E-4</v>
      </c>
      <c r="U2054" s="3">
        <f t="shared" si="971"/>
        <v>3.2659158080804521E-7</v>
      </c>
      <c r="V2054" s="3">
        <f t="shared" si="972"/>
        <v>7.8409300384046953E-4</v>
      </c>
      <c r="W2054" s="3">
        <f t="shared" si="973"/>
        <v>9.1837755337026247E-8</v>
      </c>
      <c r="X2054" s="3">
        <f t="shared" si="974"/>
        <v>5.3585955718347814E-6</v>
      </c>
      <c r="Z2054" s="3">
        <f t="shared" si="975"/>
        <v>-1.9428348134788692E-2</v>
      </c>
      <c r="AA2054" s="3">
        <f t="shared" si="976"/>
        <v>-5.7148191643134714E-4</v>
      </c>
      <c r="AB2054" s="3">
        <f t="shared" si="977"/>
        <v>-2.8001660733614882E-2</v>
      </c>
      <c r="AC2054" s="3">
        <f t="shared" si="978"/>
        <v>3.030474473362649E-4</v>
      </c>
      <c r="AD2054" s="3">
        <f t="shared" si="979"/>
        <v>2.3148640504001053E-3</v>
      </c>
      <c r="AF2054" s="3">
        <f t="shared" si="980"/>
        <v>1.1102949625164431E-5</v>
      </c>
      <c r="AG2054" s="3">
        <f t="shared" si="981"/>
        <v>5.4402601308491247E-4</v>
      </c>
      <c r="AH2054" s="3">
        <f t="shared" si="982"/>
        <v>-5.8877113082079969E-6</v>
      </c>
      <c r="AI2054" s="3">
        <f t="shared" si="983"/>
        <v>-4.4973984655880281E-5</v>
      </c>
      <c r="AJ2054" s="3">
        <f t="shared" si="984"/>
        <v>1.6002442739306636E-5</v>
      </c>
      <c r="AK2054" s="3">
        <f t="shared" si="985"/>
        <v>-1.7318613597335641E-7</v>
      </c>
      <c r="AL2054" s="3">
        <f t="shared" si="986"/>
        <v>-1.3229029438006827E-6</v>
      </c>
      <c r="AM2054" s="3">
        <f t="shared" si="987"/>
        <v>-8.4858318064981135E-6</v>
      </c>
      <c r="AN2054" s="3">
        <f t="shared" si="988"/>
        <v>-6.4820037783745336E-5</v>
      </c>
      <c r="AO2054" s="3">
        <f t="shared" si="989"/>
        <v>7.0151364140423876E-7</v>
      </c>
    </row>
    <row r="2055" spans="1:41">
      <c r="A2055" s="32">
        <v>38706</v>
      </c>
      <c r="B2055" s="33">
        <v>1447</v>
      </c>
      <c r="C2055" s="33">
        <v>736.85</v>
      </c>
      <c r="D2055" s="33">
        <v>1317.76</v>
      </c>
      <c r="E2055" s="33">
        <v>3489.36</v>
      </c>
      <c r="F2055" s="33">
        <v>17295.900000000001</v>
      </c>
      <c r="G2055" s="33"/>
      <c r="H2055" s="3">
        <f t="shared" si="960"/>
        <v>2.6241134751773049E-2</v>
      </c>
      <c r="I2055" s="3">
        <f t="shared" si="961"/>
        <v>1.5504410143329657E-2</v>
      </c>
      <c r="J2055" s="3">
        <f t="shared" si="962"/>
        <v>-7.7108433734939825E-3</v>
      </c>
      <c r="K2055" s="3">
        <f t="shared" si="963"/>
        <v>1.1968945126142293E-2</v>
      </c>
      <c r="L2055" s="3">
        <f t="shared" si="964"/>
        <v>8.2021825465064969E-3</v>
      </c>
      <c r="N2055" s="3">
        <f t="shared" si="965"/>
        <v>0.20082987551867221</v>
      </c>
      <c r="O2055" s="3">
        <f t="shared" si="966"/>
        <v>8.9692398698609843E-2</v>
      </c>
      <c r="P2055" s="3">
        <f t="shared" si="967"/>
        <v>4.4183835182250386E-2</v>
      </c>
      <c r="Q2055" s="3">
        <f t="shared" si="968"/>
        <v>5.2178318135764928E-2</v>
      </c>
      <c r="R2055" s="3">
        <f t="shared" si="969"/>
        <v>3.3529551311967498E-2</v>
      </c>
      <c r="T2055" s="3">
        <f t="shared" si="970"/>
        <v>7.2115083529029249E-4</v>
      </c>
      <c r="U2055" s="3">
        <f t="shared" si="971"/>
        <v>2.332404076312696E-4</v>
      </c>
      <c r="V2055" s="3">
        <f t="shared" si="972"/>
        <v>6.3013416624666923E-5</v>
      </c>
      <c r="W2055" s="3">
        <f t="shared" si="973"/>
        <v>1.3273663345769014E-4</v>
      </c>
      <c r="X2055" s="3">
        <f t="shared" si="974"/>
        <v>6.8550486152736651E-5</v>
      </c>
      <c r="Z2055" s="3">
        <f t="shared" si="975"/>
        <v>2.6854251717191684E-2</v>
      </c>
      <c r="AA2055" s="3">
        <f t="shared" si="976"/>
        <v>1.527221030601889E-2</v>
      </c>
      <c r="AB2055" s="3">
        <f t="shared" si="977"/>
        <v>-7.9380990561133038E-3</v>
      </c>
      <c r="AC2055" s="3">
        <f t="shared" si="978"/>
        <v>1.1521138548671747E-2</v>
      </c>
      <c r="AD2055" s="3">
        <f t="shared" si="979"/>
        <v>8.2795220968807526E-3</v>
      </c>
      <c r="AF2055" s="3">
        <f t="shared" si="980"/>
        <v>4.1012377983572034E-4</v>
      </c>
      <c r="AG2055" s="3">
        <f t="shared" si="981"/>
        <v>-2.1317171020886837E-4</v>
      </c>
      <c r="AH2055" s="3">
        <f t="shared" si="982"/>
        <v>3.0939155465467159E-4</v>
      </c>
      <c r="AI2055" s="3">
        <f t="shared" si="983"/>
        <v>2.2234037048768644E-4</v>
      </c>
      <c r="AJ2055" s="3">
        <f t="shared" si="984"/>
        <v>-1.2123231821497242E-4</v>
      </c>
      <c r="AK2055" s="3">
        <f t="shared" si="985"/>
        <v>1.7595325088009617E-4</v>
      </c>
      <c r="AL2055" s="3">
        <f t="shared" si="986"/>
        <v>1.2644660269689337E-4</v>
      </c>
      <c r="AM2055" s="3">
        <f t="shared" si="987"/>
        <v>-9.1455939038561791E-5</v>
      </c>
      <c r="AN2055" s="3">
        <f t="shared" si="988"/>
        <v>-6.5723666542318349E-5</v>
      </c>
      <c r="AO2055" s="3">
        <f t="shared" si="989"/>
        <v>9.5389521194952381E-5</v>
      </c>
    </row>
    <row r="2056" spans="1:41">
      <c r="A2056" s="32">
        <v>38705</v>
      </c>
      <c r="B2056" s="33">
        <v>1410</v>
      </c>
      <c r="C2056" s="33">
        <v>725.6</v>
      </c>
      <c r="D2056" s="33">
        <v>1328</v>
      </c>
      <c r="E2056" s="33">
        <v>3448.09</v>
      </c>
      <c r="F2056" s="33">
        <v>17155.189999999999</v>
      </c>
      <c r="G2056" s="33"/>
      <c r="H2056" s="3">
        <f t="shared" si="960"/>
        <v>5.7061340941512127E-3</v>
      </c>
      <c r="I2056" s="3">
        <f t="shared" si="961"/>
        <v>2.7639579878385848E-3</v>
      </c>
      <c r="J2056" s="3">
        <f t="shared" si="962"/>
        <v>1.6005141230835202E-2</v>
      </c>
      <c r="K2056" s="3">
        <f t="shared" si="963"/>
        <v>8.3933099178509253E-3</v>
      </c>
      <c r="L2056" s="3">
        <f t="shared" si="964"/>
        <v>-7.4617453205710407E-3</v>
      </c>
      <c r="N2056" s="3">
        <f t="shared" si="965"/>
        <v>0.14448051948051949</v>
      </c>
      <c r="O2056" s="3">
        <f t="shared" si="966"/>
        <v>6.5491923641703406E-2</v>
      </c>
      <c r="P2056" s="3">
        <f t="shared" si="967"/>
        <v>4.5669291338582677E-2</v>
      </c>
      <c r="Q2056" s="3">
        <f t="shared" si="968"/>
        <v>2.7247566755942726E-2</v>
      </c>
      <c r="R2056" s="3">
        <f t="shared" si="969"/>
        <v>2.44210189397852E-2</v>
      </c>
      <c r="T2056" s="3">
        <f t="shared" si="970"/>
        <v>3.9932933953874622E-5</v>
      </c>
      <c r="U2056" s="3">
        <f t="shared" si="971"/>
        <v>6.4097993327640395E-6</v>
      </c>
      <c r="V2056" s="3">
        <f t="shared" si="972"/>
        <v>2.4894167237259957E-4</v>
      </c>
      <c r="W2056" s="3">
        <f t="shared" si="973"/>
        <v>6.3131023331995775E-5</v>
      </c>
      <c r="X2056" s="3">
        <f t="shared" si="974"/>
        <v>5.4529448578915562E-5</v>
      </c>
      <c r="Z2056" s="3">
        <f t="shared" si="975"/>
        <v>6.3192510595698461E-3</v>
      </c>
      <c r="AA2056" s="3">
        <f t="shared" si="976"/>
        <v>2.5317581505278183E-3</v>
      </c>
      <c r="AB2056" s="3">
        <f t="shared" si="977"/>
        <v>1.5777885548215881E-2</v>
      </c>
      <c r="AC2056" s="3">
        <f t="shared" si="978"/>
        <v>7.9455033403803797E-3</v>
      </c>
      <c r="AD2056" s="3">
        <f t="shared" si="979"/>
        <v>-7.3844057701967841E-3</v>
      </c>
      <c r="AF2056" s="3">
        <f t="shared" si="980"/>
        <v>1.5998815375297511E-5</v>
      </c>
      <c r="AG2056" s="3">
        <f t="shared" si="981"/>
        <v>9.9704419968334963E-5</v>
      </c>
      <c r="AH2056" s="3">
        <f t="shared" si="982"/>
        <v>5.0209630402514464E-5</v>
      </c>
      <c r="AI2056" s="3">
        <f t="shared" si="983"/>
        <v>-4.6663913987609714E-5</v>
      </c>
      <c r="AJ2056" s="3">
        <f t="shared" si="984"/>
        <v>3.9945790334790632E-5</v>
      </c>
      <c r="AK2056" s="3">
        <f t="shared" si="985"/>
        <v>2.0116092842054034E-5</v>
      </c>
      <c r="AL2056" s="3">
        <f t="shared" si="986"/>
        <v>-1.8695529495500359E-5</v>
      </c>
      <c r="AM2056" s="3">
        <f t="shared" si="987"/>
        <v>1.2536324232748861E-4</v>
      </c>
      <c r="AN2056" s="3">
        <f t="shared" si="988"/>
        <v>-1.165103090837498E-4</v>
      </c>
      <c r="AO2056" s="3">
        <f t="shared" si="989"/>
        <v>-5.8672820713822698E-5</v>
      </c>
    </row>
    <row r="2057" spans="1:41">
      <c r="A2057" s="32">
        <v>38702</v>
      </c>
      <c r="B2057" s="33">
        <v>1402</v>
      </c>
      <c r="C2057" s="33">
        <v>723.6</v>
      </c>
      <c r="D2057" s="33">
        <v>1307.08</v>
      </c>
      <c r="E2057" s="33">
        <v>3419.39</v>
      </c>
      <c r="F2057" s="33">
        <v>17284.16</v>
      </c>
      <c r="G2057" s="33"/>
      <c r="H2057" s="3">
        <f t="shared" si="960"/>
        <v>-2.7064538514920196E-2</v>
      </c>
      <c r="I2057" s="3">
        <f t="shared" si="961"/>
        <v>-1.5867540531217348E-3</v>
      </c>
      <c r="J2057" s="3">
        <f t="shared" si="962"/>
        <v>5.4461538461537898E-3</v>
      </c>
      <c r="K2057" s="3">
        <f t="shared" si="963"/>
        <v>-2.5259407069555338E-2</v>
      </c>
      <c r="L2057" s="3">
        <f t="shared" si="964"/>
        <v>2.4463547689998651E-3</v>
      </c>
      <c r="N2057" s="3">
        <f t="shared" si="965"/>
        <v>0.13983739837398373</v>
      </c>
      <c r="O2057" s="3">
        <f t="shared" si="966"/>
        <v>7.5185735512630053E-2</v>
      </c>
      <c r="P2057" s="3">
        <f t="shared" si="967"/>
        <v>1.5886339613256098E-2</v>
      </c>
      <c r="Q2057" s="3">
        <f t="shared" si="968"/>
        <v>7.6975896406710608E-3</v>
      </c>
      <c r="R2057" s="3">
        <f t="shared" si="969"/>
        <v>3.9753166182708161E-2</v>
      </c>
      <c r="T2057" s="3">
        <f t="shared" si="970"/>
        <v>6.9967770198943555E-4</v>
      </c>
      <c r="U2057" s="3">
        <f t="shared" si="971"/>
        <v>3.3085932555195312E-6</v>
      </c>
      <c r="V2057" s="3">
        <f t="shared" si="972"/>
        <v>2.7236898041343456E-5</v>
      </c>
      <c r="W2057" s="3">
        <f t="shared" si="973"/>
        <v>6.6086083349383383E-4</v>
      </c>
      <c r="X2057" s="3">
        <f t="shared" si="974"/>
        <v>6.3690330176412092E-6</v>
      </c>
      <c r="Z2057" s="3">
        <f t="shared" si="975"/>
        <v>-2.6451421549501562E-2</v>
      </c>
      <c r="AA2057" s="3">
        <f t="shared" si="976"/>
        <v>-1.8189538904325011E-3</v>
      </c>
      <c r="AB2057" s="3">
        <f t="shared" si="977"/>
        <v>5.2188981635344694E-3</v>
      </c>
      <c r="AC2057" s="3">
        <f t="shared" si="978"/>
        <v>-2.5707213647025884E-2</v>
      </c>
      <c r="AD2057" s="3">
        <f t="shared" si="979"/>
        <v>2.5236943193741213E-3</v>
      </c>
      <c r="AF2057" s="3">
        <f t="shared" si="980"/>
        <v>4.8113916134935958E-5</v>
      </c>
      <c r="AG2057" s="3">
        <f t="shared" si="981"/>
        <v>-1.3804727534756978E-4</v>
      </c>
      <c r="AH2057" s="3">
        <f t="shared" si="982"/>
        <v>6.799923450405811E-4</v>
      </c>
      <c r="AI2057" s="3">
        <f t="shared" si="983"/>
        <v>-6.6755302303847313E-5</v>
      </c>
      <c r="AJ2057" s="3">
        <f t="shared" si="984"/>
        <v>-9.4929351183320588E-6</v>
      </c>
      <c r="AK2057" s="3">
        <f t="shared" si="985"/>
        <v>4.6760236275437217E-5</v>
      </c>
      <c r="AL2057" s="3">
        <f t="shared" si="986"/>
        <v>-4.5904836004879606E-6</v>
      </c>
      <c r="AM2057" s="3">
        <f t="shared" si="987"/>
        <v>-1.3416333009205164E-4</v>
      </c>
      <c r="AN2057" s="3">
        <f t="shared" si="988"/>
        <v>1.3170903648703973E-5</v>
      </c>
      <c r="AO2057" s="3">
        <f t="shared" si="989"/>
        <v>-6.4877149047936112E-5</v>
      </c>
    </row>
    <row r="2058" spans="1:41">
      <c r="A2058" s="32">
        <v>38701</v>
      </c>
      <c r="B2058" s="33">
        <v>1441</v>
      </c>
      <c r="C2058" s="33">
        <v>724.75</v>
      </c>
      <c r="D2058" s="33">
        <v>1300</v>
      </c>
      <c r="E2058" s="33">
        <v>3508</v>
      </c>
      <c r="F2058" s="33">
        <v>17241.98</v>
      </c>
      <c r="G2058" s="33"/>
      <c r="H2058" s="3">
        <f t="shared" si="960"/>
        <v>-6.2068965517241377E-3</v>
      </c>
      <c r="I2058" s="3">
        <f t="shared" si="961"/>
        <v>4.2261327421365584E-3</v>
      </c>
      <c r="J2058" s="3">
        <f t="shared" si="962"/>
        <v>2.3130300693909021E-3</v>
      </c>
      <c r="K2058" s="3">
        <f t="shared" si="963"/>
        <v>-5.413259637026955E-4</v>
      </c>
      <c r="L2058" s="3">
        <f t="shared" si="964"/>
        <v>1.1259824046920795E-2</v>
      </c>
      <c r="N2058" s="3">
        <f t="shared" si="965"/>
        <v>0.15372297838270615</v>
      </c>
      <c r="O2058" s="3">
        <f t="shared" si="966"/>
        <v>0.110727969348659</v>
      </c>
      <c r="P2058" s="3">
        <f t="shared" si="967"/>
        <v>9.7714809463888448E-3</v>
      </c>
      <c r="Q2058" s="3">
        <f t="shared" si="968"/>
        <v>5.2720026888173954E-2</v>
      </c>
      <c r="R2058" s="3">
        <f t="shared" si="969"/>
        <v>3.738051789666981E-2</v>
      </c>
      <c r="T2058" s="3">
        <f t="shared" si="970"/>
        <v>3.1290370060168178E-5</v>
      </c>
      <c r="U2058" s="3">
        <f t="shared" si="971"/>
        <v>1.595150004825019E-5</v>
      </c>
      <c r="V2058" s="3">
        <f t="shared" si="972"/>
        <v>4.3504547925123673E-6</v>
      </c>
      <c r="W2058" s="3">
        <f t="shared" si="973"/>
        <v>9.7838318400783231E-7</v>
      </c>
      <c r="X2058" s="3">
        <f t="shared" si="974"/>
        <v>1.2853127843183207E-4</v>
      </c>
      <c r="Z2058" s="3">
        <f t="shared" si="975"/>
        <v>-5.5937795863055043E-3</v>
      </c>
      <c r="AA2058" s="3">
        <f t="shared" si="976"/>
        <v>3.9939329048257919E-3</v>
      </c>
      <c r="AB2058" s="3">
        <f t="shared" si="977"/>
        <v>2.0857743867715817E-3</v>
      </c>
      <c r="AC2058" s="3">
        <f t="shared" si="978"/>
        <v>-9.8913254117324054E-4</v>
      </c>
      <c r="AD2058" s="3">
        <f t="shared" si="979"/>
        <v>1.1337163597295051E-2</v>
      </c>
      <c r="AF2058" s="3">
        <f t="shared" si="980"/>
        <v>-2.2341180352088358E-5</v>
      </c>
      <c r="AG2058" s="3">
        <f t="shared" si="981"/>
        <v>-1.1667362186361755E-5</v>
      </c>
      <c r="AH2058" s="3">
        <f t="shared" si="982"/>
        <v>5.5329894169653617E-6</v>
      </c>
      <c r="AI2058" s="3">
        <f t="shared" si="983"/>
        <v>-6.3417594297154937E-5</v>
      </c>
      <c r="AJ2058" s="3">
        <f t="shared" si="984"/>
        <v>8.3304429553698578E-6</v>
      </c>
      <c r="AK2058" s="3">
        <f t="shared" si="985"/>
        <v>-3.9505290034257577E-6</v>
      </c>
      <c r="AL2058" s="3">
        <f t="shared" si="986"/>
        <v>4.5279870738629845E-5</v>
      </c>
      <c r="AM2058" s="3">
        <f t="shared" si="987"/>
        <v>-2.0631073195014318E-6</v>
      </c>
      <c r="AN2058" s="3">
        <f t="shared" si="988"/>
        <v>2.3646765449877182E-5</v>
      </c>
      <c r="AO2058" s="3">
        <f t="shared" si="989"/>
        <v>-1.1213957438689211E-5</v>
      </c>
    </row>
    <row r="2059" spans="1:41">
      <c r="A2059" s="32">
        <v>38700</v>
      </c>
      <c r="B2059" s="33">
        <v>1450</v>
      </c>
      <c r="C2059" s="33">
        <v>721.7</v>
      </c>
      <c r="D2059" s="33">
        <v>1297</v>
      </c>
      <c r="E2059" s="33">
        <v>3509.9</v>
      </c>
      <c r="F2059" s="33">
        <v>17050</v>
      </c>
      <c r="G2059" s="33"/>
      <c r="H2059" s="3">
        <f t="shared" si="960"/>
        <v>1.7543859649122806E-2</v>
      </c>
      <c r="I2059" s="3">
        <f t="shared" si="961"/>
        <v>1.0402228849034767E-2</v>
      </c>
      <c r="J2059" s="3">
        <f t="shared" si="962"/>
        <v>6.987577639751553E-3</v>
      </c>
      <c r="K2059" s="3">
        <f t="shared" si="963"/>
        <v>9.9181971727240244E-3</v>
      </c>
      <c r="L2059" s="3">
        <f t="shared" si="964"/>
        <v>-1.020562179985831E-2</v>
      </c>
      <c r="N2059" s="3">
        <f t="shared" si="965"/>
        <v>0.17504051863857376</v>
      </c>
      <c r="O2059" s="3">
        <f t="shared" si="966"/>
        <v>0.11896677364838677</v>
      </c>
      <c r="P2059" s="3">
        <f t="shared" si="967"/>
        <v>5.4263565891472867E-3</v>
      </c>
      <c r="Q2059" s="3">
        <f t="shared" si="968"/>
        <v>5.8802945426353871E-2</v>
      </c>
      <c r="R2059" s="3">
        <f t="shared" si="969"/>
        <v>1.4405148061504423E-2</v>
      </c>
      <c r="T2059" s="3">
        <f t="shared" si="970"/>
        <v>3.2967579978100475E-4</v>
      </c>
      <c r="U2059" s="3">
        <f t="shared" si="971"/>
        <v>1.0342949009930786E-4</v>
      </c>
      <c r="V2059" s="3">
        <f t="shared" si="972"/>
        <v>4.5701952964084179E-5</v>
      </c>
      <c r="W2059" s="3">
        <f t="shared" si="973"/>
        <v>8.9688298026665547E-5</v>
      </c>
      <c r="X2059" s="3">
        <f t="shared" si="974"/>
        <v>1.0258210132521376E-4</v>
      </c>
      <c r="Z2059" s="3">
        <f t="shared" si="975"/>
        <v>1.815697661454144E-2</v>
      </c>
      <c r="AA2059" s="3">
        <f t="shared" si="976"/>
        <v>1.0170029011724001E-2</v>
      </c>
      <c r="AB2059" s="3">
        <f t="shared" si="977"/>
        <v>6.7603219571322325E-3</v>
      </c>
      <c r="AC2059" s="3">
        <f t="shared" si="978"/>
        <v>9.4703905952534789E-3</v>
      </c>
      <c r="AD2059" s="3">
        <f t="shared" si="979"/>
        <v>-1.0128282249484054E-2</v>
      </c>
      <c r="AF2059" s="3">
        <f t="shared" si="980"/>
        <v>1.8465697893508068E-4</v>
      </c>
      <c r="AG2059" s="3">
        <f t="shared" si="981"/>
        <v>1.2274700768242098E-4</v>
      </c>
      <c r="AH2059" s="3">
        <f t="shared" si="982"/>
        <v>1.719536605685906E-4</v>
      </c>
      <c r="AI2059" s="3">
        <f t="shared" si="983"/>
        <v>-1.8389898394935715E-4</v>
      </c>
      <c r="AJ2059" s="3">
        <f t="shared" si="984"/>
        <v>6.8752670432629587E-5</v>
      </c>
      <c r="AK2059" s="3">
        <f t="shared" si="985"/>
        <v>9.6314147106086006E-5</v>
      </c>
      <c r="AL2059" s="3">
        <f t="shared" si="986"/>
        <v>-1.0300492431618206E-4</v>
      </c>
      <c r="AM2059" s="3">
        <f t="shared" si="987"/>
        <v>6.402288948371069E-5</v>
      </c>
      <c r="AN2059" s="3">
        <f t="shared" si="988"/>
        <v>-6.8470448879219683E-5</v>
      </c>
      <c r="AO2059" s="3">
        <f t="shared" si="989"/>
        <v>-9.5918788961586531E-5</v>
      </c>
    </row>
    <row r="2060" spans="1:41">
      <c r="A2060" s="32">
        <v>38699</v>
      </c>
      <c r="B2060" s="33">
        <v>1425</v>
      </c>
      <c r="C2060" s="33">
        <v>714.27</v>
      </c>
      <c r="D2060" s="33">
        <v>1288</v>
      </c>
      <c r="E2060" s="33">
        <v>3475.43</v>
      </c>
      <c r="F2060" s="33">
        <v>17225.8</v>
      </c>
      <c r="G2060" s="33"/>
      <c r="H2060" s="3">
        <f t="shared" si="960"/>
        <v>2.6657060518731988E-2</v>
      </c>
      <c r="I2060" s="3">
        <f t="shared" si="961"/>
        <v>1.6060200859199358E-2</v>
      </c>
      <c r="J2060" s="3">
        <f t="shared" si="962"/>
        <v>-1.5192641470482458E-2</v>
      </c>
      <c r="K2060" s="3">
        <f t="shared" si="963"/>
        <v>-2.7088528409955192E-3</v>
      </c>
      <c r="L2060" s="3">
        <f t="shared" si="964"/>
        <v>-8.8161939562674603E-4</v>
      </c>
      <c r="N2060" s="3">
        <f t="shared" si="965"/>
        <v>0.186511240632806</v>
      </c>
      <c r="O2060" s="3">
        <f t="shared" si="966"/>
        <v>7.9528451598277039E-2</v>
      </c>
      <c r="P2060" s="3">
        <f t="shared" si="967"/>
        <v>-9.5279108575120532E-3</v>
      </c>
      <c r="Q2060" s="3">
        <f t="shared" si="968"/>
        <v>3.0498996314383294E-2</v>
      </c>
      <c r="R2060" s="3">
        <f t="shared" si="969"/>
        <v>1.897663413191359E-2</v>
      </c>
      <c r="T2060" s="3">
        <f t="shared" si="970"/>
        <v>7.4366258001707557E-4</v>
      </c>
      <c r="U2060" s="3">
        <f t="shared" si="971"/>
        <v>2.5052561634890635E-4</v>
      </c>
      <c r="V2060" s="3">
        <f t="shared" si="972"/>
        <v>2.3777322821223637E-4</v>
      </c>
      <c r="W2060" s="3">
        <f t="shared" si="973"/>
        <v>9.9644986841905112E-6</v>
      </c>
      <c r="X2060" s="3">
        <f t="shared" si="974"/>
        <v>6.4686606947936861E-7</v>
      </c>
      <c r="Z2060" s="3">
        <f t="shared" si="975"/>
        <v>2.7270177484150622E-2</v>
      </c>
      <c r="AA2060" s="3">
        <f t="shared" si="976"/>
        <v>1.5828001021888593E-2</v>
      </c>
      <c r="AB2060" s="3">
        <f t="shared" si="977"/>
        <v>-1.541989715310178E-2</v>
      </c>
      <c r="AC2060" s="3">
        <f t="shared" si="978"/>
        <v>-3.1566594184660643E-3</v>
      </c>
      <c r="AD2060" s="3">
        <f t="shared" si="979"/>
        <v>-8.0427984525248961E-4</v>
      </c>
      <c r="AF2060" s="3">
        <f t="shared" si="980"/>
        <v>4.3163239708621936E-4</v>
      </c>
      <c r="AG2060" s="3">
        <f t="shared" si="981"/>
        <v>-4.2050333215243443E-4</v>
      </c>
      <c r="AH2060" s="3">
        <f t="shared" si="982"/>
        <v>-8.6082662598585259E-5</v>
      </c>
      <c r="AI2060" s="3">
        <f t="shared" si="983"/>
        <v>-2.1932854126960588E-5</v>
      </c>
      <c r="AJ2060" s="3">
        <f t="shared" si="984"/>
        <v>-2.4406614789671197E-4</v>
      </c>
      <c r="AK2060" s="3">
        <f t="shared" si="985"/>
        <v>-4.996360850123512E-5</v>
      </c>
      <c r="AL2060" s="3">
        <f t="shared" si="986"/>
        <v>-1.2730142212540806E-5</v>
      </c>
      <c r="AM2060" s="3">
        <f t="shared" si="987"/>
        <v>4.8675363580116782E-5</v>
      </c>
      <c r="AN2060" s="3">
        <f t="shared" si="988"/>
        <v>1.2401912496106005E-5</v>
      </c>
      <c r="AO2060" s="3">
        <f t="shared" si="989"/>
        <v>2.5388375485987002E-6</v>
      </c>
    </row>
    <row r="2061" spans="1:41">
      <c r="A2061" s="32">
        <v>38698</v>
      </c>
      <c r="B2061" s="33">
        <v>1388</v>
      </c>
      <c r="C2061" s="33">
        <v>702.98</v>
      </c>
      <c r="D2061" s="33">
        <v>1307.8699999999999</v>
      </c>
      <c r="E2061" s="33">
        <v>3484.87</v>
      </c>
      <c r="F2061" s="33">
        <v>17241</v>
      </c>
      <c r="G2061" s="33"/>
      <c r="H2061" s="3">
        <f t="shared" si="960"/>
        <v>3.4277198211624442E-2</v>
      </c>
      <c r="I2061" s="3">
        <f t="shared" si="961"/>
        <v>7.9722405437183605E-3</v>
      </c>
      <c r="J2061" s="3">
        <f t="shared" si="962"/>
        <v>5.7057172517204395E-3</v>
      </c>
      <c r="K2061" s="3">
        <f t="shared" si="963"/>
        <v>-8.9736238532113217E-4</v>
      </c>
      <c r="L2061" s="3">
        <f t="shared" si="964"/>
        <v>-8.9670632867735814E-3</v>
      </c>
      <c r="N2061" s="3">
        <f t="shared" si="965"/>
        <v>0.21754385964912282</v>
      </c>
      <c r="O2061" s="3">
        <f t="shared" si="966"/>
        <v>2.5275286224750299E-2</v>
      </c>
      <c r="P2061" s="3">
        <f t="shared" si="967"/>
        <v>6.0538461538460703E-3</v>
      </c>
      <c r="Q2061" s="3">
        <f t="shared" si="968"/>
        <v>2.2162842334665943E-2</v>
      </c>
      <c r="R2061" s="3">
        <f t="shared" si="969"/>
        <v>1.4176470588235294E-2</v>
      </c>
      <c r="T2061" s="3">
        <f t="shared" si="970"/>
        <v>1.2173340931534021E-3</v>
      </c>
      <c r="U2061" s="3">
        <f t="shared" si="971"/>
        <v>5.9908230136846567E-5</v>
      </c>
      <c r="V2061" s="3">
        <f t="shared" si="972"/>
        <v>3.0013541164117897E-5</v>
      </c>
      <c r="W2061" s="3">
        <f t="shared" si="973"/>
        <v>1.8094795384580372E-6</v>
      </c>
      <c r="X2061" s="3">
        <f t="shared" si="974"/>
        <v>7.9027188109501582E-5</v>
      </c>
      <c r="Z2061" s="3">
        <f t="shared" si="975"/>
        <v>3.4890315177043073E-2</v>
      </c>
      <c r="AA2061" s="3">
        <f t="shared" si="976"/>
        <v>7.740040706407594E-3</v>
      </c>
      <c r="AB2061" s="3">
        <f t="shared" si="977"/>
        <v>5.4784615691011191E-3</v>
      </c>
      <c r="AC2061" s="3">
        <f t="shared" si="978"/>
        <v>-1.3451689627916774E-3</v>
      </c>
      <c r="AD2061" s="3">
        <f t="shared" si="979"/>
        <v>-8.8897237363993256E-3</v>
      </c>
      <c r="AF2061" s="3">
        <f t="shared" si="980"/>
        <v>2.7005245972970408E-4</v>
      </c>
      <c r="AG2061" s="3">
        <f t="shared" si="981"/>
        <v>1.9114525083125598E-4</v>
      </c>
      <c r="AH2061" s="3">
        <f t="shared" si="982"/>
        <v>-4.6933369078177748E-5</v>
      </c>
      <c r="AI2061" s="3">
        <f t="shared" si="983"/>
        <v>-3.1016526299981344E-4</v>
      </c>
      <c r="AJ2061" s="3">
        <f t="shared" si="984"/>
        <v>4.2403515553332285E-5</v>
      </c>
      <c r="AK2061" s="3">
        <f t="shared" si="985"/>
        <v>-1.0411662529003665E-5</v>
      </c>
      <c r="AL2061" s="3">
        <f t="shared" si="986"/>
        <v>-6.8806823588448597E-5</v>
      </c>
      <c r="AM2061" s="3">
        <f t="shared" si="987"/>
        <v>-7.3694564666018184E-6</v>
      </c>
      <c r="AN2061" s="3">
        <f t="shared" si="988"/>
        <v>-4.8702009849789714E-5</v>
      </c>
      <c r="AO2061" s="3">
        <f t="shared" si="989"/>
        <v>1.1958180457996836E-5</v>
      </c>
    </row>
    <row r="2062" spans="1:41">
      <c r="A2062" s="32">
        <v>38695</v>
      </c>
      <c r="B2062" s="33">
        <v>1342</v>
      </c>
      <c r="C2062" s="33">
        <v>697.42</v>
      </c>
      <c r="D2062" s="33">
        <v>1300.45</v>
      </c>
      <c r="E2062" s="33">
        <v>3488</v>
      </c>
      <c r="F2062" s="33">
        <v>17397</v>
      </c>
      <c r="G2062" s="33"/>
      <c r="H2062" s="3">
        <f t="shared" si="960"/>
        <v>-5.9259259259259256E-3</v>
      </c>
      <c r="I2062" s="3">
        <f t="shared" si="961"/>
        <v>-2.4744332403633246E-3</v>
      </c>
      <c r="J2062" s="3">
        <f t="shared" si="962"/>
        <v>-1.4810606060606026E-2</v>
      </c>
      <c r="K2062" s="3">
        <f t="shared" si="963"/>
        <v>1.4841474662422707E-2</v>
      </c>
      <c r="L2062" s="3">
        <f t="shared" si="964"/>
        <v>4.8419786786591803E-3</v>
      </c>
      <c r="N2062" s="3">
        <f t="shared" si="965"/>
        <v>0.13728813559322034</v>
      </c>
      <c r="O2062" s="3">
        <f t="shared" si="966"/>
        <v>1.5951170480865778E-2</v>
      </c>
      <c r="P2062" s="3">
        <f t="shared" si="967"/>
        <v>-1.3135927634774121E-2</v>
      </c>
      <c r="Q2062" s="3">
        <f t="shared" si="968"/>
        <v>3.1290561976482535E-2</v>
      </c>
      <c r="R2062" s="3">
        <f t="shared" si="969"/>
        <v>1.9343324229926229E-2</v>
      </c>
      <c r="T2062" s="3">
        <f t="shared" si="970"/>
        <v>2.8225939050846575E-5</v>
      </c>
      <c r="U2062" s="3">
        <f t="shared" si="971"/>
        <v>7.3258626171595224E-6</v>
      </c>
      <c r="V2062" s="3">
        <f t="shared" si="972"/>
        <v>2.2613728580836047E-4</v>
      </c>
      <c r="W2062" s="3">
        <f t="shared" si="973"/>
        <v>2.0717768093977043E-4</v>
      </c>
      <c r="X2062" s="3">
        <f t="shared" si="974"/>
        <v>2.4199691838500669E-5</v>
      </c>
      <c r="Z2062" s="3">
        <f t="shared" si="975"/>
        <v>-5.3128089605072922E-3</v>
      </c>
      <c r="AA2062" s="3">
        <f t="shared" si="976"/>
        <v>-2.7066330776740911E-3</v>
      </c>
      <c r="AB2062" s="3">
        <f t="shared" si="977"/>
        <v>-1.5037861743225347E-2</v>
      </c>
      <c r="AC2062" s="3">
        <f t="shared" si="978"/>
        <v>1.4393668084952162E-2</v>
      </c>
      <c r="AD2062" s="3">
        <f t="shared" si="979"/>
        <v>4.919318229033437E-3</v>
      </c>
      <c r="AF2062" s="3">
        <f t="shared" si="980"/>
        <v>1.4379824467872341E-5</v>
      </c>
      <c r="AG2062" s="3">
        <f t="shared" si="981"/>
        <v>7.989328661627744E-5</v>
      </c>
      <c r="AH2062" s="3">
        <f t="shared" si="982"/>
        <v>-7.6470808776301686E-5</v>
      </c>
      <c r="AI2062" s="3">
        <f t="shared" si="983"/>
        <v>-2.6135397966795707E-5</v>
      </c>
      <c r="AJ2062" s="3">
        <f t="shared" si="984"/>
        <v>4.0701974011703495E-5</v>
      </c>
      <c r="AK2062" s="3">
        <f t="shared" si="985"/>
        <v>-3.8958378147793408E-5</v>
      </c>
      <c r="AL2062" s="3">
        <f t="shared" si="986"/>
        <v>-1.3314789438307031E-5</v>
      </c>
      <c r="AM2062" s="3">
        <f t="shared" si="987"/>
        <v>-2.1644999063938575E-4</v>
      </c>
      <c r="AN2062" s="3">
        <f t="shared" si="988"/>
        <v>-7.3976027399132982E-5</v>
      </c>
      <c r="AO2062" s="3">
        <f t="shared" si="989"/>
        <v>7.0807033792961974E-5</v>
      </c>
    </row>
    <row r="2063" spans="1:41">
      <c r="A2063" s="32">
        <v>38694</v>
      </c>
      <c r="B2063" s="33">
        <v>1350</v>
      </c>
      <c r="C2063" s="33">
        <v>699.15</v>
      </c>
      <c r="D2063" s="33">
        <v>1320</v>
      </c>
      <c r="E2063" s="33">
        <v>3436.99</v>
      </c>
      <c r="F2063" s="33">
        <v>17313.169999999998</v>
      </c>
      <c r="G2063" s="33"/>
      <c r="H2063" s="3">
        <f t="shared" si="960"/>
        <v>-1.4598540145985401E-2</v>
      </c>
      <c r="I2063" s="3">
        <f t="shared" si="961"/>
        <v>-2.9519979464362823E-3</v>
      </c>
      <c r="J2063" s="3">
        <f t="shared" si="962"/>
        <v>0</v>
      </c>
      <c r="K2063" s="3">
        <f t="shared" si="963"/>
        <v>-9.9987501562306307E-4</v>
      </c>
      <c r="L2063" s="3">
        <f t="shared" si="964"/>
        <v>-2.972107910379549E-3</v>
      </c>
      <c r="N2063" s="3">
        <f t="shared" si="965"/>
        <v>0.15681233933161953</v>
      </c>
      <c r="O2063" s="3">
        <f t="shared" si="966"/>
        <v>6.550532680679462E-3</v>
      </c>
      <c r="P2063" s="3">
        <f t="shared" si="967"/>
        <v>1.0425756671106332E-2</v>
      </c>
      <c r="Q2063" s="3">
        <f t="shared" si="968"/>
        <v>-2.4438310680006364E-3</v>
      </c>
      <c r="R2063" s="3">
        <f t="shared" si="969"/>
        <v>2.3624184088544116E-2</v>
      </c>
      <c r="T2063" s="3">
        <f t="shared" si="970"/>
        <v>1.9559206153953426E-4</v>
      </c>
      <c r="U2063" s="3">
        <f t="shared" si="971"/>
        <v>1.0139115526019617E-5</v>
      </c>
      <c r="V2063" s="3">
        <f t="shared" si="972"/>
        <v>5.164514528277336E-8</v>
      </c>
      <c r="W2063" s="3">
        <f t="shared" si="973"/>
        <v>2.0957819949820475E-6</v>
      </c>
      <c r="X2063" s="3">
        <f t="shared" si="974"/>
        <v>8.3796838580877324E-6</v>
      </c>
      <c r="Z2063" s="3">
        <f t="shared" si="975"/>
        <v>-1.3985423180566767E-2</v>
      </c>
      <c r="AA2063" s="3">
        <f t="shared" si="976"/>
        <v>-3.1841977837470488E-3</v>
      </c>
      <c r="AB2063" s="3">
        <f t="shared" si="977"/>
        <v>-2.2725568261932057E-4</v>
      </c>
      <c r="AC2063" s="3">
        <f t="shared" si="978"/>
        <v>-1.4476815930936082E-3</v>
      </c>
      <c r="AD2063" s="3">
        <f t="shared" si="979"/>
        <v>-2.8947683600052928E-3</v>
      </c>
      <c r="AF2063" s="3">
        <f t="shared" si="980"/>
        <v>4.4532353496325297E-5</v>
      </c>
      <c r="AG2063" s="3">
        <f t="shared" si="981"/>
        <v>3.1782668916197702E-6</v>
      </c>
      <c r="AH2063" s="3">
        <f t="shared" si="982"/>
        <v>2.0246439710131172E-5</v>
      </c>
      <c r="AI2063" s="3">
        <f t="shared" si="983"/>
        <v>4.0484560524389267E-5</v>
      </c>
      <c r="AJ2063" s="3">
        <f t="shared" si="984"/>
        <v>7.2362704094036326E-7</v>
      </c>
      <c r="AK2063" s="3">
        <f t="shared" si="985"/>
        <v>4.6097045203000644E-6</v>
      </c>
      <c r="AL2063" s="3">
        <f t="shared" si="986"/>
        <v>9.2175149963899325E-6</v>
      </c>
      <c r="AM2063" s="3">
        <f t="shared" si="987"/>
        <v>3.2899386865391339E-7</v>
      </c>
      <c r="AN2063" s="3">
        <f t="shared" si="988"/>
        <v>6.5785255967781392E-7</v>
      </c>
      <c r="AO2063" s="3">
        <f t="shared" si="989"/>
        <v>4.190702871049434E-6</v>
      </c>
    </row>
    <row r="2064" spans="1:41">
      <c r="A2064" s="32">
        <v>38693</v>
      </c>
      <c r="B2064" s="33">
        <v>1370</v>
      </c>
      <c r="C2064" s="33">
        <v>701.22</v>
      </c>
      <c r="D2064" s="33">
        <v>1320</v>
      </c>
      <c r="E2064" s="33">
        <v>3440.43</v>
      </c>
      <c r="F2064" s="33">
        <v>17364.78</v>
      </c>
      <c r="G2064" s="33"/>
      <c r="H2064" s="3">
        <f t="shared" si="960"/>
        <v>5.7915057915057917E-2</v>
      </c>
      <c r="I2064" s="3">
        <f t="shared" si="961"/>
        <v>1.0752998154981602E-2</v>
      </c>
      <c r="J2064" s="3">
        <f t="shared" si="962"/>
        <v>-1.2333255147054085E-3</v>
      </c>
      <c r="K2064" s="3">
        <f t="shared" si="963"/>
        <v>8.9237536656891023E-3</v>
      </c>
      <c r="L2064" s="3">
        <f t="shared" si="964"/>
        <v>9.2416671849035754E-3</v>
      </c>
      <c r="N2064" s="3">
        <f t="shared" si="965"/>
        <v>0.20704845814977973</v>
      </c>
      <c r="O2064" s="3">
        <f t="shared" si="966"/>
        <v>1.7714791851195877E-3</v>
      </c>
      <c r="P2064" s="3">
        <f t="shared" si="967"/>
        <v>1.5384615384615385E-2</v>
      </c>
      <c r="Q2064" s="3">
        <f t="shared" si="968"/>
        <v>-9.8855179320706237E-3</v>
      </c>
      <c r="R2064" s="3">
        <f t="shared" si="969"/>
        <v>4.8539138586530433E-3</v>
      </c>
      <c r="T2064" s="3">
        <f t="shared" si="970"/>
        <v>3.4255472548396461E-3</v>
      </c>
      <c r="U2064" s="3">
        <f t="shared" si="971"/>
        <v>1.1068719724110548E-4</v>
      </c>
      <c r="V2064" s="3">
        <f t="shared" si="972"/>
        <v>2.1332974339785393E-6</v>
      </c>
      <c r="W2064" s="3">
        <f t="shared" si="973"/>
        <v>7.1841679042280635E-5</v>
      </c>
      <c r="X2064" s="3">
        <f t="shared" si="974"/>
        <v>8.6843886532153578E-5</v>
      </c>
      <c r="Z2064" s="3">
        <f t="shared" si="975"/>
        <v>5.8528174880476548E-2</v>
      </c>
      <c r="AA2064" s="3">
        <f t="shared" si="976"/>
        <v>1.0520798317670835E-2</v>
      </c>
      <c r="AB2064" s="3">
        <f t="shared" si="977"/>
        <v>-1.4605811973247291E-3</v>
      </c>
      <c r="AC2064" s="3">
        <f t="shared" si="978"/>
        <v>8.4759470882185568E-3</v>
      </c>
      <c r="AD2064" s="3">
        <f t="shared" si="979"/>
        <v>9.3190067352778311E-3</v>
      </c>
      <c r="AF2064" s="3">
        <f t="shared" si="980"/>
        <v>6.1576312381886214E-4</v>
      </c>
      <c r="AG2064" s="3">
        <f t="shared" si="981"/>
        <v>-8.5485151744157576E-5</v>
      </c>
      <c r="AH2064" s="3">
        <f t="shared" si="982"/>
        <v>4.9608171345692168E-4</v>
      </c>
      <c r="AI2064" s="3">
        <f t="shared" si="983"/>
        <v>5.4542445591467968E-4</v>
      </c>
      <c r="AJ2064" s="3">
        <f t="shared" si="984"/>
        <v>-1.5366480203635663E-5</v>
      </c>
      <c r="AK2064" s="3">
        <f t="shared" si="985"/>
        <v>8.9173729866396807E-5</v>
      </c>
      <c r="AL2064" s="3">
        <f t="shared" si="986"/>
        <v>9.8043390382874189E-5</v>
      </c>
      <c r="AM2064" s="3">
        <f t="shared" si="987"/>
        <v>-1.2379808946571311E-5</v>
      </c>
      <c r="AN2064" s="3">
        <f t="shared" si="988"/>
        <v>-1.361116601528931E-5</v>
      </c>
      <c r="AO2064" s="3">
        <f t="shared" si="989"/>
        <v>7.8987408002967248E-5</v>
      </c>
    </row>
    <row r="2065" spans="1:41">
      <c r="A2065" s="32">
        <v>38692</v>
      </c>
      <c r="B2065" s="33">
        <v>1295</v>
      </c>
      <c r="C2065" s="33">
        <v>693.76</v>
      </c>
      <c r="D2065" s="33">
        <v>1321.63</v>
      </c>
      <c r="E2065" s="33">
        <v>3410</v>
      </c>
      <c r="F2065" s="33">
        <v>17205.77</v>
      </c>
      <c r="G2065" s="33"/>
      <c r="H2065" s="3">
        <f t="shared" si="960"/>
        <v>-3.8461538461538464E-3</v>
      </c>
      <c r="I2065" s="3">
        <f t="shared" si="961"/>
        <v>-8.7585191958736309E-3</v>
      </c>
      <c r="J2065" s="3">
        <f t="shared" si="962"/>
        <v>-4.3018367562190621E-3</v>
      </c>
      <c r="K2065" s="3">
        <f t="shared" si="963"/>
        <v>-1.3900817508031984E-2</v>
      </c>
      <c r="L2065" s="3">
        <f t="shared" si="964"/>
        <v>1.5988780631827602E-2</v>
      </c>
      <c r="N2065" s="3">
        <f t="shared" si="965"/>
        <v>0.12804878048780488</v>
      </c>
      <c r="O2065" s="3">
        <f t="shared" si="966"/>
        <v>-2.295580655155896E-2</v>
      </c>
      <c r="P2065" s="3">
        <f t="shared" si="967"/>
        <v>2.0106824742586474E-2</v>
      </c>
      <c r="Q2065" s="3">
        <f t="shared" si="968"/>
        <v>-2.9468854773248624E-2</v>
      </c>
      <c r="R2065" s="3">
        <f t="shared" si="969"/>
        <v>-2.1552184960158569E-2</v>
      </c>
      <c r="T2065" s="3">
        <f t="shared" si="970"/>
        <v>1.0452527472194076E-5</v>
      </c>
      <c r="U2065" s="3">
        <f t="shared" si="971"/>
        <v>8.0833028733664187E-5</v>
      </c>
      <c r="V2065" s="3">
        <f t="shared" si="972"/>
        <v>2.0512678319543007E-5</v>
      </c>
      <c r="W2065" s="3">
        <f t="shared" si="973"/>
        <v>2.0588301314706329E-4</v>
      </c>
      <c r="X2065" s="3">
        <f t="shared" si="974"/>
        <v>2.5812021770895387E-4</v>
      </c>
      <c r="Z2065" s="3">
        <f t="shared" si="975"/>
        <v>-3.233036880735213E-3</v>
      </c>
      <c r="AA2065" s="3">
        <f t="shared" si="976"/>
        <v>-8.9907190331843974E-3</v>
      </c>
      <c r="AB2065" s="3">
        <f t="shared" si="977"/>
        <v>-4.5290924388383825E-3</v>
      </c>
      <c r="AC2065" s="3">
        <f t="shared" si="978"/>
        <v>-1.4348624085502529E-2</v>
      </c>
      <c r="AD2065" s="3">
        <f t="shared" si="979"/>
        <v>1.6066120182201857E-2</v>
      </c>
      <c r="AF2065" s="3">
        <f t="shared" si="980"/>
        <v>2.9067326218613193E-5</v>
      </c>
      <c r="AG2065" s="3">
        <f t="shared" si="981"/>
        <v>1.4642722891023483E-5</v>
      </c>
      <c r="AH2065" s="3">
        <f t="shared" si="982"/>
        <v>4.6389630856235245E-5</v>
      </c>
      <c r="AI2065" s="3">
        <f t="shared" si="983"/>
        <v>-5.1942359079382946E-5</v>
      </c>
      <c r="AJ2065" s="3">
        <f t="shared" si="984"/>
        <v>4.0719797592915787E-5</v>
      </c>
      <c r="AK2065" s="3">
        <f t="shared" si="985"/>
        <v>1.2900444766553566E-4</v>
      </c>
      <c r="AL2065" s="3">
        <f t="shared" si="986"/>
        <v>-1.4444597251155023E-4</v>
      </c>
      <c r="AM2065" s="3">
        <f t="shared" si="987"/>
        <v>6.4986244853383802E-5</v>
      </c>
      <c r="AN2065" s="3">
        <f t="shared" si="988"/>
        <v>-7.2764943438679173E-5</v>
      </c>
      <c r="AO2065" s="3">
        <f t="shared" si="989"/>
        <v>-2.3052671900691986E-4</v>
      </c>
    </row>
    <row r="2066" spans="1:41">
      <c r="A2066" s="32">
        <v>38691</v>
      </c>
      <c r="B2066" s="33">
        <v>1300</v>
      </c>
      <c r="C2066" s="33">
        <v>699.89</v>
      </c>
      <c r="D2066" s="33">
        <v>1327.34</v>
      </c>
      <c r="E2066" s="33">
        <v>3458.07</v>
      </c>
      <c r="F2066" s="33">
        <v>16935</v>
      </c>
      <c r="G2066" s="33"/>
      <c r="H2066" s="3">
        <f t="shared" si="960"/>
        <v>5.4137664346481052E-3</v>
      </c>
      <c r="I2066" s="3">
        <f t="shared" si="961"/>
        <v>1.5304494153828233E-2</v>
      </c>
      <c r="J2066" s="3">
        <f t="shared" si="962"/>
        <v>-1.3577485304062829E-2</v>
      </c>
      <c r="K2066" s="3">
        <f t="shared" si="963"/>
        <v>1.4856904550904762E-3</v>
      </c>
      <c r="L2066" s="3">
        <f t="shared" si="964"/>
        <v>-4.1597719358288194E-3</v>
      </c>
      <c r="N2066" s="3">
        <f t="shared" si="965"/>
        <v>0.1206896551724138</v>
      </c>
      <c r="O2066" s="3">
        <f t="shared" si="966"/>
        <v>2.8493754592211588E-2</v>
      </c>
      <c r="P2066" s="3">
        <f t="shared" si="967"/>
        <v>2.7352941176470524E-2</v>
      </c>
      <c r="Q2066" s="3">
        <f t="shared" si="968"/>
        <v>-2.156585905514256E-2</v>
      </c>
      <c r="R2066" s="3">
        <f t="shared" si="969"/>
        <v>-3.3834891026160413E-2</v>
      </c>
      <c r="T2066" s="3">
        <f t="shared" si="970"/>
        <v>3.6323323518000012E-5</v>
      </c>
      <c r="U2066" s="3">
        <f t="shared" si="971"/>
        <v>2.2717405596372472E-4</v>
      </c>
      <c r="V2066" s="3">
        <f t="shared" si="972"/>
        <v>1.9057087370938206E-4</v>
      </c>
      <c r="W2066" s="3">
        <f t="shared" si="973"/>
        <v>1.0772029434233839E-6</v>
      </c>
      <c r="X2066" s="3">
        <f t="shared" si="974"/>
        <v>1.6666254181808233E-5</v>
      </c>
      <c r="Z2066" s="3">
        <f t="shared" si="975"/>
        <v>6.0268834000667387E-3</v>
      </c>
      <c r="AA2066" s="3">
        <f t="shared" si="976"/>
        <v>1.5072294316517467E-2</v>
      </c>
      <c r="AB2066" s="3">
        <f t="shared" si="977"/>
        <v>-1.380474098668215E-2</v>
      </c>
      <c r="AC2066" s="3">
        <f t="shared" si="978"/>
        <v>1.037883877619931E-3</v>
      </c>
      <c r="AD2066" s="3">
        <f t="shared" si="979"/>
        <v>-4.0824323854545628E-3</v>
      </c>
      <c r="AF2066" s="3">
        <f t="shared" si="980"/>
        <v>9.0838960417139372E-5</v>
      </c>
      <c r="AG2066" s="3">
        <f t="shared" si="981"/>
        <v>-8.3199564294855581E-5</v>
      </c>
      <c r="AH2066" s="3">
        <f t="shared" si="982"/>
        <v>6.2552051132244604E-6</v>
      </c>
      <c r="AI2066" s="3">
        <f t="shared" si="983"/>
        <v>-2.4604343975790963E-5</v>
      </c>
      <c r="AJ2066" s="3">
        <f t="shared" si="984"/>
        <v>-2.080691191145651E-4</v>
      </c>
      <c r="AK2066" s="3">
        <f t="shared" si="985"/>
        <v>1.5643291269855995E-5</v>
      </c>
      <c r="AL2066" s="3">
        <f t="shared" si="986"/>
        <v>-6.1531622440853651E-5</v>
      </c>
      <c r="AM2066" s="3">
        <f t="shared" si="987"/>
        <v>-1.4327718104796462E-5</v>
      </c>
      <c r="AN2066" s="3">
        <f t="shared" si="988"/>
        <v>5.6356921676843184E-5</v>
      </c>
      <c r="AO2066" s="3">
        <f t="shared" si="989"/>
        <v>-4.2370907543367665E-6</v>
      </c>
    </row>
    <row r="2067" spans="1:41">
      <c r="A2067" s="32">
        <v>38688</v>
      </c>
      <c r="B2067" s="33">
        <v>1293</v>
      </c>
      <c r="C2067" s="33">
        <v>689.34</v>
      </c>
      <c r="D2067" s="33">
        <v>1345.61</v>
      </c>
      <c r="E2067" s="33">
        <v>3452.94</v>
      </c>
      <c r="F2067" s="33">
        <v>17005.740000000002</v>
      </c>
      <c r="G2067" s="33"/>
      <c r="H2067" s="3">
        <f t="shared" si="960"/>
        <v>-1.2223071046600458E-2</v>
      </c>
      <c r="I2067" s="3">
        <f t="shared" si="961"/>
        <v>1.3794929113477256E-2</v>
      </c>
      <c r="J2067" s="3">
        <f t="shared" si="962"/>
        <v>1.0217717717717643E-2</v>
      </c>
      <c r="K2067" s="3">
        <f t="shared" si="963"/>
        <v>1.4112056483469417E-2</v>
      </c>
      <c r="L2067" s="3">
        <f t="shared" si="964"/>
        <v>3.3764705882362355E-4</v>
      </c>
      <c r="N2067" s="3">
        <f t="shared" si="965"/>
        <v>7.929883138564274E-2</v>
      </c>
      <c r="O2067" s="3">
        <f t="shared" si="966"/>
        <v>2.2638262520769035E-2</v>
      </c>
      <c r="P2067" s="3">
        <f t="shared" si="967"/>
        <v>5.5454894855322977E-2</v>
      </c>
      <c r="Q2067" s="3">
        <f t="shared" si="968"/>
        <v>-1.4712512483949192E-2</v>
      </c>
      <c r="R2067" s="3">
        <f t="shared" si="969"/>
        <v>-3.117923230348249E-2</v>
      </c>
      <c r="T2067" s="3">
        <f t="shared" si="970"/>
        <v>1.347910337671505E-4</v>
      </c>
      <c r="U2067" s="3">
        <f t="shared" si="971"/>
        <v>1.839476254185836E-4</v>
      </c>
      <c r="V2067" s="3">
        <f t="shared" si="972"/>
        <v>9.9809331674740914E-5</v>
      </c>
      <c r="W2067" s="3">
        <f t="shared" si="973"/>
        <v>1.8671172549359017E-4</v>
      </c>
      <c r="X2067" s="3">
        <f t="shared" si="974"/>
        <v>1.7221388581355396E-7</v>
      </c>
      <c r="Z2067" s="3">
        <f t="shared" si="975"/>
        <v>-1.1609954081181824E-2</v>
      </c>
      <c r="AA2067" s="3">
        <f t="shared" si="976"/>
        <v>1.356272927616649E-2</v>
      </c>
      <c r="AB2067" s="3">
        <f t="shared" si="977"/>
        <v>9.9904620350983221E-3</v>
      </c>
      <c r="AC2067" s="3">
        <f t="shared" si="978"/>
        <v>1.3664249905998871E-2</v>
      </c>
      <c r="AD2067" s="3">
        <f t="shared" si="979"/>
        <v>4.1498660919787997E-4</v>
      </c>
      <c r="AF2067" s="3">
        <f t="shared" si="980"/>
        <v>-1.5746266411179334E-4</v>
      </c>
      <c r="AG2067" s="3">
        <f t="shared" si="981"/>
        <v>-1.1598880547728184E-4</v>
      </c>
      <c r="AH2067" s="3">
        <f t="shared" si="982"/>
        <v>-1.5864131396243995E-4</v>
      </c>
      <c r="AI2067" s="3">
        <f t="shared" si="983"/>
        <v>-4.8179754770927333E-6</v>
      </c>
      <c r="AJ2067" s="3">
        <f t="shared" si="984"/>
        <v>1.3549793192585787E-4</v>
      </c>
      <c r="AK2067" s="3">
        <f t="shared" si="985"/>
        <v>1.853245222369461E-4</v>
      </c>
      <c r="AL2067" s="3">
        <f t="shared" si="986"/>
        <v>5.6283510337851486E-6</v>
      </c>
      <c r="AM2067" s="3">
        <f t="shared" si="987"/>
        <v>1.3651216992397754E-4</v>
      </c>
      <c r="AN2067" s="3">
        <f t="shared" si="988"/>
        <v>4.1459079642656042E-6</v>
      </c>
      <c r="AO2067" s="3">
        <f t="shared" si="989"/>
        <v>5.6704807357229217E-6</v>
      </c>
    </row>
    <row r="2068" spans="1:41">
      <c r="A2068" s="32">
        <v>38687</v>
      </c>
      <c r="B2068" s="33">
        <v>1309</v>
      </c>
      <c r="C2068" s="33">
        <v>679.96</v>
      </c>
      <c r="D2068" s="33">
        <v>1332</v>
      </c>
      <c r="E2068" s="33">
        <v>3404.89</v>
      </c>
      <c r="F2068" s="33">
        <v>17000</v>
      </c>
      <c r="G2068" s="33"/>
      <c r="H2068" s="3">
        <f t="shared" si="960"/>
        <v>6.9230769230769233E-3</v>
      </c>
      <c r="I2068" s="3">
        <f t="shared" si="961"/>
        <v>1.5465967506739749E-3</v>
      </c>
      <c r="J2068" s="3">
        <f t="shared" si="962"/>
        <v>2.6194144838212634E-2</v>
      </c>
      <c r="K2068" s="3">
        <f t="shared" si="963"/>
        <v>-7.3641094412781414E-3</v>
      </c>
      <c r="L2068" s="3">
        <f t="shared" si="964"/>
        <v>0</v>
      </c>
      <c r="N2068" s="3">
        <f t="shared" si="965"/>
        <v>0.10370994940978077</v>
      </c>
      <c r="O2068" s="3">
        <f t="shared" si="966"/>
        <v>1.0101610315526871E-2</v>
      </c>
      <c r="P2068" s="3">
        <f t="shared" si="967"/>
        <v>3.8523612378078796E-2</v>
      </c>
      <c r="Q2068" s="3">
        <f t="shared" si="968"/>
        <v>-1.2697611839892355E-2</v>
      </c>
      <c r="R2068" s="3">
        <f t="shared" si="969"/>
        <v>-1.8812821230581915E-2</v>
      </c>
      <c r="T2068" s="3">
        <f t="shared" si="970"/>
        <v>5.6794218324997782E-5</v>
      </c>
      <c r="U2068" s="3">
        <f t="shared" si="971"/>
        <v>1.7276392458587302E-6</v>
      </c>
      <c r="V2068" s="3">
        <f t="shared" si="972"/>
        <v>6.7427933241886963E-4</v>
      </c>
      <c r="W2068" s="3">
        <f t="shared" si="973"/>
        <v>6.1026031883982333E-5</v>
      </c>
      <c r="X2068" s="3">
        <f t="shared" si="974"/>
        <v>5.9814060520921444E-9</v>
      </c>
      <c r="Z2068" s="3">
        <f t="shared" si="975"/>
        <v>7.5361938884955567E-3</v>
      </c>
      <c r="AA2068" s="3">
        <f t="shared" si="976"/>
        <v>1.3143969133632086E-3</v>
      </c>
      <c r="AB2068" s="3">
        <f t="shared" si="977"/>
        <v>2.5966889155593312E-2</v>
      </c>
      <c r="AC2068" s="3">
        <f t="shared" si="978"/>
        <v>-7.811916018748687E-3</v>
      </c>
      <c r="AD2068" s="3">
        <f t="shared" si="979"/>
        <v>7.7339550374256409E-5</v>
      </c>
      <c r="AF2068" s="3">
        <f t="shared" si="980"/>
        <v>9.9055499855452375E-6</v>
      </c>
      <c r="AG2068" s="3">
        <f t="shared" si="981"/>
        <v>1.9569151135762387E-4</v>
      </c>
      <c r="AH2068" s="3">
        <f t="shared" si="982"/>
        <v>-5.8872113757934396E-5</v>
      </c>
      <c r="AI2068" s="3">
        <f t="shared" si="983"/>
        <v>5.8284584686946537E-7</v>
      </c>
      <c r="AJ2068" s="3">
        <f t="shared" si="984"/>
        <v>3.4130798955756426E-5</v>
      </c>
      <c r="AK2068" s="3">
        <f t="shared" si="985"/>
        <v>-1.026795830249588E-5</v>
      </c>
      <c r="AL2068" s="3">
        <f t="shared" si="986"/>
        <v>1.0165486629282101E-7</v>
      </c>
      <c r="AM2068" s="3">
        <f t="shared" si="987"/>
        <v>-2.0285115735165096E-4</v>
      </c>
      <c r="AN2068" s="3">
        <f t="shared" si="988"/>
        <v>2.0082675319117416E-6</v>
      </c>
      <c r="AO2068" s="3">
        <f t="shared" si="989"/>
        <v>-6.0417007245147464E-7</v>
      </c>
    </row>
    <row r="2069" spans="1:41">
      <c r="A2069" s="32">
        <v>38686</v>
      </c>
      <c r="B2069" s="33">
        <v>1300</v>
      </c>
      <c r="C2069" s="33">
        <v>678.91</v>
      </c>
      <c r="D2069" s="33">
        <v>1298</v>
      </c>
      <c r="E2069" s="33">
        <v>3430.15</v>
      </c>
      <c r="F2069" s="33">
        <v>17000</v>
      </c>
      <c r="G2069" s="33"/>
      <c r="H2069" s="3">
        <f t="shared" si="960"/>
        <v>-6.8754774637127579E-3</v>
      </c>
      <c r="I2069" s="3">
        <f t="shared" si="961"/>
        <v>-2.8640249096731274E-3</v>
      </c>
      <c r="J2069" s="3">
        <f t="shared" si="962"/>
        <v>-9.1603053435114507E-3</v>
      </c>
      <c r="K2069" s="3">
        <f t="shared" si="963"/>
        <v>4.5791552187790974E-4</v>
      </c>
      <c r="L2069" s="3">
        <f t="shared" si="964"/>
        <v>-1.70239104022033E-3</v>
      </c>
      <c r="N2069" s="3">
        <f t="shared" si="965"/>
        <v>9.2436974789915971E-2</v>
      </c>
      <c r="O2069" s="3">
        <f t="shared" si="966"/>
        <v>3.0181178112955582E-2</v>
      </c>
      <c r="P2069" s="3">
        <f t="shared" si="967"/>
        <v>1.0179622077639018E-2</v>
      </c>
      <c r="Q2069" s="3">
        <f t="shared" si="968"/>
        <v>-5.7536231884057704E-3</v>
      </c>
      <c r="R2069" s="3">
        <f t="shared" si="969"/>
        <v>7.4283022166384801E-3</v>
      </c>
      <c r="T2069" s="3">
        <f t="shared" si="970"/>
        <v>3.9217159010594636E-5</v>
      </c>
      <c r="U2069" s="3">
        <f t="shared" si="971"/>
        <v>9.5866076838354767E-6</v>
      </c>
      <c r="V2069" s="3">
        <f t="shared" si="972"/>
        <v>8.812630201932943E-5</v>
      </c>
      <c r="W2069" s="3">
        <f t="shared" si="973"/>
        <v>1.0219075703118775E-10</v>
      </c>
      <c r="X2069" s="3">
        <f t="shared" si="974"/>
        <v>2.6407923446509435E-6</v>
      </c>
      <c r="Z2069" s="3">
        <f t="shared" si="975"/>
        <v>-6.2623604982941245E-3</v>
      </c>
      <c r="AA2069" s="3">
        <f t="shared" si="976"/>
        <v>-3.0962247469838939E-3</v>
      </c>
      <c r="AB2069" s="3">
        <f t="shared" si="977"/>
        <v>-9.387561026130772E-3</v>
      </c>
      <c r="AC2069" s="3">
        <f t="shared" si="978"/>
        <v>1.0108944407364586E-5</v>
      </c>
      <c r="AD2069" s="3">
        <f t="shared" si="979"/>
        <v>-1.6250514898460736E-3</v>
      </c>
      <c r="AF2069" s="3">
        <f t="shared" si="980"/>
        <v>1.9389675549352657E-5</v>
      </c>
      <c r="AG2069" s="3">
        <f t="shared" si="981"/>
        <v>5.8788291345366805E-5</v>
      </c>
      <c r="AH2069" s="3">
        <f t="shared" si="982"/>
        <v>-6.3305854136131295E-8</v>
      </c>
      <c r="AI2069" s="3">
        <f t="shared" si="983"/>
        <v>1.0176658257706066E-5</v>
      </c>
      <c r="AJ2069" s="3">
        <f t="shared" si="984"/>
        <v>2.9065998762927614E-5</v>
      </c>
      <c r="AK2069" s="3">
        <f t="shared" si="985"/>
        <v>-3.1299563839966666E-8</v>
      </c>
      <c r="AL2069" s="3">
        <f t="shared" si="986"/>
        <v>5.0315246379844593E-6</v>
      </c>
      <c r="AM2069" s="3">
        <f t="shared" si="987"/>
        <v>-9.4898332533898426E-8</v>
      </c>
      <c r="AN2069" s="3">
        <f t="shared" si="988"/>
        <v>1.5255270031534746E-5</v>
      </c>
      <c r="AO2069" s="3">
        <f t="shared" si="989"/>
        <v>-1.6427555169958955E-8</v>
      </c>
    </row>
    <row r="2070" spans="1:41">
      <c r="A2070" s="32">
        <v>38685</v>
      </c>
      <c r="B2070" s="33">
        <v>1309</v>
      </c>
      <c r="C2070" s="33">
        <v>680.86</v>
      </c>
      <c r="D2070" s="33">
        <v>1310</v>
      </c>
      <c r="E2070" s="33">
        <v>3428.58</v>
      </c>
      <c r="F2070" s="33">
        <v>17028.990000000002</v>
      </c>
      <c r="G2070" s="33"/>
      <c r="H2070" s="3">
        <f t="shared" si="960"/>
        <v>6.9230769230769233E-3</v>
      </c>
      <c r="I2070" s="3">
        <f t="shared" si="961"/>
        <v>2.768859171109599E-3</v>
      </c>
      <c r="J2070" s="3">
        <f t="shared" si="962"/>
        <v>0</v>
      </c>
      <c r="K2070" s="3">
        <f t="shared" si="963"/>
        <v>1.2554377198344914E-2</v>
      </c>
      <c r="L2070" s="3">
        <f t="shared" si="964"/>
        <v>-1.1174305081404826E-3</v>
      </c>
      <c r="N2070" s="3">
        <f t="shared" si="965"/>
        <v>8.2712985938792394E-2</v>
      </c>
      <c r="O2070" s="3">
        <f t="shared" si="966"/>
        <v>5.1245232911822466E-2</v>
      </c>
      <c r="P2070" s="3">
        <f t="shared" si="967"/>
        <v>2.4237685691946835E-2</v>
      </c>
      <c r="Q2070" s="3">
        <f t="shared" si="968"/>
        <v>-1.2863995209111984E-2</v>
      </c>
      <c r="R2070" s="3">
        <f t="shared" si="969"/>
        <v>2.1181630593369971E-2</v>
      </c>
      <c r="T2070" s="3">
        <f t="shared" si="970"/>
        <v>5.6794218324997782E-5</v>
      </c>
      <c r="U2070" s="3">
        <f t="shared" si="971"/>
        <v>6.4346405757487361E-6</v>
      </c>
      <c r="V2070" s="3">
        <f t="shared" si="972"/>
        <v>5.164514528277336E-8</v>
      </c>
      <c r="W2070" s="3">
        <f t="shared" si="973"/>
        <v>1.4656905219821839E-4</v>
      </c>
      <c r="X2070" s="3">
        <f t="shared" si="974"/>
        <v>1.0817892004270657E-6</v>
      </c>
      <c r="Z2070" s="3">
        <f t="shared" si="975"/>
        <v>7.5361938884955567E-3</v>
      </c>
      <c r="AA2070" s="3">
        <f t="shared" si="976"/>
        <v>2.5366593337988325E-3</v>
      </c>
      <c r="AB2070" s="3">
        <f t="shared" si="977"/>
        <v>-2.2725568261932057E-4</v>
      </c>
      <c r="AC2070" s="3">
        <f t="shared" si="978"/>
        <v>1.2106570620874368E-2</v>
      </c>
      <c r="AD2070" s="3">
        <f t="shared" si="979"/>
        <v>-1.0400909577662262E-3</v>
      </c>
      <c r="AF2070" s="3">
        <f t="shared" si="980"/>
        <v>1.9116756568569971E-5</v>
      </c>
      <c r="AG2070" s="3">
        <f t="shared" si="981"/>
        <v>-1.7126428864816096E-6</v>
      </c>
      <c r="AH2070" s="3">
        <f t="shared" si="982"/>
        <v>9.1237463523673268E-5</v>
      </c>
      <c r="AI2070" s="3">
        <f t="shared" si="983"/>
        <v>-7.8383271193973235E-6</v>
      </c>
      <c r="AJ2070" s="3">
        <f t="shared" si="984"/>
        <v>-5.7647024847512468E-7</v>
      </c>
      <c r="AK2070" s="3">
        <f t="shared" si="985"/>
        <v>3.0710245365735693E-5</v>
      </c>
      <c r="AL2070" s="3">
        <f t="shared" si="986"/>
        <v>-2.6383564360174649E-6</v>
      </c>
      <c r="AM2070" s="3">
        <f t="shared" si="987"/>
        <v>-2.7512869706258161E-6</v>
      </c>
      <c r="AN2070" s="3">
        <f t="shared" si="988"/>
        <v>2.3636658059334666E-7</v>
      </c>
      <c r="AO2070" s="3">
        <f t="shared" si="989"/>
        <v>-1.2591934632329677E-5</v>
      </c>
    </row>
    <row r="2071" spans="1:41">
      <c r="A2071" s="32">
        <v>38684</v>
      </c>
      <c r="B2071" s="33">
        <v>1300</v>
      </c>
      <c r="C2071" s="33">
        <v>678.98</v>
      </c>
      <c r="D2071" s="33">
        <v>1310</v>
      </c>
      <c r="E2071" s="33">
        <v>3386.07</v>
      </c>
      <c r="F2071" s="33">
        <v>17048.04</v>
      </c>
      <c r="G2071" s="33"/>
      <c r="H2071" s="3">
        <f t="shared" si="960"/>
        <v>2.6045777426992895E-2</v>
      </c>
      <c r="I2071" s="3">
        <f t="shared" si="961"/>
        <v>-2.2483137646764524E-3</v>
      </c>
      <c r="J2071" s="3">
        <f t="shared" si="962"/>
        <v>1.041264944080216E-2</v>
      </c>
      <c r="K2071" s="3">
        <f t="shared" si="963"/>
        <v>4.7685459940653308E-3</v>
      </c>
      <c r="L2071" s="3">
        <f t="shared" si="964"/>
        <v>-9.1672735367263163E-3</v>
      </c>
      <c r="N2071" s="3">
        <f t="shared" si="965"/>
        <v>6.9958847736625515E-2</v>
      </c>
      <c r="O2071" s="3">
        <f t="shared" si="966"/>
        <v>8.6072588255994467E-2</v>
      </c>
      <c r="P2071" s="3">
        <f t="shared" si="967"/>
        <v>7.0751324135225224E-2</v>
      </c>
      <c r="Q2071" s="3">
        <f t="shared" si="968"/>
        <v>1.5258546765092237E-2</v>
      </c>
      <c r="R2071" s="3">
        <f t="shared" si="969"/>
        <v>3.7765177609382656E-3</v>
      </c>
      <c r="T2071" s="3">
        <f t="shared" si="970"/>
        <v>7.1069665022575087E-4</v>
      </c>
      <c r="U2071" s="3">
        <f t="shared" si="971"/>
        <v>6.1529477296436068E-6</v>
      </c>
      <c r="V2071" s="3">
        <f t="shared" si="972"/>
        <v>1.0374224600922992E-4</v>
      </c>
      <c r="W2071" s="3">
        <f t="shared" si="973"/>
        <v>1.8668789106115844E-5</v>
      </c>
      <c r="X2071" s="3">
        <f t="shared" si="974"/>
        <v>8.2626899876238268E-5</v>
      </c>
      <c r="Z2071" s="3">
        <f t="shared" si="975"/>
        <v>2.6658894392411529E-2</v>
      </c>
      <c r="AA2071" s="3">
        <f t="shared" si="976"/>
        <v>-2.4805136019872189E-3</v>
      </c>
      <c r="AB2071" s="3">
        <f t="shared" si="977"/>
        <v>1.0185393758182839E-2</v>
      </c>
      <c r="AC2071" s="3">
        <f t="shared" si="978"/>
        <v>4.3207394165947852E-3</v>
      </c>
      <c r="AD2071" s="3">
        <f t="shared" si="979"/>
        <v>-9.0899339863520605E-3</v>
      </c>
      <c r="AF2071" s="3">
        <f t="shared" si="980"/>
        <v>-6.6127750154317596E-5</v>
      </c>
      <c r="AG2071" s="3">
        <f t="shared" si="981"/>
        <v>2.7153133654452384E-4</v>
      </c>
      <c r="AH2071" s="3">
        <f t="shared" si="982"/>
        <v>1.1518613580413018E-4</v>
      </c>
      <c r="AI2071" s="3">
        <f t="shared" si="983"/>
        <v>-2.4232759017615193E-4</v>
      </c>
      <c r="AJ2071" s="3">
        <f t="shared" si="984"/>
        <v>-2.526500775876825E-5</v>
      </c>
      <c r="AK2071" s="3">
        <f t="shared" si="985"/>
        <v>-1.0717652893505685E-5</v>
      </c>
      <c r="AL2071" s="3">
        <f t="shared" si="986"/>
        <v>2.254770489431219E-5</v>
      </c>
      <c r="AM2071" s="3">
        <f t="shared" si="987"/>
        <v>4.4008432284519083E-5</v>
      </c>
      <c r="AN2071" s="3">
        <f t="shared" si="988"/>
        <v>-9.2584556886884324E-5</v>
      </c>
      <c r="AO2071" s="3">
        <f t="shared" si="989"/>
        <v>-3.9275236069075914E-5</v>
      </c>
    </row>
    <row r="2072" spans="1:41">
      <c r="A2072" s="32">
        <v>38681</v>
      </c>
      <c r="B2072" s="33">
        <v>1267</v>
      </c>
      <c r="C2072" s="33">
        <v>680.51</v>
      </c>
      <c r="D2072" s="33">
        <v>1296.5</v>
      </c>
      <c r="E2072" s="33">
        <v>3370</v>
      </c>
      <c r="F2072" s="33">
        <v>17205.77</v>
      </c>
      <c r="G2072" s="33"/>
      <c r="H2072" s="3">
        <f t="shared" si="960"/>
        <v>3.937653814602133E-2</v>
      </c>
      <c r="I2072" s="3">
        <f t="shared" si="961"/>
        <v>9.6437738312487951E-3</v>
      </c>
      <c r="J2072" s="3">
        <f t="shared" si="962"/>
        <v>5.0387596899224806E-3</v>
      </c>
      <c r="K2072" s="3">
        <f t="shared" si="963"/>
        <v>-9.3680702961017402E-4</v>
      </c>
      <c r="L2072" s="3">
        <f t="shared" si="964"/>
        <v>5.2953116363641207E-3</v>
      </c>
      <c r="N2072" s="3">
        <f t="shared" si="965"/>
        <v>4.0229885057471264E-2</v>
      </c>
      <c r="O2072" s="3">
        <f t="shared" si="966"/>
        <v>3.2154828532860183E-2</v>
      </c>
      <c r="P2072" s="3">
        <f t="shared" si="967"/>
        <v>5.4065040650406501E-2</v>
      </c>
      <c r="Q2072" s="3">
        <f t="shared" si="968"/>
        <v>1.044021612026942E-2</v>
      </c>
      <c r="R2072" s="3">
        <f t="shared" si="969"/>
        <v>1.469038437381881E-2</v>
      </c>
      <c r="T2072" s="3">
        <f t="shared" si="970"/>
        <v>1.5991725159319162E-3</v>
      </c>
      <c r="U2072" s="3">
        <f t="shared" si="971"/>
        <v>8.8577725043370613E-5</v>
      </c>
      <c r="V2072" s="3">
        <f t="shared" si="972"/>
        <v>2.3150570812294367E-5</v>
      </c>
      <c r="W2072" s="3">
        <f t="shared" si="973"/>
        <v>1.9171548409130805E-6</v>
      </c>
      <c r="X2072" s="3">
        <f t="shared" si="974"/>
        <v>2.8865380774361293E-5</v>
      </c>
      <c r="Z2072" s="3">
        <f t="shared" si="975"/>
        <v>3.998965511143996E-2</v>
      </c>
      <c r="AA2072" s="3">
        <f t="shared" si="976"/>
        <v>9.4115739939380286E-3</v>
      </c>
      <c r="AB2072" s="3">
        <f t="shared" si="977"/>
        <v>4.8115040073031601E-3</v>
      </c>
      <c r="AC2072" s="3">
        <f t="shared" si="978"/>
        <v>-1.3846136070807193E-3</v>
      </c>
      <c r="AD2072" s="3">
        <f t="shared" si="979"/>
        <v>5.3726511867383774E-3</v>
      </c>
      <c r="AF2072" s="3">
        <f t="shared" si="980"/>
        <v>3.7636559807337927E-4</v>
      </c>
      <c r="AG2072" s="3">
        <f t="shared" si="981"/>
        <v>1.9241038581936467E-4</v>
      </c>
      <c r="AH2072" s="3">
        <f t="shared" si="982"/>
        <v>-5.5370220609764804E-5</v>
      </c>
      <c r="AI2072" s="3">
        <f t="shared" si="983"/>
        <v>2.1485046799173631E-4</v>
      </c>
      <c r="AJ2072" s="3">
        <f t="shared" si="984"/>
        <v>4.5283825986863033E-5</v>
      </c>
      <c r="AK2072" s="3">
        <f t="shared" si="985"/>
        <v>-1.3031393416053625E-5</v>
      </c>
      <c r="AL2072" s="3">
        <f t="shared" si="986"/>
        <v>5.0565104187607199E-5</v>
      </c>
      <c r="AM2072" s="3">
        <f t="shared" si="987"/>
        <v>-6.6620739190353637E-6</v>
      </c>
      <c r="AN2072" s="3">
        <f t="shared" si="988"/>
        <v>2.5850532714833781E-5</v>
      </c>
      <c r="AO2072" s="3">
        <f t="shared" si="989"/>
        <v>-7.4390459392563318E-6</v>
      </c>
    </row>
    <row r="2073" spans="1:41">
      <c r="A2073" s="32">
        <v>38680</v>
      </c>
      <c r="B2073" s="33">
        <v>1219</v>
      </c>
      <c r="C2073" s="33">
        <v>674.01</v>
      </c>
      <c r="D2073" s="33">
        <v>1290</v>
      </c>
      <c r="E2073" s="33">
        <v>3373.16</v>
      </c>
      <c r="F2073" s="33">
        <v>17115.14</v>
      </c>
      <c r="G2073" s="33"/>
      <c r="H2073" s="3">
        <f t="shared" si="960"/>
        <v>-4.0849673202614381E-3</v>
      </c>
      <c r="I2073" s="3">
        <f t="shared" si="961"/>
        <v>7.5723830734965238E-4</v>
      </c>
      <c r="J2073" s="3">
        <f t="shared" si="962"/>
        <v>0</v>
      </c>
      <c r="K2073" s="3">
        <f t="shared" si="963"/>
        <v>3.1523601065854318E-3</v>
      </c>
      <c r="L2073" s="3">
        <f t="shared" si="964"/>
        <v>-1.8883197103721715E-3</v>
      </c>
      <c r="N2073" s="3">
        <f t="shared" si="965"/>
        <v>1.1618257261410789E-2</v>
      </c>
      <c r="O2073" s="3">
        <f t="shared" si="966"/>
        <v>3.4106600386633559E-2</v>
      </c>
      <c r="P2073" s="3">
        <f t="shared" si="967"/>
        <v>5.3542844075659027E-2</v>
      </c>
      <c r="Q2073" s="3">
        <f t="shared" si="968"/>
        <v>5.0059924977041717E-2</v>
      </c>
      <c r="R2073" s="3">
        <f t="shared" si="969"/>
        <v>5.2650436110539727E-3</v>
      </c>
      <c r="T2073" s="3">
        <f t="shared" si="970"/>
        <v>1.2053744886422109E-5</v>
      </c>
      <c r="U2073" s="3">
        <f t="shared" si="971"/>
        <v>2.7566539502077428E-7</v>
      </c>
      <c r="V2073" s="3">
        <f t="shared" si="972"/>
        <v>5.164514528277336E-8</v>
      </c>
      <c r="W2073" s="3">
        <f t="shared" si="973"/>
        <v>7.3146097918477875E-6</v>
      </c>
      <c r="X2073" s="3">
        <f t="shared" si="974"/>
        <v>3.2796491399060741E-6</v>
      </c>
      <c r="Z2073" s="3">
        <f t="shared" si="975"/>
        <v>-3.4718503548428047E-3</v>
      </c>
      <c r="AA2073" s="3">
        <f t="shared" si="976"/>
        <v>5.2503847003888609E-4</v>
      </c>
      <c r="AB2073" s="3">
        <f t="shared" si="977"/>
        <v>-2.2725568261932057E-4</v>
      </c>
      <c r="AC2073" s="3">
        <f t="shared" si="978"/>
        <v>2.7045535291148866E-3</v>
      </c>
      <c r="AD2073" s="3">
        <f t="shared" si="979"/>
        <v>-1.8109801599979151E-3</v>
      </c>
      <c r="AF2073" s="3">
        <f t="shared" si="980"/>
        <v>-1.82285499851063E-6</v>
      </c>
      <c r="AG2073" s="3">
        <f t="shared" si="981"/>
        <v>7.8899772234193193E-7</v>
      </c>
      <c r="AH2073" s="3">
        <f t="shared" si="982"/>
        <v>-9.3898051297488793E-6</v>
      </c>
      <c r="AI2073" s="3">
        <f t="shared" si="983"/>
        <v>6.2874521111020412E-6</v>
      </c>
      <c r="AJ2073" s="3">
        <f t="shared" si="984"/>
        <v>-1.1931797591009076E-7</v>
      </c>
      <c r="AK2073" s="3">
        <f t="shared" si="985"/>
        <v>1.4199946470647501E-6</v>
      </c>
      <c r="AL2073" s="3">
        <f t="shared" si="986"/>
        <v>-9.5083425247608251E-7</v>
      </c>
      <c r="AM2073" s="3">
        <f t="shared" si="987"/>
        <v>-6.1462515843949607E-7</v>
      </c>
      <c r="AN2073" s="3">
        <f t="shared" si="988"/>
        <v>4.115555324703726E-7</v>
      </c>
      <c r="AO2073" s="3">
        <f t="shared" si="989"/>
        <v>-4.8978927828794036E-6</v>
      </c>
    </row>
    <row r="2074" spans="1:41">
      <c r="A2074" s="32">
        <v>38679</v>
      </c>
      <c r="B2074" s="33">
        <v>1224</v>
      </c>
      <c r="C2074" s="33">
        <v>673.5</v>
      </c>
      <c r="D2074" s="33">
        <v>1290</v>
      </c>
      <c r="E2074" s="33">
        <v>3362.56</v>
      </c>
      <c r="F2074" s="33">
        <v>17147.52</v>
      </c>
      <c r="G2074" s="33"/>
      <c r="H2074" s="3">
        <f t="shared" si="960"/>
        <v>1.5767634854771784E-2</v>
      </c>
      <c r="I2074" s="3">
        <f t="shared" si="961"/>
        <v>-3.992901508429526E-3</v>
      </c>
      <c r="J2074" s="3">
        <f t="shared" si="962"/>
        <v>2.2187004754358162E-2</v>
      </c>
      <c r="K2074" s="3">
        <f t="shared" si="963"/>
        <v>1.3943165918849743E-2</v>
      </c>
      <c r="L2074" s="3">
        <f t="shared" si="964"/>
        <v>2.466299248451875E-2</v>
      </c>
      <c r="N2074" s="3">
        <f t="shared" si="965"/>
        <v>3.2911392405063293E-2</v>
      </c>
      <c r="O2074" s="3">
        <f t="shared" si="966"/>
        <v>7.7962195297620066E-2</v>
      </c>
      <c r="P2074" s="3">
        <f t="shared" si="967"/>
        <v>4.0322580645161289E-2</v>
      </c>
      <c r="Q2074" s="3">
        <f t="shared" si="968"/>
        <v>6.0814754289716347E-2</v>
      </c>
      <c r="R2074" s="3">
        <f t="shared" si="969"/>
        <v>4.5405828538402658E-2</v>
      </c>
      <c r="T2074" s="3">
        <f t="shared" si="970"/>
        <v>2.6832903019467167E-4</v>
      </c>
      <c r="U2074" s="3">
        <f t="shared" si="971"/>
        <v>1.785148138177643E-5</v>
      </c>
      <c r="V2074" s="3">
        <f t="shared" si="972"/>
        <v>4.8223057929373488E-4</v>
      </c>
      <c r="W2074" s="3">
        <f t="shared" si="973"/>
        <v>1.8212472375295078E-4</v>
      </c>
      <c r="X2074" s="3">
        <f t="shared" si="974"/>
        <v>6.1208402919675313E-4</v>
      </c>
      <c r="Z2074" s="3">
        <f t="shared" si="975"/>
        <v>1.6380751820190418E-2</v>
      </c>
      <c r="AA2074" s="3">
        <f t="shared" si="976"/>
        <v>-4.2251013457402925E-3</v>
      </c>
      <c r="AB2074" s="3">
        <f t="shared" si="977"/>
        <v>2.1959749071738841E-2</v>
      </c>
      <c r="AC2074" s="3">
        <f t="shared" si="978"/>
        <v>1.3495359341379198E-2</v>
      </c>
      <c r="AD2074" s="3">
        <f t="shared" si="979"/>
        <v>2.4740332034893005E-2</v>
      </c>
      <c r="AF2074" s="3">
        <f t="shared" si="980"/>
        <v>-6.9210336559724287E-5</v>
      </c>
      <c r="AG2074" s="3">
        <f t="shared" si="981"/>
        <v>3.5971719957781089E-4</v>
      </c>
      <c r="AH2074" s="3">
        <f t="shared" si="982"/>
        <v>2.2106413209542106E-4</v>
      </c>
      <c r="AI2074" s="3">
        <f t="shared" si="983"/>
        <v>4.052652390126889E-4</v>
      </c>
      <c r="AJ2074" s="3">
        <f t="shared" si="984"/>
        <v>-9.2782165355122912E-5</v>
      </c>
      <c r="AK2074" s="3">
        <f t="shared" si="985"/>
        <v>-5.7019260914510074E-5</v>
      </c>
      <c r="AL2074" s="3">
        <f t="shared" si="986"/>
        <v>-1.0453041017468811E-4</v>
      </c>
      <c r="AM2074" s="3">
        <f t="shared" si="987"/>
        <v>2.9635470476963396E-4</v>
      </c>
      <c r="AN2074" s="3">
        <f t="shared" si="988"/>
        <v>5.4329148343775239E-4</v>
      </c>
      <c r="AO2074" s="3">
        <f t="shared" si="989"/>
        <v>3.3387967103591632E-4</v>
      </c>
    </row>
    <row r="2075" spans="1:41">
      <c r="A2075" s="32">
        <v>38678</v>
      </c>
      <c r="B2075" s="33">
        <v>1205</v>
      </c>
      <c r="C2075" s="33">
        <v>676.2</v>
      </c>
      <c r="D2075" s="33">
        <v>1262</v>
      </c>
      <c r="E2075" s="33">
        <v>3316.32</v>
      </c>
      <c r="F2075" s="33">
        <v>16734.79</v>
      </c>
      <c r="G2075" s="33"/>
      <c r="H2075" s="3">
        <f t="shared" si="960"/>
        <v>-2.1915584415584416E-2</v>
      </c>
      <c r="I2075" s="3">
        <f t="shared" si="961"/>
        <v>-7.0484581497796692E-3</v>
      </c>
      <c r="J2075" s="3">
        <f t="shared" si="962"/>
        <v>-6.2992125984251968E-3</v>
      </c>
      <c r="K2075" s="3">
        <f t="shared" si="963"/>
        <v>-1.2009068619418865E-2</v>
      </c>
      <c r="L2075" s="3">
        <f t="shared" si="964"/>
        <v>-6.8313883184446236E-4</v>
      </c>
      <c r="N2075" s="3">
        <f t="shared" si="965"/>
        <v>1.2605042016806723E-2</v>
      </c>
      <c r="O2075" s="3">
        <f t="shared" si="966"/>
        <v>0.11050894220820824</v>
      </c>
      <c r="P2075" s="3">
        <f t="shared" si="967"/>
        <v>4.2002097214997473E-2</v>
      </c>
      <c r="Q2075" s="3">
        <f t="shared" si="968"/>
        <v>6.6436849619901595E-2</v>
      </c>
      <c r="R2075" s="3">
        <f t="shared" si="969"/>
        <v>-1.3627843923140348E-2</v>
      </c>
      <c r="T2075" s="3">
        <f t="shared" si="970"/>
        <v>4.537951194653726E-4</v>
      </c>
      <c r="U2075" s="3">
        <f t="shared" si="971"/>
        <v>5.3007980724983756E-5</v>
      </c>
      <c r="V2075" s="3">
        <f t="shared" si="972"/>
        <v>4.2594788223480178E-5</v>
      </c>
      <c r="W2075" s="3">
        <f t="shared" si="973"/>
        <v>1.5517373967087857E-4</v>
      </c>
      <c r="X2075" s="3">
        <f t="shared" si="974"/>
        <v>3.6699276942981778E-7</v>
      </c>
      <c r="Z2075" s="3">
        <f t="shared" si="975"/>
        <v>-2.1302467450165782E-2</v>
      </c>
      <c r="AA2075" s="3">
        <f t="shared" si="976"/>
        <v>-7.2806579870904357E-3</v>
      </c>
      <c r="AB2075" s="3">
        <f t="shared" si="977"/>
        <v>-6.5264682810445172E-3</v>
      </c>
      <c r="AC2075" s="3">
        <f t="shared" si="978"/>
        <v>-1.245687519688941E-2</v>
      </c>
      <c r="AD2075" s="3">
        <f t="shared" si="979"/>
        <v>-6.0579928147020594E-4</v>
      </c>
      <c r="AF2075" s="3">
        <f t="shared" si="980"/>
        <v>1.5509597978578352E-4</v>
      </c>
      <c r="AG2075" s="3">
        <f t="shared" si="981"/>
        <v>1.3902987812149025E-4</v>
      </c>
      <c r="AH2075" s="3">
        <f t="shared" si="982"/>
        <v>2.6536217841251414E-4</v>
      </c>
      <c r="AI2075" s="3">
        <f t="shared" si="983"/>
        <v>1.290501947485288E-5</v>
      </c>
      <c r="AJ2075" s="3">
        <f t="shared" si="984"/>
        <v>4.751698341787915E-5</v>
      </c>
      <c r="AK2075" s="3">
        <f t="shared" si="985"/>
        <v>9.0694247896421634E-5</v>
      </c>
      <c r="AL2075" s="3">
        <f t="shared" si="986"/>
        <v>4.4106173772097021E-6</v>
      </c>
      <c r="AM2075" s="3">
        <f t="shared" si="987"/>
        <v>8.129940085342891E-5</v>
      </c>
      <c r="AN2075" s="3">
        <f t="shared" si="988"/>
        <v>3.9537297951948588E-6</v>
      </c>
      <c r="AO2075" s="3">
        <f t="shared" si="989"/>
        <v>7.5463660436396353E-6</v>
      </c>
    </row>
    <row r="2076" spans="1:41">
      <c r="A2076" s="32">
        <v>38677</v>
      </c>
      <c r="B2076" s="33">
        <v>1232</v>
      </c>
      <c r="C2076" s="33">
        <v>681</v>
      </c>
      <c r="D2076" s="33">
        <v>1270</v>
      </c>
      <c r="E2076" s="33">
        <v>3356.63</v>
      </c>
      <c r="F2076" s="33">
        <v>16746.23</v>
      </c>
      <c r="G2076" s="33"/>
      <c r="H2076" s="3">
        <f t="shared" si="960"/>
        <v>1.6260162601626016E-3</v>
      </c>
      <c r="I2076" s="3">
        <f t="shared" si="961"/>
        <v>1.188707280832095E-2</v>
      </c>
      <c r="J2076" s="3">
        <f t="shared" si="962"/>
        <v>-1.2932910526643115E-2</v>
      </c>
      <c r="K2076" s="3">
        <f t="shared" si="963"/>
        <v>-1.0797843967618218E-2</v>
      </c>
      <c r="L2076" s="3">
        <f t="shared" si="964"/>
        <v>7.3932238606824151E-3</v>
      </c>
      <c r="N2076" s="3">
        <f t="shared" si="965"/>
        <v>2.2406639004149378E-2</v>
      </c>
      <c r="O2076" s="3">
        <f t="shared" si="966"/>
        <v>0.11626534659957045</v>
      </c>
      <c r="P2076" s="3">
        <f t="shared" si="967"/>
        <v>2.4598430024767859E-2</v>
      </c>
      <c r="Q2076" s="3">
        <f t="shared" si="968"/>
        <v>9.5652486135546846E-2</v>
      </c>
      <c r="R2076" s="3">
        <f t="shared" si="969"/>
        <v>-3.8406369652048807E-2</v>
      </c>
      <c r="T2076" s="3">
        <f t="shared" si="970"/>
        <v>5.0137176019018264E-6</v>
      </c>
      <c r="U2076" s="3">
        <f t="shared" si="971"/>
        <v>1.3583606397038375E-4</v>
      </c>
      <c r="V2076" s="3">
        <f t="shared" si="972"/>
        <v>1.7318997465541285E-4</v>
      </c>
      <c r="W2076" s="3">
        <f t="shared" si="973"/>
        <v>1.2646465618225519E-4</v>
      </c>
      <c r="X2076" s="3">
        <f t="shared" si="974"/>
        <v>5.5809317678618695E-5</v>
      </c>
      <c r="Z2076" s="3">
        <f t="shared" si="975"/>
        <v>2.239133225581235E-3</v>
      </c>
      <c r="AA2076" s="3">
        <f t="shared" si="976"/>
        <v>1.1654872971010184E-2</v>
      </c>
      <c r="AB2076" s="3">
        <f t="shared" si="977"/>
        <v>-1.3160166209262436E-2</v>
      </c>
      <c r="AC2076" s="3">
        <f t="shared" si="978"/>
        <v>-1.1245650545088763E-2</v>
      </c>
      <c r="AD2076" s="3">
        <f t="shared" si="979"/>
        <v>7.4705634110566717E-3</v>
      </c>
      <c r="AF2076" s="3">
        <f t="shared" si="980"/>
        <v>2.6096813309317584E-5</v>
      </c>
      <c r="AG2076" s="3">
        <f t="shared" si="981"/>
        <v>-2.9467365413330973E-5</v>
      </c>
      <c r="AH2076" s="3">
        <f t="shared" si="982"/>
        <v>-2.5180509778783978E-5</v>
      </c>
      <c r="AI2076" s="3">
        <f t="shared" si="983"/>
        <v>1.6727586747508481E-5</v>
      </c>
      <c r="AJ2076" s="3">
        <f t="shared" si="984"/>
        <v>-1.5338006544633433E-4</v>
      </c>
      <c r="AK2076" s="3">
        <f t="shared" si="985"/>
        <v>-1.3106662857938098E-4</v>
      </c>
      <c r="AL2076" s="3">
        <f t="shared" si="986"/>
        <v>8.7068467577742042E-5</v>
      </c>
      <c r="AM2076" s="3">
        <f t="shared" si="987"/>
        <v>1.4799463030465085E-4</v>
      </c>
      <c r="AN2076" s="3">
        <f t="shared" si="988"/>
        <v>-9.8313856166340331E-5</v>
      </c>
      <c r="AO2076" s="3">
        <f t="shared" si="989"/>
        <v>-8.4011345495669636E-5</v>
      </c>
    </row>
    <row r="2077" spans="1:41">
      <c r="A2077" s="32">
        <v>38674</v>
      </c>
      <c r="B2077" s="33">
        <v>1230</v>
      </c>
      <c r="C2077" s="33">
        <v>673</v>
      </c>
      <c r="D2077" s="33">
        <v>1286.6400000000001</v>
      </c>
      <c r="E2077" s="33">
        <v>3393.27</v>
      </c>
      <c r="F2077" s="33">
        <v>16623.330000000002</v>
      </c>
      <c r="G2077" s="33"/>
      <c r="H2077" s="3">
        <f t="shared" si="960"/>
        <v>-1.5212169735788631E-2</v>
      </c>
      <c r="I2077" s="3">
        <f t="shared" si="961"/>
        <v>3.1417624521072794E-2</v>
      </c>
      <c r="J2077" s="3">
        <f t="shared" si="962"/>
        <v>-6.0586288856781208E-4</v>
      </c>
      <c r="K2077" s="3">
        <f t="shared" si="963"/>
        <v>1.8290560330340367E-2</v>
      </c>
      <c r="L2077" s="3">
        <f t="shared" si="964"/>
        <v>1.5883817097864505E-4</v>
      </c>
      <c r="N2077" s="3">
        <f t="shared" si="965"/>
        <v>1.4014839241549877E-2</v>
      </c>
      <c r="O2077" s="3">
        <f t="shared" si="966"/>
        <v>8.7659189346434824E-2</v>
      </c>
      <c r="P2077" s="3">
        <f t="shared" si="967"/>
        <v>7.0781214890270547E-2</v>
      </c>
      <c r="Q2077" s="3">
        <f t="shared" si="968"/>
        <v>0.11477709517395443</v>
      </c>
      <c r="R2077" s="3">
        <f t="shared" si="969"/>
        <v>-7.8529379157427845E-2</v>
      </c>
      <c r="T2077" s="3">
        <f t="shared" si="970"/>
        <v>2.1313234179204786E-4</v>
      </c>
      <c r="U2077" s="3">
        <f t="shared" si="971"/>
        <v>9.7253071270659403E-4</v>
      </c>
      <c r="V2077" s="3">
        <f t="shared" si="972"/>
        <v>6.9408655365688938E-7</v>
      </c>
      <c r="W2077" s="3">
        <f t="shared" si="973"/>
        <v>3.1836386148555011E-4</v>
      </c>
      <c r="X2077" s="3">
        <f t="shared" si="974"/>
        <v>5.577991606344877E-8</v>
      </c>
      <c r="Z2077" s="3">
        <f t="shared" si="975"/>
        <v>-1.4599052770369996E-2</v>
      </c>
      <c r="AA2077" s="3">
        <f t="shared" si="976"/>
        <v>3.1185424683762029E-2</v>
      </c>
      <c r="AB2077" s="3">
        <f t="shared" si="977"/>
        <v>-8.3311857118713263E-4</v>
      </c>
      <c r="AC2077" s="3">
        <f t="shared" si="978"/>
        <v>1.7842753752869821E-2</v>
      </c>
      <c r="AD2077" s="3">
        <f t="shared" si="979"/>
        <v>2.3617772135290147E-4</v>
      </c>
      <c r="AF2077" s="3">
        <f t="shared" si="980"/>
        <v>-4.552776606246409E-4</v>
      </c>
      <c r="AG2077" s="3">
        <f t="shared" si="981"/>
        <v>1.2162741984736202E-5</v>
      </c>
      <c r="AH2077" s="3">
        <f t="shared" si="982"/>
        <v>-2.6048730360686383E-4</v>
      </c>
      <c r="AI2077" s="3">
        <f t="shared" si="983"/>
        <v>-3.4479710172167494E-6</v>
      </c>
      <c r="AJ2077" s="3">
        <f t="shared" si="984"/>
        <v>-2.598115645439976E-5</v>
      </c>
      <c r="AK2077" s="3">
        <f t="shared" si="985"/>
        <v>5.5643385331103409E-4</v>
      </c>
      <c r="AL2077" s="3">
        <f t="shared" si="986"/>
        <v>7.3653025412334442E-6</v>
      </c>
      <c r="AM2077" s="3">
        <f t="shared" si="987"/>
        <v>-1.4865129512634753E-5</v>
      </c>
      <c r="AN2077" s="3">
        <f t="shared" si="988"/>
        <v>-1.9676404575976201E-7</v>
      </c>
      <c r="AO2077" s="3">
        <f t="shared" si="989"/>
        <v>4.2140609240137255E-6</v>
      </c>
    </row>
    <row r="2078" spans="1:41">
      <c r="A2078" s="32">
        <v>38672</v>
      </c>
      <c r="B2078" s="33">
        <v>1249</v>
      </c>
      <c r="C2078" s="33">
        <v>652.5</v>
      </c>
      <c r="D2078" s="33">
        <v>1287.42</v>
      </c>
      <c r="E2078" s="33">
        <v>3332.32</v>
      </c>
      <c r="F2078" s="33">
        <v>16620.689999999999</v>
      </c>
      <c r="G2078" s="33"/>
      <c r="H2078" s="3">
        <f t="shared" si="960"/>
        <v>1.2155591572123177E-2</v>
      </c>
      <c r="I2078" s="3">
        <f t="shared" si="961"/>
        <v>1.1674961626122103E-2</v>
      </c>
      <c r="J2078" s="3">
        <f t="shared" si="962"/>
        <v>-1.9999999999999437E-3</v>
      </c>
      <c r="K2078" s="3">
        <f t="shared" si="963"/>
        <v>5.2338331870274432E-3</v>
      </c>
      <c r="L2078" s="3">
        <f t="shared" si="964"/>
        <v>-1.1137038103556327E-2</v>
      </c>
      <c r="N2078" s="3">
        <f t="shared" si="965"/>
        <v>4.694048616932104E-2</v>
      </c>
      <c r="O2078" s="3">
        <f t="shared" si="966"/>
        <v>-1.3172819527835387E-2</v>
      </c>
      <c r="P2078" s="3">
        <f t="shared" si="967"/>
        <v>2.1348501796891798E-2</v>
      </c>
      <c r="Q2078" s="3">
        <f t="shared" si="968"/>
        <v>3.0443400631441672E-2</v>
      </c>
      <c r="R2078" s="3">
        <f t="shared" si="969"/>
        <v>-9.0760939136029006E-2</v>
      </c>
      <c r="T2078" s="3">
        <f t="shared" si="970"/>
        <v>1.6303991771669316E-4</v>
      </c>
      <c r="U2078" s="3">
        <f t="shared" si="971"/>
        <v>1.3093679735548083E-4</v>
      </c>
      <c r="V2078" s="3">
        <f t="shared" si="972"/>
        <v>4.960667875759804E-6</v>
      </c>
      <c r="W2078" s="3">
        <f t="shared" si="973"/>
        <v>2.2906050707386702E-5</v>
      </c>
      <c r="X2078" s="3">
        <f t="shared" si="974"/>
        <v>1.2231693208725761E-4</v>
      </c>
      <c r="Z2078" s="3">
        <f t="shared" si="975"/>
        <v>1.2768708537541812E-2</v>
      </c>
      <c r="AA2078" s="3">
        <f t="shared" si="976"/>
        <v>1.1442761788811337E-2</v>
      </c>
      <c r="AB2078" s="3">
        <f t="shared" si="977"/>
        <v>-2.2272556826192641E-3</v>
      </c>
      <c r="AC2078" s="3">
        <f t="shared" si="978"/>
        <v>4.7860266095568985E-3</v>
      </c>
      <c r="AD2078" s="3">
        <f t="shared" si="979"/>
        <v>-1.1059698553182071E-2</v>
      </c>
      <c r="AF2078" s="3">
        <f t="shared" si="980"/>
        <v>1.4610929014585253E-4</v>
      </c>
      <c r="AG2078" s="3">
        <f t="shared" si="981"/>
        <v>-2.8439178649949113E-5</v>
      </c>
      <c r="AH2078" s="3">
        <f t="shared" si="982"/>
        <v>6.1111378830351466E-5</v>
      </c>
      <c r="AI2078" s="3">
        <f t="shared" si="983"/>
        <v>-1.4121806733865473E-4</v>
      </c>
      <c r="AJ2078" s="3">
        <f t="shared" si="984"/>
        <v>-2.5485956218988624E-5</v>
      </c>
      <c r="AK2078" s="3">
        <f t="shared" si="985"/>
        <v>5.4765362408071951E-5</v>
      </c>
      <c r="AL2078" s="3">
        <f t="shared" si="986"/>
        <v>-1.2655349600012382E-4</v>
      </c>
      <c r="AM2078" s="3">
        <f t="shared" si="987"/>
        <v>-1.0659704963302612E-5</v>
      </c>
      <c r="AN2078" s="3">
        <f t="shared" si="988"/>
        <v>2.4632776450630822E-5</v>
      </c>
      <c r="AO2078" s="3">
        <f t="shared" si="989"/>
        <v>-5.2932011569207324E-5</v>
      </c>
    </row>
    <row r="2079" spans="1:41">
      <c r="A2079" s="32">
        <v>38671</v>
      </c>
      <c r="B2079" s="33">
        <v>1234</v>
      </c>
      <c r="C2079" s="33">
        <v>644.97</v>
      </c>
      <c r="D2079" s="33">
        <v>1290</v>
      </c>
      <c r="E2079" s="33">
        <v>3314.97</v>
      </c>
      <c r="F2079" s="33">
        <v>16807.88</v>
      </c>
      <c r="G2079" s="33"/>
      <c r="H2079" s="3">
        <f t="shared" si="960"/>
        <v>2.7477102414654453E-2</v>
      </c>
      <c r="I2079" s="3">
        <f t="shared" si="961"/>
        <v>-2.5209703015189225E-2</v>
      </c>
      <c r="J2079" s="3">
        <f t="shared" si="962"/>
        <v>-7.9899107190920405E-3</v>
      </c>
      <c r="K2079" s="3">
        <f t="shared" si="963"/>
        <v>-1.7078963520401464E-2</v>
      </c>
      <c r="L2079" s="3">
        <f t="shared" si="964"/>
        <v>-5.7450458444246663E-3</v>
      </c>
      <c r="N2079" s="3">
        <f t="shared" si="965"/>
        <v>3.2635983263598324E-2</v>
      </c>
      <c r="O2079" s="3">
        <f t="shared" si="966"/>
        <v>-2.9273652207940658E-2</v>
      </c>
      <c r="P2079" s="3">
        <f t="shared" si="967"/>
        <v>6.0366936279345085E-2</v>
      </c>
      <c r="Q2079" s="3">
        <f t="shared" si="968"/>
        <v>5.5722929936305669E-2</v>
      </c>
      <c r="R2079" s="3">
        <f t="shared" si="969"/>
        <v>-8.2912243656373341E-2</v>
      </c>
      <c r="T2079" s="3">
        <f t="shared" si="970"/>
        <v>7.8906042482063371E-4</v>
      </c>
      <c r="U2079" s="3">
        <f t="shared" si="971"/>
        <v>6.472904207560471E-4</v>
      </c>
      <c r="V2079" s="3">
        <f t="shared" si="972"/>
        <v>6.7521823673414054E-5</v>
      </c>
      <c r="W2079" s="3">
        <f t="shared" si="973"/>
        <v>3.0718767006366043E-4</v>
      </c>
      <c r="X2079" s="3">
        <f t="shared" si="974"/>
        <v>3.2122894635618627E-5</v>
      </c>
      <c r="Z2079" s="3">
        <f t="shared" si="975"/>
        <v>2.8090219380073087E-2</v>
      </c>
      <c r="AA2079" s="3">
        <f t="shared" si="976"/>
        <v>-2.544190285249999E-2</v>
      </c>
      <c r="AB2079" s="3">
        <f t="shared" si="977"/>
        <v>-8.2171664017113618E-3</v>
      </c>
      <c r="AC2079" s="3">
        <f t="shared" si="978"/>
        <v>-1.752677009787201E-2</v>
      </c>
      <c r="AD2079" s="3">
        <f t="shared" si="979"/>
        <v>-5.6677062940504097E-3</v>
      </c>
      <c r="AF2079" s="3">
        <f t="shared" si="980"/>
        <v>-7.1466863257323198E-4</v>
      </c>
      <c r="AG2079" s="3">
        <f t="shared" si="981"/>
        <v>-2.3082200690663793E-4</v>
      </c>
      <c r="AH2079" s="3">
        <f t="shared" si="982"/>
        <v>-4.9233081707332981E-4</v>
      </c>
      <c r="AI2079" s="3">
        <f t="shared" si="983"/>
        <v>-1.5920711318169703E-4</v>
      </c>
      <c r="AJ2079" s="3">
        <f t="shared" si="984"/>
        <v>2.0906034931516738E-4</v>
      </c>
      <c r="AK2079" s="3">
        <f t="shared" si="985"/>
        <v>4.4591438214816142E-4</v>
      </c>
      <c r="AL2079" s="3">
        <f t="shared" si="986"/>
        <v>1.4419723292973327E-4</v>
      </c>
      <c r="AM2079" s="3">
        <f t="shared" si="987"/>
        <v>1.4402038637875323E-4</v>
      </c>
      <c r="AN2079" s="3">
        <f t="shared" si="988"/>
        <v>4.6572485734239046E-5</v>
      </c>
      <c r="AO2079" s="3">
        <f t="shared" si="989"/>
        <v>9.9336585198083702E-5</v>
      </c>
    </row>
    <row r="2080" spans="1:41">
      <c r="A2080" s="32">
        <v>38670</v>
      </c>
      <c r="B2080" s="33">
        <v>1201</v>
      </c>
      <c r="C2080" s="33">
        <v>661.65</v>
      </c>
      <c r="D2080" s="33">
        <v>1300.3900000000001</v>
      </c>
      <c r="E2080" s="33">
        <v>3372.57</v>
      </c>
      <c r="F2080" s="33">
        <v>16905</v>
      </c>
      <c r="G2080" s="33"/>
      <c r="H2080" s="3">
        <f t="shared" si="960"/>
        <v>5.3508771929824561E-2</v>
      </c>
      <c r="I2080" s="3">
        <f t="shared" si="961"/>
        <v>-3.5003281557646031E-2</v>
      </c>
      <c r="J2080" s="3">
        <f t="shared" si="962"/>
        <v>3.0000000000007695E-4</v>
      </c>
      <c r="K2080" s="3">
        <f t="shared" si="963"/>
        <v>-1.077637410502412E-2</v>
      </c>
      <c r="L2080" s="3">
        <f t="shared" si="964"/>
        <v>-5.5882352941176473E-3</v>
      </c>
      <c r="N2080" s="3">
        <f t="shared" si="965"/>
        <v>-2.9102667744543249E-2</v>
      </c>
      <c r="O2080" s="3">
        <f t="shared" si="966"/>
        <v>4.3677834563694777E-2</v>
      </c>
      <c r="P2080" s="3">
        <f t="shared" si="967"/>
        <v>7.4480479239826564E-2</v>
      </c>
      <c r="Q2080" s="3">
        <f t="shared" si="968"/>
        <v>4.6267485256388484E-2</v>
      </c>
      <c r="R2080" s="3">
        <f t="shared" si="969"/>
        <v>-9.7774456956823394E-2</v>
      </c>
      <c r="T2080" s="3">
        <f t="shared" si="970"/>
        <v>2.9291788575890485E-3</v>
      </c>
      <c r="U2080" s="3">
        <f t="shared" si="971"/>
        <v>1.2415391491343464E-3</v>
      </c>
      <c r="V2080" s="3">
        <f t="shared" si="972"/>
        <v>5.2917357111922149E-9</v>
      </c>
      <c r="W2080" s="3">
        <f t="shared" si="973"/>
        <v>1.2598223199328641E-4</v>
      </c>
      <c r="X2080" s="3">
        <f t="shared" si="974"/>
        <v>3.0369971898409019E-5</v>
      </c>
      <c r="Z2080" s="3">
        <f t="shared" si="975"/>
        <v>5.4121888895243192E-2</v>
      </c>
      <c r="AA2080" s="3">
        <f t="shared" si="976"/>
        <v>-3.5235481394956795E-2</v>
      </c>
      <c r="AB2080" s="3">
        <f t="shared" si="977"/>
        <v>7.2744317380756381E-5</v>
      </c>
      <c r="AC2080" s="3">
        <f t="shared" si="978"/>
        <v>-1.1224180682494665E-2</v>
      </c>
      <c r="AD2080" s="3">
        <f t="shared" si="979"/>
        <v>-5.5108957437433907E-3</v>
      </c>
      <c r="AF2080" s="3">
        <f t="shared" si="980"/>
        <v>-1.9070108092282604E-3</v>
      </c>
      <c r="AG2080" s="3">
        <f t="shared" si="981"/>
        <v>3.9370598630416052E-6</v>
      </c>
      <c r="AH2080" s="3">
        <f t="shared" si="982"/>
        <v>-6.0747385983811117E-4</v>
      </c>
      <c r="AI2080" s="3">
        <f t="shared" si="983"/>
        <v>-2.9826008715614841E-4</v>
      </c>
      <c r="AJ2080" s="3">
        <f t="shared" si="984"/>
        <v>-2.5631810416584737E-6</v>
      </c>
      <c r="AK2080" s="3">
        <f t="shared" si="985"/>
        <v>3.9548940961167423E-4</v>
      </c>
      <c r="AL2080" s="3">
        <f t="shared" si="986"/>
        <v>1.9417906444821684E-4</v>
      </c>
      <c r="AM2080" s="3">
        <f t="shared" si="987"/>
        <v>-8.1649536190634669E-7</v>
      </c>
      <c r="AN2080" s="3">
        <f t="shared" si="988"/>
        <v>-4.0088634903512871E-7</v>
      </c>
      <c r="AO2080" s="3">
        <f t="shared" si="989"/>
        <v>6.1855289550166636E-5</v>
      </c>
    </row>
    <row r="2081" spans="1:41">
      <c r="A2081" s="32">
        <v>38667</v>
      </c>
      <c r="B2081" s="33">
        <v>1140</v>
      </c>
      <c r="C2081" s="33">
        <v>685.65</v>
      </c>
      <c r="D2081" s="33">
        <v>1300</v>
      </c>
      <c r="E2081" s="33">
        <v>3409.31</v>
      </c>
      <c r="F2081" s="33">
        <v>17000</v>
      </c>
      <c r="G2081" s="33"/>
      <c r="H2081" s="3">
        <f t="shared" si="960"/>
        <v>-3.3898305084745763E-2</v>
      </c>
      <c r="I2081" s="3">
        <f t="shared" si="961"/>
        <v>-1.1945168761927688E-3</v>
      </c>
      <c r="J2081" s="3">
        <f t="shared" si="962"/>
        <v>-1.3477416221466724E-2</v>
      </c>
      <c r="K2081" s="3">
        <f t="shared" si="963"/>
        <v>8.0244340172137621E-3</v>
      </c>
      <c r="L2081" s="3">
        <f t="shared" si="964"/>
        <v>-3.9181173818045711E-3</v>
      </c>
      <c r="N2081" s="3">
        <f t="shared" si="965"/>
        <v>-0.12307692307692308</v>
      </c>
      <c r="O2081" s="3">
        <f t="shared" si="966"/>
        <v>2.0707416559978514E-2</v>
      </c>
      <c r="P2081" s="3">
        <f t="shared" si="967"/>
        <v>6.049729165307062E-2</v>
      </c>
      <c r="Q2081" s="3">
        <f t="shared" si="968"/>
        <v>3.2251520684027743E-2</v>
      </c>
      <c r="R2081" s="3">
        <f t="shared" si="969"/>
        <v>-8.115756850510826E-2</v>
      </c>
      <c r="T2081" s="3">
        <f t="shared" si="970"/>
        <v>1.107903748138996E-3</v>
      </c>
      <c r="U2081" s="3">
        <f t="shared" si="971"/>
        <v>2.0355205805903281E-6</v>
      </c>
      <c r="V2081" s="3">
        <f t="shared" si="972"/>
        <v>1.8781803199864543E-4</v>
      </c>
      <c r="W2081" s="3">
        <f t="shared" si="973"/>
        <v>5.7405283360669845E-5</v>
      </c>
      <c r="X2081" s="3">
        <f t="shared" si="974"/>
        <v>1.4751574350406553E-5</v>
      </c>
      <c r="Z2081" s="3">
        <f t="shared" si="975"/>
        <v>-3.3285188119327132E-2</v>
      </c>
      <c r="AA2081" s="3">
        <f t="shared" si="976"/>
        <v>-1.4267167135035351E-3</v>
      </c>
      <c r="AB2081" s="3">
        <f t="shared" si="977"/>
        <v>-1.3704671904086045E-2</v>
      </c>
      <c r="AC2081" s="3">
        <f t="shared" si="978"/>
        <v>7.5766274397432165E-3</v>
      </c>
      <c r="AD2081" s="3">
        <f t="shared" si="979"/>
        <v>-3.8407778314303149E-3</v>
      </c>
      <c r="AF2081" s="3">
        <f t="shared" si="980"/>
        <v>4.748853420195332E-5</v>
      </c>
      <c r="AG2081" s="3">
        <f t="shared" si="981"/>
        <v>4.5616258244116119E-4</v>
      </c>
      <c r="AH2081" s="3">
        <f t="shared" si="982"/>
        <v>-2.5218946964190885E-4</v>
      </c>
      <c r="AI2081" s="3">
        <f t="shared" si="983"/>
        <v>1.2784101264369933E-4</v>
      </c>
      <c r="AJ2081" s="3">
        <f t="shared" si="984"/>
        <v>1.9552684458641876E-5</v>
      </c>
      <c r="AK2081" s="3">
        <f t="shared" si="985"/>
        <v>-1.0809701000271146E-5</v>
      </c>
      <c r="AL2081" s="3">
        <f t="shared" si="986"/>
        <v>5.479701924955493E-6</v>
      </c>
      <c r="AM2081" s="3">
        <f t="shared" si="987"/>
        <v>-1.0383519320117625E-4</v>
      </c>
      <c r="AN2081" s="3">
        <f t="shared" si="988"/>
        <v>5.2636600036239563E-5</v>
      </c>
      <c r="AO2081" s="3">
        <f t="shared" si="989"/>
        <v>-2.9100142707572368E-5</v>
      </c>
    </row>
    <row r="2082" spans="1:41">
      <c r="A2082" s="32">
        <v>38666</v>
      </c>
      <c r="B2082" s="33">
        <v>1180</v>
      </c>
      <c r="C2082" s="33">
        <v>686.47</v>
      </c>
      <c r="D2082" s="33">
        <v>1317.76</v>
      </c>
      <c r="E2082" s="33">
        <v>3382.17</v>
      </c>
      <c r="F2082" s="33">
        <v>17066.87</v>
      </c>
      <c r="G2082" s="33"/>
      <c r="H2082" s="3">
        <f t="shared" si="960"/>
        <v>1.1139674378748929E-2</v>
      </c>
      <c r="I2082" s="3">
        <f t="shared" si="961"/>
        <v>-1.1704578174488908E-2</v>
      </c>
      <c r="J2082" s="3">
        <f t="shared" si="962"/>
        <v>8.7110947809977812E-3</v>
      </c>
      <c r="K2082" s="3">
        <f t="shared" si="963"/>
        <v>-1.8354854719757528E-2</v>
      </c>
      <c r="L2082" s="3">
        <f t="shared" si="964"/>
        <v>9.0619383218238838E-3</v>
      </c>
      <c r="N2082" s="3">
        <f t="shared" si="965"/>
        <v>-8.5979860573199077E-2</v>
      </c>
      <c r="O2082" s="3">
        <f t="shared" si="966"/>
        <v>-2.1857767771903961E-2</v>
      </c>
      <c r="P2082" s="3">
        <f t="shared" si="967"/>
        <v>5.6744186046511623E-2</v>
      </c>
      <c r="Q2082" s="3">
        <f t="shared" si="968"/>
        <v>-3.1918656056586876E-3</v>
      </c>
      <c r="R2082" s="3">
        <f t="shared" si="969"/>
        <v>-8.0461696118481071E-2</v>
      </c>
      <c r="T2082" s="3">
        <f t="shared" si="970"/>
        <v>1.3812810437953998E-4</v>
      </c>
      <c r="U2082" s="3">
        <f t="shared" si="971"/>
        <v>1.424866693029842E-4</v>
      </c>
      <c r="V2082" s="3">
        <f t="shared" si="972"/>
        <v>7.1975525847175036E-5</v>
      </c>
      <c r="W2082" s="3">
        <f t="shared" si="973"/>
        <v>3.535400718582785E-4</v>
      </c>
      <c r="X2082" s="3">
        <f t="shared" si="974"/>
        <v>8.3526400025250554E-5</v>
      </c>
      <c r="Z2082" s="3">
        <f t="shared" si="975"/>
        <v>1.1752791344167563E-2</v>
      </c>
      <c r="AA2082" s="3">
        <f t="shared" si="976"/>
        <v>-1.1936778011799674E-2</v>
      </c>
      <c r="AB2082" s="3">
        <f t="shared" si="977"/>
        <v>8.4838390983784599E-3</v>
      </c>
      <c r="AC2082" s="3">
        <f t="shared" si="978"/>
        <v>-1.8802661297228074E-2</v>
      </c>
      <c r="AD2082" s="3">
        <f t="shared" si="979"/>
        <v>9.1392778721981396E-3</v>
      </c>
      <c r="AF2082" s="3">
        <f t="shared" si="980"/>
        <v>-1.4029046129432891E-4</v>
      </c>
      <c r="AG2082" s="3">
        <f t="shared" si="981"/>
        <v>9.9708790720732707E-5</v>
      </c>
      <c r="AH2082" s="3">
        <f t="shared" si="982"/>
        <v>-2.2098375494137654E-4</v>
      </c>
      <c r="AI2082" s="3">
        <f t="shared" si="983"/>
        <v>1.0741202586831244E-4</v>
      </c>
      <c r="AJ2082" s="3">
        <f t="shared" si="984"/>
        <v>-1.0126970400517037E-4</v>
      </c>
      <c r="AK2082" s="3">
        <f t="shared" si="985"/>
        <v>2.2444319393606882E-4</v>
      </c>
      <c r="AL2082" s="3">
        <f t="shared" si="986"/>
        <v>-1.0909353114858206E-4</v>
      </c>
      <c r="AM2082" s="3">
        <f t="shared" si="987"/>
        <v>-1.59518753066991E-4</v>
      </c>
      <c r="AN2082" s="3">
        <f t="shared" si="988"/>
        <v>7.7536162943099671E-5</v>
      </c>
      <c r="AO2082" s="3">
        <f t="shared" si="989"/>
        <v>-1.7184274633219289E-4</v>
      </c>
    </row>
    <row r="2083" spans="1:41">
      <c r="A2083" s="32">
        <v>38665</v>
      </c>
      <c r="B2083" s="33">
        <v>1167</v>
      </c>
      <c r="C2083" s="33">
        <v>694.6</v>
      </c>
      <c r="D2083" s="33">
        <v>1306.3800000000001</v>
      </c>
      <c r="E2083" s="33">
        <v>3445.41</v>
      </c>
      <c r="F2083" s="33">
        <v>16913.599999999999</v>
      </c>
      <c r="G2083" s="33"/>
      <c r="H2083" s="3">
        <f t="shared" si="960"/>
        <v>2.8193832599118944E-2</v>
      </c>
      <c r="I2083" s="3">
        <f t="shared" si="961"/>
        <v>-7.6859338838252455E-3</v>
      </c>
      <c r="J2083" s="3">
        <f t="shared" si="962"/>
        <v>4.9076923076923915E-3</v>
      </c>
      <c r="K2083" s="3">
        <f t="shared" si="963"/>
        <v>-8.4523336729232772E-3</v>
      </c>
      <c r="L2083" s="3">
        <f t="shared" si="964"/>
        <v>-2.1254680022452701E-2</v>
      </c>
      <c r="N2083" s="3">
        <f t="shared" si="965"/>
        <v>-8.6139389193422081E-2</v>
      </c>
      <c r="O2083" s="3">
        <f t="shared" si="966"/>
        <v>-2.6584637807082732E-2</v>
      </c>
      <c r="P2083" s="3">
        <f t="shared" si="967"/>
        <v>6.2097560975609846E-2</v>
      </c>
      <c r="Q2083" s="3">
        <f t="shared" si="968"/>
        <v>-8.4466265296021491E-3</v>
      </c>
      <c r="R2083" s="3">
        <f t="shared" si="969"/>
        <v>-8.062421623725409E-2</v>
      </c>
      <c r="T2083" s="3">
        <f t="shared" si="970"/>
        <v>8.2984034321381174E-4</v>
      </c>
      <c r="U2083" s="3">
        <f t="shared" si="971"/>
        <v>6.2696841625791219E-5</v>
      </c>
      <c r="V2083" s="3">
        <f t="shared" si="972"/>
        <v>2.1906487001325399E-5</v>
      </c>
      <c r="W2083" s="3">
        <f t="shared" si="973"/>
        <v>7.9212496476680215E-5</v>
      </c>
      <c r="X2083" s="3">
        <f t="shared" si="974"/>
        <v>4.4847974947033172E-4</v>
      </c>
      <c r="Z2083" s="3">
        <f t="shared" si="975"/>
        <v>2.8806949564537578E-2</v>
      </c>
      <c r="AA2083" s="3">
        <f t="shared" si="976"/>
        <v>-7.9181337211360111E-3</v>
      </c>
      <c r="AB2083" s="3">
        <f t="shared" si="977"/>
        <v>4.6804366250730711E-3</v>
      </c>
      <c r="AC2083" s="3">
        <f t="shared" si="978"/>
        <v>-8.9001402503938228E-3</v>
      </c>
      <c r="AD2083" s="3">
        <f t="shared" si="979"/>
        <v>-2.1177340472078445E-2</v>
      </c>
      <c r="AF2083" s="3">
        <f t="shared" si="980"/>
        <v>-2.2809727875002932E-4</v>
      </c>
      <c r="AG2083" s="3">
        <f t="shared" si="981"/>
        <v>1.3482910179849443E-4</v>
      </c>
      <c r="AH2083" s="3">
        <f t="shared" si="982"/>
        <v>-2.5638589131040572E-4</v>
      </c>
      <c r="AI2083" s="3">
        <f t="shared" si="983"/>
        <v>-6.1005457889020418E-4</v>
      </c>
      <c r="AJ2083" s="3">
        <f t="shared" si="984"/>
        <v>-3.7060323070631107E-5</v>
      </c>
      <c r="AK2083" s="3">
        <f t="shared" si="985"/>
        <v>7.0472500639483224E-5</v>
      </c>
      <c r="AL2083" s="3">
        <f t="shared" si="986"/>
        <v>1.6768501371594276E-4</v>
      </c>
      <c r="AM2083" s="3">
        <f t="shared" si="987"/>
        <v>-4.1656542396230261E-5</v>
      </c>
      <c r="AN2083" s="3">
        <f t="shared" si="988"/>
        <v>-9.91191999671582E-5</v>
      </c>
      <c r="AO2083" s="3">
        <f t="shared" si="989"/>
        <v>1.884813003318395E-4</v>
      </c>
    </row>
    <row r="2084" spans="1:41">
      <c r="A2084" s="32">
        <v>38664</v>
      </c>
      <c r="B2084" s="33">
        <v>1135</v>
      </c>
      <c r="C2084" s="33">
        <v>699.98</v>
      </c>
      <c r="D2084" s="33">
        <v>1300</v>
      </c>
      <c r="E2084" s="33">
        <v>3474.78</v>
      </c>
      <c r="F2084" s="33">
        <v>17280.900000000001</v>
      </c>
      <c r="G2084" s="33"/>
      <c r="H2084" s="3">
        <f t="shared" si="960"/>
        <v>-1.1324041811846691E-2</v>
      </c>
      <c r="I2084" s="3">
        <f t="shared" si="961"/>
        <v>-1.419598343801922E-2</v>
      </c>
      <c r="J2084" s="3">
        <f t="shared" si="962"/>
        <v>3.4115994380895607E-3</v>
      </c>
      <c r="K2084" s="3">
        <f t="shared" si="963"/>
        <v>-1.1031609146330983E-2</v>
      </c>
      <c r="L2084" s="3">
        <f t="shared" si="964"/>
        <v>-1.7279735407250196E-2</v>
      </c>
      <c r="N2084" s="3">
        <f t="shared" si="965"/>
        <v>-0.12692307692307692</v>
      </c>
      <c r="O2084" s="3">
        <f t="shared" si="966"/>
        <v>-9.0181921143908887E-3</v>
      </c>
      <c r="P2084" s="3">
        <f t="shared" si="967"/>
        <v>3.0952362070469537E-2</v>
      </c>
      <c r="Q2084" s="3">
        <f t="shared" si="968"/>
        <v>2.7582352262746516E-2</v>
      </c>
      <c r="R2084" s="3">
        <f t="shared" si="969"/>
        <v>-7.1638585375523506E-2</v>
      </c>
      <c r="T2084" s="3">
        <f t="shared" si="970"/>
        <v>1.1472391106582988E-4</v>
      </c>
      <c r="U2084" s="3">
        <f t="shared" si="971"/>
        <v>2.0817247262651194E-4</v>
      </c>
      <c r="V2084" s="3">
        <f t="shared" si="972"/>
        <v>1.0140045153002313E-5</v>
      </c>
      <c r="W2084" s="3">
        <f t="shared" si="973"/>
        <v>1.3177698535986177E-4</v>
      </c>
      <c r="X2084" s="3">
        <f t="shared" si="974"/>
        <v>2.9592242321666251E-4</v>
      </c>
      <c r="Z2084" s="3">
        <f t="shared" si="975"/>
        <v>-1.0710924846428056E-2</v>
      </c>
      <c r="AA2084" s="3">
        <f t="shared" si="976"/>
        <v>-1.4428183275329987E-2</v>
      </c>
      <c r="AB2084" s="3">
        <f t="shared" si="977"/>
        <v>3.1843437554702403E-3</v>
      </c>
      <c r="AC2084" s="3">
        <f t="shared" si="978"/>
        <v>-1.1479415723801529E-2</v>
      </c>
      <c r="AD2084" s="3">
        <f t="shared" si="979"/>
        <v>-1.7202395856875941E-2</v>
      </c>
      <c r="AF2084" s="3">
        <f t="shared" si="980"/>
        <v>1.545391867325497E-4</v>
      </c>
      <c r="AG2084" s="3">
        <f t="shared" si="981"/>
        <v>-3.4107266650034224E-5</v>
      </c>
      <c r="AH2084" s="3">
        <f t="shared" si="982"/>
        <v>1.2295515909854269E-4</v>
      </c>
      <c r="AI2084" s="3">
        <f t="shared" si="983"/>
        <v>1.8425356920150356E-4</v>
      </c>
      <c r="AJ2084" s="3">
        <f t="shared" si="984"/>
        <v>-4.5944295315577201E-5</v>
      </c>
      <c r="AK2084" s="3">
        <f t="shared" si="985"/>
        <v>1.6562711395671329E-4</v>
      </c>
      <c r="AL2084" s="3">
        <f t="shared" si="986"/>
        <v>2.4819932019778333E-4</v>
      </c>
      <c r="AM2084" s="3">
        <f t="shared" si="987"/>
        <v>-3.6554405776534284E-5</v>
      </c>
      <c r="AN2084" s="3">
        <f t="shared" si="988"/>
        <v>-5.4778341825970032E-5</v>
      </c>
      <c r="AO2084" s="3">
        <f t="shared" si="989"/>
        <v>1.9747345348647993E-4</v>
      </c>
    </row>
    <row r="2085" spans="1:41">
      <c r="A2085" s="32">
        <v>38663</v>
      </c>
      <c r="B2085" s="33">
        <v>1148</v>
      </c>
      <c r="C2085" s="33">
        <v>710.06</v>
      </c>
      <c r="D2085" s="33">
        <v>1295.58</v>
      </c>
      <c r="E2085" s="33">
        <v>3513.54</v>
      </c>
      <c r="F2085" s="33">
        <v>17584.759999999998</v>
      </c>
      <c r="G2085" s="33"/>
      <c r="H2085" s="3">
        <f t="shared" si="960"/>
        <v>-1.0344827586206896E-2</v>
      </c>
      <c r="I2085" s="3">
        <f t="shared" si="961"/>
        <v>4.34386480529022E-2</v>
      </c>
      <c r="J2085" s="3">
        <f t="shared" si="962"/>
        <v>2.7708978328172813E-3</v>
      </c>
      <c r="K2085" s="3">
        <f t="shared" si="963"/>
        <v>-5.8710518944399019E-3</v>
      </c>
      <c r="L2085" s="3">
        <f t="shared" si="964"/>
        <v>3.2348132080787656E-3</v>
      </c>
      <c r="N2085" s="3">
        <f t="shared" si="965"/>
        <v>-0.11488049344641481</v>
      </c>
      <c r="O2085" s="3">
        <f t="shared" si="966"/>
        <v>3.2183974880800076E-2</v>
      </c>
      <c r="P2085" s="3">
        <f t="shared" si="967"/>
        <v>1.6922811258849896E-2</v>
      </c>
      <c r="Q2085" s="3">
        <f t="shared" si="968"/>
        <v>3.2695529494753482E-2</v>
      </c>
      <c r="R2085" s="3">
        <f t="shared" si="969"/>
        <v>-8.5042041292041404E-2</v>
      </c>
      <c r="T2085" s="3">
        <f t="shared" si="970"/>
        <v>9.470619160676306E-5</v>
      </c>
      <c r="U2085" s="3">
        <f t="shared" si="971"/>
        <v>1.8667971674065844E-3</v>
      </c>
      <c r="V2085" s="3">
        <f t="shared" si="972"/>
        <v>6.4701153882637055E-6</v>
      </c>
      <c r="W2085" s="3">
        <f t="shared" si="973"/>
        <v>3.9927972388034424E-5</v>
      </c>
      <c r="X2085" s="3">
        <f t="shared" si="974"/>
        <v>1.0970355895327962E-5</v>
      </c>
      <c r="Z2085" s="3">
        <f t="shared" si="975"/>
        <v>-9.7317106207882621E-3</v>
      </c>
      <c r="AA2085" s="3">
        <f t="shared" si="976"/>
        <v>4.3206448215591435E-2</v>
      </c>
      <c r="AB2085" s="3">
        <f t="shared" si="977"/>
        <v>2.5436421501979609E-3</v>
      </c>
      <c r="AC2085" s="3">
        <f t="shared" si="978"/>
        <v>-6.3188584719104466E-3</v>
      </c>
      <c r="AD2085" s="3">
        <f t="shared" si="979"/>
        <v>3.3121527584530218E-3</v>
      </c>
      <c r="AF2085" s="3">
        <f t="shared" si="980"/>
        <v>-4.2047265098620924E-4</v>
      </c>
      <c r="AG2085" s="3">
        <f t="shared" si="981"/>
        <v>-2.4753989328566188E-5</v>
      </c>
      <c r="AH2085" s="3">
        <f t="shared" si="982"/>
        <v>6.1493302102348782E-5</v>
      </c>
      <c r="AI2085" s="3">
        <f t="shared" si="983"/>
        <v>-3.2232912177110409E-5</v>
      </c>
      <c r="AJ2085" s="3">
        <f t="shared" si="984"/>
        <v>1.0990174284152385E-4</v>
      </c>
      <c r="AK2085" s="3">
        <f t="shared" si="985"/>
        <v>-2.7301543134824991E-4</v>
      </c>
      <c r="AL2085" s="3">
        <f t="shared" si="986"/>
        <v>1.4310635664022882E-4</v>
      </c>
      <c r="AM2085" s="3">
        <f t="shared" si="987"/>
        <v>-1.6072914750286889E-5</v>
      </c>
      <c r="AN2085" s="3">
        <f t="shared" si="988"/>
        <v>8.4249313642955512E-6</v>
      </c>
      <c r="AO2085" s="3">
        <f t="shared" si="989"/>
        <v>-2.0929024518012433E-5</v>
      </c>
    </row>
    <row r="2086" spans="1:41">
      <c r="A2086" s="32">
        <v>38660</v>
      </c>
      <c r="B2086" s="33">
        <v>1160</v>
      </c>
      <c r="C2086" s="33">
        <v>680.5</v>
      </c>
      <c r="D2086" s="33">
        <v>1292</v>
      </c>
      <c r="E2086" s="33">
        <v>3534.29</v>
      </c>
      <c r="F2086" s="33">
        <v>17528.060000000001</v>
      </c>
      <c r="G2086" s="33"/>
      <c r="H2086" s="3">
        <f t="shared" si="960"/>
        <v>-3.1719532554257093E-2</v>
      </c>
      <c r="I2086" s="3">
        <f t="shared" si="961"/>
        <v>9.5240920958936017E-3</v>
      </c>
      <c r="J2086" s="3">
        <f t="shared" si="962"/>
        <v>1.3404867794589357E-2</v>
      </c>
      <c r="K2086" s="3">
        <f t="shared" si="963"/>
        <v>8.5004993579683163E-3</v>
      </c>
      <c r="L2086" s="3">
        <f t="shared" si="964"/>
        <v>-1.4225464207602634E-3</v>
      </c>
      <c r="N2086" s="3">
        <f t="shared" si="965"/>
        <v>-0.10493827160493827</v>
      </c>
      <c r="O2086" s="3">
        <f t="shared" si="966"/>
        <v>-2.8731284700912029E-2</v>
      </c>
      <c r="P2086" s="3">
        <f t="shared" si="967"/>
        <v>-4.4871497315440999E-4</v>
      </c>
      <c r="Q2086" s="3">
        <f t="shared" si="968"/>
        <v>7.4942987457240493E-3</v>
      </c>
      <c r="R2086" s="3">
        <f t="shared" si="969"/>
        <v>-9.0815441560920529E-2</v>
      </c>
      <c r="T2086" s="3">
        <f t="shared" si="970"/>
        <v>9.6760909078553233E-4</v>
      </c>
      <c r="U2086" s="3">
        <f t="shared" si="971"/>
        <v>8.6339261745111616E-5</v>
      </c>
      <c r="V2086" s="3">
        <f t="shared" si="972"/>
        <v>1.7364946097353937E-4</v>
      </c>
      <c r="W2086" s="3">
        <f t="shared" si="973"/>
        <v>6.4845861017080923E-5</v>
      </c>
      <c r="X2086" s="3">
        <f t="shared" si="974"/>
        <v>1.8095815241337155E-6</v>
      </c>
      <c r="Z2086" s="3">
        <f t="shared" si="975"/>
        <v>-3.1106415588838459E-2</v>
      </c>
      <c r="AA2086" s="3">
        <f t="shared" si="976"/>
        <v>9.2918922585828352E-3</v>
      </c>
      <c r="AB2086" s="3">
        <f t="shared" si="977"/>
        <v>1.3177612111970036E-2</v>
      </c>
      <c r="AC2086" s="3">
        <f t="shared" si="978"/>
        <v>8.0526927804977708E-3</v>
      </c>
      <c r="AD2086" s="3">
        <f t="shared" si="979"/>
        <v>-1.345206870386007E-3</v>
      </c>
      <c r="AF2086" s="3">
        <f t="shared" si="980"/>
        <v>-2.8903746220218849E-4</v>
      </c>
      <c r="AG2086" s="3">
        <f t="shared" si="981"/>
        <v>-4.099082788234512E-4</v>
      </c>
      <c r="AH2086" s="3">
        <f t="shared" si="982"/>
        <v>-2.5049040823940275E-4</v>
      </c>
      <c r="AI2086" s="3">
        <f t="shared" si="983"/>
        <v>4.1844563963187884E-5</v>
      </c>
      <c r="AJ2086" s="3">
        <f t="shared" si="984"/>
        <v>1.2244495196982177E-4</v>
      </c>
      <c r="AK2086" s="3">
        <f t="shared" si="985"/>
        <v>7.4824753707853129E-5</v>
      </c>
      <c r="AL2086" s="3">
        <f t="shared" si="986"/>
        <v>-1.2499517305132182E-5</v>
      </c>
      <c r="AM2086" s="3">
        <f t="shared" si="987"/>
        <v>1.0611526191826108E-4</v>
      </c>
      <c r="AN2086" s="3">
        <f t="shared" si="988"/>
        <v>-1.7726614348303952E-5</v>
      </c>
      <c r="AO2086" s="3">
        <f t="shared" si="989"/>
        <v>-1.0832537653433399E-5</v>
      </c>
    </row>
    <row r="2087" spans="1:41">
      <c r="A2087" s="32">
        <v>38659</v>
      </c>
      <c r="B2087" s="33">
        <v>1198</v>
      </c>
      <c r="C2087" s="33">
        <v>674.08</v>
      </c>
      <c r="D2087" s="33">
        <v>1274.9100000000001</v>
      </c>
      <c r="E2087" s="33">
        <v>3504.5</v>
      </c>
      <c r="F2087" s="33">
        <v>17553.03</v>
      </c>
      <c r="G2087" s="33"/>
      <c r="H2087" s="3">
        <f t="shared" si="960"/>
        <v>1.0118043844856661E-2</v>
      </c>
      <c r="I2087" s="3">
        <f t="shared" si="961"/>
        <v>1.3666884544537299E-3</v>
      </c>
      <c r="J2087" s="3">
        <f t="shared" si="962"/>
        <v>-5.9878838911887949E-3</v>
      </c>
      <c r="K2087" s="3">
        <f t="shared" si="963"/>
        <v>1.6185903012167022E-2</v>
      </c>
      <c r="L2087" s="3">
        <f t="shared" si="964"/>
        <v>1.3106352032644564E-2</v>
      </c>
      <c r="N2087" s="3">
        <f t="shared" si="965"/>
        <v>-6.3330727130570752E-2</v>
      </c>
      <c r="O2087" s="3">
        <f t="shared" si="966"/>
        <v>-9.1303703104568437E-2</v>
      </c>
      <c r="P2087" s="3">
        <f t="shared" si="967"/>
        <v>-2.8928546946050328E-2</v>
      </c>
      <c r="Q2087" s="3">
        <f t="shared" si="968"/>
        <v>-4.4345426383647087E-2</v>
      </c>
      <c r="R2087" s="3">
        <f t="shared" si="969"/>
        <v>-9.0556633516140475E-2</v>
      </c>
      <c r="T2087" s="3">
        <f t="shared" si="970"/>
        <v>1.1515781233598832E-4</v>
      </c>
      <c r="U2087" s="3">
        <f t="shared" si="971"/>
        <v>1.2870644224269538E-6</v>
      </c>
      <c r="V2087" s="3">
        <f t="shared" si="972"/>
        <v>3.862795992191572E-5</v>
      </c>
      <c r="W2087" s="3">
        <f t="shared" si="973"/>
        <v>2.4768767938780596E-4</v>
      </c>
      <c r="X2087" s="3">
        <f t="shared" si="974"/>
        <v>1.7380972375616129E-4</v>
      </c>
      <c r="Z2087" s="3">
        <f t="shared" si="975"/>
        <v>1.0731160810275295E-2</v>
      </c>
      <c r="AA2087" s="3">
        <f t="shared" si="976"/>
        <v>1.1344886171429636E-3</v>
      </c>
      <c r="AB2087" s="3">
        <f t="shared" si="977"/>
        <v>-6.2151395738081153E-3</v>
      </c>
      <c r="AC2087" s="3">
        <f t="shared" si="978"/>
        <v>1.5738096434696477E-2</v>
      </c>
      <c r="AD2087" s="3">
        <f t="shared" si="979"/>
        <v>1.318369158301882E-2</v>
      </c>
      <c r="AF2087" s="3">
        <f t="shared" si="980"/>
        <v>1.2174379787987984E-5</v>
      </c>
      <c r="AG2087" s="3">
        <f t="shared" si="981"/>
        <v>-6.6695662224840744E-5</v>
      </c>
      <c r="AH2087" s="3">
        <f t="shared" si="982"/>
        <v>1.6888804368834817E-4</v>
      </c>
      <c r="AI2087" s="3">
        <f t="shared" si="983"/>
        <v>1.4147631445044783E-4</v>
      </c>
      <c r="AJ2087" s="3">
        <f t="shared" si="984"/>
        <v>-7.051005100440077E-6</v>
      </c>
      <c r="AK2087" s="3">
        <f t="shared" si="985"/>
        <v>1.7854691260661412E-5</v>
      </c>
      <c r="AL2087" s="3">
        <f t="shared" si="986"/>
        <v>1.4956748032858349E-5</v>
      </c>
      <c r="AM2087" s="3">
        <f t="shared" si="987"/>
        <v>-9.7814465967690481E-5</v>
      </c>
      <c r="AN2087" s="3">
        <f t="shared" si="988"/>
        <v>-8.1938483286501219E-5</v>
      </c>
      <c r="AO2087" s="3">
        <f t="shared" si="989"/>
        <v>2.0748620949884644E-4</v>
      </c>
    </row>
    <row r="2088" spans="1:41">
      <c r="A2088" s="32">
        <v>38658</v>
      </c>
      <c r="B2088" s="33">
        <v>1186</v>
      </c>
      <c r="C2088" s="33">
        <v>673.16</v>
      </c>
      <c r="D2088" s="33">
        <v>1282.5899999999999</v>
      </c>
      <c r="E2088" s="33">
        <v>3448.68</v>
      </c>
      <c r="F2088" s="33">
        <v>17325.95</v>
      </c>
      <c r="G2088" s="33"/>
      <c r="H2088" s="3">
        <f t="shared" si="960"/>
        <v>-3.3613445378151263E-3</v>
      </c>
      <c r="I2088" s="3">
        <f t="shared" si="961"/>
        <v>2.145610148402171E-2</v>
      </c>
      <c r="J2088" s="3">
        <f t="shared" si="962"/>
        <v>-1.8133424649006587E-3</v>
      </c>
      <c r="K2088" s="3">
        <f t="shared" si="963"/>
        <v>-3.8260869565222137E-4</v>
      </c>
      <c r="L2088" s="3">
        <f t="shared" si="964"/>
        <v>2.6744258399433424E-2</v>
      </c>
      <c r="N2088" s="3">
        <f t="shared" si="965"/>
        <v>-6.907378335949764E-2</v>
      </c>
      <c r="O2088" s="3">
        <f t="shared" si="966"/>
        <v>-0.10636151231945626</v>
      </c>
      <c r="P2088" s="3">
        <f t="shared" si="967"/>
        <v>-3.0456277213352825E-2</v>
      </c>
      <c r="Q2088" s="3">
        <f t="shared" si="968"/>
        <v>-6.4599861670531777E-2</v>
      </c>
      <c r="R2088" s="3">
        <f t="shared" si="969"/>
        <v>-9.0026979942825783E-2</v>
      </c>
      <c r="T2088" s="3">
        <f t="shared" si="970"/>
        <v>7.5527547896803201E-6</v>
      </c>
      <c r="U2088" s="3">
        <f t="shared" si="971"/>
        <v>4.5045400110925958E-4</v>
      </c>
      <c r="V2088" s="3">
        <f t="shared" si="972"/>
        <v>4.1640407996619704E-6</v>
      </c>
      <c r="W2088" s="3">
        <f t="shared" si="973"/>
        <v>6.8958952583555887E-7</v>
      </c>
      <c r="X2088" s="3">
        <f t="shared" si="974"/>
        <v>7.1939811658112756E-4</v>
      </c>
      <c r="Z2088" s="3">
        <f t="shared" si="975"/>
        <v>-2.7482275723964928E-3</v>
      </c>
      <c r="AA2088" s="3">
        <f t="shared" si="976"/>
        <v>2.1223901646710945E-2</v>
      </c>
      <c r="AB2088" s="3">
        <f t="shared" si="977"/>
        <v>-2.0405981475199791E-3</v>
      </c>
      <c r="AC2088" s="3">
        <f t="shared" si="978"/>
        <v>-8.3041527312276652E-4</v>
      </c>
      <c r="AD2088" s="3">
        <f t="shared" si="979"/>
        <v>2.682159794980768E-2</v>
      </c>
      <c r="AF2088" s="3">
        <f t="shared" si="980"/>
        <v>-5.8328111699322346E-5</v>
      </c>
      <c r="AG2088" s="3">
        <f t="shared" si="981"/>
        <v>5.6080280931956126E-6</v>
      </c>
      <c r="AH2088" s="3">
        <f t="shared" si="982"/>
        <v>2.2821701501351512E-6</v>
      </c>
      <c r="AI2088" s="3">
        <f t="shared" si="983"/>
        <v>-7.3711855021394709E-5</v>
      </c>
      <c r="AJ2088" s="3">
        <f t="shared" si="984"/>
        <v>-4.3309454383424592E-5</v>
      </c>
      <c r="AK2088" s="3">
        <f t="shared" si="985"/>
        <v>-1.7624652082684205E-5</v>
      </c>
      <c r="AL2088" s="3">
        <f t="shared" si="986"/>
        <v>5.6925895689434209E-4</v>
      </c>
      <c r="AM2088" s="3">
        <f t="shared" si="987"/>
        <v>1.6945438680066148E-6</v>
      </c>
      <c r="AN2088" s="3">
        <f t="shared" si="988"/>
        <v>-5.4732103089903222E-5</v>
      </c>
      <c r="AO2088" s="3">
        <f t="shared" si="989"/>
        <v>-2.227306458707858E-5</v>
      </c>
    </row>
    <row r="2089" spans="1:41">
      <c r="A2089" s="32">
        <v>38657</v>
      </c>
      <c r="B2089" s="33">
        <v>1190</v>
      </c>
      <c r="C2089" s="33">
        <v>659.02</v>
      </c>
      <c r="D2089" s="33">
        <v>1284.92</v>
      </c>
      <c r="E2089" s="33">
        <v>3450</v>
      </c>
      <c r="F2089" s="33">
        <v>16874.650000000001</v>
      </c>
      <c r="G2089" s="33"/>
      <c r="H2089" s="3">
        <f t="shared" si="960"/>
        <v>-1.5715467328370553E-2</v>
      </c>
      <c r="I2089" s="3">
        <f t="shared" si="961"/>
        <v>1.7524356539595817E-2</v>
      </c>
      <c r="J2089" s="3">
        <f t="shared" si="962"/>
        <v>4.6286161063331293E-3</v>
      </c>
      <c r="K2089" s="3">
        <f t="shared" si="963"/>
        <v>-6.6968784369728198E-3</v>
      </c>
      <c r="L2089" s="3">
        <f t="shared" si="964"/>
        <v>1.1926285862661874E-2</v>
      </c>
      <c r="N2089" s="3">
        <f t="shared" si="965"/>
        <v>-7.7519379844961239E-2</v>
      </c>
      <c r="O2089" s="3">
        <f t="shared" si="966"/>
        <v>-0.11074228501261661</v>
      </c>
      <c r="P2089" s="3">
        <f t="shared" si="967"/>
        <v>-2.5394417475728168E-2</v>
      </c>
      <c r="Q2089" s="3">
        <f t="shared" si="968"/>
        <v>-5.7116854651146846E-2</v>
      </c>
      <c r="R2089" s="3">
        <f t="shared" si="969"/>
        <v>-0.13334891197723792</v>
      </c>
      <c r="T2089" s="3">
        <f t="shared" si="970"/>
        <v>2.2808098648535396E-4</v>
      </c>
      <c r="U2089" s="3">
        <f t="shared" si="971"/>
        <v>2.9901868341638188E-4</v>
      </c>
      <c r="V2089" s="3">
        <f t="shared" si="972"/>
        <v>1.9371973579434199E-5</v>
      </c>
      <c r="W2089" s="3">
        <f t="shared" si="973"/>
        <v>5.1046523955611576E-5</v>
      </c>
      <c r="X2089" s="3">
        <f t="shared" si="974"/>
        <v>1.4408702305648681E-4</v>
      </c>
      <c r="Z2089" s="3">
        <f t="shared" si="975"/>
        <v>-1.5102350362951919E-2</v>
      </c>
      <c r="AA2089" s="3">
        <f t="shared" si="976"/>
        <v>1.7292156702285053E-2</v>
      </c>
      <c r="AB2089" s="3">
        <f t="shared" si="977"/>
        <v>4.4013604237138088E-3</v>
      </c>
      <c r="AC2089" s="3">
        <f t="shared" si="978"/>
        <v>-7.1446850144433645E-3</v>
      </c>
      <c r="AD2089" s="3">
        <f t="shared" si="979"/>
        <v>1.200362541303613E-2</v>
      </c>
      <c r="AF2089" s="3">
        <f t="shared" si="980"/>
        <v>-2.6115220904897611E-4</v>
      </c>
      <c r="AG2089" s="3">
        <f t="shared" si="981"/>
        <v>-6.6470887192556459E-5</v>
      </c>
      <c r="AH2089" s="3">
        <f t="shared" si="982"/>
        <v>1.0790153632105588E-4</v>
      </c>
      <c r="AI2089" s="3">
        <f t="shared" si="983"/>
        <v>-1.8128295661330507E-4</v>
      </c>
      <c r="AJ2089" s="3">
        <f t="shared" si="984"/>
        <v>7.6109014150094913E-5</v>
      </c>
      <c r="AK2089" s="3">
        <f t="shared" si="985"/>
        <v>-1.2354701285822241E-4</v>
      </c>
      <c r="AL2089" s="3">
        <f t="shared" si="986"/>
        <v>2.0756857163775191E-4</v>
      </c>
      <c r="AM2089" s="3">
        <f t="shared" si="987"/>
        <v>-3.144633386247215E-5</v>
      </c>
      <c r="AN2089" s="3">
        <f t="shared" si="988"/>
        <v>5.2832281834022542E-5</v>
      </c>
      <c r="AO2089" s="3">
        <f t="shared" si="989"/>
        <v>-8.5762122607510783E-5</v>
      </c>
    </row>
    <row r="2090" spans="1:41">
      <c r="A2090" s="32">
        <v>38656</v>
      </c>
      <c r="B2090" s="33">
        <v>1209</v>
      </c>
      <c r="C2090" s="33">
        <v>647.66999999999996</v>
      </c>
      <c r="D2090" s="33">
        <v>1279</v>
      </c>
      <c r="E2090" s="33">
        <v>3473.26</v>
      </c>
      <c r="F2090" s="33">
        <v>16675.77</v>
      </c>
      <c r="G2090" s="33"/>
      <c r="H2090" s="3">
        <f t="shared" si="960"/>
        <v>-4.9382716049382715E-3</v>
      </c>
      <c r="I2090" s="3">
        <f t="shared" si="961"/>
        <v>3.5990210662699751E-2</v>
      </c>
      <c r="J2090" s="3">
        <f t="shared" si="962"/>
        <v>4.5412934022101566E-2</v>
      </c>
      <c r="K2090" s="3">
        <f t="shared" si="963"/>
        <v>4.1401063810649015E-2</v>
      </c>
      <c r="L2090" s="3">
        <f t="shared" si="964"/>
        <v>-1.8142476109727506E-2</v>
      </c>
      <c r="N2090" s="3">
        <f t="shared" si="965"/>
        <v>-7.2852760736196315E-2</v>
      </c>
      <c r="O2090" s="3">
        <f t="shared" si="966"/>
        <v>-0.12301630287602235</v>
      </c>
      <c r="P2090" s="3">
        <f t="shared" si="967"/>
        <v>-1.835122917162358E-2</v>
      </c>
      <c r="Q2090" s="3">
        <f t="shared" si="968"/>
        <v>-2.9886097657712007E-2</v>
      </c>
      <c r="R2090" s="3">
        <f t="shared" si="969"/>
        <v>-0.15046970360785356</v>
      </c>
      <c r="T2090" s="3">
        <f t="shared" si="970"/>
        <v>1.8706962655758249E-5</v>
      </c>
      <c r="U2090" s="3">
        <f t="shared" si="971"/>
        <v>1.2786353381886359E-3</v>
      </c>
      <c r="V2090" s="3">
        <f t="shared" si="972"/>
        <v>2.041745526999155E-3</v>
      </c>
      <c r="W2090" s="3">
        <f t="shared" si="973"/>
        <v>1.6771692780068847E-3</v>
      </c>
      <c r="X2090" s="3">
        <f t="shared" si="974"/>
        <v>3.2634915890808138E-4</v>
      </c>
      <c r="Z2090" s="3">
        <f t="shared" si="975"/>
        <v>-4.3251546395196381E-3</v>
      </c>
      <c r="AA2090" s="3">
        <f t="shared" si="976"/>
        <v>3.5758010825388986E-2</v>
      </c>
      <c r="AB2090" s="3">
        <f t="shared" si="977"/>
        <v>4.5185678339482248E-2</v>
      </c>
      <c r="AC2090" s="3">
        <f t="shared" si="978"/>
        <v>4.0953257233178469E-2</v>
      </c>
      <c r="AD2090" s="3">
        <f t="shared" si="979"/>
        <v>-1.806513655935325E-2</v>
      </c>
      <c r="AF2090" s="3">
        <f t="shared" si="980"/>
        <v>-1.5465892642142461E-4</v>
      </c>
      <c r="AG2090" s="3">
        <f t="shared" si="981"/>
        <v>-1.9543504630985367E-4</v>
      </c>
      <c r="AH2090" s="3">
        <f t="shared" si="982"/>
        <v>-1.7712917052552303E-4</v>
      </c>
      <c r="AI2090" s="3">
        <f t="shared" si="983"/>
        <v>7.813450920324254E-5</v>
      </c>
      <c r="AJ2090" s="3">
        <f t="shared" si="984"/>
        <v>1.6157499752157509E-3</v>
      </c>
      <c r="AK2090" s="3">
        <f t="shared" si="985"/>
        <v>1.4644070154789354E-3</v>
      </c>
      <c r="AL2090" s="3">
        <f t="shared" si="986"/>
        <v>-6.4597334865148387E-4</v>
      </c>
      <c r="AM2090" s="3">
        <f t="shared" si="987"/>
        <v>1.8505007082924771E-3</v>
      </c>
      <c r="AN2090" s="3">
        <f t="shared" si="988"/>
        <v>-8.1628544972975705E-4</v>
      </c>
      <c r="AO2090" s="3">
        <f t="shared" si="989"/>
        <v>-7.3982618446769032E-4</v>
      </c>
    </row>
    <row r="2091" spans="1:41">
      <c r="A2091" s="32">
        <v>38652</v>
      </c>
      <c r="B2091" s="33">
        <v>1215</v>
      </c>
      <c r="C2091" s="33">
        <v>625.16999999999996</v>
      </c>
      <c r="D2091" s="33">
        <v>1223.44</v>
      </c>
      <c r="E2091" s="33">
        <v>3335.18</v>
      </c>
      <c r="F2091" s="33">
        <v>16983.900000000001</v>
      </c>
      <c r="G2091" s="33"/>
      <c r="H2091" s="3">
        <f t="shared" si="960"/>
        <v>-2.4630541871921183E-3</v>
      </c>
      <c r="I2091" s="3">
        <f t="shared" si="961"/>
        <v>-5.1781407835464331E-2</v>
      </c>
      <c r="J2091" s="3">
        <f t="shared" si="962"/>
        <v>-5.3333333333332889E-3</v>
      </c>
      <c r="K2091" s="3">
        <f t="shared" si="963"/>
        <v>0</v>
      </c>
      <c r="L2091" s="3">
        <f t="shared" si="964"/>
        <v>1.6058577539105972E-3</v>
      </c>
      <c r="N2091" s="3">
        <f t="shared" si="965"/>
        <v>-5.5944055944055944E-2</v>
      </c>
      <c r="O2091" s="3">
        <f t="shared" si="966"/>
        <v>-0.15376910269772734</v>
      </c>
      <c r="P2091" s="3">
        <f t="shared" si="967"/>
        <v>-5.4221617526554119E-2</v>
      </c>
      <c r="Q2091" s="3">
        <f t="shared" si="968"/>
        <v>-9.1545977277617874E-2</v>
      </c>
      <c r="R2091" s="3">
        <f t="shared" si="969"/>
        <v>-0.13011210679647453</v>
      </c>
      <c r="T2091" s="3">
        <f t="shared" si="970"/>
        <v>3.4222677245029996E-6</v>
      </c>
      <c r="U2091" s="3">
        <f t="shared" si="971"/>
        <v>2.7054153831373683E-3</v>
      </c>
      <c r="V2091" s="3">
        <f t="shared" si="972"/>
        <v>3.0920150204332806E-5</v>
      </c>
      <c r="W2091" s="3">
        <f t="shared" si="973"/>
        <v>2.0053073082588337E-7</v>
      </c>
      <c r="X2091" s="3">
        <f t="shared" si="974"/>
        <v>2.8331531651517981E-6</v>
      </c>
      <c r="Z2091" s="3">
        <f t="shared" si="975"/>
        <v>-1.8499372217734848E-3</v>
      </c>
      <c r="AA2091" s="3">
        <f t="shared" si="976"/>
        <v>-5.2013607672775096E-2</v>
      </c>
      <c r="AB2091" s="3">
        <f t="shared" si="977"/>
        <v>-5.5605890159526094E-3</v>
      </c>
      <c r="AC2091" s="3">
        <f t="shared" si="978"/>
        <v>-4.4780657747054515E-4</v>
      </c>
      <c r="AD2091" s="3">
        <f t="shared" si="979"/>
        <v>1.6831973042848536E-3</v>
      </c>
      <c r="AF2091" s="3">
        <f t="shared" si="980"/>
        <v>9.6221908872589574E-5</v>
      </c>
      <c r="AG2091" s="3">
        <f t="shared" si="981"/>
        <v>1.0286740595595527E-5</v>
      </c>
      <c r="AH2091" s="3">
        <f t="shared" si="982"/>
        <v>8.2841405581775307E-7</v>
      </c>
      <c r="AI2091" s="3">
        <f t="shared" si="983"/>
        <v>-3.1138093447853412E-6</v>
      </c>
      <c r="AJ2091" s="3">
        <f t="shared" si="984"/>
        <v>2.8922629550530156E-4</v>
      </c>
      <c r="AK2091" s="3">
        <f t="shared" si="985"/>
        <v>2.3292035633841103E-5</v>
      </c>
      <c r="AL2091" s="3">
        <f t="shared" si="986"/>
        <v>-8.7549164220945014E-5</v>
      </c>
      <c r="AM2091" s="3">
        <f t="shared" si="987"/>
        <v>2.4900683359540447E-6</v>
      </c>
      <c r="AN2091" s="3">
        <f t="shared" si="988"/>
        <v>-9.3595684418873986E-6</v>
      </c>
      <c r="AO2091" s="3">
        <f t="shared" si="989"/>
        <v>-7.5374682403944802E-7</v>
      </c>
    </row>
    <row r="2092" spans="1:41">
      <c r="A2092" s="32">
        <v>38651</v>
      </c>
      <c r="B2092" s="33">
        <v>1218</v>
      </c>
      <c r="C2092" s="33">
        <v>659.31</v>
      </c>
      <c r="D2092" s="33">
        <v>1230</v>
      </c>
      <c r="E2092" s="33">
        <v>3335.18</v>
      </c>
      <c r="F2092" s="33">
        <v>16956.669999999998</v>
      </c>
      <c r="G2092" s="33"/>
      <c r="H2092" s="3">
        <f t="shared" si="960"/>
        <v>1.0788381742738589E-2</v>
      </c>
      <c r="I2092" s="3">
        <f t="shared" si="961"/>
        <v>1.155297799871118E-2</v>
      </c>
      <c r="J2092" s="3">
        <f t="shared" si="962"/>
        <v>4.5408513279539585E-3</v>
      </c>
      <c r="K2092" s="3">
        <f t="shared" si="963"/>
        <v>3.8236804831353971E-2</v>
      </c>
      <c r="L2092" s="3">
        <f t="shared" si="964"/>
        <v>-4.0427593903263779E-3</v>
      </c>
      <c r="N2092" s="3">
        <f t="shared" si="965"/>
        <v>-3.486529318541997E-2</v>
      </c>
      <c r="O2092" s="3">
        <f t="shared" si="966"/>
        <v>-0.10916092419943262</v>
      </c>
      <c r="P2092" s="3">
        <f t="shared" si="967"/>
        <v>-6.1068702290076333E-2</v>
      </c>
      <c r="Q2092" s="3">
        <f t="shared" si="968"/>
        <v>-9.03070423073042E-2</v>
      </c>
      <c r="R2092" s="3">
        <f t="shared" si="969"/>
        <v>-0.12499858093959354</v>
      </c>
      <c r="T2092" s="3">
        <f t="shared" si="970"/>
        <v>1.2999417279211084E-4</v>
      </c>
      <c r="U2092" s="3">
        <f t="shared" si="971"/>
        <v>1.2816001817964054E-4</v>
      </c>
      <c r="V2092" s="3">
        <f t="shared" si="972"/>
        <v>1.8607107391449954E-5</v>
      </c>
      <c r="W2092" s="3">
        <f t="shared" si="973"/>
        <v>1.4280083890320047E-3</v>
      </c>
      <c r="X2092" s="3">
        <f t="shared" si="974"/>
        <v>1.5724554507085906E-5</v>
      </c>
      <c r="Z2092" s="3">
        <f t="shared" si="975"/>
        <v>1.1401498708157223E-2</v>
      </c>
      <c r="AA2092" s="3">
        <f t="shared" si="976"/>
        <v>1.1320778161400414E-2</v>
      </c>
      <c r="AB2092" s="3">
        <f t="shared" si="977"/>
        <v>4.3135956453346381E-3</v>
      </c>
      <c r="AC2092" s="3">
        <f t="shared" si="978"/>
        <v>3.7788998253883425E-2</v>
      </c>
      <c r="AD2092" s="3">
        <f t="shared" si="979"/>
        <v>-3.9654198399521213E-3</v>
      </c>
      <c r="AF2092" s="3">
        <f t="shared" si="980"/>
        <v>1.2907383758254133E-4</v>
      </c>
      <c r="AG2092" s="3">
        <f t="shared" si="981"/>
        <v>4.9181455177795502E-5</v>
      </c>
      <c r="AH2092" s="3">
        <f t="shared" si="982"/>
        <v>4.3085121477420742E-4</v>
      </c>
      <c r="AI2092" s="3">
        <f t="shared" si="983"/>
        <v>-4.5211729182515135E-5</v>
      </c>
      <c r="AJ2092" s="3">
        <f t="shared" si="984"/>
        <v>4.8833259378816295E-5</v>
      </c>
      <c r="AK2092" s="3">
        <f t="shared" si="985"/>
        <v>4.2780086617376188E-4</v>
      </c>
      <c r="AL2092" s="3">
        <f t="shared" si="986"/>
        <v>-4.4891638324913896E-5</v>
      </c>
      <c r="AM2092" s="3">
        <f t="shared" si="987"/>
        <v>1.6300645830950977E-4</v>
      </c>
      <c r="AN2092" s="3">
        <f t="shared" si="988"/>
        <v>-1.7105217753541049E-5</v>
      </c>
      <c r="AO2092" s="3">
        <f t="shared" si="989"/>
        <v>-1.4984924340786539E-4</v>
      </c>
    </row>
    <row r="2093" spans="1:41">
      <c r="A2093" s="32">
        <v>38650</v>
      </c>
      <c r="B2093" s="33">
        <v>1205</v>
      </c>
      <c r="C2093" s="33">
        <v>651.78</v>
      </c>
      <c r="D2093" s="33">
        <v>1224.44</v>
      </c>
      <c r="E2093" s="33">
        <v>3212.35</v>
      </c>
      <c r="F2093" s="33">
        <v>17025.5</v>
      </c>
      <c r="G2093" s="33"/>
      <c r="H2093" s="3">
        <f t="shared" si="960"/>
        <v>1.6877637130801686E-2</v>
      </c>
      <c r="I2093" s="3">
        <f t="shared" si="961"/>
        <v>4.3198514700939536E-2</v>
      </c>
      <c r="J2093" s="3">
        <f t="shared" si="962"/>
        <v>-1.2548387096774149E-2</v>
      </c>
      <c r="K2093" s="3">
        <f t="shared" si="963"/>
        <v>1.3426756977591558E-2</v>
      </c>
      <c r="L2093" s="3">
        <f t="shared" si="964"/>
        <v>3.7966827493455257E-2</v>
      </c>
      <c r="N2093" s="3">
        <f t="shared" si="965"/>
        <v>-5.1181102362204724E-2</v>
      </c>
      <c r="O2093" s="3">
        <f t="shared" si="966"/>
        <v>-7.014765675155156E-2</v>
      </c>
      <c r="P2093" s="3">
        <f t="shared" si="967"/>
        <v>-7.1430196491813508E-2</v>
      </c>
      <c r="Q2093" s="3">
        <f t="shared" si="968"/>
        <v>-0.12837203496985455</v>
      </c>
      <c r="R2093" s="3">
        <f t="shared" si="969"/>
        <v>-0.11186564812863455</v>
      </c>
      <c r="T2093" s="3">
        <f t="shared" si="970"/>
        <v>3.0592647885444794E-4</v>
      </c>
      <c r="U2093" s="3">
        <f t="shared" si="971"/>
        <v>1.8461042129604866E-3</v>
      </c>
      <c r="V2093" s="3">
        <f t="shared" si="972"/>
        <v>1.6321704842666852E-4</v>
      </c>
      <c r="W2093" s="3">
        <f t="shared" si="973"/>
        <v>1.6845315348880139E-4</v>
      </c>
      <c r="X2093" s="3">
        <f t="shared" si="974"/>
        <v>1.4473586460588036E-3</v>
      </c>
      <c r="Z2093" s="3">
        <f t="shared" si="975"/>
        <v>1.7490754096220321E-2</v>
      </c>
      <c r="AA2093" s="3">
        <f t="shared" si="976"/>
        <v>4.2966314863628771E-2</v>
      </c>
      <c r="AB2093" s="3">
        <f t="shared" si="977"/>
        <v>-1.277564277939347E-2</v>
      </c>
      <c r="AC2093" s="3">
        <f t="shared" si="978"/>
        <v>1.2978950400121012E-2</v>
      </c>
      <c r="AD2093" s="3">
        <f t="shared" si="979"/>
        <v>3.8044167043829513E-2</v>
      </c>
      <c r="AF2093" s="3">
        <f t="shared" si="980"/>
        <v>7.5151324770050701E-4</v>
      </c>
      <c r="AG2093" s="3">
        <f t="shared" si="981"/>
        <v>-2.2345562627552391E-4</v>
      </c>
      <c r="AH2093" s="3">
        <f t="shared" si="982"/>
        <v>2.2701162987555696E-4</v>
      </c>
      <c r="AI2093" s="3">
        <f t="shared" si="983"/>
        <v>6.6542117055915114E-4</v>
      </c>
      <c r="AJ2093" s="3">
        <f t="shared" si="984"/>
        <v>-5.4892229024466519E-4</v>
      </c>
      <c r="AK2093" s="3">
        <f t="shared" si="985"/>
        <v>5.5765766949102005E-4</v>
      </c>
      <c r="AL2093" s="3">
        <f t="shared" si="986"/>
        <v>1.6346176599296679E-3</v>
      </c>
      <c r="AM2093" s="3">
        <f t="shared" si="987"/>
        <v>-1.6581443396341199E-4</v>
      </c>
      <c r="AN2093" s="3">
        <f t="shared" si="988"/>
        <v>-4.8603868799153955E-4</v>
      </c>
      <c r="AO2093" s="3">
        <f t="shared" si="989"/>
        <v>4.9377335707578168E-4</v>
      </c>
    </row>
    <row r="2094" spans="1:41">
      <c r="A2094" s="32">
        <v>38649</v>
      </c>
      <c r="B2094" s="33">
        <v>1185</v>
      </c>
      <c r="C2094" s="33">
        <v>624.79</v>
      </c>
      <c r="D2094" s="33">
        <v>1240</v>
      </c>
      <c r="E2094" s="33">
        <v>3169.79</v>
      </c>
      <c r="F2094" s="33">
        <v>16402.740000000002</v>
      </c>
      <c r="G2094" s="33"/>
      <c r="H2094" s="3">
        <f t="shared" si="960"/>
        <v>-4.2016806722689074E-3</v>
      </c>
      <c r="I2094" s="3">
        <f t="shared" si="961"/>
        <v>2.6079387758453625E-2</v>
      </c>
      <c r="J2094" s="3">
        <f t="shared" si="962"/>
        <v>2.3837242905385789E-2</v>
      </c>
      <c r="K2094" s="3">
        <f t="shared" si="963"/>
        <v>1.9316851677964628E-2</v>
      </c>
      <c r="L2094" s="3">
        <f t="shared" si="964"/>
        <v>-3.3199339856182862E-2</v>
      </c>
      <c r="N2094" s="3">
        <f t="shared" si="965"/>
        <v>-9.4728800611153546E-2</v>
      </c>
      <c r="O2094" s="3">
        <f t="shared" si="966"/>
        <v>-0.1074428571428572</v>
      </c>
      <c r="P2094" s="3">
        <f t="shared" si="967"/>
        <v>-4.6153846153846156E-2</v>
      </c>
      <c r="Q2094" s="3">
        <f t="shared" si="968"/>
        <v>-0.12743343830518175</v>
      </c>
      <c r="R2094" s="3">
        <f t="shared" si="969"/>
        <v>-0.13382813056943915</v>
      </c>
      <c r="T2094" s="3">
        <f t="shared" si="970"/>
        <v>1.2877789478122979E-5</v>
      </c>
      <c r="U2094" s="3">
        <f t="shared" si="971"/>
        <v>6.6807712343087337E-4</v>
      </c>
      <c r="V2094" s="3">
        <f t="shared" si="972"/>
        <v>5.5743149665919581E-4</v>
      </c>
      <c r="W2094" s="3">
        <f t="shared" si="973"/>
        <v>3.5604086300447974E-4</v>
      </c>
      <c r="X2094" s="3">
        <f t="shared" si="974"/>
        <v>1.0970669042579854E-3</v>
      </c>
      <c r="Z2094" s="3">
        <f t="shared" si="975"/>
        <v>-3.588563706850274E-3</v>
      </c>
      <c r="AA2094" s="3">
        <f t="shared" si="976"/>
        <v>2.5847187921142861E-2</v>
      </c>
      <c r="AB2094" s="3">
        <f t="shared" si="977"/>
        <v>2.3609987222766467E-2</v>
      </c>
      <c r="AC2094" s="3">
        <f t="shared" si="978"/>
        <v>1.8869045100494083E-2</v>
      </c>
      <c r="AD2094" s="3">
        <f t="shared" si="979"/>
        <v>-3.3122000305808606E-2</v>
      </c>
      <c r="AF2094" s="3">
        <f t="shared" si="980"/>
        <v>-9.2754280497952055E-5</v>
      </c>
      <c r="AG2094" s="3">
        <f t="shared" si="981"/>
        <v>-8.472594326681844E-5</v>
      </c>
      <c r="AH2094" s="3">
        <f t="shared" si="982"/>
        <v>-6.7712770430554048E-5</v>
      </c>
      <c r="AI2094" s="3">
        <f t="shared" si="983"/>
        <v>1.1886040819570845E-4</v>
      </c>
      <c r="AJ2094" s="3">
        <f t="shared" si="984"/>
        <v>6.1025177656262673E-4</v>
      </c>
      <c r="AK2094" s="3">
        <f t="shared" si="985"/>
        <v>4.8771175460499052E-4</v>
      </c>
      <c r="AL2094" s="3">
        <f t="shared" si="986"/>
        <v>-8.5611056622838632E-4</v>
      </c>
      <c r="AM2094" s="3">
        <f t="shared" si="987"/>
        <v>4.4549791372846951E-4</v>
      </c>
      <c r="AN2094" s="3">
        <f t="shared" si="988"/>
        <v>-7.8201000401260825E-4</v>
      </c>
      <c r="AO2094" s="3">
        <f t="shared" si="989"/>
        <v>-6.2498051758888139E-4</v>
      </c>
    </row>
    <row r="2095" spans="1:41">
      <c r="A2095" s="32">
        <v>38646</v>
      </c>
      <c r="B2095" s="33">
        <v>1190</v>
      </c>
      <c r="C2095" s="33">
        <v>608.91</v>
      </c>
      <c r="D2095" s="33">
        <v>1211.1300000000001</v>
      </c>
      <c r="E2095" s="33">
        <v>3109.72</v>
      </c>
      <c r="F2095" s="33">
        <v>16966</v>
      </c>
      <c r="G2095" s="33"/>
      <c r="H2095" s="3">
        <f t="shared" si="960"/>
        <v>-1.2448132780082987E-2</v>
      </c>
      <c r="I2095" s="3">
        <f t="shared" si="961"/>
        <v>-1.9014211483929413E-3</v>
      </c>
      <c r="J2095" s="3">
        <f t="shared" si="962"/>
        <v>-2.2896144444175426E-2</v>
      </c>
      <c r="K2095" s="3">
        <f t="shared" si="963"/>
        <v>1.505749790278714E-2</v>
      </c>
      <c r="L2095" s="3">
        <f t="shared" si="964"/>
        <v>-2.5786846801737442E-2</v>
      </c>
      <c r="N2095" s="3">
        <f t="shared" si="965"/>
        <v>-9.7801364670204699E-2</v>
      </c>
      <c r="O2095" s="3">
        <f t="shared" si="966"/>
        <v>-0.14710125642569999</v>
      </c>
      <c r="P2095" s="3">
        <f t="shared" si="967"/>
        <v>-8.3248177668778373E-2</v>
      </c>
      <c r="Q2095" s="3">
        <f t="shared" si="968"/>
        <v>-0.15636351798246931</v>
      </c>
      <c r="R2095" s="3">
        <f t="shared" si="969"/>
        <v>-0.12005725903489478</v>
      </c>
      <c r="T2095" s="3">
        <f t="shared" si="970"/>
        <v>1.4006759933335534E-4</v>
      </c>
      <c r="U2095" s="3">
        <f t="shared" si="971"/>
        <v>4.5523385106352609E-6</v>
      </c>
      <c r="V2095" s="3">
        <f t="shared" si="972"/>
        <v>5.3469163342385136E-4</v>
      </c>
      <c r="W2095" s="3">
        <f t="shared" si="973"/>
        <v>2.1344308062103094E-4</v>
      </c>
      <c r="X2095" s="3">
        <f t="shared" si="974"/>
        <v>6.6097876310789632E-4</v>
      </c>
      <c r="Z2095" s="3">
        <f t="shared" si="975"/>
        <v>-1.1835015814664352E-2</v>
      </c>
      <c r="AA2095" s="3">
        <f t="shared" si="976"/>
        <v>-2.1336209857037076E-3</v>
      </c>
      <c r="AB2095" s="3">
        <f t="shared" si="977"/>
        <v>-2.3123400126794747E-2</v>
      </c>
      <c r="AC2095" s="3">
        <f t="shared" si="978"/>
        <v>1.4609691325316594E-2</v>
      </c>
      <c r="AD2095" s="3">
        <f t="shared" si="979"/>
        <v>-2.5709507251363187E-2</v>
      </c>
      <c r="AF2095" s="3">
        <f t="shared" si="980"/>
        <v>2.5251438108303124E-5</v>
      </c>
      <c r="AG2095" s="3">
        <f t="shared" si="981"/>
        <v>2.7366580618942753E-4</v>
      </c>
      <c r="AH2095" s="3">
        <f t="shared" si="982"/>
        <v>-1.729059278824865E-4</v>
      </c>
      <c r="AI2095" s="3">
        <f t="shared" si="983"/>
        <v>3.0427242490711114E-4</v>
      </c>
      <c r="AJ2095" s="3">
        <f t="shared" si="984"/>
        <v>4.9336571771353046E-5</v>
      </c>
      <c r="AK2095" s="3">
        <f t="shared" si="985"/>
        <v>-3.1171544006348896E-5</v>
      </c>
      <c r="AL2095" s="3">
        <f t="shared" si="986"/>
        <v>5.485434420361014E-5</v>
      </c>
      <c r="AM2095" s="3">
        <f t="shared" si="987"/>
        <v>-3.3782573824425787E-4</v>
      </c>
      <c r="AN2095" s="3">
        <f t="shared" si="988"/>
        <v>5.94491223236002E-4</v>
      </c>
      <c r="AO2095" s="3">
        <f t="shared" si="989"/>
        <v>-3.7560796506840483E-4</v>
      </c>
    </row>
    <row r="2096" spans="1:41">
      <c r="A2096" s="32">
        <v>38645</v>
      </c>
      <c r="B2096" s="33">
        <v>1205</v>
      </c>
      <c r="C2096" s="33">
        <v>610.07000000000005</v>
      </c>
      <c r="D2096" s="33">
        <v>1239.51</v>
      </c>
      <c r="E2096" s="33">
        <v>3063.59</v>
      </c>
      <c r="F2096" s="33">
        <v>17415.080000000002</v>
      </c>
      <c r="G2096" s="33"/>
      <c r="H2096" s="3">
        <f t="shared" si="960"/>
        <v>-6.5952184666117067E-3</v>
      </c>
      <c r="I2096" s="3">
        <f t="shared" si="961"/>
        <v>-1.4044217467192354E-2</v>
      </c>
      <c r="J2096" s="3">
        <f t="shared" si="962"/>
        <v>3.1558185404339315E-2</v>
      </c>
      <c r="K2096" s="3">
        <f t="shared" si="963"/>
        <v>6.4686750550281063E-3</v>
      </c>
      <c r="L2096" s="3">
        <f t="shared" si="964"/>
        <v>-3.4640798226163984E-2</v>
      </c>
      <c r="N2096" s="3">
        <f t="shared" si="965"/>
        <v>-7.7335375191424194E-2</v>
      </c>
      <c r="O2096" s="3">
        <f t="shared" si="966"/>
        <v>-0.14203946165637699</v>
      </c>
      <c r="P2096" s="3">
        <f t="shared" si="967"/>
        <v>-5.2630372142436703E-2</v>
      </c>
      <c r="Q2096" s="3">
        <f t="shared" si="968"/>
        <v>-0.17241202324255836</v>
      </c>
      <c r="R2096" s="3">
        <f t="shared" si="969"/>
        <v>-8.527085365398851E-2</v>
      </c>
      <c r="T2096" s="3">
        <f t="shared" si="970"/>
        <v>3.5785538370576422E-5</v>
      </c>
      <c r="U2096" s="3">
        <f t="shared" si="971"/>
        <v>2.0381609105231613E-4</v>
      </c>
      <c r="V2096" s="3">
        <f t="shared" si="972"/>
        <v>9.8162715722735754E-4</v>
      </c>
      <c r="W2096" s="3">
        <f t="shared" si="973"/>
        <v>3.6250857224046311E-5</v>
      </c>
      <c r="X2096" s="3">
        <f t="shared" si="974"/>
        <v>1.1946326756330243E-3</v>
      </c>
      <c r="Z2096" s="3">
        <f t="shared" si="975"/>
        <v>-5.9821015011930732E-3</v>
      </c>
      <c r="AA2096" s="3">
        <f t="shared" si="976"/>
        <v>-1.427641730450312E-2</v>
      </c>
      <c r="AB2096" s="3">
        <f t="shared" si="977"/>
        <v>3.1330929721719997E-2</v>
      </c>
      <c r="AC2096" s="3">
        <f t="shared" si="978"/>
        <v>6.0208684775575616E-3</v>
      </c>
      <c r="AD2096" s="3">
        <f t="shared" si="979"/>
        <v>-3.4563458675789728E-2</v>
      </c>
      <c r="AF2096" s="3">
        <f t="shared" si="980"/>
        <v>8.5402977388926879E-5</v>
      </c>
      <c r="AG2096" s="3">
        <f t="shared" si="981"/>
        <v>-1.8742480172207588E-4</v>
      </c>
      <c r="AH2096" s="3">
        <f t="shared" si="982"/>
        <v>-3.6017446358083142E-5</v>
      </c>
      <c r="AI2096" s="3">
        <f t="shared" si="983"/>
        <v>2.0676211803086648E-4</v>
      </c>
      <c r="AJ2096" s="3">
        <f t="shared" si="984"/>
        <v>-4.4729342724533446E-4</v>
      </c>
      <c r="AK2096" s="3">
        <f t="shared" si="985"/>
        <v>-8.5956430921140136E-5</v>
      </c>
      <c r="AL2096" s="3">
        <f t="shared" si="986"/>
        <v>4.93442359542523E-4</v>
      </c>
      <c r="AM2096" s="3">
        <f t="shared" si="987"/>
        <v>1.8863940713407523E-4</v>
      </c>
      <c r="AN2096" s="3">
        <f t="shared" si="988"/>
        <v>-1.0829052947107412E-3</v>
      </c>
      <c r="AO2096" s="3">
        <f t="shared" si="989"/>
        <v>-2.0810203881642579E-4</v>
      </c>
    </row>
    <row r="2097" spans="1:41">
      <c r="A2097" s="32">
        <v>38644</v>
      </c>
      <c r="B2097" s="33">
        <v>1213</v>
      </c>
      <c r="C2097" s="33">
        <v>618.76</v>
      </c>
      <c r="D2097" s="33">
        <v>1201.5899999999999</v>
      </c>
      <c r="E2097" s="33">
        <v>3043.9</v>
      </c>
      <c r="F2097" s="33">
        <v>18040</v>
      </c>
      <c r="G2097" s="33"/>
      <c r="H2097" s="3">
        <f t="shared" si="960"/>
        <v>1.6764459346186086E-2</v>
      </c>
      <c r="I2097" s="3">
        <f t="shared" si="961"/>
        <v>-6.4200480936465035E-2</v>
      </c>
      <c r="J2097" s="3">
        <f t="shared" si="962"/>
        <v>-4.6742984982269142E-2</v>
      </c>
      <c r="K2097" s="3">
        <f t="shared" si="963"/>
        <v>-5.8743857978211807E-2</v>
      </c>
      <c r="L2097" s="3">
        <f t="shared" si="964"/>
        <v>-1.3117225699652778E-2</v>
      </c>
      <c r="N2097" s="3">
        <f t="shared" si="965"/>
        <v>-6.9785276073619631E-2</v>
      </c>
      <c r="O2097" s="3">
        <f t="shared" si="966"/>
        <v>-0.12070484581497805</v>
      </c>
      <c r="P2097" s="3">
        <f t="shared" si="967"/>
        <v>-0.10850694444444445</v>
      </c>
      <c r="Q2097" s="3">
        <f t="shared" si="968"/>
        <v>-0.17764215451865895</v>
      </c>
      <c r="R2097" s="3">
        <f t="shared" si="969"/>
        <v>-4.148245046818054E-2</v>
      </c>
      <c r="T2097" s="3">
        <f t="shared" si="970"/>
        <v>3.0198015846564548E-4</v>
      </c>
      <c r="U2097" s="3">
        <f t="shared" si="971"/>
        <v>4.1515703516952973E-3</v>
      </c>
      <c r="V2097" s="3">
        <f t="shared" si="972"/>
        <v>2.2062035081175414E-3</v>
      </c>
      <c r="W2097" s="3">
        <f t="shared" si="973"/>
        <v>3.5036531528724224E-3</v>
      </c>
      <c r="X2097" s="3">
        <f t="shared" si="974"/>
        <v>1.7003863078614585E-4</v>
      </c>
      <c r="Z2097" s="3">
        <f t="shared" si="975"/>
        <v>1.737757631160472E-2</v>
      </c>
      <c r="AA2097" s="3">
        <f t="shared" si="976"/>
        <v>-6.4432680773775799E-2</v>
      </c>
      <c r="AB2097" s="3">
        <f t="shared" si="977"/>
        <v>-4.697024066488846E-2</v>
      </c>
      <c r="AC2097" s="3">
        <f t="shared" si="978"/>
        <v>-5.9191664555682352E-2</v>
      </c>
      <c r="AD2097" s="3">
        <f t="shared" si="979"/>
        <v>-1.3039886149278522E-2</v>
      </c>
      <c r="AF2097" s="3">
        <f t="shared" si="980"/>
        <v>-1.1196838271075552E-3</v>
      </c>
      <c r="AG2097" s="3">
        <f t="shared" si="981"/>
        <v>-8.1622894152853841E-4</v>
      </c>
      <c r="AH2097" s="3">
        <f t="shared" si="982"/>
        <v>-1.0286076678272785E-3</v>
      </c>
      <c r="AI2097" s="3">
        <f t="shared" si="983"/>
        <v>-2.2660161665372493E-4</v>
      </c>
      <c r="AJ2097" s="3">
        <f t="shared" si="984"/>
        <v>3.0264185226281811E-3</v>
      </c>
      <c r="AK2097" s="3">
        <f t="shared" si="985"/>
        <v>3.8138776267847008E-3</v>
      </c>
      <c r="AL2097" s="3">
        <f t="shared" si="986"/>
        <v>8.4019482158284359E-4</v>
      </c>
      <c r="AM2097" s="3">
        <f t="shared" si="987"/>
        <v>2.7802467295357483E-3</v>
      </c>
      <c r="AN2097" s="3">
        <f t="shared" si="988"/>
        <v>6.1248659067435782E-4</v>
      </c>
      <c r="AO2097" s="3">
        <f t="shared" si="989"/>
        <v>7.7185256679238273E-4</v>
      </c>
    </row>
    <row r="2098" spans="1:41">
      <c r="A2098" s="32">
        <v>38643</v>
      </c>
      <c r="B2098" s="33">
        <v>1193</v>
      </c>
      <c r="C2098" s="33">
        <v>661.21</v>
      </c>
      <c r="D2098" s="33">
        <v>1260.51</v>
      </c>
      <c r="E2098" s="33">
        <v>3233.87</v>
      </c>
      <c r="F2098" s="33">
        <v>18279.78</v>
      </c>
      <c r="G2098" s="33"/>
      <c r="H2098" s="3">
        <f t="shared" si="960"/>
        <v>-1.6736401673640166E-3</v>
      </c>
      <c r="I2098" s="3">
        <f t="shared" si="961"/>
        <v>-4.8312814183798245E-3</v>
      </c>
      <c r="J2098" s="3">
        <f t="shared" si="962"/>
        <v>3.6126454922075397E-2</v>
      </c>
      <c r="K2098" s="3">
        <f t="shared" si="963"/>
        <v>2.989490445859869E-2</v>
      </c>
      <c r="L2098" s="3">
        <f t="shared" si="964"/>
        <v>-2.6010165080249509E-3</v>
      </c>
      <c r="N2098" s="3">
        <f t="shared" si="965"/>
        <v>-8.8617265087853322E-2</v>
      </c>
      <c r="O2098" s="3">
        <f t="shared" si="966"/>
        <v>-6.3521513752372194E-2</v>
      </c>
      <c r="P2098" s="3">
        <f t="shared" si="967"/>
        <v>-8.4636834996296428E-2</v>
      </c>
      <c r="Q2098" s="3">
        <f t="shared" si="968"/>
        <v>-0.13669308659311089</v>
      </c>
      <c r="R2098" s="3">
        <f t="shared" si="969"/>
        <v>-3.4264476301420869E-2</v>
      </c>
      <c r="T2098" s="3">
        <f t="shared" si="970"/>
        <v>1.1247094618644877E-6</v>
      </c>
      <c r="U2098" s="3">
        <f t="shared" si="971"/>
        <v>2.5638842426729965E-5</v>
      </c>
      <c r="V2098" s="3">
        <f t="shared" si="972"/>
        <v>1.288752506034164E-3</v>
      </c>
      <c r="W2098" s="3">
        <f t="shared" si="973"/>
        <v>8.6713157362074166E-4</v>
      </c>
      <c r="X2098" s="3">
        <f t="shared" si="974"/>
        <v>6.3689453865770668E-6</v>
      </c>
      <c r="Z2098" s="3">
        <f t="shared" si="975"/>
        <v>-1.060523201945383E-3</v>
      </c>
      <c r="AA2098" s="3">
        <f t="shared" si="976"/>
        <v>-5.063481255690591E-3</v>
      </c>
      <c r="AB2098" s="3">
        <f t="shared" si="977"/>
        <v>3.589919923945608E-2</v>
      </c>
      <c r="AC2098" s="3">
        <f t="shared" si="978"/>
        <v>2.9447097881128145E-2</v>
      </c>
      <c r="AD2098" s="3">
        <f t="shared" si="979"/>
        <v>-2.5236769576506947E-3</v>
      </c>
      <c r="AF2098" s="3">
        <f t="shared" si="980"/>
        <v>5.3699393542754139E-6</v>
      </c>
      <c r="AG2098" s="3">
        <f t="shared" si="981"/>
        <v>-3.8071933724703223E-5</v>
      </c>
      <c r="AH2098" s="3">
        <f t="shared" si="982"/>
        <v>-3.1229330532893125E-5</v>
      </c>
      <c r="AI2098" s="3">
        <f t="shared" si="983"/>
        <v>2.6764179678034975E-6</v>
      </c>
      <c r="AJ2098" s="3">
        <f t="shared" si="984"/>
        <v>-1.8177492244328777E-4</v>
      </c>
      <c r="AK2098" s="3">
        <f t="shared" si="985"/>
        <v>-1.4910482815557848E-4</v>
      </c>
      <c r="AL2098" s="3">
        <f t="shared" si="986"/>
        <v>1.277859097048255E-5</v>
      </c>
      <c r="AM2098" s="3">
        <f t="shared" si="987"/>
        <v>1.0571272338583842E-3</v>
      </c>
      <c r="AN2098" s="3">
        <f t="shared" si="988"/>
        <v>-9.0597981918726653E-5</v>
      </c>
      <c r="AO2098" s="3">
        <f t="shared" si="989"/>
        <v>-7.4314962392287696E-5</v>
      </c>
    </row>
    <row r="2099" spans="1:41">
      <c r="A2099" s="32">
        <v>38642</v>
      </c>
      <c r="B2099" s="33">
        <v>1195</v>
      </c>
      <c r="C2099" s="33">
        <v>664.42</v>
      </c>
      <c r="D2099" s="33">
        <v>1216.56</v>
      </c>
      <c r="E2099" s="33">
        <v>3140</v>
      </c>
      <c r="F2099" s="33">
        <v>18327.45</v>
      </c>
      <c r="G2099" s="33"/>
      <c r="H2099" s="3">
        <f t="shared" si="960"/>
        <v>-3.3953112368633791E-2</v>
      </c>
      <c r="I2099" s="3">
        <f t="shared" si="961"/>
        <v>4.8047195406650138E-2</v>
      </c>
      <c r="J2099" s="3">
        <f t="shared" si="962"/>
        <v>5.2137988019003885E-3</v>
      </c>
      <c r="K2099" s="3">
        <f t="shared" si="963"/>
        <v>-2.5882367540166793E-2</v>
      </c>
      <c r="L2099" s="3">
        <f t="shared" si="964"/>
        <v>-2.1857821422853141E-2</v>
      </c>
      <c r="N2099" s="3">
        <f t="shared" si="965"/>
        <v>-7.2924747866563222E-2</v>
      </c>
      <c r="O2099" s="3">
        <f t="shared" si="966"/>
        <v>-3.6416109523878602E-2</v>
      </c>
      <c r="P2099" s="3">
        <f t="shared" si="967"/>
        <v>-0.10740672805312014</v>
      </c>
      <c r="Q2099" s="3">
        <f t="shared" si="968"/>
        <v>-0.14426027568990613</v>
      </c>
      <c r="R2099" s="3">
        <f t="shared" si="969"/>
        <v>-3.1483542441508389E-2</v>
      </c>
      <c r="T2099" s="3">
        <f t="shared" si="970"/>
        <v>1.1115552934864081E-3</v>
      </c>
      <c r="U2099" s="3">
        <f t="shared" si="971"/>
        <v>2.2862738012959438E-3</v>
      </c>
      <c r="V2099" s="3">
        <f t="shared" si="972"/>
        <v>2.4865612280449364E-5</v>
      </c>
      <c r="W2099" s="3">
        <f t="shared" si="973"/>
        <v>6.9327806906509921E-4</v>
      </c>
      <c r="X2099" s="3">
        <f t="shared" si="974"/>
        <v>4.7438939059738134E-4</v>
      </c>
      <c r="Z2099" s="3">
        <f t="shared" si="975"/>
        <v>-3.333999540321516E-2</v>
      </c>
      <c r="AA2099" s="3">
        <f t="shared" si="976"/>
        <v>4.7814995569339373E-2</v>
      </c>
      <c r="AB2099" s="3">
        <f t="shared" si="977"/>
        <v>4.9865431192810681E-3</v>
      </c>
      <c r="AC2099" s="3">
        <f t="shared" si="978"/>
        <v>-2.6330174117637339E-2</v>
      </c>
      <c r="AD2099" s="3">
        <f t="shared" si="979"/>
        <v>-2.1780481872478885E-2</v>
      </c>
      <c r="AF2099" s="3">
        <f t="shared" si="980"/>
        <v>-1.5941517324865278E-3</v>
      </c>
      <c r="AG2099" s="3">
        <f t="shared" si="981"/>
        <v>-1.6625132467476498E-4</v>
      </c>
      <c r="AH2099" s="3">
        <f t="shared" si="982"/>
        <v>8.7784788404788369E-4</v>
      </c>
      <c r="AI2099" s="3">
        <f t="shared" si="983"/>
        <v>7.2616116550825718E-4</v>
      </c>
      <c r="AJ2099" s="3">
        <f t="shared" si="984"/>
        <v>2.3843153715474402E-4</v>
      </c>
      <c r="AK2099" s="3">
        <f t="shared" si="985"/>
        <v>-1.2589771587747636E-3</v>
      </c>
      <c r="AL2099" s="3">
        <f t="shared" si="986"/>
        <v>-1.0414336442306545E-3</v>
      </c>
      <c r="AM2099" s="3">
        <f t="shared" si="987"/>
        <v>-1.3129654857577694E-4</v>
      </c>
      <c r="AN2099" s="3">
        <f t="shared" si="988"/>
        <v>-1.0860931201583562E-4</v>
      </c>
      <c r="AO2099" s="3">
        <f t="shared" si="989"/>
        <v>5.7348388006841274E-4</v>
      </c>
    </row>
    <row r="2100" spans="1:41">
      <c r="A2100" s="32">
        <v>38639</v>
      </c>
      <c r="B2100" s="33">
        <v>1237</v>
      </c>
      <c r="C2100" s="33">
        <v>633.96</v>
      </c>
      <c r="D2100" s="33">
        <v>1210.25</v>
      </c>
      <c r="E2100" s="33">
        <v>3223.43</v>
      </c>
      <c r="F2100" s="33">
        <v>18737</v>
      </c>
      <c r="G2100" s="33"/>
      <c r="H2100" s="3">
        <f t="shared" si="960"/>
        <v>-4.8461538461538459E-2</v>
      </c>
      <c r="I2100" s="3">
        <f t="shared" si="961"/>
        <v>-5.6241998392235051E-2</v>
      </c>
      <c r="J2100" s="3">
        <f t="shared" si="962"/>
        <v>-1.2717809828362526E-2</v>
      </c>
      <c r="K2100" s="3">
        <f t="shared" si="963"/>
        <v>-2.402817012283558E-2</v>
      </c>
      <c r="L2100" s="3">
        <f t="shared" si="964"/>
        <v>1.2726508171752141E-2</v>
      </c>
      <c r="N2100" s="3">
        <f t="shared" si="965"/>
        <v>-4.7729022324865283E-2</v>
      </c>
      <c r="O2100" s="3">
        <f t="shared" si="966"/>
        <v>-5.9239033655843709E-2</v>
      </c>
      <c r="P2100" s="3">
        <f t="shared" si="967"/>
        <v>-0.11615423939239024</v>
      </c>
      <c r="Q2100" s="3">
        <f t="shared" si="968"/>
        <v>-0.11209570348007654</v>
      </c>
      <c r="R2100" s="3">
        <f t="shared" si="969"/>
        <v>-2.3740859130969481E-2</v>
      </c>
      <c r="T2100" s="3">
        <f t="shared" si="970"/>
        <v>2.2894714396703422E-3</v>
      </c>
      <c r="U2100" s="3">
        <f t="shared" si="971"/>
        <v>3.189335065670036E-3</v>
      </c>
      <c r="V2100" s="3">
        <f t="shared" si="972"/>
        <v>1.6757472108361172E-4</v>
      </c>
      <c r="W2100" s="3">
        <f t="shared" si="973"/>
        <v>5.9907343543392838E-4</v>
      </c>
      <c r="X2100" s="3">
        <f t="shared" si="974"/>
        <v>1.6393851649140133E-4</v>
      </c>
      <c r="Z2100" s="3">
        <f t="shared" si="975"/>
        <v>-4.7848421496119828E-2</v>
      </c>
      <c r="AA2100" s="3">
        <f t="shared" si="976"/>
        <v>-5.6474198229545816E-2</v>
      </c>
      <c r="AB2100" s="3">
        <f t="shared" si="977"/>
        <v>-1.2945065510981848E-2</v>
      </c>
      <c r="AC2100" s="3">
        <f t="shared" si="978"/>
        <v>-2.4475976700306126E-2</v>
      </c>
      <c r="AD2100" s="3">
        <f t="shared" si="979"/>
        <v>1.2803847722126397E-2</v>
      </c>
      <c r="AF2100" s="3">
        <f t="shared" si="980"/>
        <v>2.7022012405427324E-3</v>
      </c>
      <c r="AG2100" s="3">
        <f t="shared" si="981"/>
        <v>6.1940095086434319E-4</v>
      </c>
      <c r="AH2100" s="3">
        <f t="shared" si="982"/>
        <v>1.1711368496854556E-3</v>
      </c>
      <c r="AI2100" s="3">
        <f t="shared" si="983"/>
        <v>-6.1264390258043754E-4</v>
      </c>
      <c r="AJ2100" s="3">
        <f t="shared" si="984"/>
        <v>7.3106219576164571E-4</v>
      </c>
      <c r="AK2100" s="3">
        <f t="shared" si="985"/>
        <v>1.3822611600348329E-3</v>
      </c>
      <c r="AL2100" s="3">
        <f t="shared" si="986"/>
        <v>-7.2308703436028477E-4</v>
      </c>
      <c r="AM2100" s="3">
        <f t="shared" si="987"/>
        <v>3.168431218307281E-4</v>
      </c>
      <c r="AN2100" s="3">
        <f t="shared" si="988"/>
        <v>-1.6574664755556192E-4</v>
      </c>
      <c r="AO2100" s="3">
        <f t="shared" si="989"/>
        <v>-3.1338667852103333E-4</v>
      </c>
    </row>
    <row r="2101" spans="1:41">
      <c r="A2101" s="32">
        <v>38638</v>
      </c>
      <c r="B2101" s="33">
        <v>1300</v>
      </c>
      <c r="C2101" s="33">
        <v>671.74</v>
      </c>
      <c r="D2101" s="33">
        <v>1225.8399999999999</v>
      </c>
      <c r="E2101" s="33">
        <v>3302.79</v>
      </c>
      <c r="F2101" s="33">
        <v>18501.54</v>
      </c>
      <c r="G2101" s="33"/>
      <c r="H2101" s="3">
        <f t="shared" si="960"/>
        <v>6.9713400464756006E-3</v>
      </c>
      <c r="I2101" s="3">
        <f t="shared" si="961"/>
        <v>-4.2846354426411618E-2</v>
      </c>
      <c r="J2101" s="3">
        <f t="shared" si="962"/>
        <v>-1.6968724939855719E-2</v>
      </c>
      <c r="K2101" s="3">
        <f t="shared" si="963"/>
        <v>-2.6587091069849703E-2</v>
      </c>
      <c r="L2101" s="3">
        <f t="shared" si="964"/>
        <v>-3.1637487836914746E-3</v>
      </c>
      <c r="N2101" s="3">
        <f t="shared" si="965"/>
        <v>2.3130300693909021E-3</v>
      </c>
      <c r="O2101" s="3">
        <f t="shared" si="966"/>
        <v>4.2880208656772036E-2</v>
      </c>
      <c r="P2101" s="3">
        <f t="shared" si="967"/>
        <v>-9.8647058823529477E-2</v>
      </c>
      <c r="Q2101" s="3">
        <f t="shared" si="968"/>
        <v>-6.6929400796677641E-2</v>
      </c>
      <c r="R2101" s="3">
        <f t="shared" si="969"/>
        <v>-1.260926436974227E-2</v>
      </c>
      <c r="T2101" s="3">
        <f t="shared" si="970"/>
        <v>5.7523988165271612E-5</v>
      </c>
      <c r="U2101" s="3">
        <f t="shared" si="971"/>
        <v>1.8557618374524739E-3</v>
      </c>
      <c r="V2101" s="3">
        <f t="shared" si="972"/>
        <v>2.9570174956853706E-4</v>
      </c>
      <c r="W2101" s="3">
        <f t="shared" si="973"/>
        <v>7.3088569080108194E-4</v>
      </c>
      <c r="X2101" s="3">
        <f t="shared" si="974"/>
        <v>9.5259219555057793E-6</v>
      </c>
      <c r="Z2101" s="3">
        <f t="shared" si="975"/>
        <v>7.584457011894234E-3</v>
      </c>
      <c r="AA2101" s="3">
        <f t="shared" si="976"/>
        <v>-4.3078554263722382E-2</v>
      </c>
      <c r="AB2101" s="3">
        <f t="shared" si="977"/>
        <v>-1.719598062247504E-2</v>
      </c>
      <c r="AC2101" s="3">
        <f t="shared" si="978"/>
        <v>-2.7034897647320248E-2</v>
      </c>
      <c r="AD2101" s="3">
        <f t="shared" si="979"/>
        <v>-3.0864092333172184E-3</v>
      </c>
      <c r="AF2101" s="3">
        <f t="shared" si="980"/>
        <v>-3.2672744294775548E-4</v>
      </c>
      <c r="AG2101" s="3">
        <f t="shared" si="981"/>
        <v>-1.3042217580852818E-4</v>
      </c>
      <c r="AH2101" s="3">
        <f t="shared" si="982"/>
        <v>-2.0504501902706099E-4</v>
      </c>
      <c r="AI2101" s="3">
        <f t="shared" si="983"/>
        <v>-2.3408738151207886E-5</v>
      </c>
      <c r="AJ2101" s="3">
        <f t="shared" si="984"/>
        <v>7.4077798436320962E-4</v>
      </c>
      <c r="AK2101" s="3">
        <f t="shared" si="985"/>
        <v>1.1646243053142658E-3</v>
      </c>
      <c r="AL2101" s="3">
        <f t="shared" si="986"/>
        <v>1.329580476375096E-4</v>
      </c>
      <c r="AM2101" s="3">
        <f t="shared" si="987"/>
        <v>4.6489157607391502E-4</v>
      </c>
      <c r="AN2101" s="3">
        <f t="shared" si="988"/>
        <v>5.3073833369150935E-5</v>
      </c>
      <c r="AO2101" s="3">
        <f t="shared" si="989"/>
        <v>8.3440757720475164E-5</v>
      </c>
    </row>
    <row r="2102" spans="1:41">
      <c r="A2102" s="32">
        <v>38637</v>
      </c>
      <c r="B2102" s="33">
        <v>1291</v>
      </c>
      <c r="C2102" s="33">
        <v>701.81</v>
      </c>
      <c r="D2102" s="33">
        <v>1247</v>
      </c>
      <c r="E2102" s="33">
        <v>3393</v>
      </c>
      <c r="F2102" s="33">
        <v>18560.259999999998</v>
      </c>
      <c r="G2102" s="33"/>
      <c r="H2102" s="3">
        <f t="shared" si="960"/>
        <v>1.0963194988253719E-2</v>
      </c>
      <c r="I2102" s="3">
        <f t="shared" si="961"/>
        <v>-1.6480513474501596E-2</v>
      </c>
      <c r="J2102" s="3">
        <f t="shared" si="962"/>
        <v>1.3821138211382113E-2</v>
      </c>
      <c r="K2102" s="3">
        <f t="shared" si="963"/>
        <v>-2.3529682625562692E-2</v>
      </c>
      <c r="L2102" s="3">
        <f t="shared" si="964"/>
        <v>8.8835957064340235E-3</v>
      </c>
      <c r="N2102" s="3">
        <f t="shared" si="965"/>
        <v>1.3343799058084773E-2</v>
      </c>
      <c r="O2102" s="3">
        <f t="shared" si="966"/>
        <v>7.3859289408452405E-2</v>
      </c>
      <c r="P2102" s="3">
        <f t="shared" si="967"/>
        <v>-9.9125132747198794E-2</v>
      </c>
      <c r="Q2102" s="3">
        <f t="shared" si="968"/>
        <v>-3.3776529853827765E-2</v>
      </c>
      <c r="R2102" s="3">
        <f t="shared" si="969"/>
        <v>-1.7975661375661461E-2</v>
      </c>
      <c r="T2102" s="3">
        <f t="shared" si="970"/>
        <v>1.3401099844873742E-4</v>
      </c>
      <c r="U2102" s="3">
        <f t="shared" si="971"/>
        <v>2.7931478624283008E-4</v>
      </c>
      <c r="V2102" s="3">
        <f t="shared" si="972"/>
        <v>1.8479364220580228E-4</v>
      </c>
      <c r="W2102" s="3">
        <f t="shared" si="973"/>
        <v>5.7491998848157547E-4</v>
      </c>
      <c r="X2102" s="3">
        <f t="shared" si="974"/>
        <v>8.0298360676709659E-5</v>
      </c>
      <c r="Z2102" s="3">
        <f t="shared" si="975"/>
        <v>1.1576311953672353E-2</v>
      </c>
      <c r="AA2102" s="3">
        <f t="shared" si="976"/>
        <v>-1.6712713311812361E-2</v>
      </c>
      <c r="AB2102" s="3">
        <f t="shared" si="977"/>
        <v>1.3593882528762792E-2</v>
      </c>
      <c r="AC2102" s="3">
        <f t="shared" si="978"/>
        <v>-2.3977489203033237E-2</v>
      </c>
      <c r="AD2102" s="3">
        <f t="shared" si="979"/>
        <v>8.9609352568082792E-3</v>
      </c>
      <c r="AF2102" s="3">
        <f t="shared" si="980"/>
        <v>-1.934715828898325E-4</v>
      </c>
      <c r="AG2102" s="3">
        <f t="shared" si="981"/>
        <v>1.5736702481453446E-4</v>
      </c>
      <c r="AH2102" s="3">
        <f t="shared" si="982"/>
        <v>-2.7757089488012344E-4</v>
      </c>
      <c r="AI2102" s="3">
        <f t="shared" si="983"/>
        <v>1.0373458192947372E-4</v>
      </c>
      <c r="AJ2102" s="3">
        <f t="shared" si="984"/>
        <v>-2.271906614976674E-4</v>
      </c>
      <c r="AK2102" s="3">
        <f t="shared" si="985"/>
        <v>4.0072890298737074E-4</v>
      </c>
      <c r="AL2102" s="3">
        <f t="shared" si="986"/>
        <v>-1.4976154195274846E-4</v>
      </c>
      <c r="AM2102" s="3">
        <f t="shared" si="987"/>
        <v>-3.2594717156071202E-4</v>
      </c>
      <c r="AN2102" s="3">
        <f t="shared" si="988"/>
        <v>1.218139012289006E-4</v>
      </c>
      <c r="AO2102" s="3">
        <f t="shared" si="989"/>
        <v>-2.1486072836920039E-4</v>
      </c>
    </row>
    <row r="2103" spans="1:41">
      <c r="A2103" s="32">
        <v>38636</v>
      </c>
      <c r="B2103" s="33">
        <v>1277</v>
      </c>
      <c r="C2103" s="33">
        <v>713.57</v>
      </c>
      <c r="D2103" s="33">
        <v>1230</v>
      </c>
      <c r="E2103" s="33">
        <v>3474.76</v>
      </c>
      <c r="F2103" s="33">
        <v>18396.830000000002</v>
      </c>
      <c r="G2103" s="33"/>
      <c r="H2103" s="3">
        <f t="shared" si="960"/>
        <v>-1.7692307692307691E-2</v>
      </c>
      <c r="I2103" s="3">
        <f t="shared" si="961"/>
        <v>1.0221561548807287E-2</v>
      </c>
      <c r="J2103" s="3">
        <f t="shared" si="962"/>
        <v>-2.4560457425632669E-2</v>
      </c>
      <c r="K2103" s="3">
        <f t="shared" si="963"/>
        <v>2.7576437745267645E-2</v>
      </c>
      <c r="L2103" s="3">
        <f t="shared" si="964"/>
        <v>-1.1688793789327629E-2</v>
      </c>
      <c r="N2103" s="3">
        <f t="shared" si="965"/>
        <v>-1.6936104695919937E-2</v>
      </c>
      <c r="O2103" s="3">
        <f t="shared" si="966"/>
        <v>8.4881564143886701E-2</v>
      </c>
      <c r="P2103" s="3">
        <f t="shared" si="967"/>
        <v>-0.11510791366906475</v>
      </c>
      <c r="Q2103" s="3">
        <f t="shared" si="968"/>
        <v>-1.4540432157412155E-2</v>
      </c>
      <c r="R2103" s="3">
        <f t="shared" si="969"/>
        <v>-4.4320519480519391E-2</v>
      </c>
      <c r="T2103" s="3">
        <f t="shared" si="970"/>
        <v>2.9169875588545315E-4</v>
      </c>
      <c r="U2103" s="3">
        <f t="shared" si="971"/>
        <v>9.9787347403112691E-5</v>
      </c>
      <c r="V2103" s="3">
        <f t="shared" si="972"/>
        <v>6.1443072113700754E-4</v>
      </c>
      <c r="W2103" s="3">
        <f t="shared" si="973"/>
        <v>7.3596262903837222E-4</v>
      </c>
      <c r="X2103" s="3">
        <f t="shared" si="974"/>
        <v>1.3482586954330825E-4</v>
      </c>
      <c r="Z2103" s="3">
        <f t="shared" si="975"/>
        <v>-1.7079190726889057E-2</v>
      </c>
      <c r="AA2103" s="3">
        <f t="shared" si="976"/>
        <v>9.9893617114965201E-3</v>
      </c>
      <c r="AB2103" s="3">
        <f t="shared" si="977"/>
        <v>-2.478771310825199E-2</v>
      </c>
      <c r="AC2103" s="3">
        <f t="shared" si="978"/>
        <v>2.7128631167797099E-2</v>
      </c>
      <c r="AD2103" s="3">
        <f t="shared" si="979"/>
        <v>-1.1611454238953373E-2</v>
      </c>
      <c r="AF2103" s="3">
        <f t="shared" si="980"/>
        <v>-1.7061021391053197E-4</v>
      </c>
      <c r="AG2103" s="3">
        <f t="shared" si="981"/>
        <v>4.233540798592437E-4</v>
      </c>
      <c r="AH2103" s="3">
        <f t="shared" si="982"/>
        <v>-4.6333506587423369E-4</v>
      </c>
      <c r="AI2103" s="3">
        <f t="shared" si="983"/>
        <v>1.9831424156362907E-4</v>
      </c>
      <c r="AJ2103" s="3">
        <f t="shared" si="984"/>
        <v>-2.4761343223913282E-4</v>
      </c>
      <c r="AK2103" s="3">
        <f t="shared" si="985"/>
        <v>2.7099770947290348E-4</v>
      </c>
      <c r="AL2103" s="3">
        <f t="shared" si="986"/>
        <v>-1.1599101638939479E-4</v>
      </c>
      <c r="AM2103" s="3">
        <f t="shared" si="987"/>
        <v>-6.7245672640693763E-4</v>
      </c>
      <c r="AN2103" s="3">
        <f t="shared" si="988"/>
        <v>2.8782139644477263E-4</v>
      </c>
      <c r="AO2103" s="3">
        <f t="shared" si="989"/>
        <v>-3.1500285937032023E-4</v>
      </c>
    </row>
    <row r="2104" spans="1:41">
      <c r="A2104" s="32">
        <v>38635</v>
      </c>
      <c r="B2104" s="33">
        <v>1300</v>
      </c>
      <c r="C2104" s="33">
        <v>706.35</v>
      </c>
      <c r="D2104" s="33">
        <v>1260.97</v>
      </c>
      <c r="E2104" s="33">
        <v>3381.51</v>
      </c>
      <c r="F2104" s="33">
        <v>18614.41</v>
      </c>
      <c r="G2104" s="33"/>
      <c r="H2104" s="3">
        <f t="shared" si="960"/>
        <v>2.3130300693909021E-3</v>
      </c>
      <c r="I2104" s="3">
        <f t="shared" si="961"/>
        <v>2.6790905919293034E-2</v>
      </c>
      <c r="J2104" s="3">
        <f t="shared" si="962"/>
        <v>-1.0243167297216648E-2</v>
      </c>
      <c r="K2104" s="3">
        <f t="shared" si="963"/>
        <v>-6.1105722599417928E-3</v>
      </c>
      <c r="L2104" s="3">
        <f t="shared" si="964"/>
        <v>-3.1468011155511198E-2</v>
      </c>
      <c r="N2104" s="3">
        <f t="shared" si="965"/>
        <v>-1.8867924528301886E-2</v>
      </c>
      <c r="O2104" s="3">
        <f t="shared" si="966"/>
        <v>8.2031250000000111E-2</v>
      </c>
      <c r="P2104" s="3">
        <f t="shared" si="967"/>
        <v>-9.2827338129496381E-2</v>
      </c>
      <c r="Q2104" s="3">
        <f t="shared" si="968"/>
        <v>-3.6606837606837542E-2</v>
      </c>
      <c r="R2104" s="3">
        <f t="shared" si="969"/>
        <v>-4.5770053475935905E-3</v>
      </c>
      <c r="T2104" s="3">
        <f t="shared" si="970"/>
        <v>8.5623364693246366E-6</v>
      </c>
      <c r="U2104" s="3">
        <f t="shared" si="971"/>
        <v>7.05364868749122E-4</v>
      </c>
      <c r="V2104" s="3">
        <f t="shared" si="972"/>
        <v>1.0962975737667714E-4</v>
      </c>
      <c r="W2104" s="3">
        <f t="shared" si="973"/>
        <v>4.3012332975018002E-5</v>
      </c>
      <c r="X2104" s="3">
        <f t="shared" si="974"/>
        <v>9.8537426382155078E-4</v>
      </c>
      <c r="Z2104" s="3">
        <f t="shared" si="975"/>
        <v>2.9261470348095355E-3</v>
      </c>
      <c r="AA2104" s="3">
        <f t="shared" si="976"/>
        <v>2.655870608198227E-2</v>
      </c>
      <c r="AB2104" s="3">
        <f t="shared" si="977"/>
        <v>-1.0470422979835969E-2</v>
      </c>
      <c r="AC2104" s="3">
        <f t="shared" si="978"/>
        <v>-6.5583788374123375E-3</v>
      </c>
      <c r="AD2104" s="3">
        <f t="shared" si="979"/>
        <v>-3.1390671605136942E-2</v>
      </c>
      <c r="AF2104" s="3">
        <f t="shared" si="980"/>
        <v>7.7714679050170391E-5</v>
      </c>
      <c r="AG2104" s="3">
        <f t="shared" si="981"/>
        <v>-3.0637997155648645E-5</v>
      </c>
      <c r="AH2104" s="3">
        <f t="shared" si="982"/>
        <v>-1.9190780788251722E-5</v>
      </c>
      <c r="AI2104" s="3">
        <f t="shared" si="983"/>
        <v>-9.1853720638051351E-5</v>
      </c>
      <c r="AJ2104" s="3">
        <f t="shared" si="984"/>
        <v>-2.7808088647549646E-4</v>
      </c>
      <c r="AK2104" s="3">
        <f t="shared" si="985"/>
        <v>-1.7418205591712685E-4</v>
      </c>
      <c r="AL2104" s="3">
        <f t="shared" si="986"/>
        <v>-8.3369562087685868E-4</v>
      </c>
      <c r="AM2104" s="3">
        <f t="shared" si="987"/>
        <v>6.8669000489712047E-5</v>
      </c>
      <c r="AN2104" s="3">
        <f t="shared" si="988"/>
        <v>3.286736093269103E-4</v>
      </c>
      <c r="AO2104" s="3">
        <f t="shared" si="989"/>
        <v>2.058719163472905E-4</v>
      </c>
    </row>
    <row r="2105" spans="1:41">
      <c r="A2105" s="32">
        <v>38632</v>
      </c>
      <c r="B2105" s="33">
        <v>1297</v>
      </c>
      <c r="C2105" s="33">
        <v>687.92</v>
      </c>
      <c r="D2105" s="33">
        <v>1274.02</v>
      </c>
      <c r="E2105" s="33">
        <v>3402.3</v>
      </c>
      <c r="F2105" s="33">
        <v>19219.2</v>
      </c>
      <c r="G2105" s="33"/>
      <c r="H2105" s="3">
        <f t="shared" si="960"/>
        <v>7.716049382716049E-4</v>
      </c>
      <c r="I2105" s="3">
        <f t="shared" si="961"/>
        <v>-1.814081612263254E-2</v>
      </c>
      <c r="J2105" s="3">
        <f t="shared" si="962"/>
        <v>-1.4358879140942879E-2</v>
      </c>
      <c r="K2105" s="3">
        <f t="shared" si="963"/>
        <v>-3.0131128848346584E-2</v>
      </c>
      <c r="L2105" s="3">
        <f t="shared" si="964"/>
        <v>-3.0956155129343763E-3</v>
      </c>
      <c r="N2105" s="3">
        <f t="shared" si="965"/>
        <v>-6.1302681992337167E-3</v>
      </c>
      <c r="O2105" s="3">
        <f t="shared" si="966"/>
        <v>6.3245749613601174E-2</v>
      </c>
      <c r="P2105" s="3">
        <f t="shared" si="967"/>
        <v>-7.6127628716461213E-2</v>
      </c>
      <c r="Q2105" s="3">
        <f t="shared" si="968"/>
        <v>2.1711711711711768E-2</v>
      </c>
      <c r="R2105" s="3">
        <f t="shared" si="969"/>
        <v>1.6888888888888929E-2</v>
      </c>
      <c r="T2105" s="3">
        <f t="shared" si="970"/>
        <v>1.9174547505595176E-6</v>
      </c>
      <c r="U2105" s="3">
        <f t="shared" si="971"/>
        <v>3.3756771546433138E-4</v>
      </c>
      <c r="V2105" s="3">
        <f t="shared" si="972"/>
        <v>2.1275532909113389E-4</v>
      </c>
      <c r="W2105" s="3">
        <f t="shared" si="973"/>
        <v>9.3507129177629387E-4</v>
      </c>
      <c r="X2105" s="3">
        <f t="shared" si="974"/>
        <v>9.1099897861682199E-6</v>
      </c>
      <c r="Z2105" s="3">
        <f t="shared" si="975"/>
        <v>1.3847219036902383E-3</v>
      </c>
      <c r="AA2105" s="3">
        <f t="shared" si="976"/>
        <v>-1.8373015959943305E-2</v>
      </c>
      <c r="AB2105" s="3">
        <f t="shared" si="977"/>
        <v>-1.45861348235622E-2</v>
      </c>
      <c r="AC2105" s="3">
        <f t="shared" si="978"/>
        <v>-3.057893542581713E-2</v>
      </c>
      <c r="AD2105" s="3">
        <f t="shared" si="979"/>
        <v>-3.0182759625601201E-3</v>
      </c>
      <c r="AF2105" s="3">
        <f t="shared" si="980"/>
        <v>-2.5441517636583824E-5</v>
      </c>
      <c r="AG2105" s="3">
        <f t="shared" si="981"/>
        <v>-2.0197740380365526E-5</v>
      </c>
      <c r="AH2105" s="3">
        <f t="shared" si="982"/>
        <v>-4.2343321675658364E-5</v>
      </c>
      <c r="AI2105" s="3">
        <f t="shared" si="983"/>
        <v>-4.1794728367387361E-6</v>
      </c>
      <c r="AJ2105" s="3">
        <f t="shared" si="984"/>
        <v>2.6799128790719312E-4</v>
      </c>
      <c r="AK2105" s="3">
        <f t="shared" si="985"/>
        <v>5.6182726861661386E-4</v>
      </c>
      <c r="AL2105" s="3">
        <f t="shared" si="986"/>
        <v>5.5454832431630328E-5</v>
      </c>
      <c r="AM2105" s="3">
        <f t="shared" si="987"/>
        <v>4.4602847488197105E-4</v>
      </c>
      <c r="AN2105" s="3">
        <f t="shared" si="988"/>
        <v>4.4024980124618887E-5</v>
      </c>
      <c r="AO2105" s="3">
        <f t="shared" si="989"/>
        <v>9.2295665756421952E-5</v>
      </c>
    </row>
    <row r="2106" spans="1:41">
      <c r="A2106" s="32">
        <v>38631</v>
      </c>
      <c r="B2106" s="33">
        <v>1296</v>
      </c>
      <c r="C2106" s="33">
        <v>700.63</v>
      </c>
      <c r="D2106" s="33">
        <v>1292.58</v>
      </c>
      <c r="E2106" s="33">
        <v>3508</v>
      </c>
      <c r="F2106" s="33">
        <v>19278.88</v>
      </c>
      <c r="G2106" s="33"/>
      <c r="H2106" s="3">
        <f t="shared" si="960"/>
        <v>1.3291634089132134E-2</v>
      </c>
      <c r="I2106" s="3">
        <f t="shared" si="961"/>
        <v>-5.5512867176231044E-2</v>
      </c>
      <c r="J2106" s="3">
        <f t="shared" si="962"/>
        <v>-1.5469689006695283E-2</v>
      </c>
      <c r="K2106" s="3">
        <f t="shared" si="963"/>
        <v>-4.3390998931041223E-2</v>
      </c>
      <c r="L2106" s="3">
        <f t="shared" si="964"/>
        <v>-1.1382918368878846E-3</v>
      </c>
      <c r="N2106" s="3">
        <f t="shared" si="965"/>
        <v>1.1709601873536301E-2</v>
      </c>
      <c r="O2106" s="3">
        <f t="shared" si="966"/>
        <v>0.10335433070866142</v>
      </c>
      <c r="P2106" s="3">
        <f t="shared" si="967"/>
        <v>-6.4703328509406716E-2</v>
      </c>
      <c r="Q2106" s="3">
        <f t="shared" si="968"/>
        <v>6.2064789585225551E-2</v>
      </c>
      <c r="R2106" s="3">
        <f t="shared" si="969"/>
        <v>1.7355145118733564E-2</v>
      </c>
      <c r="T2106" s="3">
        <f t="shared" si="970"/>
        <v>1.9334210188903071E-4</v>
      </c>
      <c r="U2106" s="3">
        <f t="shared" si="971"/>
        <v>3.1075124963442671E-3</v>
      </c>
      <c r="V2106" s="3">
        <f t="shared" si="972"/>
        <v>2.4639407257940189E-4</v>
      </c>
      <c r="W2106" s="3">
        <f t="shared" si="973"/>
        <v>1.9218408684131218E-3</v>
      </c>
      <c r="X2106" s="3">
        <f t="shared" si="974"/>
        <v>1.1256197542584958E-6</v>
      </c>
      <c r="Z2106" s="3">
        <f t="shared" si="975"/>
        <v>1.3904751054550768E-2</v>
      </c>
      <c r="AA2106" s="3">
        <f t="shared" si="976"/>
        <v>-5.5745067013541809E-2</v>
      </c>
      <c r="AB2106" s="3">
        <f t="shared" si="977"/>
        <v>-1.5696944689314603E-2</v>
      </c>
      <c r="AC2106" s="3">
        <f t="shared" si="978"/>
        <v>-4.3838805508511769E-2</v>
      </c>
      <c r="AD2106" s="3">
        <f t="shared" si="979"/>
        <v>-1.0609522865136281E-3</v>
      </c>
      <c r="AF2106" s="3">
        <f t="shared" si="980"/>
        <v>-7.7512127934254869E-4</v>
      </c>
      <c r="AG2106" s="3">
        <f t="shared" si="981"/>
        <v>-2.1826210822197231E-4</v>
      </c>
      <c r="AH2106" s="3">
        <f t="shared" si="982"/>
        <v>-6.0956767712472509E-4</v>
      </c>
      <c r="AI2106" s="3">
        <f t="shared" si="983"/>
        <v>-1.475227742472842E-5</v>
      </c>
      <c r="AJ2106" s="3">
        <f t="shared" si="984"/>
        <v>8.7502723361370174E-4</v>
      </c>
      <c r="AK2106" s="3">
        <f t="shared" si="985"/>
        <v>2.4437971508656144E-3</v>
      </c>
      <c r="AL2106" s="3">
        <f t="shared" si="986"/>
        <v>5.914285630987261E-5</v>
      </c>
      <c r="AM2106" s="3">
        <f t="shared" si="987"/>
        <v>6.8813530531272962E-4</v>
      </c>
      <c r="AN2106" s="3">
        <f t="shared" si="988"/>
        <v>1.6653709359406279E-5</v>
      </c>
      <c r="AO2106" s="3">
        <f t="shared" si="989"/>
        <v>4.6510880942281796E-5</v>
      </c>
    </row>
    <row r="2107" spans="1:41">
      <c r="A2107" s="32">
        <v>38630</v>
      </c>
      <c r="B2107" s="33">
        <v>1279</v>
      </c>
      <c r="C2107" s="33">
        <v>741.81</v>
      </c>
      <c r="D2107" s="33">
        <v>1312.89</v>
      </c>
      <c r="E2107" s="33">
        <v>3667.12</v>
      </c>
      <c r="F2107" s="33">
        <v>19300.849999999999</v>
      </c>
      <c r="G2107" s="33"/>
      <c r="H2107" s="3">
        <f t="shared" si="960"/>
        <v>3.9246467817896386E-3</v>
      </c>
      <c r="I2107" s="3">
        <f t="shared" si="961"/>
        <v>-1.5226741716227734E-2</v>
      </c>
      <c r="J2107" s="3">
        <f t="shared" si="962"/>
        <v>-7.5517053701016027E-3</v>
      </c>
      <c r="K2107" s="3">
        <f t="shared" si="963"/>
        <v>-5.3514517813309515E-3</v>
      </c>
      <c r="L2107" s="3">
        <f t="shared" si="964"/>
        <v>1.369637821709683E-2</v>
      </c>
      <c r="N2107" s="3">
        <f t="shared" si="965"/>
        <v>3.1372549019607842E-3</v>
      </c>
      <c r="O2107" s="3">
        <f t="shared" si="966"/>
        <v>0.14973651580905128</v>
      </c>
      <c r="P2107" s="3">
        <f t="shared" si="967"/>
        <v>-2.3873605947955318E-2</v>
      </c>
      <c r="Q2107" s="3">
        <f t="shared" si="968"/>
        <v>8.0471420153211515E-2</v>
      </c>
      <c r="R2107" s="3">
        <f t="shared" si="969"/>
        <v>3.2131016042780673E-2</v>
      </c>
      <c r="T2107" s="3">
        <f t="shared" si="970"/>
        <v>2.0591299825477657E-5</v>
      </c>
      <c r="U2107" s="3">
        <f t="shared" si="971"/>
        <v>2.3897887395571933E-4</v>
      </c>
      <c r="V2107" s="3">
        <f t="shared" si="972"/>
        <v>6.0512235059749015E-5</v>
      </c>
      <c r="W2107" s="3">
        <f t="shared" si="973"/>
        <v>3.3631397512129032E-5</v>
      </c>
      <c r="X2107" s="3">
        <f t="shared" si="974"/>
        <v>1.8971530113794869E-4</v>
      </c>
      <c r="Z2107" s="3">
        <f t="shared" si="975"/>
        <v>4.537763747208272E-3</v>
      </c>
      <c r="AA2107" s="3">
        <f t="shared" si="976"/>
        <v>-1.54589415535385E-2</v>
      </c>
      <c r="AB2107" s="3">
        <f t="shared" si="977"/>
        <v>-7.7789610527209231E-3</v>
      </c>
      <c r="AC2107" s="3">
        <f t="shared" si="978"/>
        <v>-5.799258358801497E-3</v>
      </c>
      <c r="AD2107" s="3">
        <f t="shared" si="979"/>
        <v>1.3773717767471086E-2</v>
      </c>
      <c r="AF2107" s="3">
        <f t="shared" si="980"/>
        <v>-7.0149024551858534E-5</v>
      </c>
      <c r="AG2107" s="3">
        <f t="shared" si="981"/>
        <v>-3.5299087455982101E-5</v>
      </c>
      <c r="AH2107" s="3">
        <f t="shared" si="982"/>
        <v>-2.6315664341263975E-5</v>
      </c>
      <c r="AI2107" s="3">
        <f t="shared" si="983"/>
        <v>6.2501877149508751E-5</v>
      </c>
      <c r="AJ2107" s="3">
        <f t="shared" si="984"/>
        <v>1.2025450426126507E-4</v>
      </c>
      <c r="AK2107" s="3">
        <f t="shared" si="985"/>
        <v>8.9650396022581953E-5</v>
      </c>
      <c r="AL2107" s="3">
        <f t="shared" si="986"/>
        <v>-2.129270979422703E-4</v>
      </c>
      <c r="AM2107" s="3">
        <f t="shared" si="987"/>
        <v>4.5112204907783108E-5</v>
      </c>
      <c r="AN2107" s="3">
        <f t="shared" si="988"/>
        <v>-1.0714521406432777E-4</v>
      </c>
      <c r="AO2107" s="3">
        <f t="shared" si="989"/>
        <v>-7.9877347894779385E-5</v>
      </c>
    </row>
    <row r="2108" spans="1:41">
      <c r="A2108" s="32">
        <v>38629</v>
      </c>
      <c r="B2108" s="33">
        <v>1274</v>
      </c>
      <c r="C2108" s="33">
        <v>753.28</v>
      </c>
      <c r="D2108" s="33">
        <v>1322.88</v>
      </c>
      <c r="E2108" s="33">
        <v>3686.85</v>
      </c>
      <c r="F2108" s="33">
        <v>19040.07</v>
      </c>
      <c r="G2108" s="33"/>
      <c r="H2108" s="3">
        <f t="shared" si="960"/>
        <v>-1.2403100775193798E-2</v>
      </c>
      <c r="I2108" s="3">
        <f t="shared" si="961"/>
        <v>1.6448744417007301E-2</v>
      </c>
      <c r="J2108" s="3">
        <f t="shared" si="962"/>
        <v>3.3980582524271979E-3</v>
      </c>
      <c r="K2108" s="3">
        <f t="shared" si="963"/>
        <v>7.614123023020049E-3</v>
      </c>
      <c r="L2108" s="3">
        <f t="shared" si="964"/>
        <v>-2.2136910600839135E-2</v>
      </c>
      <c r="N2108" s="3">
        <f t="shared" si="965"/>
        <v>-8.5603112840466934E-3</v>
      </c>
      <c r="O2108" s="3">
        <f t="shared" si="966"/>
        <v>0.14724337496192499</v>
      </c>
      <c r="P2108" s="3">
        <f t="shared" si="967"/>
        <v>-2.0088888888888809E-2</v>
      </c>
      <c r="Q2108" s="3">
        <f t="shared" si="968"/>
        <v>8.2775330396475749E-2</v>
      </c>
      <c r="R2108" s="3">
        <f t="shared" si="969"/>
        <v>7.9444150344097249E-3</v>
      </c>
      <c r="T2108" s="3">
        <f t="shared" si="970"/>
        <v>1.390037182347605E-4</v>
      </c>
      <c r="U2108" s="3">
        <f t="shared" si="971"/>
        <v>2.6297631810528511E-4</v>
      </c>
      <c r="V2108" s="3">
        <f t="shared" si="972"/>
        <v>1.0053988936700239E-5</v>
      </c>
      <c r="W2108" s="3">
        <f t="shared" si="973"/>
        <v>5.1356091397753279E-5</v>
      </c>
      <c r="X2108" s="3">
        <f t="shared" si="974"/>
        <v>4.8662467493050814E-4</v>
      </c>
      <c r="Z2108" s="3">
        <f t="shared" si="975"/>
        <v>-1.1789983809775164E-2</v>
      </c>
      <c r="AA2108" s="3">
        <f t="shared" si="976"/>
        <v>1.6216544579696537E-2</v>
      </c>
      <c r="AB2108" s="3">
        <f t="shared" si="977"/>
        <v>3.1708025698078774E-3</v>
      </c>
      <c r="AC2108" s="3">
        <f t="shared" si="978"/>
        <v>7.1663164455495042E-3</v>
      </c>
      <c r="AD2108" s="3">
        <f t="shared" si="979"/>
        <v>-2.2059571050464879E-2</v>
      </c>
      <c r="AF2108" s="3">
        <f t="shared" si="980"/>
        <v>-1.9119279804511935E-4</v>
      </c>
      <c r="AG2108" s="3">
        <f t="shared" si="981"/>
        <v>-3.7383710962028356E-5</v>
      </c>
      <c r="AH2108" s="3">
        <f t="shared" si="982"/>
        <v>-8.449075486875416E-5</v>
      </c>
      <c r="AI2108" s="3">
        <f t="shared" si="983"/>
        <v>2.6008198553556581E-4</v>
      </c>
      <c r="AJ2108" s="3">
        <f t="shared" si="984"/>
        <v>5.1419461226705784E-5</v>
      </c>
      <c r="AK2108" s="3">
        <f t="shared" si="985"/>
        <v>1.1621289011146597E-4</v>
      </c>
      <c r="AL2108" s="3">
        <f t="shared" si="986"/>
        <v>-3.5773001734884687E-4</v>
      </c>
      <c r="AM2108" s="3">
        <f t="shared" si="987"/>
        <v>2.2722974601604823E-5</v>
      </c>
      <c r="AN2108" s="3">
        <f t="shared" si="988"/>
        <v>-6.9946544575673494E-5</v>
      </c>
      <c r="AO2108" s="3">
        <f t="shared" si="989"/>
        <v>-1.5808586680071422E-4</v>
      </c>
    </row>
    <row r="2109" spans="1:41">
      <c r="A2109" s="32">
        <v>38628</v>
      </c>
      <c r="B2109" s="33">
        <v>1290</v>
      </c>
      <c r="C2109" s="33">
        <v>741.09</v>
      </c>
      <c r="D2109" s="33">
        <v>1318.4</v>
      </c>
      <c r="E2109" s="33">
        <v>3658.99</v>
      </c>
      <c r="F2109" s="33">
        <v>19471.099999999999</v>
      </c>
      <c r="G2109" s="33"/>
      <c r="H2109" s="3">
        <f t="shared" si="960"/>
        <v>-1.0736196319018405E-2</v>
      </c>
      <c r="I2109" s="3">
        <f t="shared" si="961"/>
        <v>3.4799328386503413E-3</v>
      </c>
      <c r="J2109" s="3">
        <f t="shared" si="962"/>
        <v>1.1888772056396841E-2</v>
      </c>
      <c r="K2109" s="3">
        <f t="shared" si="963"/>
        <v>2.1990023070950031E-2</v>
      </c>
      <c r="L2109" s="3">
        <f t="shared" si="964"/>
        <v>-8.064433961303092E-3</v>
      </c>
      <c r="N2109" s="3">
        <f t="shared" si="965"/>
        <v>6.2402496099843996E-3</v>
      </c>
      <c r="O2109" s="3">
        <f t="shared" si="966"/>
        <v>9.3053097345132785E-2</v>
      </c>
      <c r="P2109" s="3">
        <f t="shared" si="967"/>
        <v>-3.0588235294117579E-2</v>
      </c>
      <c r="Q2109" s="3">
        <f t="shared" si="968"/>
        <v>7.0819432250512085E-2</v>
      </c>
      <c r="R2109" s="3">
        <f t="shared" si="969"/>
        <v>1.0848329048842439E-3</v>
      </c>
      <c r="T2109" s="3">
        <f t="shared" si="970"/>
        <v>1.0247673559927795E-4</v>
      </c>
      <c r="U2109" s="3">
        <f t="shared" si="971"/>
        <v>1.0547769647990162E-5</v>
      </c>
      <c r="V2109" s="3">
        <f t="shared" si="972"/>
        <v>1.3599096413588119E-4</v>
      </c>
      <c r="W2109" s="3">
        <f t="shared" si="973"/>
        <v>4.6406709145193958E-4</v>
      </c>
      <c r="X2109" s="3">
        <f t="shared" si="974"/>
        <v>6.3793677129090649E-5</v>
      </c>
      <c r="Z2109" s="3">
        <f t="shared" si="975"/>
        <v>-1.0123079353599771E-2</v>
      </c>
      <c r="AA2109" s="3">
        <f t="shared" si="976"/>
        <v>3.2477330013395748E-3</v>
      </c>
      <c r="AB2109" s="3">
        <f t="shared" si="977"/>
        <v>1.166151637377752E-2</v>
      </c>
      <c r="AC2109" s="3">
        <f t="shared" si="978"/>
        <v>2.1542216493479486E-2</v>
      </c>
      <c r="AD2109" s="3">
        <f t="shared" si="979"/>
        <v>-7.9870944109288362E-3</v>
      </c>
      <c r="AF2109" s="3">
        <f t="shared" si="980"/>
        <v>-3.2877058891865265E-5</v>
      </c>
      <c r="AG2109" s="3">
        <f t="shared" si="981"/>
        <v>-1.1805045563505288E-4</v>
      </c>
      <c r="AH2109" s="3">
        <f t="shared" si="982"/>
        <v>-2.1807356701591864E-4</v>
      </c>
      <c r="AI2109" s="3">
        <f t="shared" si="983"/>
        <v>8.0853990526525825E-5</v>
      </c>
      <c r="AJ2109" s="3">
        <f t="shared" si="984"/>
        <v>3.7873491572779059E-5</v>
      </c>
      <c r="AK2109" s="3">
        <f t="shared" si="985"/>
        <v>6.9963367427875025E-5</v>
      </c>
      <c r="AL2109" s="3">
        <f t="shared" si="986"/>
        <v>-2.5939950103188453E-5</v>
      </c>
      <c r="AM2109" s="3">
        <f t="shared" si="987"/>
        <v>2.5121491036617116E-4</v>
      </c>
      <c r="AN2109" s="3">
        <f t="shared" si="988"/>
        <v>-9.3141632251953532E-5</v>
      </c>
      <c r="AO2109" s="3">
        <f t="shared" si="989"/>
        <v>-1.7205971695408899E-4</v>
      </c>
    </row>
    <row r="2110" spans="1:41">
      <c r="A2110" s="32">
        <v>38625</v>
      </c>
      <c r="B2110" s="33">
        <v>1304</v>
      </c>
      <c r="C2110" s="33">
        <v>738.52</v>
      </c>
      <c r="D2110" s="33">
        <v>1302.9100000000001</v>
      </c>
      <c r="E2110" s="33">
        <v>3580.26</v>
      </c>
      <c r="F2110" s="33">
        <v>19629.400000000001</v>
      </c>
      <c r="G2110" s="33"/>
      <c r="H2110" s="3">
        <f t="shared" si="960"/>
        <v>1.320901320901321E-2</v>
      </c>
      <c r="I2110" s="3">
        <f t="shared" si="961"/>
        <v>-3.3840031403549144E-4</v>
      </c>
      <c r="J2110" s="3">
        <f t="shared" si="962"/>
        <v>7.2125419378779474E-3</v>
      </c>
      <c r="K2110" s="3">
        <f t="shared" si="963"/>
        <v>-2.4789786640590249E-2</v>
      </c>
      <c r="L2110" s="3">
        <f t="shared" si="964"/>
        <v>5.3861251449480157E-3</v>
      </c>
      <c r="N2110" s="3">
        <f t="shared" si="965"/>
        <v>3.7390612569610182E-2</v>
      </c>
      <c r="O2110" s="3">
        <f t="shared" si="966"/>
        <v>0.10888888888888887</v>
      </c>
      <c r="P2110" s="3">
        <f t="shared" si="967"/>
        <v>-2.0368421052631518E-2</v>
      </c>
      <c r="Q2110" s="3">
        <f t="shared" si="968"/>
        <v>7.1934131736527018E-2</v>
      </c>
      <c r="R2110" s="3">
        <f t="shared" si="969"/>
        <v>2.5033942558746813E-2</v>
      </c>
      <c r="T2110" s="3">
        <f t="shared" si="970"/>
        <v>1.9105128255893927E-4</v>
      </c>
      <c r="U2110" s="3">
        <f t="shared" si="971"/>
        <v>3.255845327163723E-7</v>
      </c>
      <c r="V2110" s="3">
        <f t="shared" si="972"/>
        <v>4.8794224067905093E-5</v>
      </c>
      <c r="W2110" s="3">
        <f t="shared" si="973"/>
        <v>6.3693611144030821E-4</v>
      </c>
      <c r="X2110" s="3">
        <f t="shared" si="974"/>
        <v>2.9849446477032891E-5</v>
      </c>
      <c r="Z2110" s="3">
        <f t="shared" si="975"/>
        <v>1.3822130174431844E-2</v>
      </c>
      <c r="AA2110" s="3">
        <f t="shared" si="976"/>
        <v>-5.7060015134625778E-4</v>
      </c>
      <c r="AB2110" s="3">
        <f t="shared" si="977"/>
        <v>6.985286255258627E-3</v>
      </c>
      <c r="AC2110" s="3">
        <f t="shared" si="978"/>
        <v>-2.5237593218060794E-2</v>
      </c>
      <c r="AD2110" s="3">
        <f t="shared" si="979"/>
        <v>5.4634646953222723E-3</v>
      </c>
      <c r="AF2110" s="3">
        <f t="shared" si="980"/>
        <v>-7.8869095694584872E-6</v>
      </c>
      <c r="AG2110" s="3">
        <f t="shared" si="981"/>
        <v>9.6551535925854291E-5</v>
      </c>
      <c r="AH2110" s="3">
        <f t="shared" si="982"/>
        <v>-3.4883729874939459E-4</v>
      </c>
      <c r="AI2110" s="3">
        <f t="shared" si="983"/>
        <v>7.551672022215706E-5</v>
      </c>
      <c r="AJ2110" s="3">
        <f t="shared" si="984"/>
        <v>-3.9858053944475069E-6</v>
      </c>
      <c r="AK2110" s="3">
        <f t="shared" si="985"/>
        <v>1.4400574509840779E-5</v>
      </c>
      <c r="AL2110" s="3">
        <f t="shared" si="986"/>
        <v>-3.1174537820258248E-6</v>
      </c>
      <c r="AM2110" s="3">
        <f t="shared" si="987"/>
        <v>-1.762918130219284E-4</v>
      </c>
      <c r="AN2110" s="3">
        <f t="shared" si="988"/>
        <v>3.8163864842325433E-5</v>
      </c>
      <c r="AO2110" s="3">
        <f t="shared" si="989"/>
        <v>-1.3788469954177995E-4</v>
      </c>
    </row>
    <row r="2111" spans="1:41">
      <c r="A2111" s="32">
        <v>38624</v>
      </c>
      <c r="B2111" s="33">
        <v>1287</v>
      </c>
      <c r="C2111" s="33">
        <v>738.77</v>
      </c>
      <c r="D2111" s="33">
        <v>1293.58</v>
      </c>
      <c r="E2111" s="33">
        <v>3671.27</v>
      </c>
      <c r="F2111" s="33">
        <v>19524.240000000002</v>
      </c>
      <c r="G2111" s="33"/>
      <c r="H2111" s="3">
        <f t="shared" si="960"/>
        <v>1.9809825673534072E-2</v>
      </c>
      <c r="I2111" s="3">
        <f t="shared" si="961"/>
        <v>-1.7970544521011226E-3</v>
      </c>
      <c r="J2111" s="3">
        <f t="shared" si="962"/>
        <v>-1.2534351145038224E-2</v>
      </c>
      <c r="K2111" s="3">
        <f t="shared" si="963"/>
        <v>1.3637839002583008E-3</v>
      </c>
      <c r="L2111" s="3">
        <f t="shared" si="964"/>
        <v>7.4936709905867871E-3</v>
      </c>
      <c r="N2111" s="3">
        <f t="shared" si="965"/>
        <v>5.7518488085456038E-2</v>
      </c>
      <c r="O2111" s="3">
        <f t="shared" si="966"/>
        <v>0.16341732283464563</v>
      </c>
      <c r="P2111" s="3">
        <f t="shared" si="967"/>
        <v>-2.7383458646616596E-2</v>
      </c>
      <c r="Q2111" s="3">
        <f t="shared" si="968"/>
        <v>0.11082299546142209</v>
      </c>
      <c r="R2111" s="3">
        <f t="shared" si="969"/>
        <v>4.2627363024671662E-2</v>
      </c>
      <c r="T2111" s="3">
        <f t="shared" si="970"/>
        <v>4.1709658603395253E-4</v>
      </c>
      <c r="U2111" s="3">
        <f t="shared" si="971"/>
        <v>4.1178729710965502E-6</v>
      </c>
      <c r="V2111" s="3">
        <f t="shared" si="972"/>
        <v>1.6285860882371566E-4</v>
      </c>
      <c r="W2111" s="3">
        <f t="shared" si="973"/>
        <v>8.390144558614242E-7</v>
      </c>
      <c r="X2111" s="3">
        <f t="shared" si="974"/>
        <v>5.7320200611343238E-5</v>
      </c>
      <c r="Z2111" s="3">
        <f t="shared" si="975"/>
        <v>2.0422942638952706E-2</v>
      </c>
      <c r="AA2111" s="3">
        <f t="shared" si="976"/>
        <v>-2.0292542894118889E-3</v>
      </c>
      <c r="AB2111" s="3">
        <f t="shared" si="977"/>
        <v>-1.2761606827657545E-2</v>
      </c>
      <c r="AC2111" s="3">
        <f t="shared" si="978"/>
        <v>9.1597732278775562E-4</v>
      </c>
      <c r="AD2111" s="3">
        <f t="shared" si="979"/>
        <v>7.5710105409610437E-3</v>
      </c>
      <c r="AF2111" s="3">
        <f t="shared" si="980"/>
        <v>-4.1443343952507741E-5</v>
      </c>
      <c r="AG2111" s="3">
        <f t="shared" si="981"/>
        <v>-2.6062956422211723E-4</v>
      </c>
      <c r="AH2111" s="3">
        <f t="shared" si="982"/>
        <v>1.8706952321875801E-5</v>
      </c>
      <c r="AI2111" s="3">
        <f t="shared" si="983"/>
        <v>1.5462231399695369E-4</v>
      </c>
      <c r="AJ2111" s="3">
        <f t="shared" si="984"/>
        <v>2.5896545394812121E-5</v>
      </c>
      <c r="AK2111" s="3">
        <f t="shared" si="985"/>
        <v>-1.8587509112710713E-6</v>
      </c>
      <c r="AL2111" s="3">
        <f t="shared" si="986"/>
        <v>-1.5363505615427824E-5</v>
      </c>
      <c r="AM2111" s="3">
        <f t="shared" si="987"/>
        <v>-1.1689342456467702E-5</v>
      </c>
      <c r="AN2111" s="3">
        <f t="shared" si="988"/>
        <v>-9.6618259811795696E-5</v>
      </c>
      <c r="AO2111" s="3">
        <f t="shared" si="989"/>
        <v>6.9348739661073742E-6</v>
      </c>
    </row>
    <row r="2112" spans="1:41">
      <c r="A2112" s="32">
        <v>38622</v>
      </c>
      <c r="B2112" s="33">
        <v>1262</v>
      </c>
      <c r="C2112" s="33">
        <v>740.1</v>
      </c>
      <c r="D2112" s="33">
        <v>1310</v>
      </c>
      <c r="E2112" s="33">
        <v>3666.27</v>
      </c>
      <c r="F2112" s="33">
        <v>19379.02</v>
      </c>
      <c r="G2112" s="33"/>
      <c r="H2112" s="3">
        <f t="shared" si="960"/>
        <v>-6.2992125984251968E-3</v>
      </c>
      <c r="I2112" s="3">
        <f t="shared" si="961"/>
        <v>5.5852771239032706E-2</v>
      </c>
      <c r="J2112" s="3">
        <f t="shared" si="962"/>
        <v>-6.5446713634606437E-3</v>
      </c>
      <c r="K2112" s="3">
        <f t="shared" si="963"/>
        <v>-5.2069483863615542E-3</v>
      </c>
      <c r="L2112" s="3">
        <f t="shared" si="964"/>
        <v>1.0905604393540796E-2</v>
      </c>
      <c r="N2112" s="3">
        <f t="shared" si="965"/>
        <v>3.5274815422477443E-2</v>
      </c>
      <c r="O2112" s="3">
        <f t="shared" si="966"/>
        <v>0.22330578512396698</v>
      </c>
      <c r="P2112" s="3">
        <f t="shared" si="967"/>
        <v>-8.3270249810749441E-3</v>
      </c>
      <c r="Q2112" s="3">
        <f t="shared" si="968"/>
        <v>0.14036391912908242</v>
      </c>
      <c r="R2112" s="3">
        <f t="shared" si="969"/>
        <v>1.7271391076115507E-2</v>
      </c>
      <c r="T2112" s="3">
        <f t="shared" si="970"/>
        <v>3.2331683547696309E-5</v>
      </c>
      <c r="U2112" s="3">
        <f t="shared" si="971"/>
        <v>3.0936479630540486E-3</v>
      </c>
      <c r="V2112" s="3">
        <f t="shared" si="972"/>
        <v>4.5858995917429309E-5</v>
      </c>
      <c r="W2112" s="3">
        <f t="shared" si="973"/>
        <v>3.1976253700983765E-5</v>
      </c>
      <c r="X2112" s="3">
        <f t="shared" si="974"/>
        <v>1.2062505767518032E-4</v>
      </c>
      <c r="Z2112" s="3">
        <f t="shared" si="975"/>
        <v>-5.6860956330065634E-3</v>
      </c>
      <c r="AA2112" s="3">
        <f t="shared" si="976"/>
        <v>5.5620571401721941E-2</v>
      </c>
      <c r="AB2112" s="3">
        <f t="shared" si="977"/>
        <v>-6.7719270460799641E-3</v>
      </c>
      <c r="AC2112" s="3">
        <f t="shared" si="978"/>
        <v>-5.6547549638320989E-3</v>
      </c>
      <c r="AD2112" s="3">
        <f t="shared" si="979"/>
        <v>1.0982943943915052E-2</v>
      </c>
      <c r="AF2112" s="3">
        <f t="shared" si="980"/>
        <v>-3.1626388815266085E-4</v>
      </c>
      <c r="AG2112" s="3">
        <f t="shared" si="981"/>
        <v>3.8505824803754319E-5</v>
      </c>
      <c r="AH2112" s="3">
        <f t="shared" si="982"/>
        <v>3.2153477505567885E-5</v>
      </c>
      <c r="AI2112" s="3">
        <f t="shared" si="983"/>
        <v>-6.2450069597051267E-5</v>
      </c>
      <c r="AJ2112" s="3">
        <f t="shared" si="984"/>
        <v>-3.7665845179374259E-4</v>
      </c>
      <c r="AK2112" s="3">
        <f t="shared" si="985"/>
        <v>-3.1452070222506482E-4</v>
      </c>
      <c r="AL2112" s="3">
        <f t="shared" si="986"/>
        <v>6.1087761783363669E-4</v>
      </c>
      <c r="AM2112" s="3">
        <f t="shared" si="987"/>
        <v>3.8293588078529518E-5</v>
      </c>
      <c r="AN2112" s="3">
        <f t="shared" si="988"/>
        <v>-7.4375695139378492E-5</v>
      </c>
      <c r="AO2112" s="3">
        <f t="shared" si="989"/>
        <v>-6.2105856784343331E-5</v>
      </c>
    </row>
    <row r="2113" spans="1:41">
      <c r="A2113" s="32">
        <v>38621</v>
      </c>
      <c r="B2113" s="33">
        <v>1270</v>
      </c>
      <c r="C2113" s="33">
        <v>700.95</v>
      </c>
      <c r="D2113" s="33">
        <v>1318.63</v>
      </c>
      <c r="E2113" s="33">
        <v>3685.46</v>
      </c>
      <c r="F2113" s="33">
        <v>19169.96</v>
      </c>
      <c r="G2113" s="33"/>
      <c r="H2113" s="3">
        <f t="shared" si="960"/>
        <v>-2.9793735676088617E-2</v>
      </c>
      <c r="I2113" s="3">
        <f t="shared" si="961"/>
        <v>1.3571428571429222E-3</v>
      </c>
      <c r="J2113" s="3">
        <f t="shared" si="962"/>
        <v>1.4330769230769315E-2</v>
      </c>
      <c r="K2113" s="3">
        <f t="shared" si="963"/>
        <v>1.451804708317741E-2</v>
      </c>
      <c r="L2113" s="3">
        <f t="shared" si="964"/>
        <v>1.2299170145297175E-2</v>
      </c>
      <c r="N2113" s="3">
        <f t="shared" si="965"/>
        <v>4.0983606557377046E-2</v>
      </c>
      <c r="O2113" s="3">
        <f t="shared" si="966"/>
        <v>0.19616040955631406</v>
      </c>
      <c r="P2113" s="3">
        <f t="shared" si="967"/>
        <v>-1.0378787878787051E-3</v>
      </c>
      <c r="Q2113" s="3">
        <f t="shared" si="968"/>
        <v>0.14847616079775633</v>
      </c>
      <c r="R2113" s="3">
        <f t="shared" si="969"/>
        <v>-1.5645833333333787E-3</v>
      </c>
      <c r="T2113" s="3">
        <f t="shared" si="970"/>
        <v>8.5150850833750312E-4</v>
      </c>
      <c r="U2113" s="3">
        <f t="shared" si="971"/>
        <v>1.2654967978690902E-6</v>
      </c>
      <c r="V2113" s="3">
        <f t="shared" si="972"/>
        <v>1.9890909440285043E-4</v>
      </c>
      <c r="W2113" s="3">
        <f t="shared" si="973"/>
        <v>1.9797166788843417E-4</v>
      </c>
      <c r="X2113" s="3">
        <f t="shared" si="974"/>
        <v>1.5317799224704893E-4</v>
      </c>
      <c r="Z2113" s="3">
        <f t="shared" si="975"/>
        <v>-2.9180618710669983E-2</v>
      </c>
      <c r="AA2113" s="3">
        <f t="shared" si="976"/>
        <v>1.1249430198321559E-3</v>
      </c>
      <c r="AB2113" s="3">
        <f t="shared" si="977"/>
        <v>1.4103513548149994E-2</v>
      </c>
      <c r="AC2113" s="3">
        <f t="shared" si="978"/>
        <v>1.4070240505706865E-2</v>
      </c>
      <c r="AD2113" s="3">
        <f t="shared" si="979"/>
        <v>1.2376509695671431E-2</v>
      </c>
      <c r="AF2113" s="3">
        <f t="shared" si="980"/>
        <v>-3.2826533332951804E-5</v>
      </c>
      <c r="AG2113" s="3">
        <f t="shared" si="981"/>
        <v>-4.1154925132933331E-4</v>
      </c>
      <c r="AH2113" s="3">
        <f t="shared" si="982"/>
        <v>-4.105783233644564E-4</v>
      </c>
      <c r="AI2113" s="3">
        <f t="shared" si="983"/>
        <v>-3.6115421039829821E-4</v>
      </c>
      <c r="AJ2113" s="3">
        <f t="shared" si="984"/>
        <v>1.5865649121099579E-5</v>
      </c>
      <c r="AK2113" s="3">
        <f t="shared" si="985"/>
        <v>1.5828218844254599E-5</v>
      </c>
      <c r="AL2113" s="3">
        <f t="shared" si="986"/>
        <v>1.3922868192030576E-5</v>
      </c>
      <c r="AM2113" s="3">
        <f t="shared" si="987"/>
        <v>1.984398275979656E-4</v>
      </c>
      <c r="AN2113" s="3">
        <f t="shared" si="988"/>
        <v>1.7455227217171178E-4</v>
      </c>
      <c r="AO2113" s="3">
        <f t="shared" si="989"/>
        <v>1.741404680393099E-4</v>
      </c>
    </row>
    <row r="2114" spans="1:41">
      <c r="A2114" s="32">
        <v>38618</v>
      </c>
      <c r="B2114" s="33">
        <v>1309</v>
      </c>
      <c r="C2114" s="33">
        <v>700</v>
      </c>
      <c r="D2114" s="33">
        <v>1300</v>
      </c>
      <c r="E2114" s="33">
        <v>3632.72</v>
      </c>
      <c r="F2114" s="33">
        <v>18937.05</v>
      </c>
      <c r="G2114" s="33"/>
      <c r="H2114" s="3">
        <f t="shared" si="960"/>
        <v>-7.5815011372251705E-3</v>
      </c>
      <c r="I2114" s="3">
        <f t="shared" si="961"/>
        <v>-1.9511716834983754E-2</v>
      </c>
      <c r="J2114" s="3">
        <f t="shared" si="962"/>
        <v>-1.5978987366684003E-2</v>
      </c>
      <c r="K2114" s="3">
        <f t="shared" si="963"/>
        <v>-1.4478756622871482E-2</v>
      </c>
      <c r="L2114" s="3">
        <f t="shared" si="964"/>
        <v>-1.7828617069831128E-2</v>
      </c>
      <c r="N2114" s="3">
        <f t="shared" si="965"/>
        <v>8.6307053941908712E-2</v>
      </c>
      <c r="O2114" s="3">
        <f t="shared" si="966"/>
        <v>0.18865681779589069</v>
      </c>
      <c r="P2114" s="3">
        <f t="shared" si="967"/>
        <v>-2.2556390977443608E-2</v>
      </c>
      <c r="Q2114" s="3">
        <f t="shared" si="968"/>
        <v>0.11775999999999993</v>
      </c>
      <c r="R2114" s="3">
        <f t="shared" si="969"/>
        <v>-9.9309876091389516E-3</v>
      </c>
      <c r="T2114" s="3">
        <f t="shared" si="970"/>
        <v>4.8558377965883877E-5</v>
      </c>
      <c r="U2114" s="3">
        <f t="shared" si="971"/>
        <v>3.8982224556250946E-4</v>
      </c>
      <c r="V2114" s="3">
        <f t="shared" si="972"/>
        <v>2.626423137730923E-4</v>
      </c>
      <c r="W2114" s="3">
        <f t="shared" si="973"/>
        <v>2.2280228897380484E-4</v>
      </c>
      <c r="X2114" s="3">
        <f t="shared" si="974"/>
        <v>3.1510785357277492E-4</v>
      </c>
      <c r="Z2114" s="3">
        <f t="shared" si="975"/>
        <v>-6.9683841718065371E-3</v>
      </c>
      <c r="AA2114" s="3">
        <f t="shared" si="976"/>
        <v>-1.9743916672294519E-2</v>
      </c>
      <c r="AB2114" s="3">
        <f t="shared" si="977"/>
        <v>-1.6206243049303324E-2</v>
      </c>
      <c r="AC2114" s="3">
        <f t="shared" si="978"/>
        <v>-1.4926563200342028E-2</v>
      </c>
      <c r="AD2114" s="3">
        <f t="shared" si="979"/>
        <v>-1.7751277519456873E-2</v>
      </c>
      <c r="AF2114" s="3">
        <f t="shared" si="980"/>
        <v>1.3758319642868431E-4</v>
      </c>
      <c r="AG2114" s="3">
        <f t="shared" si="981"/>
        <v>1.1293132754921499E-4</v>
      </c>
      <c r="AH2114" s="3">
        <f t="shared" si="982"/>
        <v>1.0401402674473331E-4</v>
      </c>
      <c r="AI2114" s="3">
        <f t="shared" si="983"/>
        <v>1.2369772129592848E-4</v>
      </c>
      <c r="AJ2114" s="3">
        <f t="shared" si="984"/>
        <v>3.1997471233639706E-4</v>
      </c>
      <c r="AK2114" s="3">
        <f t="shared" si="985"/>
        <v>2.9470882003129078E-4</v>
      </c>
      <c r="AL2114" s="3">
        <f t="shared" si="986"/>
        <v>3.5047974417093142E-4</v>
      </c>
      <c r="AM2114" s="3">
        <f t="shared" si="987"/>
        <v>2.4190351111552977E-4</v>
      </c>
      <c r="AN2114" s="3">
        <f t="shared" si="988"/>
        <v>2.8768151791595228E-4</v>
      </c>
      <c r="AO2114" s="3">
        <f t="shared" si="989"/>
        <v>2.6496556578098368E-4</v>
      </c>
    </row>
    <row r="2115" spans="1:41">
      <c r="A2115" s="32">
        <v>38617</v>
      </c>
      <c r="B2115" s="33">
        <v>1319</v>
      </c>
      <c r="C2115" s="33">
        <v>713.93</v>
      </c>
      <c r="D2115" s="33">
        <v>1321.11</v>
      </c>
      <c r="E2115" s="33">
        <v>3686.09</v>
      </c>
      <c r="F2115" s="33">
        <v>19280.8</v>
      </c>
      <c r="G2115" s="33"/>
      <c r="H2115" s="3">
        <f t="shared" ref="H2115:H2165" si="990">(B2115-B2116)/B2116</f>
        <v>9.954058192955589E-3</v>
      </c>
      <c r="I2115" s="3">
        <f t="shared" ref="I2115:I2165" si="991">(C2115-C2116)/C2116</f>
        <v>4.0221075280913272E-3</v>
      </c>
      <c r="J2115" s="3">
        <f t="shared" ref="J2115:J2165" si="992">(D2115-D2116)/D2116</f>
        <v>9.7373067251618501E-3</v>
      </c>
      <c r="K2115" s="3">
        <f t="shared" ref="K2115:K2165" si="993">(E2115-E2116)/E2116</f>
        <v>-4.2519510620422285E-3</v>
      </c>
      <c r="L2115" s="3">
        <f t="shared" ref="L2115:L2165" si="994">(F2115-F2116)/F2116</f>
        <v>1.2726311040097197E-2</v>
      </c>
      <c r="N2115" s="3">
        <f t="shared" ref="N2115:N2146" si="995">(B2115-B2135)/B2135</f>
        <v>9.2792046396023203E-2</v>
      </c>
      <c r="O2115" s="3">
        <f t="shared" ref="O2115:O2146" si="996">(C2115-C2135)/C2135</f>
        <v>0.21623509369676311</v>
      </c>
      <c r="P2115" s="3">
        <f t="shared" ref="P2115:P2146" si="997">(D2115-D2135)/D2135</f>
        <v>-1.4285714285715042E-3</v>
      </c>
      <c r="Q2115" s="3">
        <f t="shared" ref="Q2115:Q2146" si="998">(E2115-E2135)/E2135</f>
        <v>0.13348400984009845</v>
      </c>
      <c r="R2115" s="3">
        <f t="shared" ref="R2115:R2146" si="999">(F2115-F2135)/F2135</f>
        <v>-6.1443298969072538E-3</v>
      </c>
      <c r="T2115" s="3">
        <f t="shared" ref="T2115:T2146" si="1000">(H2115-H$2168)^2</f>
        <v>1.1166519082776129E-4</v>
      </c>
      <c r="U2115" s="3">
        <f t="shared" ref="U2115:U2146" si="1001">(I2115-I$2168)^2</f>
        <v>1.4363400304637643E-5</v>
      </c>
      <c r="V2115" s="3">
        <f t="shared" ref="V2115:V2146" si="1002">(J2115-J$2168)^2</f>
        <v>9.0441070831764238E-5</v>
      </c>
      <c r="W2115" s="3">
        <f t="shared" ref="W2115:W2146" si="1003">(K2115-K$2168)^2</f>
        <v>2.2087721870158674E-5</v>
      </c>
      <c r="X2115" s="3">
        <f t="shared" ref="X2115:X2146" si="1004">(L2115-L$2168)^2</f>
        <v>1.6393346844287998E-4</v>
      </c>
      <c r="Z2115" s="3">
        <f t="shared" ref="Z2115:Z2165" si="1005">(H2115-H$2168)</f>
        <v>1.0567175158374223E-2</v>
      </c>
      <c r="AA2115" s="3">
        <f t="shared" ref="AA2115:AA2165" si="1006">(I2115-I$2168)</f>
        <v>3.7899076907805607E-3</v>
      </c>
      <c r="AB2115" s="3">
        <f t="shared" ref="AB2115:AB2165" si="1007">(J2115-J$2168)</f>
        <v>9.5100510425425288E-3</v>
      </c>
      <c r="AC2115" s="3">
        <f t="shared" ref="AC2115:AC2165" si="1008">(K2115-K$2168)</f>
        <v>-4.6997576395127732E-3</v>
      </c>
      <c r="AD2115" s="3">
        <f t="shared" ref="AD2115:AD2165" si="1009">(L2115-L$2168)</f>
        <v>1.2803650590471453E-2</v>
      </c>
      <c r="AF2115" s="3">
        <f t="shared" ref="AF2115:AF2165" si="1010">$Z2115*AA2115</f>
        <v>4.0048618402547757E-5</v>
      </c>
      <c r="AG2115" s="3">
        <f t="shared" ref="AG2115:AG2165" si="1011">$Z2115*AB2115</f>
        <v>1.004943751316263E-4</v>
      </c>
      <c r="AH2115" s="3">
        <f t="shared" ref="AH2115:AH2165" si="1012">$Z2115*AC2115</f>
        <v>-4.9663162178638854E-5</v>
      </c>
      <c r="AI2115" s="3">
        <f t="shared" ref="AI2115:AI2165" si="1013">$Z2115*AD2115</f>
        <v>1.3529841845613338E-4</v>
      </c>
      <c r="AJ2115" s="3">
        <f t="shared" ref="AJ2115:AJ2165" si="1014">$AA2115*AB2115</f>
        <v>3.604221558584762E-5</v>
      </c>
      <c r="AK2115" s="3">
        <f t="shared" ref="AK2115:AK2165" si="1015">$AA2115*AC2115</f>
        <v>-1.7811647622794154E-5</v>
      </c>
      <c r="AL2115" s="3">
        <f t="shared" ref="AL2115:AL2165" si="1016">$AA2115*AD2115</f>
        <v>4.8524653842894823E-5</v>
      </c>
      <c r="AM2115" s="3">
        <f t="shared" ref="AM2115:AM2165" si="1017">$AB2115*AC2115</f>
        <v>-4.4694935039345663E-5</v>
      </c>
      <c r="AN2115" s="3">
        <f t="shared" ref="AN2115:AN2165" si="1018">$AB2115*AD2115</f>
        <v>1.2176337064626331E-4</v>
      </c>
      <c r="AO2115" s="3">
        <f t="shared" ref="AO2115:AO2165" si="1019">$AC2115*AD2115</f>
        <v>-6.0174054676220437E-5</v>
      </c>
    </row>
    <row r="2116" spans="1:41">
      <c r="A2116" s="32">
        <v>38616</v>
      </c>
      <c r="B2116" s="33">
        <v>1306</v>
      </c>
      <c r="C2116" s="33">
        <v>711.07</v>
      </c>
      <c r="D2116" s="33">
        <v>1308.3699999999999</v>
      </c>
      <c r="E2116" s="33">
        <v>3701.83</v>
      </c>
      <c r="F2116" s="33">
        <v>19038.509999999998</v>
      </c>
      <c r="G2116" s="33"/>
      <c r="H2116" s="3">
        <f t="shared" si="990"/>
        <v>1.5337423312883436E-3</v>
      </c>
      <c r="I2116" s="3">
        <f t="shared" si="991"/>
        <v>1.0473213016910621E-2</v>
      </c>
      <c r="J2116" s="3">
        <f t="shared" si="992"/>
        <v>-2.9283891263057953E-2</v>
      </c>
      <c r="K2116" s="3">
        <f t="shared" si="993"/>
        <v>1.0806634192733376E-4</v>
      </c>
      <c r="L2116" s="3">
        <f t="shared" si="994"/>
        <v>1.1571283366798144E-2</v>
      </c>
      <c r="N2116" s="3">
        <f t="shared" si="995"/>
        <v>7.4897119341563789E-2</v>
      </c>
      <c r="O2116" s="3">
        <f t="shared" si="996"/>
        <v>0.2405268667131891</v>
      </c>
      <c r="P2116" s="3">
        <f t="shared" si="997"/>
        <v>-1.2550943396226498E-2</v>
      </c>
      <c r="Q2116" s="3">
        <f t="shared" si="998"/>
        <v>0.13171201467441146</v>
      </c>
      <c r="R2116" s="3">
        <f t="shared" si="999"/>
        <v>-1.838051044083535E-2</v>
      </c>
      <c r="T2116" s="3">
        <f t="shared" si="1000"/>
        <v>4.6090048398571767E-6</v>
      </c>
      <c r="U2116" s="3">
        <f t="shared" si="1001"/>
        <v>1.0487835094473792E-4</v>
      </c>
      <c r="V2116" s="3">
        <f t="shared" si="1002"/>
        <v>8.7090779404935717E-4</v>
      </c>
      <c r="W2116" s="3">
        <f t="shared" si="1003"/>
        <v>1.1542342764695676E-7</v>
      </c>
      <c r="X2116" s="3">
        <f t="shared" si="1004"/>
        <v>1.3569041586647401E-4</v>
      </c>
      <c r="Z2116" s="3">
        <f t="shared" si="1005"/>
        <v>2.1468592967069772E-3</v>
      </c>
      <c r="AA2116" s="3">
        <f t="shared" si="1006"/>
        <v>1.0241013179599854E-2</v>
      </c>
      <c r="AB2116" s="3">
        <f t="shared" si="1007"/>
        <v>-2.9511146945677275E-2</v>
      </c>
      <c r="AC2116" s="3">
        <f t="shared" si="1008"/>
        <v>-3.397402355432114E-4</v>
      </c>
      <c r="AD2116" s="3">
        <f t="shared" si="1009"/>
        <v>1.16486229171724E-2</v>
      </c>
      <c r="AF2116" s="3">
        <f t="shared" si="1010"/>
        <v>2.1986014352322627E-5</v>
      </c>
      <c r="AG2116" s="3">
        <f t="shared" si="1011"/>
        <v>-6.3356280176812978E-5</v>
      </c>
      <c r="AH2116" s="3">
        <f t="shared" si="1012"/>
        <v>-7.2937448314136158E-7</v>
      </c>
      <c r="AI2116" s="3">
        <f t="shared" si="1013"/>
        <v>2.5007954403565516E-5</v>
      </c>
      <c r="AJ2116" s="3">
        <f t="shared" si="1014"/>
        <v>-3.0222404481578896E-4</v>
      </c>
      <c r="AK2116" s="3">
        <f t="shared" si="1015"/>
        <v>-3.4792842298383866E-6</v>
      </c>
      <c r="AL2116" s="3">
        <f t="shared" si="1016"/>
        <v>1.1929370081895145E-4</v>
      </c>
      <c r="AM2116" s="3">
        <f t="shared" si="1017"/>
        <v>1.002612401447472E-5</v>
      </c>
      <c r="AN2116" s="3">
        <f t="shared" si="1018"/>
        <v>-3.4376422262345855E-4</v>
      </c>
      <c r="AO2116" s="3">
        <f t="shared" si="1019"/>
        <v>-3.9575058936342014E-6</v>
      </c>
    </row>
    <row r="2117" spans="1:41">
      <c r="A2117" s="32">
        <v>38615</v>
      </c>
      <c r="B2117" s="33">
        <v>1304</v>
      </c>
      <c r="C2117" s="33">
        <v>703.7</v>
      </c>
      <c r="D2117" s="33">
        <v>1347.84</v>
      </c>
      <c r="E2117" s="33">
        <v>3701.43</v>
      </c>
      <c r="F2117" s="33">
        <v>18820.73</v>
      </c>
      <c r="G2117" s="33"/>
      <c r="H2117" s="3">
        <f t="shared" si="990"/>
        <v>-3.8197097020626434E-3</v>
      </c>
      <c r="I2117" s="3">
        <f t="shared" si="991"/>
        <v>-3.34249213947809E-3</v>
      </c>
      <c r="J2117" s="3">
        <f t="shared" si="992"/>
        <v>-2.1219118992636506E-2</v>
      </c>
      <c r="K2117" s="3">
        <f t="shared" si="993"/>
        <v>-1.1874284219321879E-2</v>
      </c>
      <c r="L2117" s="3">
        <f t="shared" si="994"/>
        <v>-5.6856514170542591E-3</v>
      </c>
      <c r="N2117" s="3">
        <f t="shared" si="995"/>
        <v>7.768595041322314E-2</v>
      </c>
      <c r="O2117" s="3">
        <f t="shared" si="996"/>
        <v>0.25325022261798763</v>
      </c>
      <c r="P2117" s="3">
        <f t="shared" si="997"/>
        <v>2.8885496183206044E-2</v>
      </c>
      <c r="Q2117" s="3">
        <f t="shared" si="998"/>
        <v>0.13193577981651372</v>
      </c>
      <c r="R2117" s="3">
        <f t="shared" si="999"/>
        <v>-5.4234673366834192E-2</v>
      </c>
      <c r="T2117" s="3">
        <f t="shared" si="1000"/>
        <v>1.0282236978698122E-5</v>
      </c>
      <c r="U2117" s="3">
        <f t="shared" si="1001"/>
        <v>1.2778422728918622E-5</v>
      </c>
      <c r="V2117" s="3">
        <f t="shared" si="1002"/>
        <v>4.5994698671145449E-4</v>
      </c>
      <c r="W2117" s="3">
        <f t="shared" si="1003"/>
        <v>1.5183392160439657E-4</v>
      </c>
      <c r="X2117" s="3">
        <f t="shared" si="1004"/>
        <v>3.1453161993943736E-5</v>
      </c>
      <c r="Z2117" s="3">
        <f t="shared" si="1005"/>
        <v>-3.20659273664401E-3</v>
      </c>
      <c r="AA2117" s="3">
        <f t="shared" si="1006"/>
        <v>-3.5746919767888565E-3</v>
      </c>
      <c r="AB2117" s="3">
        <f t="shared" si="1007"/>
        <v>-2.1446374675255828E-2</v>
      </c>
      <c r="AC2117" s="3">
        <f t="shared" si="1008"/>
        <v>-1.2322090796792425E-2</v>
      </c>
      <c r="AD2117" s="3">
        <f t="shared" si="1009"/>
        <v>-5.6083118666800024E-3</v>
      </c>
      <c r="AF2117" s="3">
        <f t="shared" si="1010"/>
        <v>1.1462581328510765E-5</v>
      </c>
      <c r="AG2117" s="3">
        <f t="shared" si="1011"/>
        <v>6.8769789261021372E-5</v>
      </c>
      <c r="AH2117" s="3">
        <f t="shared" si="1012"/>
        <v>3.951192684926259E-5</v>
      </c>
      <c r="AI2117" s="3">
        <f t="shared" si="1013"/>
        <v>1.7983572096530506E-5</v>
      </c>
      <c r="AJ2117" s="3">
        <f t="shared" si="1014"/>
        <v>7.6664183482844718E-5</v>
      </c>
      <c r="AK2117" s="3">
        <f t="shared" si="1015"/>
        <v>4.4047679108557685E-5</v>
      </c>
      <c r="AL2117" s="3">
        <f t="shared" si="1016"/>
        <v>2.0047987433150741E-5</v>
      </c>
      <c r="AM2117" s="3">
        <f t="shared" si="1017"/>
        <v>2.6426417601053194E-4</v>
      </c>
      <c r="AN2117" s="3">
        <f t="shared" si="1018"/>
        <v>1.2027795758850274E-4</v>
      </c>
      <c r="AO2117" s="3">
        <f t="shared" si="1019"/>
        <v>6.9106128037959398E-5</v>
      </c>
    </row>
    <row r="2118" spans="1:41">
      <c r="A2118" s="32">
        <v>38614</v>
      </c>
      <c r="B2118" s="33">
        <v>1309</v>
      </c>
      <c r="C2118" s="33">
        <v>706.06</v>
      </c>
      <c r="D2118" s="33">
        <v>1377.06</v>
      </c>
      <c r="E2118" s="33">
        <v>3745.91</v>
      </c>
      <c r="F2118" s="33">
        <v>18928.349999999999</v>
      </c>
      <c r="G2118" s="33"/>
      <c r="H2118" s="3">
        <f t="shared" si="990"/>
        <v>1.5515903801396431E-2</v>
      </c>
      <c r="I2118" s="3">
        <f t="shared" si="991"/>
        <v>2.3972851072469614E-2</v>
      </c>
      <c r="J2118" s="3">
        <f t="shared" si="992"/>
        <v>1.0352544113870574E-2</v>
      </c>
      <c r="K2118" s="3">
        <f t="shared" si="993"/>
        <v>2.0867512958733642E-2</v>
      </c>
      <c r="L2118" s="3">
        <f t="shared" si="994"/>
        <v>2.7109551122892302E-4</v>
      </c>
      <c r="N2118" s="3">
        <f t="shared" si="995"/>
        <v>7.6480263157894732E-2</v>
      </c>
      <c r="O2118" s="3">
        <f t="shared" si="996"/>
        <v>0.27218018018018009</v>
      </c>
      <c r="P2118" s="3">
        <f t="shared" si="997"/>
        <v>4.7193916349809843E-2</v>
      </c>
      <c r="Q2118" s="3">
        <f t="shared" si="998"/>
        <v>0.13169486404833833</v>
      </c>
      <c r="R2118" s="3">
        <f t="shared" si="999"/>
        <v>-4.4987386478304817E-2</v>
      </c>
      <c r="T2118" s="3">
        <f t="shared" si="1000"/>
        <v>2.6014531089635156E-4</v>
      </c>
      <c r="U2118" s="3">
        <f t="shared" si="1001"/>
        <v>5.6361852106944941E-4</v>
      </c>
      <c r="V2118" s="3">
        <f t="shared" si="1002"/>
        <v>1.0252146581603046E-4</v>
      </c>
      <c r="W2118" s="3">
        <f t="shared" si="1003"/>
        <v>4.1696440869699685E-4</v>
      </c>
      <c r="X2118" s="3">
        <f t="shared" si="1004"/>
        <v>1.2140699215441145E-7</v>
      </c>
      <c r="Z2118" s="3">
        <f t="shared" si="1005"/>
        <v>1.6129020766815064E-2</v>
      </c>
      <c r="AA2118" s="3">
        <f t="shared" si="1006"/>
        <v>2.3740651235158849E-2</v>
      </c>
      <c r="AB2118" s="3">
        <f t="shared" si="1007"/>
        <v>1.0125288431251253E-2</v>
      </c>
      <c r="AC2118" s="3">
        <f t="shared" si="1008"/>
        <v>2.0419706381263097E-2</v>
      </c>
      <c r="AD2118" s="3">
        <f t="shared" si="1009"/>
        <v>3.4843506160317945E-4</v>
      </c>
      <c r="AF2118" s="3">
        <f t="shared" si="1010"/>
        <v>3.8291345678959077E-4</v>
      </c>
      <c r="AG2118" s="3">
        <f t="shared" si="1011"/>
        <v>1.6331098737764379E-4</v>
      </c>
      <c r="AH2118" s="3">
        <f t="shared" si="1012"/>
        <v>3.2934986827565856E-4</v>
      </c>
      <c r="AI2118" s="3">
        <f t="shared" si="1013"/>
        <v>5.6199163444841676E-6</v>
      </c>
      <c r="AJ2118" s="3">
        <f t="shared" si="1014"/>
        <v>2.4038094130172466E-4</v>
      </c>
      <c r="AK2118" s="3">
        <f t="shared" si="1015"/>
        <v>4.8477712752191478E-4</v>
      </c>
      <c r="AL2118" s="3">
        <f t="shared" si="1016"/>
        <v>8.2720752756221713E-6</v>
      </c>
      <c r="AM2118" s="3">
        <f t="shared" si="1017"/>
        <v>2.0675541679175062E-4</v>
      </c>
      <c r="AN2118" s="3">
        <f t="shared" si="1018"/>
        <v>3.5280054982929906E-6</v>
      </c>
      <c r="AO2118" s="3">
        <f t="shared" si="1019"/>
        <v>7.1149416508742434E-6</v>
      </c>
    </row>
    <row r="2119" spans="1:41">
      <c r="A2119" s="32">
        <v>38611</v>
      </c>
      <c r="B2119" s="33">
        <v>1289</v>
      </c>
      <c r="C2119" s="33">
        <v>689.53</v>
      </c>
      <c r="D2119" s="33">
        <v>1362.95</v>
      </c>
      <c r="E2119" s="33">
        <v>3669.34</v>
      </c>
      <c r="F2119" s="33">
        <v>18923.22</v>
      </c>
      <c r="G2119" s="33"/>
      <c r="H2119" s="3">
        <f t="shared" si="990"/>
        <v>-7.6982294072363358E-3</v>
      </c>
      <c r="I2119" s="3">
        <f t="shared" si="991"/>
        <v>2.3223719356561964E-2</v>
      </c>
      <c r="J2119" s="3">
        <f t="shared" si="992"/>
        <v>-4.6374059738551882E-3</v>
      </c>
      <c r="K2119" s="3">
        <f t="shared" si="993"/>
        <v>1.0731658944793668E-2</v>
      </c>
      <c r="L2119" s="3">
        <f t="shared" si="994"/>
        <v>-1.4038186493266968E-2</v>
      </c>
      <c r="N2119" s="3">
        <f t="shared" si="995"/>
        <v>7.3272273105745217E-2</v>
      </c>
      <c r="O2119" s="3">
        <f t="shared" si="996"/>
        <v>0.24960130482058723</v>
      </c>
      <c r="P2119" s="3">
        <f t="shared" si="997"/>
        <v>3.7252663622526667E-2</v>
      </c>
      <c r="Q2119" s="3">
        <f t="shared" si="998"/>
        <v>0.11699847792998483</v>
      </c>
      <c r="R2119" s="3">
        <f t="shared" si="999"/>
        <v>-3.9430456852791819E-2</v>
      </c>
      <c r="T2119" s="3">
        <f t="shared" si="1000"/>
        <v>5.0198818313200008E-5</v>
      </c>
      <c r="U2119" s="3">
        <f t="shared" si="1001"/>
        <v>5.2860996980410896E-4</v>
      </c>
      <c r="V2119" s="3">
        <f t="shared" si="1002"/>
        <v>2.366493303197331E-5</v>
      </c>
      <c r="W2119" s="3">
        <f t="shared" si="1003"/>
        <v>1.057576195128974E-4</v>
      </c>
      <c r="X2119" s="3">
        <f t="shared" si="1004"/>
        <v>1.9490524736287681E-4</v>
      </c>
      <c r="Z2119" s="3">
        <f t="shared" si="1005"/>
        <v>-7.0851124418177024E-3</v>
      </c>
      <c r="AA2119" s="3">
        <f t="shared" si="1006"/>
        <v>2.29915195192512E-2</v>
      </c>
      <c r="AB2119" s="3">
        <f t="shared" si="1007"/>
        <v>-4.8646616564745086E-3</v>
      </c>
      <c r="AC2119" s="3">
        <f t="shared" si="1008"/>
        <v>1.0283852367323123E-2</v>
      </c>
      <c r="AD2119" s="3">
        <f t="shared" si="1009"/>
        <v>-1.3960846942892713E-2</v>
      </c>
      <c r="AF2119" s="3">
        <f t="shared" si="1010"/>
        <v>-1.6289750100214123E-4</v>
      </c>
      <c r="AG2119" s="3">
        <f t="shared" si="1011"/>
        <v>3.4466674827521058E-5</v>
      </c>
      <c r="AH2119" s="3">
        <f t="shared" si="1012"/>
        <v>-7.2862250357537484E-5</v>
      </c>
      <c r="AI2119" s="3">
        <f t="shared" si="1013"/>
        <v>9.8914170373401797E-5</v>
      </c>
      <c r="AJ2119" s="3">
        <f t="shared" si="1014"/>
        <v>-1.1184596342938653E-4</v>
      </c>
      <c r="AK2119" s="3">
        <f t="shared" si="1015"/>
        <v>2.3644139243640723E-4</v>
      </c>
      <c r="AL2119" s="3">
        <f t="shared" si="1016"/>
        <v>-3.2098108499279624E-4</v>
      </c>
      <c r="AM2119" s="3">
        <f t="shared" si="1017"/>
        <v>-5.00274622921614E-5</v>
      </c>
      <c r="AN2119" s="3">
        <f t="shared" si="1018"/>
        <v>6.7914796814999548E-5</v>
      </c>
      <c r="AO2119" s="3">
        <f t="shared" si="1019"/>
        <v>-1.43571288883503E-4</v>
      </c>
    </row>
    <row r="2120" spans="1:41">
      <c r="A2120" s="32">
        <v>38610</v>
      </c>
      <c r="B2120" s="33">
        <v>1299</v>
      </c>
      <c r="C2120" s="33">
        <v>673.88</v>
      </c>
      <c r="D2120" s="33">
        <v>1369.3</v>
      </c>
      <c r="E2120" s="33">
        <v>3630.38</v>
      </c>
      <c r="F2120" s="33">
        <v>19192.650000000001</v>
      </c>
      <c r="G2120" s="33"/>
      <c r="H2120" s="3">
        <f t="shared" si="990"/>
        <v>1.5420200462606013E-3</v>
      </c>
      <c r="I2120" s="3">
        <f t="shared" si="991"/>
        <v>4.6202570949512502E-2</v>
      </c>
      <c r="J2120" s="3">
        <f t="shared" si="992"/>
        <v>6.8382352941176137E-3</v>
      </c>
      <c r="K2120" s="3">
        <f t="shared" si="993"/>
        <v>2.5617990225160408E-2</v>
      </c>
      <c r="L2120" s="3">
        <f t="shared" si="994"/>
        <v>2.427391461435462E-2</v>
      </c>
      <c r="N2120" s="3">
        <f t="shared" si="995"/>
        <v>8.3402835696413671E-2</v>
      </c>
      <c r="O2120" s="3">
        <f t="shared" si="996"/>
        <v>0.22434593023255819</v>
      </c>
      <c r="P2120" s="3">
        <f t="shared" si="997"/>
        <v>3.3433962264150907E-2</v>
      </c>
      <c r="Q2120" s="3">
        <f t="shared" si="998"/>
        <v>9.348795180722895E-2</v>
      </c>
      <c r="R2120" s="3">
        <f t="shared" si="999"/>
        <v>-3.5545226130653196E-2</v>
      </c>
      <c r="T2120" s="3">
        <f t="shared" si="1000"/>
        <v>4.6446155391097027E-6</v>
      </c>
      <c r="U2120" s="3">
        <f t="shared" si="1001"/>
        <v>2.1132750201935521E-3</v>
      </c>
      <c r="V2120" s="3">
        <f t="shared" si="1002"/>
        <v>4.3705051423646126E-5</v>
      </c>
      <c r="W2120" s="3">
        <f t="shared" si="1003"/>
        <v>6.3353814485843417E-4</v>
      </c>
      <c r="X2120" s="3">
        <f t="shared" si="1004"/>
        <v>5.9298357939522543E-4</v>
      </c>
      <c r="Z2120" s="3">
        <f t="shared" si="1005"/>
        <v>2.1551370116792349E-3</v>
      </c>
      <c r="AA2120" s="3">
        <f t="shared" si="1006"/>
        <v>4.5970371112201737E-2</v>
      </c>
      <c r="AB2120" s="3">
        <f t="shared" si="1007"/>
        <v>6.6109796114982933E-3</v>
      </c>
      <c r="AC2120" s="3">
        <f t="shared" si="1008"/>
        <v>2.5170183647689862E-2</v>
      </c>
      <c r="AD2120" s="3">
        <f t="shared" si="1009"/>
        <v>2.4351254164728876E-2</v>
      </c>
      <c r="AF2120" s="3">
        <f t="shared" si="1010"/>
        <v>9.9072448224535886E-5</v>
      </c>
      <c r="AG2120" s="3">
        <f t="shared" si="1011"/>
        <v>1.4247566844196782E-5</v>
      </c>
      <c r="AH2120" s="3">
        <f t="shared" si="1012"/>
        <v>5.4245194369899875E-5</v>
      </c>
      <c r="AI2120" s="3">
        <f t="shared" si="1013"/>
        <v>5.2480289131215313E-5</v>
      </c>
      <c r="AJ2120" s="3">
        <f t="shared" si="1014"/>
        <v>3.0390918615577579E-4</v>
      </c>
      <c r="AK2120" s="3">
        <f t="shared" si="1015"/>
        <v>1.1570826832465746E-3</v>
      </c>
      <c r="AL2120" s="3">
        <f t="shared" si="1016"/>
        <v>1.1194361910001345E-3</v>
      </c>
      <c r="AM2120" s="3">
        <f t="shared" si="1017"/>
        <v>1.6639957091254542E-4</v>
      </c>
      <c r="AN2120" s="3">
        <f t="shared" si="1018"/>
        <v>1.6098564479743549E-4</v>
      </c>
      <c r="AO2120" s="3">
        <f t="shared" si="1019"/>
        <v>6.1292553937779845E-4</v>
      </c>
    </row>
    <row r="2121" spans="1:41">
      <c r="A2121" s="32">
        <v>38609</v>
      </c>
      <c r="B2121" s="33">
        <v>1297</v>
      </c>
      <c r="C2121" s="33">
        <v>644.12</v>
      </c>
      <c r="D2121" s="33">
        <v>1360</v>
      </c>
      <c r="E2121" s="33">
        <v>3539.7</v>
      </c>
      <c r="F2121" s="33">
        <v>18737.810000000001</v>
      </c>
      <c r="G2121" s="33"/>
      <c r="H2121" s="3">
        <f t="shared" si="990"/>
        <v>1.8053375196232339E-2</v>
      </c>
      <c r="I2121" s="3">
        <f t="shared" si="991"/>
        <v>-1.4413807877100039E-2</v>
      </c>
      <c r="J2121" s="3">
        <f t="shared" si="992"/>
        <v>-1.7490120718677105E-2</v>
      </c>
      <c r="K2121" s="3">
        <f t="shared" si="993"/>
        <v>7.9991798633674265E-3</v>
      </c>
      <c r="L2121" s="3">
        <f t="shared" si="994"/>
        <v>-8.5814814814814122E-3</v>
      </c>
      <c r="N2121" s="3">
        <f t="shared" si="995"/>
        <v>9.4514767932489446E-2</v>
      </c>
      <c r="O2121" s="3">
        <f t="shared" si="996"/>
        <v>0.16921401343256495</v>
      </c>
      <c r="P2121" s="3">
        <f t="shared" si="997"/>
        <v>3.0303030303030304E-2</v>
      </c>
      <c r="Q2121" s="3">
        <f t="shared" si="998"/>
        <v>5.9790419161676593E-2</v>
      </c>
      <c r="R2121" s="3">
        <f t="shared" si="999"/>
        <v>-4.3989285714285647E-2</v>
      </c>
      <c r="T2121" s="3">
        <f t="shared" si="1000"/>
        <v>3.4843792962097725E-4</v>
      </c>
      <c r="U2121" s="3">
        <f t="shared" si="1001"/>
        <v>2.1450554197058083E-4</v>
      </c>
      <c r="V2121" s="3">
        <f t="shared" si="1002"/>
        <v>3.139054265452155E-4</v>
      </c>
      <c r="W2121" s="3">
        <f t="shared" si="1003"/>
        <v>5.7023238502957055E-5</v>
      </c>
      <c r="X2121" s="3">
        <f t="shared" si="1004"/>
        <v>7.2320429984414961E-5</v>
      </c>
      <c r="Z2121" s="3">
        <f t="shared" si="1005"/>
        <v>1.8666492161650974E-2</v>
      </c>
      <c r="AA2121" s="3">
        <f t="shared" si="1006"/>
        <v>-1.4646007714410806E-2</v>
      </c>
      <c r="AB2121" s="3">
        <f t="shared" si="1007"/>
        <v>-1.7717376401296427E-2</v>
      </c>
      <c r="AC2121" s="3">
        <f t="shared" si="1008"/>
        <v>7.5513732858968809E-3</v>
      </c>
      <c r="AD2121" s="3">
        <f t="shared" si="1009"/>
        <v>-8.5041419311071564E-3</v>
      </c>
      <c r="AF2121" s="3">
        <f t="shared" si="1010"/>
        <v>-2.73389588200529E-4</v>
      </c>
      <c r="AG2121" s="3">
        <f t="shared" si="1011"/>
        <v>-3.307212677198197E-4</v>
      </c>
      <c r="AH2121" s="3">
        <f t="shared" si="1012"/>
        <v>1.4095765025089467E-4</v>
      </c>
      <c r="AI2121" s="3">
        <f t="shared" si="1013"/>
        <v>-1.5874249869857912E-4</v>
      </c>
      <c r="AJ2121" s="3">
        <f t="shared" si="1014"/>
        <v>2.5948883145250742E-4</v>
      </c>
      <c r="AK2121" s="3">
        <f t="shared" si="1015"/>
        <v>-1.1059747139964139E-4</v>
      </c>
      <c r="AL2121" s="3">
        <f t="shared" si="1016"/>
        <v>1.2455172832743982E-4</v>
      </c>
      <c r="AM2121" s="3">
        <f t="shared" si="1017"/>
        <v>-1.3379052285292966E-4</v>
      </c>
      <c r="AN2121" s="3">
        <f t="shared" si="1018"/>
        <v>1.5067108356347334E-4</v>
      </c>
      <c r="AO2121" s="3">
        <f t="shared" si="1019"/>
        <v>-6.4217950198038089E-5</v>
      </c>
    </row>
    <row r="2122" spans="1:41">
      <c r="A2122" s="32">
        <v>38608</v>
      </c>
      <c r="B2122" s="33">
        <v>1274</v>
      </c>
      <c r="C2122" s="33">
        <v>653.54</v>
      </c>
      <c r="D2122" s="33">
        <v>1384.21</v>
      </c>
      <c r="E2122" s="33">
        <v>3511.61</v>
      </c>
      <c r="F2122" s="33">
        <v>18900</v>
      </c>
      <c r="G2122" s="33"/>
      <c r="H2122" s="3">
        <f t="shared" si="990"/>
        <v>-1.924557351809084E-2</v>
      </c>
      <c r="I2122" s="3">
        <f t="shared" si="991"/>
        <v>-6.3855018700399021E-3</v>
      </c>
      <c r="J2122" s="3">
        <f t="shared" si="992"/>
        <v>-4.1654676258992543E-3</v>
      </c>
      <c r="K2122" s="3">
        <f t="shared" si="993"/>
        <v>-4.089585170857897E-3</v>
      </c>
      <c r="L2122" s="3">
        <f t="shared" si="994"/>
        <v>-1.8181818181818181E-2</v>
      </c>
      <c r="N2122" s="3">
        <f t="shared" si="995"/>
        <v>5.2892561983471073E-2</v>
      </c>
      <c r="O2122" s="3">
        <f t="shared" si="996"/>
        <v>0.1796750902527075</v>
      </c>
      <c r="P2122" s="3">
        <f t="shared" si="997"/>
        <v>3.1453055141579755E-2</v>
      </c>
      <c r="Q2122" s="3">
        <f t="shared" si="998"/>
        <v>6.122997884557272E-2</v>
      </c>
      <c r="R2122" s="3">
        <f t="shared" si="999"/>
        <v>-4.060913705583756E-2</v>
      </c>
      <c r="T2122" s="3">
        <f t="shared" si="1000"/>
        <v>3.4716843718721738E-4</v>
      </c>
      <c r="U2122" s="3">
        <f t="shared" si="1001"/>
        <v>4.3793975887471953E-5</v>
      </c>
      <c r="V2122" s="3">
        <f t="shared" si="1002"/>
        <v>1.9296018065202372E-5</v>
      </c>
      <c r="W2122" s="3">
        <f t="shared" si="1003"/>
        <v>2.058792387779904E-5</v>
      </c>
      <c r="X2122" s="3">
        <f t="shared" si="1004"/>
        <v>3.2777214651640973E-4</v>
      </c>
      <c r="Z2122" s="3">
        <f t="shared" si="1005"/>
        <v>-1.8632456552672205E-2</v>
      </c>
      <c r="AA2122" s="3">
        <f t="shared" si="1006"/>
        <v>-6.6177017073506686E-3</v>
      </c>
      <c r="AB2122" s="3">
        <f t="shared" si="1007"/>
        <v>-4.3927233085185747E-3</v>
      </c>
      <c r="AC2122" s="3">
        <f t="shared" si="1008"/>
        <v>-4.5373917483284426E-3</v>
      </c>
      <c r="AD2122" s="3">
        <f t="shared" si="1009"/>
        <v>-1.8104478631443925E-2</v>
      </c>
      <c r="AF2122" s="3">
        <f t="shared" si="1010"/>
        <v>1.23304039540756E-4</v>
      </c>
      <c r="AG2122" s="3">
        <f t="shared" si="1011"/>
        <v>8.1847226193882842E-5</v>
      </c>
      <c r="AH2122" s="3">
        <f t="shared" si="1012"/>
        <v>8.4542754613183089E-5</v>
      </c>
      <c r="AI2122" s="3">
        <f t="shared" si="1013"/>
        <v>3.3733091150916128E-4</v>
      </c>
      <c r="AJ2122" s="3">
        <f t="shared" si="1014"/>
        <v>2.9069732538702449E-5</v>
      </c>
      <c r="AK2122" s="3">
        <f t="shared" si="1015"/>
        <v>3.002710511983197E-5</v>
      </c>
      <c r="AL2122" s="3">
        <f t="shared" si="1016"/>
        <v>1.1981003915000016E-4</v>
      </c>
      <c r="AM2122" s="3">
        <f t="shared" si="1017"/>
        <v>1.9931506492762197E-5</v>
      </c>
      <c r="AN2122" s="3">
        <f t="shared" si="1018"/>
        <v>7.9527965272920201E-5</v>
      </c>
      <c r="AO2122" s="3">
        <f t="shared" si="1019"/>
        <v>8.2147111950102276E-5</v>
      </c>
    </row>
    <row r="2123" spans="1:41">
      <c r="A2123" s="32">
        <v>38607</v>
      </c>
      <c r="B2123" s="33">
        <v>1299</v>
      </c>
      <c r="C2123" s="33">
        <v>657.74</v>
      </c>
      <c r="D2123" s="33">
        <v>1390</v>
      </c>
      <c r="E2123" s="33">
        <v>3526.03</v>
      </c>
      <c r="F2123" s="33">
        <v>19250</v>
      </c>
      <c r="G2123" s="33"/>
      <c r="H2123" s="3">
        <f t="shared" si="990"/>
        <v>-1.9622641509433963E-2</v>
      </c>
      <c r="I2123" s="3">
        <f t="shared" si="991"/>
        <v>7.5674019607843979E-3</v>
      </c>
      <c r="J2123" s="3">
        <f t="shared" si="992"/>
        <v>0</v>
      </c>
      <c r="K2123" s="3">
        <f t="shared" si="993"/>
        <v>4.5669515669516242E-3</v>
      </c>
      <c r="L2123" s="3">
        <f t="shared" si="994"/>
        <v>2.9411764705882353E-2</v>
      </c>
      <c r="N2123" s="3">
        <f t="shared" si="995"/>
        <v>6.0408163265306125E-2</v>
      </c>
      <c r="O2123" s="3">
        <f t="shared" si="996"/>
        <v>0.18747066257447198</v>
      </c>
      <c r="P2123" s="3">
        <f t="shared" si="997"/>
        <v>4.1198501872659173E-2</v>
      </c>
      <c r="Q2123" s="3">
        <f t="shared" si="998"/>
        <v>7.8296636085626967E-2</v>
      </c>
      <c r="R2123" s="3">
        <f t="shared" si="999"/>
        <v>-3.1933618305255221E-2</v>
      </c>
      <c r="T2123" s="3">
        <f t="shared" si="1000"/>
        <v>3.6136202338952122E-4</v>
      </c>
      <c r="U2123" s="3">
        <f t="shared" si="1001"/>
        <v>5.3805190192212068E-5</v>
      </c>
      <c r="V2123" s="3">
        <f t="shared" si="1002"/>
        <v>5.164514528277336E-8</v>
      </c>
      <c r="W2123" s="3">
        <f t="shared" si="1003"/>
        <v>1.6967355444367074E-5</v>
      </c>
      <c r="X2123" s="3">
        <f t="shared" si="1004"/>
        <v>8.6960726983637156E-4</v>
      </c>
      <c r="Z2123" s="3">
        <f t="shared" si="1005"/>
        <v>-1.9009524544015329E-2</v>
      </c>
      <c r="AA2123" s="3">
        <f t="shared" si="1006"/>
        <v>7.3352021234736314E-3</v>
      </c>
      <c r="AB2123" s="3">
        <f t="shared" si="1007"/>
        <v>-2.2725568261932057E-4</v>
      </c>
      <c r="AC2123" s="3">
        <f t="shared" si="1008"/>
        <v>4.1191449894810786E-3</v>
      </c>
      <c r="AD2123" s="3">
        <f t="shared" si="1009"/>
        <v>2.9489104256256608E-2</v>
      </c>
      <c r="AF2123" s="3">
        <f t="shared" si="1010"/>
        <v>-1.3943870480148535E-4</v>
      </c>
      <c r="AG2123" s="3">
        <f t="shared" si="1011"/>
        <v>4.3200224765189321E-6</v>
      </c>
      <c r="AH2123" s="3">
        <f t="shared" si="1012"/>
        <v>-7.8302987777898332E-5</v>
      </c>
      <c r="AI2123" s="3">
        <f t="shared" si="1013"/>
        <v>-5.605738511403369E-4</v>
      </c>
      <c r="AJ2123" s="3">
        <f t="shared" si="1014"/>
        <v>-1.6669663657206899E-6</v>
      </c>
      <c r="AK2123" s="3">
        <f t="shared" si="1015"/>
        <v>3.0214761073737377E-5</v>
      </c>
      <c r="AL2123" s="3">
        <f t="shared" si="1016"/>
        <v>2.1630854015982877E-4</v>
      </c>
      <c r="AM2123" s="3">
        <f t="shared" si="1017"/>
        <v>-9.3609910639247659E-7</v>
      </c>
      <c r="AN2123" s="3">
        <f t="shared" si="1018"/>
        <v>-6.7015665175879068E-6</v>
      </c>
      <c r="AO2123" s="3">
        <f t="shared" si="1019"/>
        <v>1.2146989604144456E-4</v>
      </c>
    </row>
    <row r="2124" spans="1:41">
      <c r="A2124" s="32">
        <v>38604</v>
      </c>
      <c r="B2124" s="33">
        <v>1325</v>
      </c>
      <c r="C2124" s="33">
        <v>652.79999999999995</v>
      </c>
      <c r="D2124" s="33">
        <v>1390</v>
      </c>
      <c r="E2124" s="33">
        <v>3510</v>
      </c>
      <c r="F2124" s="33">
        <v>18700</v>
      </c>
      <c r="G2124" s="33"/>
      <c r="H2124" s="3">
        <f t="shared" si="990"/>
        <v>1.532567049808429E-2</v>
      </c>
      <c r="I2124" s="3">
        <f t="shared" si="991"/>
        <v>8.9644513137557263E-3</v>
      </c>
      <c r="J2124" s="3">
        <f t="shared" si="992"/>
        <v>7.9767947788252358E-3</v>
      </c>
      <c r="K2124" s="3">
        <f t="shared" si="993"/>
        <v>5.4054054054054057E-2</v>
      </c>
      <c r="L2124" s="3">
        <f t="shared" si="994"/>
        <v>-1.0582010582010581E-2</v>
      </c>
      <c r="N2124" s="3">
        <f t="shared" si="995"/>
        <v>0.10416666666666667</v>
      </c>
      <c r="O2124" s="3">
        <f t="shared" si="996"/>
        <v>0.18690909090909083</v>
      </c>
      <c r="P2124" s="3">
        <f t="shared" si="997"/>
        <v>4.5112781954887216E-2</v>
      </c>
      <c r="Q2124" s="3">
        <f t="shared" si="998"/>
        <v>6.363636363636363E-2</v>
      </c>
      <c r="R2124" s="3">
        <f t="shared" si="999"/>
        <v>-6.3360881542699726E-2</v>
      </c>
      <c r="T2124" s="3">
        <f t="shared" si="1000"/>
        <v>2.5404494580671792E-4</v>
      </c>
      <c r="U2124" s="3">
        <f t="shared" si="1001"/>
        <v>7.6252215847875178E-5</v>
      </c>
      <c r="V2124" s="3">
        <f t="shared" si="1002"/>
        <v>6.0055356203623997E-5</v>
      </c>
      <c r="W2124" s="3">
        <f t="shared" si="1003"/>
        <v>2.8736297685207162E-3</v>
      </c>
      <c r="X2124" s="3">
        <f t="shared" si="1004"/>
        <v>1.1034811348289938E-4</v>
      </c>
      <c r="Z2124" s="3">
        <f t="shared" si="1005"/>
        <v>1.5938787463502923E-2</v>
      </c>
      <c r="AA2124" s="3">
        <f t="shared" si="1006"/>
        <v>8.7322514764449598E-3</v>
      </c>
      <c r="AB2124" s="3">
        <f t="shared" si="1007"/>
        <v>7.7495390962059154E-3</v>
      </c>
      <c r="AC2124" s="3">
        <f t="shared" si="1008"/>
        <v>5.3606247476583511E-2</v>
      </c>
      <c r="AD2124" s="3">
        <f t="shared" si="1009"/>
        <v>-1.0504671031636326E-2</v>
      </c>
      <c r="AF2124" s="3">
        <f t="shared" si="1010"/>
        <v>1.3918150036091581E-4</v>
      </c>
      <c r="AG2124" s="3">
        <f t="shared" si="1011"/>
        <v>1.2351825659453263E-4</v>
      </c>
      <c r="AH2124" s="3">
        <f t="shared" si="1012"/>
        <v>8.5441858524520442E-4</v>
      </c>
      <c r="AI2124" s="3">
        <f t="shared" si="1013"/>
        <v>-1.6743171894726739E-4</v>
      </c>
      <c r="AJ2124" s="3">
        <f t="shared" si="1014"/>
        <v>6.7670924214612049E-5</v>
      </c>
      <c r="AK2124" s="3">
        <f t="shared" si="1015"/>
        <v>4.6810323367407026E-4</v>
      </c>
      <c r="AL2124" s="3">
        <f t="shared" si="1016"/>
        <v>-9.1729429125574907E-5</v>
      </c>
      <c r="AM2124" s="3">
        <f t="shared" si="1017"/>
        <v>4.1542371062067363E-4</v>
      </c>
      <c r="AN2124" s="3">
        <f t="shared" si="1018"/>
        <v>-8.1406358852447431E-5</v>
      </c>
      <c r="AO2124" s="3">
        <f t="shared" si="1019"/>
        <v>-5.6311599498199468E-4</v>
      </c>
    </row>
    <row r="2125" spans="1:41">
      <c r="A2125" s="32">
        <v>38603</v>
      </c>
      <c r="B2125" s="33">
        <v>1305</v>
      </c>
      <c r="C2125" s="33">
        <v>647</v>
      </c>
      <c r="D2125" s="33">
        <v>1379</v>
      </c>
      <c r="E2125" s="33">
        <v>3330</v>
      </c>
      <c r="F2125" s="33">
        <v>18900</v>
      </c>
      <c r="G2125" s="33"/>
      <c r="H2125" s="3">
        <f t="shared" si="990"/>
        <v>1.873536299765808E-2</v>
      </c>
      <c r="I2125" s="3">
        <f t="shared" si="991"/>
        <v>1.889763779527559E-2</v>
      </c>
      <c r="J2125" s="3">
        <f t="shared" si="992"/>
        <v>-2.1707670043415342E-3</v>
      </c>
      <c r="K2125" s="3">
        <f t="shared" si="993"/>
        <v>8.1743869209809257E-3</v>
      </c>
      <c r="L2125" s="3">
        <f t="shared" si="994"/>
        <v>-2.6385224274406332E-3</v>
      </c>
      <c r="N2125" s="3">
        <f t="shared" si="995"/>
        <v>9.4798657718120807E-2</v>
      </c>
      <c r="O2125" s="3">
        <f t="shared" si="996"/>
        <v>0.18216700164443642</v>
      </c>
      <c r="P2125" s="3">
        <f t="shared" si="997"/>
        <v>2.7570789865871834E-2</v>
      </c>
      <c r="Q2125" s="3">
        <f t="shared" si="998"/>
        <v>3.0120481927710845E-3</v>
      </c>
      <c r="R2125" s="3">
        <f t="shared" si="999"/>
        <v>-8.2524271844660199E-2</v>
      </c>
      <c r="T2125" s="3">
        <f t="shared" si="1000"/>
        <v>3.7436367688158107E-4</v>
      </c>
      <c r="U2125" s="3">
        <f t="shared" si="1001"/>
        <v>3.4839857416263414E-4</v>
      </c>
      <c r="V2125" s="3">
        <f t="shared" si="1002"/>
        <v>5.7505128071789567E-6</v>
      </c>
      <c r="W2125" s="3">
        <f t="shared" si="1003"/>
        <v>5.970004380472098E-5</v>
      </c>
      <c r="X2125" s="3">
        <f t="shared" si="1004"/>
        <v>6.5596577297780044E-6</v>
      </c>
      <c r="Z2125" s="3">
        <f t="shared" si="1005"/>
        <v>1.9348479963076714E-2</v>
      </c>
      <c r="AA2125" s="3">
        <f t="shared" si="1006"/>
        <v>1.8665437957964826E-2</v>
      </c>
      <c r="AB2125" s="3">
        <f t="shared" si="1007"/>
        <v>-2.3980226869608546E-3</v>
      </c>
      <c r="AC2125" s="3">
        <f t="shared" si="1008"/>
        <v>7.7265803435103801E-3</v>
      </c>
      <c r="AD2125" s="3">
        <f t="shared" si="1009"/>
        <v>-2.5611828770663769E-3</v>
      </c>
      <c r="AF2125" s="3">
        <f t="shared" si="1010"/>
        <v>3.6114785233173398E-4</v>
      </c>
      <c r="AG2125" s="3">
        <f t="shared" si="1011"/>
        <v>-4.6398093909665477E-5</v>
      </c>
      <c r="AH2125" s="3">
        <f t="shared" si="1012"/>
        <v>1.4949758495951299E-4</v>
      </c>
      <c r="AI2125" s="3">
        <f t="shared" si="1013"/>
        <v>-4.9554995578693962E-5</v>
      </c>
      <c r="AJ2125" s="3">
        <f t="shared" si="1014"/>
        <v>-4.4760143685259937E-5</v>
      </c>
      <c r="AK2125" s="3">
        <f t="shared" si="1015"/>
        <v>1.4422000602902355E-4</v>
      </c>
      <c r="AL2125" s="3">
        <f t="shared" si="1016"/>
        <v>-4.7805600090884313E-5</v>
      </c>
      <c r="AM2125" s="3">
        <f t="shared" si="1017"/>
        <v>-1.8528514956363683E-5</v>
      </c>
      <c r="AN2125" s="3">
        <f t="shared" si="1018"/>
        <v>6.1417746446608451E-6</v>
      </c>
      <c r="AO2125" s="3">
        <f t="shared" si="1019"/>
        <v>-1.9789185274076432E-5</v>
      </c>
    </row>
    <row r="2126" spans="1:41">
      <c r="A2126" s="32">
        <v>38602</v>
      </c>
      <c r="B2126" s="33">
        <v>1281</v>
      </c>
      <c r="C2126" s="33">
        <v>635</v>
      </c>
      <c r="D2126" s="33">
        <v>1382</v>
      </c>
      <c r="E2126" s="33">
        <v>3303</v>
      </c>
      <c r="F2126" s="33">
        <v>18950</v>
      </c>
      <c r="G2126" s="33"/>
      <c r="H2126" s="3">
        <f t="shared" si="990"/>
        <v>4.7058823529411761E-3</v>
      </c>
      <c r="I2126" s="3">
        <f t="shared" si="991"/>
        <v>-1.5809051456912655E-2</v>
      </c>
      <c r="J2126" s="3">
        <f t="shared" si="992"/>
        <v>2.7509293680297399E-2</v>
      </c>
      <c r="K2126" s="3">
        <f t="shared" si="993"/>
        <v>-2.6812021213906894E-2</v>
      </c>
      <c r="L2126" s="3">
        <f t="shared" si="994"/>
        <v>1.3368983957219251E-2</v>
      </c>
      <c r="N2126" s="3">
        <f t="shared" si="995"/>
        <v>6.7500000000000004E-2</v>
      </c>
      <c r="O2126" s="3">
        <f t="shared" si="996"/>
        <v>0.16727941176470587</v>
      </c>
      <c r="P2126" s="3">
        <f t="shared" si="997"/>
        <v>2.9806259314456036E-2</v>
      </c>
      <c r="Q2126" s="3">
        <f t="shared" si="998"/>
        <v>-8.1081081081081086E-3</v>
      </c>
      <c r="R2126" s="3">
        <f t="shared" si="999"/>
        <v>-4.7738693467336682E-2</v>
      </c>
      <c r="T2126" s="3">
        <f t="shared" si="1000"/>
        <v>2.8291753748712118E-5</v>
      </c>
      <c r="U2126" s="3">
        <f t="shared" si="1001"/>
        <v>2.5732174308442453E-4</v>
      </c>
      <c r="V2126" s="3">
        <f t="shared" si="1002"/>
        <v>7.4430959730675047E-4</v>
      </c>
      <c r="W2126" s="3">
        <f t="shared" si="1003"/>
        <v>7.4309821121555382E-4</v>
      </c>
      <c r="X2126" s="3">
        <f t="shared" si="1004"/>
        <v>1.8080361587086174E-4</v>
      </c>
      <c r="Z2126" s="3">
        <f t="shared" si="1005"/>
        <v>5.3189993183598095E-3</v>
      </c>
      <c r="AA2126" s="3">
        <f t="shared" si="1006"/>
        <v>-1.6041251294223419E-2</v>
      </c>
      <c r="AB2126" s="3">
        <f t="shared" si="1007"/>
        <v>2.7282037997678078E-2</v>
      </c>
      <c r="AC2126" s="3">
        <f t="shared" si="1008"/>
        <v>-2.725982779137744E-2</v>
      </c>
      <c r="AD2126" s="3">
        <f t="shared" si="1009"/>
        <v>1.3446323507593507E-2</v>
      </c>
      <c r="AF2126" s="3">
        <f t="shared" si="1010"/>
        <v>-8.532340469961278E-5</v>
      </c>
      <c r="AG2126" s="3">
        <f t="shared" si="1011"/>
        <v>1.451131415131161E-4</v>
      </c>
      <c r="AH2126" s="3">
        <f t="shared" si="1012"/>
        <v>-1.449950054409424E-4</v>
      </c>
      <c r="AI2126" s="3">
        <f t="shared" si="1013"/>
        <v>7.1520985571335338E-5</v>
      </c>
      <c r="AJ2126" s="3">
        <f t="shared" si="1014"/>
        <v>-4.3763802733930596E-4</v>
      </c>
      <c r="AK2126" s="3">
        <f t="shared" si="1015"/>
        <v>4.3728174783874089E-4</v>
      </c>
      <c r="AL2126" s="3">
        <f t="shared" si="1016"/>
        <v>-2.1569585436873113E-4</v>
      </c>
      <c r="AM2126" s="3">
        <f t="shared" si="1017"/>
        <v>-7.437036576145202E-4</v>
      </c>
      <c r="AN2126" s="3">
        <f t="shared" si="1018"/>
        <v>3.6684310886323803E-4</v>
      </c>
      <c r="AO2126" s="3">
        <f t="shared" si="1019"/>
        <v>-3.6654446324414926E-4</v>
      </c>
    </row>
    <row r="2127" spans="1:41">
      <c r="A2127" s="32">
        <v>38601</v>
      </c>
      <c r="B2127" s="33">
        <v>1275</v>
      </c>
      <c r="C2127" s="33">
        <v>645.20000000000005</v>
      </c>
      <c r="D2127" s="33">
        <v>1345</v>
      </c>
      <c r="E2127" s="33">
        <v>3394</v>
      </c>
      <c r="F2127" s="33">
        <v>18700</v>
      </c>
      <c r="G2127" s="33"/>
      <c r="H2127" s="3">
        <f t="shared" si="990"/>
        <v>-7.7821011673151752E-3</v>
      </c>
      <c r="I2127" s="3">
        <f t="shared" si="991"/>
        <v>-1.7362168748096218E-2</v>
      </c>
      <c r="J2127" s="3">
        <f t="shared" si="992"/>
        <v>-3.7037037037037038E-3</v>
      </c>
      <c r="K2127" s="3">
        <f t="shared" si="993"/>
        <v>-3.2305433186490457E-3</v>
      </c>
      <c r="L2127" s="3">
        <f t="shared" si="994"/>
        <v>-1.0058231868713605E-2</v>
      </c>
      <c r="N2127" s="3">
        <f t="shared" si="995"/>
        <v>4.9382716049382713E-2</v>
      </c>
      <c r="O2127" s="3">
        <f t="shared" si="996"/>
        <v>0.21278195488721813</v>
      </c>
      <c r="P2127" s="3">
        <f t="shared" si="997"/>
        <v>1.1278195488721804E-2</v>
      </c>
      <c r="Q2127" s="3">
        <f t="shared" si="998"/>
        <v>1.3134328358208954E-2</v>
      </c>
      <c r="R2127" s="3">
        <f t="shared" si="999"/>
        <v>-5.8882737795671866E-2</v>
      </c>
      <c r="T2127" s="3">
        <f t="shared" si="1000"/>
        <v>5.13943344870422E-5</v>
      </c>
      <c r="U2127" s="3">
        <f t="shared" si="1001"/>
        <v>3.0956180591915609E-4</v>
      </c>
      <c r="V2127" s="3">
        <f t="shared" si="1002"/>
        <v>1.5452441696921087E-5</v>
      </c>
      <c r="W2127" s="3">
        <f t="shared" si="1003"/>
        <v>1.3530257958283006E-5</v>
      </c>
      <c r="X2127" s="3">
        <f t="shared" si="1004"/>
        <v>9.9618211470285436E-5</v>
      </c>
      <c r="Z2127" s="3">
        <f t="shared" si="1005"/>
        <v>-7.1689842018965418E-3</v>
      </c>
      <c r="AA2127" s="3">
        <f t="shared" si="1006"/>
        <v>-1.7594368585406982E-2</v>
      </c>
      <c r="AB2127" s="3">
        <f t="shared" si="1007"/>
        <v>-3.9309593863230243E-3</v>
      </c>
      <c r="AC2127" s="3">
        <f t="shared" si="1008"/>
        <v>-3.6783498961195909E-3</v>
      </c>
      <c r="AD2127" s="3">
        <f t="shared" si="1009"/>
        <v>-9.9808923183393496E-3</v>
      </c>
      <c r="AF2127" s="3">
        <f t="shared" si="1010"/>
        <v>1.2613375043112746E-4</v>
      </c>
      <c r="AG2127" s="3">
        <f t="shared" si="1011"/>
        <v>2.8180985738846686E-5</v>
      </c>
      <c r="AH2127" s="3">
        <f t="shared" si="1012"/>
        <v>2.6370032294329134E-5</v>
      </c>
      <c r="AI2127" s="3">
        <f t="shared" si="1013"/>
        <v>7.1552859351005349E-5</v>
      </c>
      <c r="AJ2127" s="3">
        <f t="shared" si="1014"/>
        <v>6.9162748337232526E-5</v>
      </c>
      <c r="AK2127" s="3">
        <f t="shared" si="1015"/>
        <v>6.4718243858421574E-5</v>
      </c>
      <c r="AL2127" s="3">
        <f t="shared" si="1016"/>
        <v>1.7560749826011973E-4</v>
      </c>
      <c r="AM2127" s="3">
        <f t="shared" si="1017"/>
        <v>1.4459444050331627E-5</v>
      </c>
      <c r="AN2127" s="3">
        <f t="shared" si="1018"/>
        <v>3.9234482342655438E-5</v>
      </c>
      <c r="AO2127" s="3">
        <f t="shared" si="1019"/>
        <v>3.6713214222344371E-5</v>
      </c>
    </row>
    <row r="2128" spans="1:41">
      <c r="A2128" s="32">
        <v>38600</v>
      </c>
      <c r="B2128" s="33">
        <v>1285</v>
      </c>
      <c r="C2128" s="33">
        <v>656.6</v>
      </c>
      <c r="D2128" s="33">
        <v>1350</v>
      </c>
      <c r="E2128" s="33">
        <v>3405</v>
      </c>
      <c r="F2128" s="33">
        <v>18890</v>
      </c>
      <c r="G2128" s="33"/>
      <c r="H2128" s="3">
        <f t="shared" si="990"/>
        <v>2.3400936037441498E-3</v>
      </c>
      <c r="I2128" s="3">
        <f t="shared" si="991"/>
        <v>-3.1563421828908519E-2</v>
      </c>
      <c r="J2128" s="3">
        <f t="shared" si="992"/>
        <v>-7.3529411764705881E-3</v>
      </c>
      <c r="K2128" s="3">
        <f t="shared" si="993"/>
        <v>-3.5118525021949078E-3</v>
      </c>
      <c r="L2128" s="3">
        <f t="shared" si="994"/>
        <v>-2.879177377892031E-2</v>
      </c>
      <c r="N2128" s="3">
        <f t="shared" si="995"/>
        <v>7.9831932773109238E-2</v>
      </c>
      <c r="O2128" s="3">
        <f t="shared" si="996"/>
        <v>0.23258869908015761</v>
      </c>
      <c r="P2128" s="3">
        <f t="shared" si="997"/>
        <v>1.1235955056179775E-2</v>
      </c>
      <c r="Q2128" s="3">
        <f t="shared" si="998"/>
        <v>3.1818181818181815E-2</v>
      </c>
      <c r="R2128" s="3">
        <f t="shared" si="999"/>
        <v>-5.0753768844221107E-2</v>
      </c>
      <c r="T2128" s="3">
        <f t="shared" si="1000"/>
        <v>8.7214526658147694E-6</v>
      </c>
      <c r="U2128" s="3">
        <f t="shared" si="1001"/>
        <v>1.0109615571413531E-3</v>
      </c>
      <c r="V2128" s="3">
        <f t="shared" si="1002"/>
        <v>5.7459384422556518E-5</v>
      </c>
      <c r="W2128" s="3">
        <f t="shared" si="1003"/>
        <v>1.5678900027177062E-5</v>
      </c>
      <c r="X2128" s="3">
        <f t="shared" si="1004"/>
        <v>8.2451873306549719E-4</v>
      </c>
      <c r="Z2128" s="3">
        <f t="shared" si="1005"/>
        <v>2.9532105691627833E-3</v>
      </c>
      <c r="AA2128" s="3">
        <f t="shared" si="1006"/>
        <v>-3.1795621666219284E-2</v>
      </c>
      <c r="AB2128" s="3">
        <f t="shared" si="1007"/>
        <v>-7.5801968590899086E-3</v>
      </c>
      <c r="AC2128" s="3">
        <f t="shared" si="1008"/>
        <v>-3.959659079665453E-3</v>
      </c>
      <c r="AD2128" s="3">
        <f t="shared" si="1009"/>
        <v>-2.8714434228546054E-2</v>
      </c>
      <c r="AF2128" s="3">
        <f t="shared" si="1010"/>
        <v>-9.3899165957779979E-5</v>
      </c>
      <c r="AG2128" s="3">
        <f t="shared" si="1011"/>
        <v>-2.2385917480598852E-5</v>
      </c>
      <c r="AH2128" s="3">
        <f t="shared" si="1012"/>
        <v>-1.1693707044349395E-5</v>
      </c>
      <c r="AI2128" s="3">
        <f t="shared" si="1013"/>
        <v>-8.47997706512718E-5</v>
      </c>
      <c r="AJ2128" s="3">
        <f t="shared" si="1014"/>
        <v>2.4101707148708646E-4</v>
      </c>
      <c r="AK2128" s="3">
        <f t="shared" si="1015"/>
        <v>1.2589982202425279E-4</v>
      </c>
      <c r="AL2128" s="3">
        <f t="shared" si="1016"/>
        <v>9.1299328709038756E-4</v>
      </c>
      <c r="AM2128" s="3">
        <f t="shared" si="1017"/>
        <v>3.0014995318746903E-5</v>
      </c>
      <c r="AN2128" s="3">
        <f t="shared" si="1018"/>
        <v>2.1766106414976855E-4</v>
      </c>
      <c r="AO2128" s="3">
        <f t="shared" si="1019"/>
        <v>1.1369937021051885E-4</v>
      </c>
    </row>
    <row r="2129" spans="1:41">
      <c r="A2129" s="32">
        <v>38597</v>
      </c>
      <c r="B2129" s="33">
        <v>1282</v>
      </c>
      <c r="C2129" s="33">
        <v>678</v>
      </c>
      <c r="D2129" s="33">
        <v>1360</v>
      </c>
      <c r="E2129" s="33">
        <v>3417</v>
      </c>
      <c r="F2129" s="33">
        <v>19450</v>
      </c>
      <c r="G2129" s="33"/>
      <c r="H2129" s="3">
        <f t="shared" si="990"/>
        <v>1.9888623707239459E-2</v>
      </c>
      <c r="I2129" s="3">
        <f t="shared" si="991"/>
        <v>1.8018018018018018E-2</v>
      </c>
      <c r="J2129" s="3">
        <f t="shared" si="992"/>
        <v>2.2556390977443608E-2</v>
      </c>
      <c r="K2129" s="3">
        <f t="shared" si="993"/>
        <v>2.3053892215568861E-2</v>
      </c>
      <c r="L2129" s="3">
        <f t="shared" si="994"/>
        <v>1.5665796344647518E-2</v>
      </c>
      <c r="N2129" s="3">
        <f t="shared" si="995"/>
        <v>8.9209855564995749E-2</v>
      </c>
      <c r="O2129" s="3">
        <f t="shared" si="996"/>
        <v>0.28897338403041822</v>
      </c>
      <c r="P2129" s="3">
        <f t="shared" si="997"/>
        <v>1.8726591760299626E-2</v>
      </c>
      <c r="Q2129" s="3">
        <f t="shared" si="998"/>
        <v>3.3888048411497729E-2</v>
      </c>
      <c r="R2129" s="3">
        <f t="shared" si="999"/>
        <v>4.4931054072199555E-3</v>
      </c>
      <c r="T2129" s="3">
        <f t="shared" si="1000"/>
        <v>4.2032137060892314E-4</v>
      </c>
      <c r="U2129" s="3">
        <f t="shared" si="1001"/>
        <v>3.1633532835717668E-4</v>
      </c>
      <c r="V2129" s="3">
        <f t="shared" si="1002"/>
        <v>4.9859028301456765E-4</v>
      </c>
      <c r="W2129" s="3">
        <f t="shared" si="1003"/>
        <v>5.1103510787703496E-4</v>
      </c>
      <c r="X2129" s="3">
        <f t="shared" si="1004"/>
        <v>2.4784632780912303E-4</v>
      </c>
      <c r="Z2129" s="3">
        <f t="shared" si="1005"/>
        <v>2.0501740672658093E-2</v>
      </c>
      <c r="AA2129" s="3">
        <f t="shared" si="1006"/>
        <v>1.7785818180707253E-2</v>
      </c>
      <c r="AB2129" s="3">
        <f t="shared" si="1007"/>
        <v>2.2329135294824286E-2</v>
      </c>
      <c r="AC2129" s="3">
        <f t="shared" si="1008"/>
        <v>2.2606085638098315E-2</v>
      </c>
      <c r="AD2129" s="3">
        <f t="shared" si="1009"/>
        <v>1.5743135895021774E-2</v>
      </c>
      <c r="AF2129" s="3">
        <f t="shared" si="1010"/>
        <v>3.6464023199190768E-4</v>
      </c>
      <c r="AG2129" s="3">
        <f t="shared" si="1011"/>
        <v>4.5778614125918443E-4</v>
      </c>
      <c r="AH2129" s="3">
        <f t="shared" si="1012"/>
        <v>4.6346410537619222E-4</v>
      </c>
      <c r="AI2129" s="3">
        <f t="shared" si="1013"/>
        <v>3.2276168949415147E-4</v>
      </c>
      <c r="AJ2129" s="3">
        <f t="shared" si="1014"/>
        <v>3.9714194048615781E-4</v>
      </c>
      <c r="AK2129" s="3">
        <f t="shared" si="1015"/>
        <v>4.0206772893671414E-4</v>
      </c>
      <c r="AL2129" s="3">
        <f t="shared" si="1016"/>
        <v>2.8000455262302323E-4</v>
      </c>
      <c r="AM2129" s="3">
        <f t="shared" si="1017"/>
        <v>5.0477434469948146E-4</v>
      </c>
      <c r="AN2129" s="3">
        <f t="shared" si="1018"/>
        <v>3.5153061136474585E-4</v>
      </c>
      <c r="AO2129" s="3">
        <f t="shared" si="1019"/>
        <v>3.558906782550818E-4</v>
      </c>
    </row>
    <row r="2130" spans="1:41">
      <c r="A2130" s="32">
        <v>38596</v>
      </c>
      <c r="B2130" s="33">
        <v>1257</v>
      </c>
      <c r="C2130" s="33">
        <v>666</v>
      </c>
      <c r="D2130" s="33">
        <v>1330</v>
      </c>
      <c r="E2130" s="33">
        <v>3340</v>
      </c>
      <c r="F2130" s="33">
        <v>19150</v>
      </c>
      <c r="G2130" s="33"/>
      <c r="H2130" s="3">
        <f t="shared" si="990"/>
        <v>3.2867707477403453E-2</v>
      </c>
      <c r="I2130" s="3">
        <f t="shared" si="991"/>
        <v>4.8818897637795275E-2</v>
      </c>
      <c r="J2130" s="3">
        <f t="shared" si="992"/>
        <v>0</v>
      </c>
      <c r="K2130" s="3">
        <f t="shared" si="993"/>
        <v>1.059001512859304E-2</v>
      </c>
      <c r="L2130" s="3">
        <f t="shared" si="994"/>
        <v>2.2642315497169711E-2</v>
      </c>
      <c r="N2130" s="3">
        <f t="shared" si="995"/>
        <v>5.9865092748735242E-2</v>
      </c>
      <c r="O2130" s="3">
        <f t="shared" si="996"/>
        <v>0.26832984193486947</v>
      </c>
      <c r="P2130" s="3">
        <f t="shared" si="997"/>
        <v>-3.7453183520599251E-3</v>
      </c>
      <c r="Q2130" s="3">
        <f t="shared" si="998"/>
        <v>5.7211683227943394E-3</v>
      </c>
      <c r="R2130" s="3">
        <f t="shared" si="999"/>
        <v>-1.582896495014904E-2</v>
      </c>
      <c r="T2130" s="3">
        <f t="shared" si="1000"/>
        <v>1.1209656053710727E-3</v>
      </c>
      <c r="U2130" s="3">
        <f t="shared" si="1001"/>
        <v>2.3606672031556064E-3</v>
      </c>
      <c r="V2130" s="3">
        <f t="shared" si="1002"/>
        <v>5.164514528277336E-8</v>
      </c>
      <c r="W2130" s="3">
        <f t="shared" si="1003"/>
        <v>1.0286439429446226E-4</v>
      </c>
      <c r="X2130" s="3">
        <f t="shared" si="1004"/>
        <v>5.1618272547939001E-4</v>
      </c>
      <c r="Z2130" s="3">
        <f t="shared" si="1005"/>
        <v>3.3480824442822084E-2</v>
      </c>
      <c r="AA2130" s="3">
        <f t="shared" si="1006"/>
        <v>4.858669780048451E-2</v>
      </c>
      <c r="AB2130" s="3">
        <f t="shared" si="1007"/>
        <v>-2.2725568261932057E-4</v>
      </c>
      <c r="AC2130" s="3">
        <f t="shared" si="1008"/>
        <v>1.0142208551122495E-2</v>
      </c>
      <c r="AD2130" s="3">
        <f t="shared" si="1009"/>
        <v>2.2719655047543967E-2</v>
      </c>
      <c r="AF2130" s="3">
        <f t="shared" si="1010"/>
        <v>1.6267226993144717E-3</v>
      </c>
      <c r="AG2130" s="3">
        <f t="shared" si="1011"/>
        <v>-7.608707613411166E-6</v>
      </c>
      <c r="AH2130" s="3">
        <f t="shared" si="1012"/>
        <v>3.3956950396262116E-4</v>
      </c>
      <c r="AI2130" s="3">
        <f t="shared" si="1013"/>
        <v>7.6067278204829624E-4</v>
      </c>
      <c r="AJ2130" s="3">
        <f t="shared" si="1014"/>
        <v>-1.1041603174867749E-5</v>
      </c>
      <c r="AK2130" s="3">
        <f t="shared" si="1015"/>
        <v>4.9277642190287852E-4</v>
      </c>
      <c r="AL2130" s="3">
        <f t="shared" si="1016"/>
        <v>1.1038730139262712E-3</v>
      </c>
      <c r="AM2130" s="3">
        <f t="shared" si="1017"/>
        <v>-2.3048745275528527E-6</v>
      </c>
      <c r="AN2130" s="3">
        <f t="shared" si="1018"/>
        <v>-5.1631707167050965E-6</v>
      </c>
      <c r="AO2130" s="3">
        <f t="shared" si="1019"/>
        <v>2.3042747970175378E-4</v>
      </c>
    </row>
    <row r="2131" spans="1:41">
      <c r="A2131" s="32">
        <v>38595</v>
      </c>
      <c r="B2131" s="33">
        <v>1217</v>
      </c>
      <c r="C2131" s="33">
        <v>635</v>
      </c>
      <c r="D2131" s="33">
        <v>1330</v>
      </c>
      <c r="E2131" s="33">
        <v>3305</v>
      </c>
      <c r="F2131" s="33">
        <v>18726</v>
      </c>
      <c r="G2131" s="33"/>
      <c r="H2131" s="3">
        <f t="shared" si="990"/>
        <v>-1.6406890894175555E-3</v>
      </c>
      <c r="I2131" s="3">
        <f t="shared" si="991"/>
        <v>4.9586776859504134E-2</v>
      </c>
      <c r="J2131" s="3">
        <f t="shared" si="992"/>
        <v>6.8130204390613172E-3</v>
      </c>
      <c r="K2131" s="3">
        <f t="shared" si="993"/>
        <v>2.7993779160186624E-2</v>
      </c>
      <c r="L2131" s="3">
        <f t="shared" si="994"/>
        <v>-1.7007874015748031E-2</v>
      </c>
      <c r="N2131" s="3">
        <f t="shared" si="995"/>
        <v>1.8410041841004185E-2</v>
      </c>
      <c r="O2131" s="3">
        <f t="shared" si="996"/>
        <v>0.21183206106870228</v>
      </c>
      <c r="P2131" s="3">
        <f t="shared" si="997"/>
        <v>2.5443330763299923E-2</v>
      </c>
      <c r="Q2131" s="3">
        <f t="shared" si="998"/>
        <v>-1.0479041916167664E-2</v>
      </c>
      <c r="R2131" s="3">
        <f t="shared" si="999"/>
        <v>-3.4244455905105727E-2</v>
      </c>
      <c r="T2131" s="3">
        <f t="shared" si="1000"/>
        <v>1.0559044700196557E-6</v>
      </c>
      <c r="U2131" s="3">
        <f t="shared" si="1001"/>
        <v>2.4358742730396176E-3</v>
      </c>
      <c r="V2131" s="3">
        <f t="shared" si="1002"/>
        <v>4.3372297427193515E-5</v>
      </c>
      <c r="W2131" s="3">
        <f t="shared" si="1003"/>
        <v>7.5878060552774592E-4</v>
      </c>
      <c r="X2131" s="3">
        <f t="shared" si="1004"/>
        <v>2.8664299728320923E-4</v>
      </c>
      <c r="Z2131" s="3">
        <f t="shared" si="1005"/>
        <v>-1.0275721239989218E-3</v>
      </c>
      <c r="AA2131" s="3">
        <f t="shared" si="1006"/>
        <v>4.9354577022193369E-2</v>
      </c>
      <c r="AB2131" s="3">
        <f t="shared" si="1007"/>
        <v>6.5857647564419967E-3</v>
      </c>
      <c r="AC2131" s="3">
        <f t="shared" si="1008"/>
        <v>2.7545972582716079E-2</v>
      </c>
      <c r="AD2131" s="3">
        <f t="shared" si="1009"/>
        <v>-1.6930534465373775E-2</v>
      </c>
      <c r="AF2131" s="3">
        <f t="shared" si="1010"/>
        <v>-5.0715387539763624E-5</v>
      </c>
      <c r="AG2131" s="3">
        <f t="shared" si="1011"/>
        <v>-6.7673482789343447E-6</v>
      </c>
      <c r="AH2131" s="3">
        <f t="shared" si="1012"/>
        <v>-2.8305473554437628E-5</v>
      </c>
      <c r="AI2131" s="3">
        <f t="shared" si="1013"/>
        <v>1.739734526102108E-5</v>
      </c>
      <c r="AJ2131" s="3">
        <f t="shared" si="1014"/>
        <v>3.2503763392186311E-4</v>
      </c>
      <c r="AK2131" s="3">
        <f t="shared" si="1015"/>
        <v>1.3595198254848875E-3</v>
      </c>
      <c r="AL2131" s="3">
        <f t="shared" si="1016"/>
        <v>-8.3559936729818939E-4</v>
      </c>
      <c r="AM2131" s="3">
        <f t="shared" si="1017"/>
        <v>1.8141129541716908E-4</v>
      </c>
      <c r="AN2131" s="3">
        <f t="shared" si="1018"/>
        <v>-1.1150051718978515E-4</v>
      </c>
      <c r="AO2131" s="3">
        <f t="shared" si="1019"/>
        <v>-4.6636803819391563E-4</v>
      </c>
    </row>
    <row r="2132" spans="1:41">
      <c r="A2132" s="32">
        <v>38594</v>
      </c>
      <c r="B2132" s="33">
        <v>1219</v>
      </c>
      <c r="C2132" s="33">
        <v>605</v>
      </c>
      <c r="D2132" s="33">
        <v>1321</v>
      </c>
      <c r="E2132" s="33">
        <v>3215</v>
      </c>
      <c r="F2132" s="33">
        <v>19050</v>
      </c>
      <c r="G2132" s="33"/>
      <c r="H2132" s="3">
        <f t="shared" si="990"/>
        <v>-8.1967213114754098E-4</v>
      </c>
      <c r="I2132" s="3">
        <f t="shared" si="991"/>
        <v>3.2423208191126277E-2</v>
      </c>
      <c r="J2132" s="3">
        <f t="shared" si="992"/>
        <v>7.5757575757575758E-4</v>
      </c>
      <c r="K2132" s="3">
        <f t="shared" si="993"/>
        <v>1.869741352446245E-3</v>
      </c>
      <c r="L2132" s="3">
        <f t="shared" si="994"/>
        <v>-7.8125E-3</v>
      </c>
      <c r="N2132" s="3">
        <f t="shared" si="995"/>
        <v>1.6680567139282735E-2</v>
      </c>
      <c r="O2132" s="3">
        <f t="shared" si="996"/>
        <v>0.15238095238095239</v>
      </c>
      <c r="P2132" s="3">
        <f t="shared" si="997"/>
        <v>3.4455755677368832E-2</v>
      </c>
      <c r="Q2132" s="3">
        <f t="shared" si="998"/>
        <v>-4.8816568047337278E-2</v>
      </c>
      <c r="R2132" s="3">
        <f t="shared" si="999"/>
        <v>4.2171850289931473E-3</v>
      </c>
      <c r="T2132" s="3">
        <f t="shared" si="1000"/>
        <v>4.2665036489296427E-8</v>
      </c>
      <c r="U2132" s="3">
        <f t="shared" si="1001"/>
        <v>1.0362610188354201E-3</v>
      </c>
      <c r="V2132" s="3">
        <f t="shared" si="1002"/>
        <v>2.8123938190180101E-7</v>
      </c>
      <c r="W2132" s="3">
        <f t="shared" si="1003"/>
        <v>2.021898504285194E-6</v>
      </c>
      <c r="X2132" s="3">
        <f t="shared" si="1004"/>
        <v>5.9832707181454332E-5</v>
      </c>
      <c r="Z2132" s="3">
        <f t="shared" si="1005"/>
        <v>-2.0655516572890746E-4</v>
      </c>
      <c r="AA2132" s="3">
        <f t="shared" si="1006"/>
        <v>3.2191008353815512E-2</v>
      </c>
      <c r="AB2132" s="3">
        <f t="shared" si="1007"/>
        <v>5.3032007495643703E-4</v>
      </c>
      <c r="AC2132" s="3">
        <f t="shared" si="1008"/>
        <v>1.4219347749756998E-3</v>
      </c>
      <c r="AD2132" s="3">
        <f t="shared" si="1009"/>
        <v>-7.7351604496257434E-3</v>
      </c>
      <c r="AF2132" s="3">
        <f t="shared" si="1010"/>
        <v>-6.6492190655030078E-6</v>
      </c>
      <c r="AG2132" s="3">
        <f t="shared" si="1011"/>
        <v>-1.0954035097199348E-7</v>
      </c>
      <c r="AH2132" s="3">
        <f t="shared" si="1012"/>
        <v>-2.9370797310080243E-7</v>
      </c>
      <c r="AI2132" s="3">
        <f t="shared" si="1013"/>
        <v>1.5977373486121358E-6</v>
      </c>
      <c r="AJ2132" s="3">
        <f t="shared" si="1014"/>
        <v>1.7071537963118733E-5</v>
      </c>
      <c r="AK2132" s="3">
        <f t="shared" si="1015"/>
        <v>4.5773514219823532E-5</v>
      </c>
      <c r="AL2132" s="3">
        <f t="shared" si="1016"/>
        <v>-2.4900261465200563E-4</v>
      </c>
      <c r="AM2132" s="3">
        <f t="shared" si="1017"/>
        <v>7.5408055644827757E-7</v>
      </c>
      <c r="AN2132" s="3">
        <f t="shared" si="1018"/>
        <v>-4.1021108694455914E-6</v>
      </c>
      <c r="AO2132" s="3">
        <f t="shared" si="1019"/>
        <v>-1.0998893633339514E-5</v>
      </c>
    </row>
    <row r="2133" spans="1:41">
      <c r="A2133" s="32">
        <v>38593</v>
      </c>
      <c r="B2133" s="33">
        <v>1220</v>
      </c>
      <c r="C2133" s="33">
        <v>586</v>
      </c>
      <c r="D2133" s="33">
        <v>1320</v>
      </c>
      <c r="E2133" s="33">
        <v>3209</v>
      </c>
      <c r="F2133" s="33">
        <v>19200</v>
      </c>
      <c r="G2133" s="33"/>
      <c r="H2133" s="3">
        <f t="shared" si="990"/>
        <v>1.2448132780082987E-2</v>
      </c>
      <c r="I2133" s="3">
        <f t="shared" si="991"/>
        <v>-4.9244353880115088E-3</v>
      </c>
      <c r="J2133" s="3">
        <f t="shared" si="992"/>
        <v>-7.5187969924812026E-3</v>
      </c>
      <c r="K2133" s="3">
        <f t="shared" si="993"/>
        <v>-1.2615384615384615E-2</v>
      </c>
      <c r="L2133" s="3">
        <f t="shared" si="994"/>
        <v>3.816594343075234E-3</v>
      </c>
      <c r="N2133" s="3">
        <f t="shared" si="995"/>
        <v>2.5210084033613446E-2</v>
      </c>
      <c r="O2133" s="3">
        <f t="shared" si="996"/>
        <v>0.1183206106870229</v>
      </c>
      <c r="P2133" s="3">
        <f t="shared" si="997"/>
        <v>3.2863849765258218E-2</v>
      </c>
      <c r="Q2133" s="3">
        <f t="shared" si="998"/>
        <v>-4.208955223880597E-2</v>
      </c>
      <c r="R2133" s="3">
        <f t="shared" si="999"/>
        <v>1.0526315789473684E-2</v>
      </c>
      <c r="T2133" s="3">
        <f t="shared" si="1000"/>
        <v>1.7059624491436615E-4</v>
      </c>
      <c r="U2133" s="3">
        <f t="shared" si="1001"/>
        <v>2.6590886847034514E-5</v>
      </c>
      <c r="V2133" s="3">
        <f t="shared" si="1002"/>
        <v>6.0001332045431966E-5</v>
      </c>
      <c r="W2133" s="3">
        <f t="shared" si="1003"/>
        <v>1.7064696414108863E-4</v>
      </c>
      <c r="X2133" s="3">
        <f t="shared" si="1004"/>
        <v>1.5162721166554706E-5</v>
      </c>
      <c r="Z2133" s="3">
        <f t="shared" si="1005"/>
        <v>1.3061249745501621E-2</v>
      </c>
      <c r="AA2133" s="3">
        <f t="shared" si="1006"/>
        <v>-5.1566352253222753E-3</v>
      </c>
      <c r="AB2133" s="3">
        <f t="shared" si="1007"/>
        <v>-7.746052675100523E-3</v>
      </c>
      <c r="AC2133" s="3">
        <f t="shared" si="1008"/>
        <v>-1.3063191192855161E-2</v>
      </c>
      <c r="AD2133" s="3">
        <f t="shared" si="1009"/>
        <v>3.8939338934494902E-3</v>
      </c>
      <c r="AF2133" s="3">
        <f t="shared" si="1010"/>
        <v>-6.7352100524385258E-5</v>
      </c>
      <c r="AG2133" s="3">
        <f t="shared" si="1011"/>
        <v>-1.0117312853129886E-4</v>
      </c>
      <c r="AH2133" s="3">
        <f t="shared" si="1012"/>
        <v>-1.7062160264311849E-4</v>
      </c>
      <c r="AI2133" s="3">
        <f t="shared" si="1013"/>
        <v>5.085964307481729E-5</v>
      </c>
      <c r="AJ2133" s="3">
        <f t="shared" si="1014"/>
        <v>3.9943568081625198E-5</v>
      </c>
      <c r="AK2133" s="3">
        <f t="shared" si="1015"/>
        <v>6.7362111860196639E-5</v>
      </c>
      <c r="AL2133" s="3">
        <f t="shared" si="1016"/>
        <v>-2.0079596680037958E-5</v>
      </c>
      <c r="AM2133" s="3">
        <f t="shared" si="1017"/>
        <v>1.0118816708476532E-4</v>
      </c>
      <c r="AN2133" s="3">
        <f t="shared" si="1018"/>
        <v>-3.0162617052019019E-5</v>
      </c>
      <c r="AO2133" s="3">
        <f t="shared" si="1019"/>
        <v>-5.0867202942469585E-5</v>
      </c>
    </row>
    <row r="2134" spans="1:41">
      <c r="A2134" s="32">
        <v>38590</v>
      </c>
      <c r="B2134" s="33">
        <v>1205</v>
      </c>
      <c r="C2134" s="33">
        <v>588.9</v>
      </c>
      <c r="D2134" s="33">
        <v>1330</v>
      </c>
      <c r="E2134" s="33">
        <v>3250</v>
      </c>
      <c r="F2134" s="33">
        <v>19127</v>
      </c>
      <c r="G2134" s="33"/>
      <c r="H2134" s="3">
        <f t="shared" si="990"/>
        <v>-1.6570008285004142E-3</v>
      </c>
      <c r="I2134" s="3">
        <f t="shared" si="991"/>
        <v>3.236797274275941E-3</v>
      </c>
      <c r="J2134" s="3">
        <f t="shared" si="992"/>
        <v>5.2910052910052907E-3</v>
      </c>
      <c r="K2134" s="3">
        <f t="shared" si="993"/>
        <v>-6.1500615006150063E-4</v>
      </c>
      <c r="L2134" s="3">
        <f t="shared" si="994"/>
        <v>-1.4072164948453609E-2</v>
      </c>
      <c r="N2134" s="3">
        <f t="shared" si="995"/>
        <v>9.212730318257957E-3</v>
      </c>
      <c r="O2134" s="3">
        <f t="shared" si="996"/>
        <v>0.11851851851851848</v>
      </c>
      <c r="P2134" s="3">
        <f t="shared" si="997"/>
        <v>3.90625E-2</v>
      </c>
      <c r="Q2134" s="3">
        <f t="shared" si="998"/>
        <v>-1.3657056145675266E-2</v>
      </c>
      <c r="R2134" s="3">
        <f t="shared" si="999"/>
        <v>6.6842105263157899E-3</v>
      </c>
      <c r="T2134" s="3">
        <f t="shared" si="1000"/>
        <v>1.089693519602542E-6</v>
      </c>
      <c r="U2134" s="3">
        <f t="shared" si="1001"/>
        <v>9.0276057582176956E-6</v>
      </c>
      <c r="V2134" s="3">
        <f t="shared" si="1002"/>
        <v>2.5641560096429066E-5</v>
      </c>
      <c r="W2134" s="3">
        <f t="shared" si="1003"/>
        <v>1.1295708938041063E-6</v>
      </c>
      <c r="X2134" s="3">
        <f t="shared" si="1004"/>
        <v>1.9585513792272694E-4</v>
      </c>
      <c r="Z2134" s="3">
        <f t="shared" si="1005"/>
        <v>-1.0438838630817807E-3</v>
      </c>
      <c r="AA2134" s="3">
        <f t="shared" si="1006"/>
        <v>3.0045974369651745E-3</v>
      </c>
      <c r="AB2134" s="3">
        <f t="shared" si="1007"/>
        <v>5.0637496083859703E-3</v>
      </c>
      <c r="AC2134" s="3">
        <f t="shared" si="1008"/>
        <v>-1.0628127275320457E-3</v>
      </c>
      <c r="AD2134" s="3">
        <f t="shared" si="1009"/>
        <v>-1.3994825398079353E-2</v>
      </c>
      <c r="AF2134" s="3">
        <f t="shared" si="1010"/>
        <v>-3.1364507795048234E-6</v>
      </c>
      <c r="AG2134" s="3">
        <f t="shared" si="1011"/>
        <v>-5.2859665028808013E-6</v>
      </c>
      <c r="AH2134" s="3">
        <f t="shared" si="1012"/>
        <v>1.1094530557486359E-6</v>
      </c>
      <c r="AI2134" s="3">
        <f t="shared" si="1013"/>
        <v>1.4608972399702095E-5</v>
      </c>
      <c r="AJ2134" s="3">
        <f t="shared" si="1014"/>
        <v>1.5214529094789893E-5</v>
      </c>
      <c r="AK2134" s="3">
        <f t="shared" si="1015"/>
        <v>-3.1933243971167507E-6</v>
      </c>
      <c r="AL2134" s="3">
        <f t="shared" si="1016"/>
        <v>-4.2048816521844354E-5</v>
      </c>
      <c r="AM2134" s="3">
        <f t="shared" si="1017"/>
        <v>-5.3818175328280208E-6</v>
      </c>
      <c r="AN2134" s="3">
        <f t="shared" si="1018"/>
        <v>-7.0866291628954352E-5</v>
      </c>
      <c r="AO2134" s="3">
        <f t="shared" si="1019"/>
        <v>1.4873878552667465E-5</v>
      </c>
    </row>
    <row r="2135" spans="1:41">
      <c r="A2135" s="32">
        <v>38589</v>
      </c>
      <c r="B2135" s="33">
        <v>1207</v>
      </c>
      <c r="C2135" s="33">
        <v>587</v>
      </c>
      <c r="D2135" s="33">
        <v>1323</v>
      </c>
      <c r="E2135" s="33">
        <v>3252</v>
      </c>
      <c r="F2135" s="33">
        <v>19400</v>
      </c>
      <c r="G2135" s="33"/>
      <c r="H2135" s="3">
        <f t="shared" si="990"/>
        <v>-6.5843621399176953E-3</v>
      </c>
      <c r="I2135" s="3">
        <f t="shared" si="991"/>
        <v>2.407536636427068E-2</v>
      </c>
      <c r="J2135" s="3">
        <f t="shared" si="992"/>
        <v>-1.5094339622641509E-3</v>
      </c>
      <c r="K2135" s="3">
        <f t="shared" si="993"/>
        <v>-5.8086212167532862E-3</v>
      </c>
      <c r="L2135" s="3">
        <f t="shared" si="994"/>
        <v>2.5779840164990978E-4</v>
      </c>
      <c r="N2135" s="3">
        <f t="shared" si="995"/>
        <v>1.4285714285714285E-2</v>
      </c>
      <c r="O2135" s="3">
        <f t="shared" si="996"/>
        <v>0.11766945925361758</v>
      </c>
      <c r="P2135" s="3">
        <f t="shared" si="997"/>
        <v>0.05</v>
      </c>
      <c r="Q2135" s="3">
        <f t="shared" si="998"/>
        <v>1.5398829688943641E-3</v>
      </c>
      <c r="R2135" s="3">
        <f t="shared" si="999"/>
        <v>2.4287222808870117E-2</v>
      </c>
      <c r="T2135" s="3">
        <f t="shared" si="1000"/>
        <v>3.5655768933978336E-5</v>
      </c>
      <c r="U2135" s="3">
        <f t="shared" si="1001"/>
        <v>5.6849659003234182E-4</v>
      </c>
      <c r="V2135" s="3">
        <f t="shared" si="1002"/>
        <v>3.0160909226454786E-6</v>
      </c>
      <c r="W2135" s="3">
        <f t="shared" si="1003"/>
        <v>3.9142888744336472E-5</v>
      </c>
      <c r="X2135" s="3">
        <f t="shared" si="1004"/>
        <v>1.1231744688695233E-7</v>
      </c>
      <c r="Z2135" s="3">
        <f t="shared" si="1005"/>
        <v>-5.9712451744990619E-3</v>
      </c>
      <c r="AA2135" s="3">
        <f t="shared" si="1006"/>
        <v>2.3843166526959916E-2</v>
      </c>
      <c r="AB2135" s="3">
        <f t="shared" si="1007"/>
        <v>-1.7366896448834715E-3</v>
      </c>
      <c r="AC2135" s="3">
        <f t="shared" si="1008"/>
        <v>-6.256427794223831E-3</v>
      </c>
      <c r="AD2135" s="3">
        <f t="shared" si="1009"/>
        <v>3.3513795202416621E-4</v>
      </c>
      <c r="AF2135" s="3">
        <f t="shared" si="1010"/>
        <v>-1.4237339306888696E-4</v>
      </c>
      <c r="AG2135" s="3">
        <f t="shared" si="1011"/>
        <v>1.0370199661612919E-5</v>
      </c>
      <c r="AH2135" s="3">
        <f t="shared" si="1012"/>
        <v>3.7358664275860864E-5</v>
      </c>
      <c r="AI2135" s="3">
        <f t="shared" si="1013"/>
        <v>-2.0011908788158005E-6</v>
      </c>
      <c r="AJ2135" s="3">
        <f t="shared" si="1014"/>
        <v>-4.1408180408603489E-5</v>
      </c>
      <c r="AK2135" s="3">
        <f t="shared" si="1015"/>
        <v>-1.491730497615793E-4</v>
      </c>
      <c r="AL2135" s="3">
        <f t="shared" si="1016"/>
        <v>7.990749999616497E-6</v>
      </c>
      <c r="AM2135" s="3">
        <f t="shared" si="1017"/>
        <v>1.0865473364189667E-5</v>
      </c>
      <c r="AN2135" s="3">
        <f t="shared" si="1018"/>
        <v>-5.8203061088782316E-7</v>
      </c>
      <c r="AO2135" s="3">
        <f t="shared" si="1019"/>
        <v>-2.0967663979432461E-6</v>
      </c>
    </row>
    <row r="2136" spans="1:41">
      <c r="A2136" s="32">
        <v>38588</v>
      </c>
      <c r="B2136" s="33">
        <v>1215</v>
      </c>
      <c r="C2136" s="33">
        <v>573.20000000000005</v>
      </c>
      <c r="D2136" s="33">
        <v>1325</v>
      </c>
      <c r="E2136" s="33">
        <v>3271</v>
      </c>
      <c r="F2136" s="33">
        <v>19395</v>
      </c>
      <c r="G2136" s="33"/>
      <c r="H2136" s="3">
        <f t="shared" si="990"/>
        <v>4.1322314049586778E-3</v>
      </c>
      <c r="I2136" s="3">
        <f t="shared" si="991"/>
        <v>2.0837043633125638E-2</v>
      </c>
      <c r="J2136" s="3">
        <f t="shared" si="992"/>
        <v>1.1450381679389313E-2</v>
      </c>
      <c r="K2136" s="3">
        <f t="shared" si="993"/>
        <v>3.058103975535168E-4</v>
      </c>
      <c r="L2136" s="3">
        <f t="shared" si="994"/>
        <v>-2.5376884422110554E-2</v>
      </c>
      <c r="N2136" s="3">
        <f t="shared" si="995"/>
        <v>1.6736401673640166E-2</v>
      </c>
      <c r="O2136" s="3">
        <f t="shared" si="996"/>
        <v>7.340823970037462E-2</v>
      </c>
      <c r="P2136" s="3">
        <f t="shared" si="997"/>
        <v>7.28744939271255E-2</v>
      </c>
      <c r="Q2136" s="3">
        <f t="shared" si="998"/>
        <v>1.4263565891472868E-2</v>
      </c>
      <c r="R2136" s="3">
        <f t="shared" si="999"/>
        <v>6.583502775182723E-2</v>
      </c>
      <c r="T2136" s="3">
        <f t="shared" si="1000"/>
        <v>2.2518331156242602E-5</v>
      </c>
      <c r="U2136" s="3">
        <f t="shared" si="1001"/>
        <v>4.2455958784993071E-4</v>
      </c>
      <c r="V2136" s="3">
        <f t="shared" si="1002"/>
        <v>1.2595855713937442E-4</v>
      </c>
      <c r="W2136" s="3">
        <f t="shared" si="1003"/>
        <v>2.0162915111029085E-8</v>
      </c>
      <c r="X2136" s="3">
        <f t="shared" si="1004"/>
        <v>6.4006697071699844E-4</v>
      </c>
      <c r="Z2136" s="3">
        <f t="shared" si="1005"/>
        <v>4.7453483703773112E-3</v>
      </c>
      <c r="AA2136" s="3">
        <f t="shared" si="1006"/>
        <v>2.0604843795814873E-2</v>
      </c>
      <c r="AB2136" s="3">
        <f t="shared" si="1007"/>
        <v>1.1223125996769992E-2</v>
      </c>
      <c r="AC2136" s="3">
        <f t="shared" si="1008"/>
        <v>-1.4199617991702835E-4</v>
      </c>
      <c r="AD2136" s="3">
        <f t="shared" si="1009"/>
        <v>-2.5299544871736298E-2</v>
      </c>
      <c r="AF2136" s="3">
        <f t="shared" si="1010"/>
        <v>9.7777161928349157E-5</v>
      </c>
      <c r="AG2136" s="3">
        <f t="shared" si="1011"/>
        <v>5.3257642659311715E-5</v>
      </c>
      <c r="AH2136" s="3">
        <f t="shared" si="1012"/>
        <v>-6.7382134096907401E-7</v>
      </c>
      <c r="AI2136" s="3">
        <f t="shared" si="1013"/>
        <v>-1.2005515402838151E-4</v>
      </c>
      <c r="AJ2136" s="3">
        <f t="shared" si="1014"/>
        <v>2.3125075806419479E-4</v>
      </c>
      <c r="AK2136" s="3">
        <f t="shared" si="1015"/>
        <v>-2.9258091067927943E-6</v>
      </c>
      <c r="AL2136" s="3">
        <f t="shared" si="1016"/>
        <v>-5.2129317018733562E-4</v>
      </c>
      <c r="AM2136" s="3">
        <f t="shared" si="1017"/>
        <v>-1.5936410182688298E-6</v>
      </c>
      <c r="AN2136" s="3">
        <f t="shared" si="1018"/>
        <v>-2.8393997975643259E-4</v>
      </c>
      <c r="AO2136" s="3">
        <f t="shared" si="1019"/>
        <v>3.5924387254259994E-6</v>
      </c>
    </row>
    <row r="2137" spans="1:41">
      <c r="A2137" s="32">
        <v>38587</v>
      </c>
      <c r="B2137" s="33">
        <v>1210</v>
      </c>
      <c r="C2137" s="33">
        <v>561.5</v>
      </c>
      <c r="D2137" s="33">
        <v>1310</v>
      </c>
      <c r="E2137" s="33">
        <v>3270</v>
      </c>
      <c r="F2137" s="33">
        <v>19900</v>
      </c>
      <c r="G2137" s="33"/>
      <c r="H2137" s="3">
        <f t="shared" si="990"/>
        <v>-4.9342105263157892E-3</v>
      </c>
      <c r="I2137" s="3">
        <f t="shared" si="991"/>
        <v>1.1711711711711712E-2</v>
      </c>
      <c r="J2137" s="3">
        <f t="shared" si="992"/>
        <v>-3.8022813688212928E-3</v>
      </c>
      <c r="K2137" s="3">
        <f t="shared" si="993"/>
        <v>-1.2084592145015106E-2</v>
      </c>
      <c r="L2137" s="3">
        <f t="shared" si="994"/>
        <v>4.0363269424823411E-3</v>
      </c>
      <c r="N2137" s="3">
        <f t="shared" si="995"/>
        <v>1.8518518518518517E-2</v>
      </c>
      <c r="O2137" s="3">
        <f t="shared" si="996"/>
        <v>7.5670498084291188E-2</v>
      </c>
      <c r="P2137" s="3">
        <f t="shared" si="997"/>
        <v>5.0521251002405773E-2</v>
      </c>
      <c r="Q2137" s="3">
        <f t="shared" si="998"/>
        <v>2.8301886792452831E-2</v>
      </c>
      <c r="R2137" s="3">
        <f t="shared" si="999"/>
        <v>6.9892473118279563E-2</v>
      </c>
      <c r="T2137" s="3">
        <f t="shared" si="1000"/>
        <v>1.8671849562026862E-5</v>
      </c>
      <c r="U2137" s="3">
        <f t="shared" si="1001"/>
        <v>1.3177919287451231E-4</v>
      </c>
      <c r="V2137" s="3">
        <f t="shared" si="1002"/>
        <v>1.6237168848932714E-5</v>
      </c>
      <c r="W2137" s="3">
        <f t="shared" si="1003"/>
        <v>1.5706101773935998E-4</v>
      </c>
      <c r="X2137" s="3">
        <f t="shared" si="1004"/>
        <v>1.6922252014451101E-5</v>
      </c>
      <c r="Z2137" s="3">
        <f t="shared" si="1005"/>
        <v>-4.3210935608971558E-3</v>
      </c>
      <c r="AA2137" s="3">
        <f t="shared" si="1006"/>
        <v>1.1479511874400945E-2</v>
      </c>
      <c r="AB2137" s="3">
        <f t="shared" si="1007"/>
        <v>-4.0295370514406136E-3</v>
      </c>
      <c r="AC2137" s="3">
        <f t="shared" si="1008"/>
        <v>-1.2532398722485651E-2</v>
      </c>
      <c r="AD2137" s="3">
        <f t="shared" si="1009"/>
        <v>4.1136664928565977E-3</v>
      </c>
      <c r="AF2137" s="3">
        <f t="shared" si="1010"/>
        <v>-4.9604044842716361E-5</v>
      </c>
      <c r="AG2137" s="3">
        <f t="shared" si="1011"/>
        <v>1.7412006606376547E-5</v>
      </c>
      <c r="AH2137" s="3">
        <f t="shared" si="1012"/>
        <v>5.4153667422328492E-5</v>
      </c>
      <c r="AI2137" s="3">
        <f t="shared" si="1013"/>
        <v>-1.7775537793961031E-5</v>
      </c>
      <c r="AJ2137" s="3">
        <f t="shared" si="1014"/>
        <v>-4.6257118430351098E-5</v>
      </c>
      <c r="AK2137" s="3">
        <f t="shared" si="1015"/>
        <v>-1.4386581994950127E-4</v>
      </c>
      <c r="AL2137" s="3">
        <f t="shared" si="1016"/>
        <v>4.7222883352072604E-5</v>
      </c>
      <c r="AM2137" s="3">
        <f t="shared" si="1017"/>
        <v>5.0499764995682942E-5</v>
      </c>
      <c r="AN2137" s="3">
        <f t="shared" si="1018"/>
        <v>-1.6576171550235424E-5</v>
      </c>
      <c r="AO2137" s="3">
        <f t="shared" si="1019"/>
        <v>-5.1554108699808054E-5</v>
      </c>
    </row>
    <row r="2138" spans="1:41">
      <c r="A2138" s="32">
        <v>38586</v>
      </c>
      <c r="B2138" s="33">
        <v>1216</v>
      </c>
      <c r="C2138" s="33">
        <v>555</v>
      </c>
      <c r="D2138" s="33">
        <v>1315</v>
      </c>
      <c r="E2138" s="33">
        <v>3310</v>
      </c>
      <c r="F2138" s="33">
        <v>19820</v>
      </c>
      <c r="G2138" s="33"/>
      <c r="H2138" s="3">
        <f t="shared" si="990"/>
        <v>1.2489592006661115E-2</v>
      </c>
      <c r="I2138" s="3">
        <f t="shared" si="991"/>
        <v>5.7992026096412574E-3</v>
      </c>
      <c r="J2138" s="3">
        <f t="shared" si="992"/>
        <v>7.6103500761035003E-4</v>
      </c>
      <c r="K2138" s="3">
        <f t="shared" si="993"/>
        <v>7.6103500761035003E-3</v>
      </c>
      <c r="L2138" s="3">
        <f t="shared" si="994"/>
        <v>6.0913705583756344E-3</v>
      </c>
      <c r="N2138" s="3">
        <f t="shared" si="995"/>
        <v>-1.5384615384615385E-2</v>
      </c>
      <c r="O2138" s="3">
        <f t="shared" si="996"/>
        <v>6.1185468451242828E-2</v>
      </c>
      <c r="P2138" s="3">
        <f t="shared" si="997"/>
        <v>3.5433070866141732E-2</v>
      </c>
      <c r="Q2138" s="3">
        <f t="shared" si="998"/>
        <v>3.147397943284512E-2</v>
      </c>
      <c r="R2138" s="3">
        <f t="shared" si="999"/>
        <v>8.306010928961749E-2</v>
      </c>
      <c r="T2138" s="3">
        <f t="shared" si="1000"/>
        <v>1.7168098240701916E-4</v>
      </c>
      <c r="U2138" s="3">
        <f t="shared" si="1001"/>
        <v>3.0991519867135372E-5</v>
      </c>
      <c r="V2138" s="3">
        <f t="shared" si="1002"/>
        <v>2.8492036778787907E-7</v>
      </c>
      <c r="W2138" s="3">
        <f t="shared" si="1003"/>
        <v>5.1302029369809208E-5</v>
      </c>
      <c r="X2138" s="3">
        <f t="shared" si="1004"/>
        <v>3.8052984405793095E-5</v>
      </c>
      <c r="Z2138" s="3">
        <f t="shared" si="1005"/>
        <v>1.3102708972079749E-2</v>
      </c>
      <c r="AA2138" s="3">
        <f t="shared" si="1006"/>
        <v>5.5670027723304909E-3</v>
      </c>
      <c r="AB2138" s="3">
        <f t="shared" si="1007"/>
        <v>5.3377932499102949E-4</v>
      </c>
      <c r="AC2138" s="3">
        <f t="shared" si="1008"/>
        <v>7.1625434986329548E-3</v>
      </c>
      <c r="AD2138" s="3">
        <f t="shared" si="1009"/>
        <v>6.168710108749891E-3</v>
      </c>
      <c r="AF2138" s="3">
        <f t="shared" si="1010"/>
        <v>7.2942817172607556E-5</v>
      </c>
      <c r="AG2138" s="3">
        <f t="shared" si="1011"/>
        <v>6.9939551506706345E-6</v>
      </c>
      <c r="AH2138" s="3">
        <f t="shared" si="1012"/>
        <v>9.3848722962449496E-5</v>
      </c>
      <c r="AI2138" s="3">
        <f t="shared" si="1013"/>
        <v>8.082681328807625E-5</v>
      </c>
      <c r="AJ2138" s="3">
        <f t="shared" si="1014"/>
        <v>2.9715509820377594E-6</v>
      </c>
      <c r="AK2138" s="3">
        <f t="shared" si="1015"/>
        <v>3.9873899513827393E-5</v>
      </c>
      <c r="AL2138" s="3">
        <f t="shared" si="1016"/>
        <v>3.4341226277113768E-5</v>
      </c>
      <c r="AM2138" s="3">
        <f t="shared" si="1017"/>
        <v>3.8232176339191858E-6</v>
      </c>
      <c r="AN2138" s="3">
        <f t="shared" si="1018"/>
        <v>3.2927299179138569E-6</v>
      </c>
      <c r="AO2138" s="3">
        <f t="shared" si="1019"/>
        <v>4.4183654484377921E-5</v>
      </c>
    </row>
    <row r="2139" spans="1:41">
      <c r="A2139" s="32">
        <v>38583</v>
      </c>
      <c r="B2139" s="33">
        <v>1201</v>
      </c>
      <c r="C2139" s="33">
        <v>551.79999999999995</v>
      </c>
      <c r="D2139" s="33">
        <v>1314</v>
      </c>
      <c r="E2139" s="33">
        <v>3285</v>
      </c>
      <c r="F2139" s="33">
        <v>19700</v>
      </c>
      <c r="G2139" s="33"/>
      <c r="H2139" s="3">
        <f t="shared" si="990"/>
        <v>1.6680567139282735E-3</v>
      </c>
      <c r="I2139" s="3">
        <f t="shared" si="991"/>
        <v>2.5436046511627497E-3</v>
      </c>
      <c r="J2139" s="3">
        <f t="shared" si="992"/>
        <v>-8.3018867924528304E-3</v>
      </c>
      <c r="K2139" s="3">
        <f t="shared" si="993"/>
        <v>-1.0542168674698794E-2</v>
      </c>
      <c r="L2139" s="3">
        <f t="shared" si="994"/>
        <v>-1.0050251256281407E-2</v>
      </c>
      <c r="N2139" s="3">
        <f t="shared" si="995"/>
        <v>-3.1451612903225803E-2</v>
      </c>
      <c r="O2139" s="3">
        <f t="shared" si="996"/>
        <v>6.5250965250965159E-2</v>
      </c>
      <c r="P2139" s="3">
        <f t="shared" si="997"/>
        <v>3.5460992907801421E-2</v>
      </c>
      <c r="Q2139" s="3">
        <f t="shared" si="998"/>
        <v>3.3343818810946842E-2</v>
      </c>
      <c r="R2139" s="3">
        <f t="shared" si="999"/>
        <v>6.4577141313158601E-2</v>
      </c>
      <c r="T2139" s="3">
        <f t="shared" si="1000"/>
        <v>5.2037533553451045E-6</v>
      </c>
      <c r="U2139" s="3">
        <f t="shared" si="1001"/>
        <v>5.3425922134981214E-6</v>
      </c>
      <c r="V2139" s="3">
        <f t="shared" si="1002"/>
        <v>7.2746271360079912E-5</v>
      </c>
      <c r="W2139" s="3">
        <f t="shared" si="1003"/>
        <v>1.2077955604329456E-4</v>
      </c>
      <c r="X2139" s="3">
        <f t="shared" si="1004"/>
        <v>9.9458967893819883E-5</v>
      </c>
      <c r="Z2139" s="3">
        <f t="shared" si="1005"/>
        <v>2.2811736793469069E-3</v>
      </c>
      <c r="AA2139" s="3">
        <f t="shared" si="1006"/>
        <v>2.3114048138519832E-3</v>
      </c>
      <c r="AB2139" s="3">
        <f t="shared" si="1007"/>
        <v>-8.5291424750721517E-3</v>
      </c>
      <c r="AC2139" s="3">
        <f t="shared" si="1008"/>
        <v>-1.098997525216934E-2</v>
      </c>
      <c r="AD2139" s="3">
        <f t="shared" si="1009"/>
        <v>-9.9729117059071514E-3</v>
      </c>
      <c r="AF2139" s="3">
        <f t="shared" si="1010"/>
        <v>5.272715823674881E-6</v>
      </c>
      <c r="AG2139" s="3">
        <f t="shared" si="1011"/>
        <v>-1.9456455321534326E-5</v>
      </c>
      <c r="AH2139" s="3">
        <f t="shared" si="1012"/>
        <v>-2.5070042281922584E-5</v>
      </c>
      <c r="AI2139" s="3">
        <f t="shared" si="1013"/>
        <v>-2.2749943689966054E-5</v>
      </c>
      <c r="AJ2139" s="3">
        <f t="shared" si="1014"/>
        <v>-1.971430097491119E-5</v>
      </c>
      <c r="AK2139" s="3">
        <f t="shared" si="1015"/>
        <v>-2.5402281701978376E-5</v>
      </c>
      <c r="AL2139" s="3">
        <f t="shared" si="1016"/>
        <v>-2.3051436125154582E-5</v>
      </c>
      <c r="AM2139" s="3">
        <f t="shared" si="1017"/>
        <v>9.3735064723269302E-5</v>
      </c>
      <c r="AN2139" s="3">
        <f t="shared" si="1018"/>
        <v>8.5060384830996959E-5</v>
      </c>
      <c r="AO2139" s="3">
        <f t="shared" si="1019"/>
        <v>1.096020528399895E-4</v>
      </c>
    </row>
    <row r="2140" spans="1:41">
      <c r="A2140" s="32">
        <v>38582</v>
      </c>
      <c r="B2140" s="33">
        <v>1199</v>
      </c>
      <c r="C2140" s="33">
        <v>550.4</v>
      </c>
      <c r="D2140" s="33">
        <v>1325</v>
      </c>
      <c r="E2140" s="33">
        <v>3320</v>
      </c>
      <c r="F2140" s="33">
        <v>19900</v>
      </c>
      <c r="G2140" s="33"/>
      <c r="H2140" s="3">
        <f t="shared" si="990"/>
        <v>1.1814345991561181E-2</v>
      </c>
      <c r="I2140" s="3">
        <f t="shared" si="991"/>
        <v>-9.0760573606825194E-4</v>
      </c>
      <c r="J2140" s="3">
        <f t="shared" si="992"/>
        <v>3.787878787878788E-3</v>
      </c>
      <c r="K2140" s="3">
        <f t="shared" si="993"/>
        <v>-5.9880239520958087E-3</v>
      </c>
      <c r="L2140" s="3">
        <f t="shared" si="994"/>
        <v>1.5306122448979591E-2</v>
      </c>
      <c r="N2140" s="3">
        <f t="shared" si="995"/>
        <v>-3.0719482619240096E-2</v>
      </c>
      <c r="O2140" s="3">
        <f t="shared" si="996"/>
        <v>6.770126091173613E-2</v>
      </c>
      <c r="P2140" s="3">
        <f t="shared" si="997"/>
        <v>3.1128404669260701E-2</v>
      </c>
      <c r="Q2140" s="3">
        <f t="shared" si="998"/>
        <v>7.512953367875648E-2</v>
      </c>
      <c r="R2140" s="3">
        <f t="shared" si="999"/>
        <v>4.736842105263158E-2</v>
      </c>
      <c r="T2140" s="3">
        <f t="shared" si="1000"/>
        <v>1.544418355471055E-4</v>
      </c>
      <c r="U2140" s="3">
        <f t="shared" si="1001"/>
        <v>1.2991567451058727E-6</v>
      </c>
      <c r="V2140" s="3">
        <f t="shared" si="1002"/>
        <v>1.2678036897707574E-5</v>
      </c>
      <c r="W2140" s="3">
        <f t="shared" si="1003"/>
        <v>4.1419914605298341E-5</v>
      </c>
      <c r="X2140" s="3">
        <f t="shared" si="1004"/>
        <v>2.3665090308556386E-4</v>
      </c>
      <c r="Z2140" s="3">
        <f t="shared" si="1005"/>
        <v>1.2427462956979815E-2</v>
      </c>
      <c r="AA2140" s="3">
        <f t="shared" si="1006"/>
        <v>-1.1398055733790183E-3</v>
      </c>
      <c r="AB2140" s="3">
        <f t="shared" si="1007"/>
        <v>3.5606231052594675E-3</v>
      </c>
      <c r="AC2140" s="3">
        <f t="shared" si="1008"/>
        <v>-6.4358305295663543E-3</v>
      </c>
      <c r="AD2140" s="3">
        <f t="shared" si="1009"/>
        <v>1.5383461999353847E-2</v>
      </c>
      <c r="AF2140" s="3">
        <f t="shared" si="1010"/>
        <v>-1.4164891541326889E-5</v>
      </c>
      <c r="AG2140" s="3">
        <f t="shared" si="1011"/>
        <v>4.4249511744378477E-5</v>
      </c>
      <c r="AH2140" s="3">
        <f t="shared" si="1012"/>
        <v>-7.998104550358566E-5</v>
      </c>
      <c r="AI2140" s="3">
        <f t="shared" si="1013"/>
        <v>1.9117740414707659E-4</v>
      </c>
      <c r="AJ2140" s="3">
        <f t="shared" si="1014"/>
        <v>-4.0584180600768486E-6</v>
      </c>
      <c r="AK2140" s="3">
        <f t="shared" si="1015"/>
        <v>7.3355955069225698E-6</v>
      </c>
      <c r="AL2140" s="3">
        <f t="shared" si="1016"/>
        <v>-1.7534155724727853E-5</v>
      </c>
      <c r="AM2140" s="3">
        <f t="shared" si="1017"/>
        <v>-2.2915566885108235E-5</v>
      </c>
      <c r="AN2140" s="3">
        <f t="shared" si="1018"/>
        <v>5.4774710233780311E-5</v>
      </c>
      <c r="AO2140" s="3">
        <f t="shared" si="1019"/>
        <v>-9.9005354385865358E-5</v>
      </c>
    </row>
    <row r="2141" spans="1:41">
      <c r="A2141" s="32">
        <v>38581</v>
      </c>
      <c r="B2141" s="33">
        <v>1185</v>
      </c>
      <c r="C2141" s="33">
        <v>550.9</v>
      </c>
      <c r="D2141" s="33">
        <v>1320</v>
      </c>
      <c r="E2141" s="33">
        <v>3340</v>
      </c>
      <c r="F2141" s="33">
        <v>19600</v>
      </c>
      <c r="G2141" s="33"/>
      <c r="H2141" s="3">
        <f t="shared" si="990"/>
        <v>-2.0661157024793389E-2</v>
      </c>
      <c r="I2141" s="3">
        <f t="shared" si="991"/>
        <v>-5.5956678700361424E-3</v>
      </c>
      <c r="J2141" s="3">
        <f t="shared" si="992"/>
        <v>-1.6393442622950821E-2</v>
      </c>
      <c r="K2141" s="3">
        <f t="shared" si="993"/>
        <v>9.3683892414626775E-3</v>
      </c>
      <c r="L2141" s="3">
        <f t="shared" si="994"/>
        <v>-5.076142131979695E-3</v>
      </c>
      <c r="N2141" s="3">
        <f t="shared" si="995"/>
        <v>-3.9708265802269042E-2</v>
      </c>
      <c r="O2141" s="3">
        <f t="shared" si="996"/>
        <v>6.3513513513513475E-2</v>
      </c>
      <c r="P2141" s="3">
        <f t="shared" si="997"/>
        <v>3.125E-2</v>
      </c>
      <c r="Q2141" s="3">
        <f t="shared" si="998"/>
        <v>8.7947882736156349E-2</v>
      </c>
      <c r="R2141" s="3">
        <f t="shared" si="999"/>
        <v>3.7037037037037035E-2</v>
      </c>
      <c r="T2141" s="3">
        <f t="shared" si="1000"/>
        <v>4.0192391022229494E-4</v>
      </c>
      <c r="U2141" s="3">
        <f t="shared" si="1001"/>
        <v>3.3964042014336917E-5</v>
      </c>
      <c r="V2141" s="3">
        <f t="shared" si="1002"/>
        <v>2.7624761216478216E-4</v>
      </c>
      <c r="W2141" s="3">
        <f t="shared" si="1003"/>
        <v>7.9576795065116959E-5</v>
      </c>
      <c r="X2141" s="3">
        <f t="shared" si="1004"/>
        <v>2.4988027249865195E-5</v>
      </c>
      <c r="Z2141" s="3">
        <f t="shared" si="1005"/>
        <v>-2.0048040059374755E-2</v>
      </c>
      <c r="AA2141" s="3">
        <f t="shared" si="1006"/>
        <v>-5.8278677073469089E-3</v>
      </c>
      <c r="AB2141" s="3">
        <f t="shared" si="1007"/>
        <v>-1.6620698305570142E-2</v>
      </c>
      <c r="AC2141" s="3">
        <f t="shared" si="1008"/>
        <v>8.9205826639921319E-3</v>
      </c>
      <c r="AD2141" s="3">
        <f t="shared" si="1009"/>
        <v>-4.9988025816054384E-3</v>
      </c>
      <c r="AF2141" s="3">
        <f t="shared" si="1010"/>
        <v>1.1683732525762734E-4</v>
      </c>
      <c r="AG2141" s="3">
        <f t="shared" si="1011"/>
        <v>3.332124254448523E-4</v>
      </c>
      <c r="AH2141" s="3">
        <f t="shared" si="1012"/>
        <v>-1.7884019860067824E-4</v>
      </c>
      <c r="AI2141" s="3">
        <f t="shared" si="1013"/>
        <v>1.0021619440493177E-4</v>
      </c>
      <c r="AJ2141" s="3">
        <f t="shared" si="1014"/>
        <v>9.6863230928587719E-5</v>
      </c>
      <c r="AK2141" s="3">
        <f t="shared" si="1015"/>
        <v>-5.1987975638198407E-5</v>
      </c>
      <c r="AL2141" s="3">
        <f t="shared" si="1016"/>
        <v>2.9132360140740697E-5</v>
      </c>
      <c r="AM2141" s="3">
        <f t="shared" si="1017"/>
        <v>-1.4826631316811241E-4</v>
      </c>
      <c r="AN2141" s="3">
        <f t="shared" si="1018"/>
        <v>8.3083589597969165E-5</v>
      </c>
      <c r="AO2141" s="3">
        <f t="shared" si="1019"/>
        <v>-4.459223165018859E-5</v>
      </c>
    </row>
    <row r="2142" spans="1:41">
      <c r="A2142" s="32">
        <v>38580</v>
      </c>
      <c r="B2142" s="33">
        <v>1210</v>
      </c>
      <c r="C2142" s="33">
        <v>554</v>
      </c>
      <c r="D2142" s="33">
        <v>1342</v>
      </c>
      <c r="E2142" s="33">
        <v>3309</v>
      </c>
      <c r="F2142" s="33">
        <v>19700</v>
      </c>
      <c r="G2142" s="33"/>
      <c r="H2142" s="3">
        <f t="shared" si="990"/>
        <v>-1.2244897959183673E-2</v>
      </c>
      <c r="I2142" s="3">
        <f t="shared" si="991"/>
        <v>1.8053800324972511E-4</v>
      </c>
      <c r="J2142" s="3">
        <f t="shared" si="992"/>
        <v>5.2434456928838954E-3</v>
      </c>
      <c r="K2142" s="3">
        <f t="shared" si="993"/>
        <v>1.1926605504587157E-2</v>
      </c>
      <c r="L2142" s="3">
        <f t="shared" si="994"/>
        <v>-9.3034950968066375E-3</v>
      </c>
      <c r="N2142" s="3">
        <f t="shared" si="995"/>
        <v>-4.11522633744856E-3</v>
      </c>
      <c r="O2142" s="3">
        <f t="shared" si="996"/>
        <v>8.6274509803921567E-2</v>
      </c>
      <c r="P2142" s="3">
        <f t="shared" si="997"/>
        <v>6.4234734337827115E-2</v>
      </c>
      <c r="Q2142" s="3">
        <f t="shared" si="998"/>
        <v>6.3987138263665588E-2</v>
      </c>
      <c r="R2142" s="3">
        <f t="shared" si="999"/>
        <v>2.072538860103627E-2</v>
      </c>
      <c r="T2142" s="3">
        <f t="shared" si="1000"/>
        <v>1.3529832908691359E-4</v>
      </c>
      <c r="U2142" s="3">
        <f t="shared" si="1001"/>
        <v>2.6689450985505567E-9</v>
      </c>
      <c r="V2142" s="3">
        <f t="shared" si="1002"/>
        <v>2.5162162219078116E-5</v>
      </c>
      <c r="W2142" s="3">
        <f t="shared" si="1003"/>
        <v>1.3176282480917347E-4</v>
      </c>
      <c r="X2142" s="3">
        <f t="shared" si="1004"/>
        <v>8.5121946166964995E-5</v>
      </c>
      <c r="Z2142" s="3">
        <f t="shared" si="1005"/>
        <v>-1.1631780993765039E-2</v>
      </c>
      <c r="AA2142" s="3">
        <f t="shared" si="1006"/>
        <v>-5.1661834061041199E-5</v>
      </c>
      <c r="AB2142" s="3">
        <f t="shared" si="1007"/>
        <v>5.016190010264575E-3</v>
      </c>
      <c r="AC2142" s="3">
        <f t="shared" si="1008"/>
        <v>1.1478798927116611E-2</v>
      </c>
      <c r="AD2142" s="3">
        <f t="shared" si="1009"/>
        <v>-9.2261555464323818E-3</v>
      </c>
      <c r="AF2142" s="3">
        <f t="shared" si="1010"/>
        <v>6.0091913953426234E-7</v>
      </c>
      <c r="AG2142" s="3">
        <f t="shared" si="1011"/>
        <v>-5.8347223622509537E-5</v>
      </c>
      <c r="AH2142" s="3">
        <f t="shared" si="1012"/>
        <v>-1.3351887519168551E-4</v>
      </c>
      <c r="AI2142" s="3">
        <f t="shared" si="1013"/>
        <v>1.0731662073051208E-4</v>
      </c>
      <c r="AJ2142" s="3">
        <f t="shared" si="1014"/>
        <v>-2.5914557592894101E-7</v>
      </c>
      <c r="AK2142" s="3">
        <f t="shared" si="1015"/>
        <v>-5.9301580539275608E-7</v>
      </c>
      <c r="AL2142" s="3">
        <f t="shared" si="1016"/>
        <v>4.7664011686114458E-7</v>
      </c>
      <c r="AM2142" s="3">
        <f t="shared" si="1017"/>
        <v>5.7579836508038069E-5</v>
      </c>
      <c r="AN2142" s="3">
        <f t="shared" si="1018"/>
        <v>-4.6280149285161216E-5</v>
      </c>
      <c r="AO2142" s="3">
        <f t="shared" si="1019"/>
        <v>-1.05905184387799E-4</v>
      </c>
    </row>
    <row r="2143" spans="1:41">
      <c r="A2143" s="32">
        <v>38579</v>
      </c>
      <c r="B2143" s="33">
        <v>1225</v>
      </c>
      <c r="C2143" s="33">
        <v>553.9</v>
      </c>
      <c r="D2143" s="33">
        <v>1335</v>
      </c>
      <c r="E2143" s="33">
        <v>3270</v>
      </c>
      <c r="F2143" s="33">
        <v>19885</v>
      </c>
      <c r="G2143" s="33"/>
      <c r="H2143" s="3">
        <f t="shared" si="990"/>
        <v>2.0833333333333332E-2</v>
      </c>
      <c r="I2143" s="3">
        <f t="shared" si="991"/>
        <v>7.0909090909090497E-3</v>
      </c>
      <c r="J2143" s="3">
        <f t="shared" si="992"/>
        <v>3.7593984962406013E-3</v>
      </c>
      <c r="K2143" s="3">
        <f t="shared" si="993"/>
        <v>-9.0909090909090905E-3</v>
      </c>
      <c r="L2143" s="3">
        <f t="shared" si="994"/>
        <v>-4.007012271475081E-3</v>
      </c>
      <c r="N2143" s="3">
        <f t="shared" si="995"/>
        <v>1.6353229762878169E-3</v>
      </c>
      <c r="O2143" s="3">
        <f t="shared" si="996"/>
        <v>9.6831683168316793E-2</v>
      </c>
      <c r="P2143" s="3">
        <f t="shared" si="997"/>
        <v>8.5365853658536592E-2</v>
      </c>
      <c r="Q2143" s="3">
        <f t="shared" si="998"/>
        <v>5.4838709677419356E-2</v>
      </c>
      <c r="R2143" s="3">
        <f t="shared" si="999"/>
        <v>3.8381201044386422E-2</v>
      </c>
      <c r="T2143" s="3">
        <f t="shared" si="1000"/>
        <v>4.5995023041683832E-4</v>
      </c>
      <c r="U2143" s="3">
        <f t="shared" si="1001"/>
        <v>4.7041892625394721E-5</v>
      </c>
      <c r="V2143" s="3">
        <f t="shared" si="1002"/>
        <v>1.2476032855816458E-5</v>
      </c>
      <c r="W2143" s="3">
        <f t="shared" si="1003"/>
        <v>9.0987096602191173E-5</v>
      </c>
      <c r="X2143" s="3">
        <f t="shared" si="1004"/>
        <v>1.5442327694963957E-5</v>
      </c>
      <c r="Z2143" s="3">
        <f t="shared" si="1005"/>
        <v>2.1446450298751966E-2</v>
      </c>
      <c r="AA2143" s="3">
        <f t="shared" si="1006"/>
        <v>6.8587092535982832E-3</v>
      </c>
      <c r="AB2143" s="3">
        <f t="shared" si="1007"/>
        <v>3.5321428136212809E-3</v>
      </c>
      <c r="AC2143" s="3">
        <f t="shared" si="1008"/>
        <v>-9.5387156683796361E-3</v>
      </c>
      <c r="AD2143" s="3">
        <f t="shared" si="1009"/>
        <v>-3.9296727211008244E-3</v>
      </c>
      <c r="AF2143" s="3">
        <f t="shared" si="1010"/>
        <v>1.4709496712088577E-4</v>
      </c>
      <c r="AG2143" s="3">
        <f t="shared" si="1011"/>
        <v>7.5751925300422736E-5</v>
      </c>
      <c r="AH2143" s="3">
        <f t="shared" si="1012"/>
        <v>-2.0457159149583052E-4</v>
      </c>
      <c r="AI2143" s="3">
        <f t="shared" si="1013"/>
        <v>-8.4277530703450227E-5</v>
      </c>
      <c r="AJ2143" s="3">
        <f t="shared" si="1014"/>
        <v>2.4225940600814954E-5</v>
      </c>
      <c r="AK2143" s="3">
        <f t="shared" si="1015"/>
        <v>-6.5423277422158339E-5</v>
      </c>
      <c r="AL2143" s="3">
        <f t="shared" si="1016"/>
        <v>-2.6952482655826969E-5</v>
      </c>
      <c r="AM2143" s="3">
        <f t="shared" si="1017"/>
        <v>-3.3692105999243842E-5</v>
      </c>
      <c r="AN2143" s="3">
        <f t="shared" si="1018"/>
        <v>-1.3880165261719861E-5</v>
      </c>
      <c r="AO2143" s="3">
        <f t="shared" si="1019"/>
        <v>3.7484030756368476E-5</v>
      </c>
    </row>
    <row r="2144" spans="1:41">
      <c r="A2144" s="32">
        <v>38576</v>
      </c>
      <c r="B2144" s="33">
        <v>1200</v>
      </c>
      <c r="C2144" s="33">
        <v>550</v>
      </c>
      <c r="D2144" s="33">
        <v>1330</v>
      </c>
      <c r="E2144" s="33">
        <v>3300</v>
      </c>
      <c r="F2144" s="33">
        <v>19965</v>
      </c>
      <c r="G2144" s="33"/>
      <c r="H2144" s="3">
        <f t="shared" si="990"/>
        <v>6.7114093959731542E-3</v>
      </c>
      <c r="I2144" s="3">
        <f t="shared" si="991"/>
        <v>4.9333089713138054E-3</v>
      </c>
      <c r="J2144" s="3">
        <f t="shared" si="992"/>
        <v>-8.9418777943368107E-3</v>
      </c>
      <c r="K2144" s="3">
        <f t="shared" si="993"/>
        <v>-6.024096385542169E-3</v>
      </c>
      <c r="L2144" s="3">
        <f t="shared" si="994"/>
        <v>-3.0825242718446604E-2</v>
      </c>
      <c r="N2144" s="3">
        <f t="shared" si="995"/>
        <v>-1.2345679012345678E-2</v>
      </c>
      <c r="O2144" s="3">
        <f t="shared" si="996"/>
        <v>8.6741750642165535E-2</v>
      </c>
      <c r="P2144" s="3">
        <f t="shared" si="997"/>
        <v>5.89171974522293E-2</v>
      </c>
      <c r="Q2144" s="3">
        <f t="shared" si="998"/>
        <v>4.7619047619047616E-2</v>
      </c>
      <c r="R2144" s="3">
        <f t="shared" si="999"/>
        <v>5.0789473684210523E-2</v>
      </c>
      <c r="T2144" s="3">
        <f t="shared" si="1000"/>
        <v>5.3648686418723218E-5</v>
      </c>
      <c r="U2144" s="3">
        <f t="shared" si="1001"/>
        <v>2.2100427089806804E-5</v>
      </c>
      <c r="V2144" s="3">
        <f t="shared" si="1002"/>
        <v>8.4073008718237645E-5</v>
      </c>
      <c r="W2144" s="3">
        <f t="shared" si="1003"/>
        <v>4.1885527962652753E-5</v>
      </c>
      <c r="X2144" s="3">
        <f t="shared" si="1004"/>
        <v>9.454335492331535E-4</v>
      </c>
      <c r="Z2144" s="3">
        <f t="shared" si="1005"/>
        <v>7.3245263613917876E-3</v>
      </c>
      <c r="AA2144" s="3">
        <f t="shared" si="1006"/>
        <v>4.7011091340030389E-3</v>
      </c>
      <c r="AB2144" s="3">
        <f t="shared" si="1007"/>
        <v>-9.169133476956132E-3</v>
      </c>
      <c r="AC2144" s="3">
        <f t="shared" si="1008"/>
        <v>-6.4719029630127146E-3</v>
      </c>
      <c r="AD2144" s="3">
        <f t="shared" si="1009"/>
        <v>-3.0747903168072348E-2</v>
      </c>
      <c r="AF2144" s="3">
        <f t="shared" si="1010"/>
        <v>3.4433397779784975E-5</v>
      </c>
      <c r="AG2144" s="3">
        <f t="shared" si="1011"/>
        <v>-6.7159559863085131E-5</v>
      </c>
      <c r="AH2144" s="3">
        <f t="shared" si="1012"/>
        <v>-4.7403623860956249E-5</v>
      </c>
      <c r="AI2144" s="3">
        <f t="shared" si="1013"/>
        <v>-2.2521382731206796E-4</v>
      </c>
      <c r="AJ2144" s="3">
        <f t="shared" si="1014"/>
        <v>-4.3105097139411513E-5</v>
      </c>
      <c r="AK2144" s="3">
        <f t="shared" si="1015"/>
        <v>-3.0425122133800405E-5</v>
      </c>
      <c r="AL2144" s="3">
        <f t="shared" si="1016"/>
        <v>-1.4454924843486589E-4</v>
      </c>
      <c r="AM2144" s="3">
        <f t="shared" si="1017"/>
        <v>5.9341742117771464E-5</v>
      </c>
      <c r="AN2144" s="3">
        <f t="shared" si="1018"/>
        <v>2.8193162828457765E-4</v>
      </c>
      <c r="AO2144" s="3">
        <f t="shared" si="1019"/>
        <v>1.9899744561987546E-4</v>
      </c>
    </row>
    <row r="2145" spans="1:41">
      <c r="A2145" s="32">
        <v>38575</v>
      </c>
      <c r="B2145" s="33">
        <v>1192</v>
      </c>
      <c r="C2145" s="33">
        <v>547.29999999999995</v>
      </c>
      <c r="D2145" s="33">
        <v>1342</v>
      </c>
      <c r="E2145" s="33">
        <v>3320</v>
      </c>
      <c r="F2145" s="33">
        <v>20600</v>
      </c>
      <c r="G2145" s="33"/>
      <c r="H2145" s="3">
        <f t="shared" si="990"/>
        <v>-6.6666666666666671E-3</v>
      </c>
      <c r="I2145" s="3">
        <f t="shared" si="991"/>
        <v>6.0661764705881513E-3</v>
      </c>
      <c r="J2145" s="3">
        <f t="shared" si="992"/>
        <v>0</v>
      </c>
      <c r="K2145" s="3">
        <f t="shared" si="993"/>
        <v>-3.003003003003003E-3</v>
      </c>
      <c r="L2145" s="3">
        <f t="shared" si="994"/>
        <v>3.5175879396984924E-2</v>
      </c>
      <c r="N2145" s="3">
        <f t="shared" si="995"/>
        <v>-4.1771094402673348E-3</v>
      </c>
      <c r="O2145" s="3">
        <f t="shared" si="996"/>
        <v>8.376237623762367E-2</v>
      </c>
      <c r="P2145" s="3">
        <f t="shared" si="997"/>
        <v>7.3599999999999999E-2</v>
      </c>
      <c r="Q2145" s="3">
        <f t="shared" si="998"/>
        <v>5.0632911392405063E-2</v>
      </c>
      <c r="R2145" s="3">
        <f t="shared" si="999"/>
        <v>8.1364829396325458E-2</v>
      </c>
      <c r="T2145" s="3">
        <f t="shared" si="1000"/>
        <v>3.6645463985480156E-5</v>
      </c>
      <c r="U2145" s="3">
        <f t="shared" si="1001"/>
        <v>3.4035283357626529E-5</v>
      </c>
      <c r="V2145" s="3">
        <f t="shared" si="1002"/>
        <v>5.164514528277336E-8</v>
      </c>
      <c r="W2145" s="3">
        <f t="shared" si="1003"/>
        <v>1.1908086760688025E-5</v>
      </c>
      <c r="X2145" s="3">
        <f t="shared" si="1004"/>
        <v>1.2427894461504443E-3</v>
      </c>
      <c r="Z2145" s="3">
        <f t="shared" si="1005"/>
        <v>-6.0535497012480337E-3</v>
      </c>
      <c r="AA2145" s="3">
        <f t="shared" si="1006"/>
        <v>5.8339766332773848E-3</v>
      </c>
      <c r="AB2145" s="3">
        <f t="shared" si="1007"/>
        <v>-2.2725568261932057E-4</v>
      </c>
      <c r="AC2145" s="3">
        <f t="shared" si="1008"/>
        <v>-3.4508095804735481E-3</v>
      </c>
      <c r="AD2145" s="3">
        <f t="shared" si="1009"/>
        <v>3.525321894735918E-2</v>
      </c>
      <c r="AF2145" s="3">
        <f t="shared" si="1010"/>
        <v>-3.5316267505464325E-5</v>
      </c>
      <c r="AG2145" s="3">
        <f t="shared" si="1011"/>
        <v>1.3757035696271061E-6</v>
      </c>
      <c r="AH2145" s="3">
        <f t="shared" si="1012"/>
        <v>2.0889647304939501E-5</v>
      </c>
      <c r="AI2145" s="3">
        <f t="shared" si="1013"/>
        <v>-2.1340711302681768E-4</v>
      </c>
      <c r="AJ2145" s="3">
        <f t="shared" si="1014"/>
        <v>-1.3258043421806177E-6</v>
      </c>
      <c r="AK2145" s="3">
        <f t="shared" si="1015"/>
        <v>-2.0131942458372416E-5</v>
      </c>
      <c r="AL2145" s="3">
        <f t="shared" si="1016"/>
        <v>2.0566645558670502E-4</v>
      </c>
      <c r="AM2145" s="3">
        <f t="shared" si="1017"/>
        <v>7.8421608679980743E-7</v>
      </c>
      <c r="AN2145" s="3">
        <f t="shared" si="1018"/>
        <v>-8.0114943364104765E-6</v>
      </c>
      <c r="AO2145" s="3">
        <f t="shared" si="1019"/>
        <v>-1.2165214568607867E-4</v>
      </c>
    </row>
    <row r="2146" spans="1:41">
      <c r="A2146" s="32">
        <v>38574</v>
      </c>
      <c r="B2146" s="33">
        <v>1200</v>
      </c>
      <c r="C2146" s="33">
        <v>544</v>
      </c>
      <c r="D2146" s="33">
        <v>1342</v>
      </c>
      <c r="E2146" s="33">
        <v>3330</v>
      </c>
      <c r="F2146" s="33">
        <v>19900</v>
      </c>
      <c r="G2146" s="33"/>
      <c r="H2146" s="3">
        <f t="shared" si="990"/>
        <v>-1.2345679012345678E-2</v>
      </c>
      <c r="I2146" s="3">
        <f t="shared" si="991"/>
        <v>2.2556390977443608E-2</v>
      </c>
      <c r="J2146" s="3">
        <f t="shared" si="992"/>
        <v>9.0225563909774441E-3</v>
      </c>
      <c r="K2146" s="3">
        <f t="shared" si="993"/>
        <v>-5.9701492537313433E-3</v>
      </c>
      <c r="L2146" s="3">
        <f t="shared" si="994"/>
        <v>1.5098137896326119E-3</v>
      </c>
      <c r="N2146" s="3">
        <f t="shared" si="995"/>
        <v>-2.4937655860349127E-3</v>
      </c>
      <c r="O2146" s="3">
        <f t="shared" si="996"/>
        <v>5.6310679611650483E-2</v>
      </c>
      <c r="P2146" s="3">
        <f t="shared" si="997"/>
        <v>9.5510204081632646E-2</v>
      </c>
      <c r="Q2146" s="3">
        <f t="shared" si="998"/>
        <v>6.2200956937799042E-2</v>
      </c>
      <c r="R2146" s="3">
        <f t="shared" si="999"/>
        <v>8.56519367157665E-2</v>
      </c>
      <c r="T2146" s="3">
        <f t="shared" si="1000"/>
        <v>1.376530121849929E-4</v>
      </c>
      <c r="U2146" s="3">
        <f t="shared" si="1001"/>
        <v>4.983695100611857E-4</v>
      </c>
      <c r="V2146" s="3">
        <f t="shared" si="1002"/>
        <v>7.7357314550444893E-5</v>
      </c>
      <c r="W2146" s="3">
        <f t="shared" si="1003"/>
        <v>4.1190157051258321E-5</v>
      </c>
      <c r="X2146" s="3">
        <f t="shared" si="1004"/>
        <v>2.519055724694958E-6</v>
      </c>
      <c r="Z2146" s="3">
        <f t="shared" si="1005"/>
        <v>-1.1732562046927044E-2</v>
      </c>
      <c r="AA2146" s="3">
        <f t="shared" si="1006"/>
        <v>2.2324191140132843E-2</v>
      </c>
      <c r="AB2146" s="3">
        <f t="shared" si="1007"/>
        <v>8.7953007083581228E-3</v>
      </c>
      <c r="AC2146" s="3">
        <f t="shared" si="1008"/>
        <v>-6.4179558312018881E-3</v>
      </c>
      <c r="AD2146" s="3">
        <f t="shared" si="1009"/>
        <v>1.5871533400068684E-3</v>
      </c>
      <c r="AF2146" s="3">
        <f t="shared" si="1010"/>
        <v>-2.6191995769906756E-4</v>
      </c>
      <c r="AG2146" s="3">
        <f t="shared" si="1011"/>
        <v>-1.0319141128219306E-4</v>
      </c>
      <c r="AH2146" s="3">
        <f t="shared" si="1012"/>
        <v>7.5299065004013387E-5</v>
      </c>
      <c r="AI2146" s="3">
        <f t="shared" si="1013"/>
        <v>-1.8621375039618078E-5</v>
      </c>
      <c r="AJ2146" s="3">
        <f t="shared" si="1014"/>
        <v>1.9634797414833251E-4</v>
      </c>
      <c r="AK2146" s="3">
        <f t="shared" si="1015"/>
        <v>-1.432756727046811E-4</v>
      </c>
      <c r="AL2146" s="3">
        <f t="shared" si="1016"/>
        <v>3.5431914531013581E-5</v>
      </c>
      <c r="AM2146" s="3">
        <f t="shared" si="1017"/>
        <v>-5.644785146838111E-5</v>
      </c>
      <c r="AN2146" s="3">
        <f t="shared" si="1018"/>
        <v>1.3959490895635369E-5</v>
      </c>
      <c r="AO2146" s="3">
        <f t="shared" si="1019"/>
        <v>-1.0186280033508633E-5</v>
      </c>
    </row>
    <row r="2147" spans="1:41">
      <c r="A2147" s="32">
        <v>38573</v>
      </c>
      <c r="B2147" s="33">
        <v>1215</v>
      </c>
      <c r="C2147" s="33">
        <v>532</v>
      </c>
      <c r="D2147" s="33">
        <v>1330</v>
      </c>
      <c r="E2147" s="33">
        <v>3350</v>
      </c>
      <c r="F2147" s="33">
        <v>19870</v>
      </c>
      <c r="G2147" s="33"/>
      <c r="H2147" s="3">
        <f t="shared" si="990"/>
        <v>2.100840336134454E-2</v>
      </c>
      <c r="I2147" s="3">
        <f t="shared" si="991"/>
        <v>-1.3140604467806372E-3</v>
      </c>
      <c r="J2147" s="3">
        <f t="shared" si="992"/>
        <v>-3.7453183520599251E-3</v>
      </c>
      <c r="K2147" s="3">
        <f t="shared" si="993"/>
        <v>1.5151515151515152E-2</v>
      </c>
      <c r="L2147" s="3">
        <f t="shared" si="994"/>
        <v>-1.507537688442211E-3</v>
      </c>
      <c r="T2147" s="3">
        <f t="shared" ref="T2147:T2165" si="1020">(H2147-H$2168)^2</f>
        <v>4.6749014124063311E-4</v>
      </c>
      <c r="U2147" s="3">
        <f t="shared" ref="U2147:U2165" si="1021">(I2147-I$2168)^2</f>
        <v>2.3909208661584277E-6</v>
      </c>
      <c r="V2147" s="3">
        <f t="shared" ref="V2147:V2165" si="1022">(J2147-J$2168)^2</f>
        <v>1.5781344461007742E-5</v>
      </c>
      <c r="W2147" s="3">
        <f t="shared" ref="W2147:W2165" si="1023">(K2147-K$2168)^2</f>
        <v>2.1619904583043288E-4</v>
      </c>
      <c r="X2147" s="3">
        <f t="shared" ref="X2147:X2165" si="1024">(L2147-L$2168)^2</f>
        <v>2.0454667141330442E-6</v>
      </c>
      <c r="Z2147" s="3">
        <f t="shared" si="1005"/>
        <v>2.1621520326763174E-2</v>
      </c>
      <c r="AA2147" s="3">
        <f t="shared" si="1006"/>
        <v>-1.5462602840914034E-3</v>
      </c>
      <c r="AB2147" s="3">
        <f t="shared" si="1007"/>
        <v>-3.972574034679246E-3</v>
      </c>
      <c r="AC2147" s="3">
        <f t="shared" si="1008"/>
        <v>1.4703708574044606E-2</v>
      </c>
      <c r="AD2147" s="3">
        <f t="shared" si="1009"/>
        <v>-1.4301981380679546E-3</v>
      </c>
      <c r="AF2147" s="3">
        <f t="shared" si="1010"/>
        <v>-3.3432498162948881E-5</v>
      </c>
      <c r="AG2147" s="3">
        <f t="shared" si="1011"/>
        <v>-8.5893090240388904E-5</v>
      </c>
      <c r="AH2147" s="3">
        <f t="shared" si="1012"/>
        <v>3.1791653381250739E-4</v>
      </c>
      <c r="AI2147" s="3">
        <f t="shared" si="1013"/>
        <v>-3.0923058113535125E-5</v>
      </c>
      <c r="AJ2147" s="3">
        <f t="shared" si="1014"/>
        <v>6.142633455437264E-6</v>
      </c>
      <c r="AK2147" s="3">
        <f t="shared" si="1015"/>
        <v>-2.2735760596899416E-5</v>
      </c>
      <c r="AL2147" s="3">
        <f t="shared" si="1016"/>
        <v>2.2114585792759516E-6</v>
      </c>
      <c r="AM2147" s="3">
        <f t="shared" si="1017"/>
        <v>-5.8411570894740207E-5</v>
      </c>
      <c r="AN2147" s="3">
        <f t="shared" si="1018"/>
        <v>5.6815679877353592E-6</v>
      </c>
      <c r="AO2147" s="3">
        <f t="shared" si="1019"/>
        <v>-2.1029216625292416E-5</v>
      </c>
    </row>
    <row r="2148" spans="1:41">
      <c r="A2148" s="32">
        <v>38572</v>
      </c>
      <c r="B2148" s="33">
        <v>1190</v>
      </c>
      <c r="C2148" s="33">
        <v>532.70000000000005</v>
      </c>
      <c r="D2148" s="33">
        <v>1335</v>
      </c>
      <c r="E2148" s="33">
        <v>3300</v>
      </c>
      <c r="F2148" s="33">
        <v>19900</v>
      </c>
      <c r="G2148" s="33"/>
      <c r="H2148" s="3">
        <f t="shared" si="990"/>
        <v>1.1045029736618521E-2</v>
      </c>
      <c r="I2148" s="3">
        <f t="shared" si="991"/>
        <v>1.2737642585551417E-2</v>
      </c>
      <c r="J2148" s="3">
        <f t="shared" si="992"/>
        <v>0</v>
      </c>
      <c r="K2148" s="3">
        <f t="shared" si="993"/>
        <v>-1.5128593040847202E-3</v>
      </c>
      <c r="L2148" s="3">
        <f t="shared" si="994"/>
        <v>2.7733305789392138E-2</v>
      </c>
      <c r="T2148" s="3">
        <f t="shared" si="1020"/>
        <v>1.3591238452621981E-4</v>
      </c>
      <c r="U2148" s="3">
        <f t="shared" si="1021"/>
        <v>1.5638609832952467E-4</v>
      </c>
      <c r="V2148" s="3">
        <f t="shared" si="1022"/>
        <v>5.164514528277336E-8</v>
      </c>
      <c r="W2148" s="3">
        <f t="shared" si="1023"/>
        <v>3.8442106990948858E-6</v>
      </c>
      <c r="X2148" s="3">
        <f t="shared" si="1024"/>
        <v>7.7343199421427025E-4</v>
      </c>
      <c r="Z2148" s="3">
        <f t="shared" si="1005"/>
        <v>1.1658146702037155E-2</v>
      </c>
      <c r="AA2148" s="3">
        <f t="shared" si="1006"/>
        <v>1.250544274824065E-2</v>
      </c>
      <c r="AB2148" s="3">
        <f t="shared" si="1007"/>
        <v>-2.2725568261932057E-4</v>
      </c>
      <c r="AC2148" s="3">
        <f t="shared" si="1008"/>
        <v>-1.9606658815552653E-3</v>
      </c>
      <c r="AD2148" s="3">
        <f t="shared" si="1009"/>
        <v>2.7810645339766394E-2</v>
      </c>
      <c r="AF2148" s="3">
        <f t="shared" si="1010"/>
        <v>1.4579028613291619E-4</v>
      </c>
      <c r="AG2148" s="3">
        <f t="shared" si="1011"/>
        <v>-2.6493800868476347E-6</v>
      </c>
      <c r="AH2148" s="3">
        <f t="shared" si="1012"/>
        <v>-2.2857730480850289E-5</v>
      </c>
      <c r="AI2148" s="3">
        <f t="shared" si="1013"/>
        <v>3.2422058324932255E-4</v>
      </c>
      <c r="AJ2148" s="3">
        <f t="shared" si="1014"/>
        <v>-2.8419329282082611E-6</v>
      </c>
      <c r="AK2148" s="3">
        <f t="shared" si="1015"/>
        <v>-2.4518994930218153E-5</v>
      </c>
      <c r="AL2148" s="3">
        <f t="shared" si="1016"/>
        <v>3.4778443308807426E-4</v>
      </c>
      <c r="AM2148" s="3">
        <f t="shared" si="1017"/>
        <v>4.4557246330125375E-7</v>
      </c>
      <c r="AN2148" s="3">
        <f t="shared" si="1018"/>
        <v>-6.3201271907724386E-6</v>
      </c>
      <c r="AO2148" s="3">
        <f t="shared" si="1019"/>
        <v>-5.4527383461713908E-5</v>
      </c>
    </row>
    <row r="2149" spans="1:41">
      <c r="A2149" s="32">
        <v>38569</v>
      </c>
      <c r="B2149" s="33">
        <v>1177</v>
      </c>
      <c r="C2149" s="33">
        <v>526</v>
      </c>
      <c r="D2149" s="33">
        <v>1335</v>
      </c>
      <c r="E2149" s="33">
        <v>3305</v>
      </c>
      <c r="F2149" s="33">
        <v>19363</v>
      </c>
      <c r="G2149" s="33"/>
      <c r="H2149" s="3">
        <f t="shared" si="990"/>
        <v>-7.5885328836424954E-3</v>
      </c>
      <c r="I2149" s="3">
        <f t="shared" si="991"/>
        <v>1.7139592458578884E-3</v>
      </c>
      <c r="J2149" s="3">
        <f t="shared" si="992"/>
        <v>0</v>
      </c>
      <c r="K2149" s="3">
        <f t="shared" si="993"/>
        <v>-4.8178259560373382E-3</v>
      </c>
      <c r="L2149" s="3">
        <f t="shared" si="994"/>
        <v>-4.8823106177407751E-3</v>
      </c>
      <c r="T2149" s="3">
        <f t="shared" si="1020"/>
        <v>4.8656427232210841E-5</v>
      </c>
      <c r="U2149" s="3">
        <f t="shared" si="1021"/>
        <v>2.1956109448179171E-6</v>
      </c>
      <c r="V2149" s="3">
        <f t="shared" si="1022"/>
        <v>5.164514528277336E-8</v>
      </c>
      <c r="W2149" s="3">
        <f t="shared" si="1023"/>
        <v>2.7726885977936647E-5</v>
      </c>
      <c r="X2149" s="3">
        <f t="shared" si="1024"/>
        <v>2.308774695822934E-5</v>
      </c>
      <c r="Z2149" s="3">
        <f t="shared" si="1005"/>
        <v>-6.975415918223862E-3</v>
      </c>
      <c r="AA2149" s="3">
        <f t="shared" si="1006"/>
        <v>1.4817594085471222E-3</v>
      </c>
      <c r="AB2149" s="3">
        <f t="shared" si="1007"/>
        <v>-2.2725568261932057E-4</v>
      </c>
      <c r="AC2149" s="3">
        <f t="shared" si="1008"/>
        <v>-5.265632533507883E-3</v>
      </c>
      <c r="AD2149" s="3">
        <f t="shared" si="1009"/>
        <v>-4.8049710673665185E-3</v>
      </c>
      <c r="AF2149" s="3">
        <f t="shared" si="1010"/>
        <v>-1.0335888165357571E-5</v>
      </c>
      <c r="AG2149" s="3">
        <f t="shared" si="1011"/>
        <v>1.5852029060496385E-6</v>
      </c>
      <c r="AH2149" s="3">
        <f t="shared" si="1012"/>
        <v>3.6729976993748327E-5</v>
      </c>
      <c r="AI2149" s="3">
        <f t="shared" si="1013"/>
        <v>3.3516671669913511E-5</v>
      </c>
      <c r="AJ2149" s="3">
        <f t="shared" si="1014"/>
        <v>-3.3673824586697694E-7</v>
      </c>
      <c r="AK2149" s="3">
        <f t="shared" si="1015"/>
        <v>-7.8024005484771251E-6</v>
      </c>
      <c r="AL2149" s="3">
        <f t="shared" si="1016"/>
        <v>-7.1198110868670464E-6</v>
      </c>
      <c r="AM2149" s="3">
        <f t="shared" si="1017"/>
        <v>1.1966449158248363E-6</v>
      </c>
      <c r="AN2149" s="3">
        <f t="shared" si="1018"/>
        <v>1.0919569798804636E-6</v>
      </c>
      <c r="AO2149" s="3">
        <f t="shared" si="1019"/>
        <v>2.5301211974889238E-5</v>
      </c>
    </row>
    <row r="2150" spans="1:41">
      <c r="A2150" s="32">
        <v>38568</v>
      </c>
      <c r="B2150" s="33">
        <v>1186</v>
      </c>
      <c r="C2150" s="33">
        <v>525.1</v>
      </c>
      <c r="D2150" s="33">
        <v>1335</v>
      </c>
      <c r="E2150" s="33">
        <v>3321</v>
      </c>
      <c r="F2150" s="33">
        <v>19458</v>
      </c>
      <c r="G2150" s="33"/>
      <c r="H2150" s="3">
        <f t="shared" si="990"/>
        <v>-7.5313807531380752E-3</v>
      </c>
      <c r="I2150" s="3">
        <f t="shared" si="991"/>
        <v>2.0992366412214175E-3</v>
      </c>
      <c r="J2150" s="3">
        <f t="shared" si="992"/>
        <v>2.9298380878951428E-2</v>
      </c>
      <c r="K2150" s="3">
        <f t="shared" si="993"/>
        <v>-5.6886227544910182E-3</v>
      </c>
      <c r="L2150" s="3">
        <f t="shared" si="994"/>
        <v>3.5069623517276949E-3</v>
      </c>
      <c r="T2150" s="3">
        <f t="shared" si="1020"/>
        <v>4.7862373836470159E-5</v>
      </c>
      <c r="U2150" s="3">
        <f t="shared" si="1021"/>
        <v>3.4858264271568997E-6</v>
      </c>
      <c r="V2150" s="3">
        <f t="shared" si="1022"/>
        <v>8.4513032018081549E-4</v>
      </c>
      <c r="W2150" s="3">
        <f t="shared" si="1023"/>
        <v>3.7655764946158233E-5</v>
      </c>
      <c r="X2150" s="3">
        <f t="shared" si="1024"/>
        <v>1.2847220125411665E-5</v>
      </c>
      <c r="Z2150" s="3">
        <f t="shared" si="1005"/>
        <v>-6.9182637877194418E-3</v>
      </c>
      <c r="AA2150" s="3">
        <f t="shared" si="1006"/>
        <v>1.8670368039106512E-3</v>
      </c>
      <c r="AB2150" s="3">
        <f t="shared" si="1007"/>
        <v>2.9071125196332107E-2</v>
      </c>
      <c r="AC2150" s="3">
        <f t="shared" si="1008"/>
        <v>-6.1364293319615629E-3</v>
      </c>
      <c r="AD2150" s="3">
        <f t="shared" si="1009"/>
        <v>3.5843019021019511E-3</v>
      </c>
      <c r="AF2150" s="3">
        <f t="shared" si="1010"/>
        <v>-1.2916653110834503E-5</v>
      </c>
      <c r="AG2150" s="3">
        <f t="shared" si="1011"/>
        <v>-2.0112171271404266E-4</v>
      </c>
      <c r="AH2150" s="3">
        <f t="shared" si="1012"/>
        <v>4.2453436833209086E-5</v>
      </c>
      <c r="AI2150" s="3">
        <f t="shared" si="1013"/>
        <v>-2.4797146053565844E-5</v>
      </c>
      <c r="AJ2150" s="3">
        <f t="shared" si="1014"/>
        <v>5.4276860672646298E-5</v>
      </c>
      <c r="AK2150" s="3">
        <f t="shared" si="1015"/>
        <v>-1.1456939407369089E-5</v>
      </c>
      <c r="AL2150" s="3">
        <f t="shared" si="1016"/>
        <v>6.6920235675512949E-6</v>
      </c>
      <c r="AM2150" s="3">
        <f t="shared" si="1017"/>
        <v>-1.7839290536789918E-4</v>
      </c>
      <c r="AN2150" s="3">
        <f t="shared" si="1018"/>
        <v>1.0419968933745712E-4</v>
      </c>
      <c r="AO2150" s="3">
        <f t="shared" si="1019"/>
        <v>-2.1994815326664036E-5</v>
      </c>
    </row>
    <row r="2151" spans="1:41">
      <c r="A2151" s="32">
        <v>38567</v>
      </c>
      <c r="B2151" s="33">
        <v>1195</v>
      </c>
      <c r="C2151" s="33">
        <v>524</v>
      </c>
      <c r="D2151" s="33">
        <v>1297</v>
      </c>
      <c r="E2151" s="33">
        <v>3340</v>
      </c>
      <c r="F2151" s="33">
        <v>19390</v>
      </c>
      <c r="G2151" s="33"/>
      <c r="H2151" s="3">
        <f t="shared" si="990"/>
        <v>-3.336113427856547E-3</v>
      </c>
      <c r="I2151" s="3">
        <f t="shared" si="991"/>
        <v>-1.9047619047619048E-3</v>
      </c>
      <c r="J2151" s="3">
        <f t="shared" si="992"/>
        <v>1.5661707126076743E-2</v>
      </c>
      <c r="K2151" s="3">
        <f t="shared" si="993"/>
        <v>-1.1834319526627219E-2</v>
      </c>
      <c r="L2151" s="3">
        <f t="shared" si="994"/>
        <v>2.2140221402214021E-2</v>
      </c>
      <c r="T2151" s="3">
        <f t="shared" si="1020"/>
        <v>7.4147097344493919E-6</v>
      </c>
      <c r="U2151" s="3">
        <f t="shared" si="1021"/>
        <v>4.5666054870822661E-6</v>
      </c>
      <c r="V2151" s="3">
        <f t="shared" si="1022"/>
        <v>2.382222913604449E-4</v>
      </c>
      <c r="W2151" s="3">
        <f t="shared" si="1023"/>
        <v>1.5085062163695972E-4</v>
      </c>
      <c r="X2151" s="3">
        <f t="shared" si="1024"/>
        <v>4.9362001468197531E-4</v>
      </c>
      <c r="Z2151" s="3">
        <f t="shared" si="1005"/>
        <v>-2.7229964624379136E-3</v>
      </c>
      <c r="AA2151" s="3">
        <f t="shared" si="1006"/>
        <v>-2.1369617420726713E-3</v>
      </c>
      <c r="AB2151" s="3">
        <f t="shared" si="1007"/>
        <v>1.5434451443457422E-2</v>
      </c>
      <c r="AC2151" s="3">
        <f t="shared" si="1008"/>
        <v>-1.2282126104097764E-2</v>
      </c>
      <c r="AD2151" s="3">
        <f t="shared" si="1009"/>
        <v>2.2217560952588276E-2</v>
      </c>
      <c r="AF2151" s="3">
        <f t="shared" si="1010"/>
        <v>5.8189392640290452E-6</v>
      </c>
      <c r="AG2151" s="3">
        <f t="shared" si="1011"/>
        <v>-4.202795668020431E-5</v>
      </c>
      <c r="AH2151" s="3">
        <f t="shared" si="1012"/>
        <v>3.3444185932674564E-5</v>
      </c>
      <c r="AI2151" s="3">
        <f t="shared" si="1013"/>
        <v>-6.0498339877896595E-5</v>
      </c>
      <c r="AJ2151" s="3">
        <f t="shared" si="1014"/>
        <v>-3.2982832244546828E-5</v>
      </c>
      <c r="AK2151" s="3">
        <f t="shared" si="1015"/>
        <v>2.6246433595768989E-5</v>
      </c>
      <c r="AL2151" s="3">
        <f t="shared" si="1016"/>
        <v>-4.74780777578488E-5</v>
      </c>
      <c r="AM2151" s="3">
        <f t="shared" si="1017"/>
        <v>-1.8956787897611783E-4</v>
      </c>
      <c r="AN2151" s="3">
        <f t="shared" si="1018"/>
        <v>3.4291586571477938E-4</v>
      </c>
      <c r="AO2151" s="3">
        <f t="shared" si="1019"/>
        <v>-2.7287888534516767E-4</v>
      </c>
    </row>
    <row r="2152" spans="1:41">
      <c r="A2152" s="32">
        <v>38566</v>
      </c>
      <c r="B2152" s="33">
        <v>1199</v>
      </c>
      <c r="C2152" s="33">
        <v>525</v>
      </c>
      <c r="D2152" s="33">
        <v>1277</v>
      </c>
      <c r="E2152" s="33">
        <v>3380</v>
      </c>
      <c r="F2152" s="33">
        <v>18970</v>
      </c>
      <c r="G2152" s="33"/>
      <c r="H2152" s="3">
        <f t="shared" si="990"/>
        <v>7.5630252100840336E-3</v>
      </c>
      <c r="I2152" s="3">
        <f t="shared" si="991"/>
        <v>1.9083969465648854E-3</v>
      </c>
      <c r="J2152" s="3">
        <f t="shared" si="992"/>
        <v>-7.8247261345852897E-4</v>
      </c>
      <c r="K2152" s="3">
        <f t="shared" si="993"/>
        <v>8.9552238805970154E-3</v>
      </c>
      <c r="L2152" s="3">
        <f t="shared" si="994"/>
        <v>-1.5789473684210526E-3</v>
      </c>
      <c r="T2152" s="3">
        <f t="shared" si="1020"/>
        <v>6.6849300874033488E-5</v>
      </c>
      <c r="U2152" s="3">
        <f t="shared" si="1021"/>
        <v>2.8096367490718652E-6</v>
      </c>
      <c r="V2152" s="3">
        <f t="shared" si="1022"/>
        <v>1.0195512319002776E-6</v>
      </c>
      <c r="W2152" s="3">
        <f t="shared" si="1023"/>
        <v>7.2376149169535664E-5</v>
      </c>
      <c r="X2152" s="3">
        <f t="shared" si="1024"/>
        <v>2.2548260392192601E-6</v>
      </c>
      <c r="Z2152" s="3">
        <f t="shared" si="1005"/>
        <v>8.176142175502667E-3</v>
      </c>
      <c r="AA2152" s="3">
        <f t="shared" si="1006"/>
        <v>1.6761971092541191E-3</v>
      </c>
      <c r="AB2152" s="3">
        <f t="shared" si="1007"/>
        <v>-1.0097282960778496E-3</v>
      </c>
      <c r="AC2152" s="3">
        <f t="shared" si="1008"/>
        <v>8.5074173031264699E-3</v>
      </c>
      <c r="AD2152" s="3">
        <f t="shared" si="1009"/>
        <v>-1.5016078180467962E-3</v>
      </c>
      <c r="AF2152" s="3">
        <f t="shared" si="1010"/>
        <v>1.3704825879428256E-5</v>
      </c>
      <c r="AG2152" s="3">
        <f t="shared" si="1011"/>
        <v>-8.2556821073605506E-6</v>
      </c>
      <c r="AH2152" s="3">
        <f t="shared" si="1012"/>
        <v>6.9557853416693486E-5</v>
      </c>
      <c r="AI2152" s="3">
        <f t="shared" si="1013"/>
        <v>-1.2277359012196946E-5</v>
      </c>
      <c r="AJ2152" s="3">
        <f t="shared" si="1014"/>
        <v>-1.6925036510177789E-6</v>
      </c>
      <c r="AK2152" s="3">
        <f t="shared" si="1015"/>
        <v>1.4260108290719063E-5</v>
      </c>
      <c r="AL2152" s="3">
        <f t="shared" si="1016"/>
        <v>-2.516990683843425E-6</v>
      </c>
      <c r="AM2152" s="3">
        <f t="shared" si="1017"/>
        <v>-8.590179977509105E-6</v>
      </c>
      <c r="AN2152" s="3">
        <f t="shared" si="1018"/>
        <v>1.5162159034935692E-6</v>
      </c>
      <c r="AO2152" s="3">
        <f t="shared" si="1019"/>
        <v>-1.2774804333761298E-5</v>
      </c>
    </row>
    <row r="2153" spans="1:41">
      <c r="A2153" s="32">
        <v>38565</v>
      </c>
      <c r="B2153" s="33">
        <v>1190</v>
      </c>
      <c r="C2153" s="33">
        <v>524</v>
      </c>
      <c r="D2153" s="33">
        <v>1278</v>
      </c>
      <c r="E2153" s="33">
        <v>3350</v>
      </c>
      <c r="F2153" s="33">
        <v>19000</v>
      </c>
      <c r="G2153" s="33"/>
      <c r="H2153" s="3">
        <f t="shared" si="990"/>
        <v>-3.3500837520938024E-3</v>
      </c>
      <c r="I2153" s="3">
        <f t="shared" si="991"/>
        <v>-4.7483380816714148E-3</v>
      </c>
      <c r="J2153" s="3">
        <f t="shared" si="992"/>
        <v>-1.5625000000000001E-3</v>
      </c>
      <c r="K2153" s="3">
        <f t="shared" si="993"/>
        <v>1.6691957511380879E-2</v>
      </c>
      <c r="L2153" s="3">
        <f t="shared" si="994"/>
        <v>0</v>
      </c>
      <c r="T2153" s="3">
        <f t="shared" si="1020"/>
        <v>7.4909871913629999E-6</v>
      </c>
      <c r="U2153" s="3">
        <f t="shared" si="1021"/>
        <v>2.4805757962419358E-5</v>
      </c>
      <c r="V2153" s="3">
        <f t="shared" si="1022"/>
        <v>3.2032254034681509E-6</v>
      </c>
      <c r="W2153" s="3">
        <f t="shared" si="1023"/>
        <v>2.6387243956365995E-4</v>
      </c>
      <c r="X2153" s="3">
        <f t="shared" si="1024"/>
        <v>5.9814060520921444E-9</v>
      </c>
      <c r="Z2153" s="3">
        <f t="shared" si="1005"/>
        <v>-2.736966786675169E-3</v>
      </c>
      <c r="AA2153" s="3">
        <f t="shared" si="1006"/>
        <v>-4.9805379189821813E-3</v>
      </c>
      <c r="AB2153" s="3">
        <f t="shared" si="1007"/>
        <v>-1.7897556826193207E-3</v>
      </c>
      <c r="AC2153" s="3">
        <f t="shared" si="1008"/>
        <v>1.6244150933910333E-2</v>
      </c>
      <c r="AD2153" s="3">
        <f t="shared" si="1009"/>
        <v>7.7339550374256409E-5</v>
      </c>
      <c r="AF2153" s="3">
        <f t="shared" si="1010"/>
        <v>1.3631566864030493E-5</v>
      </c>
      <c r="AG2153" s="3">
        <f t="shared" si="1011"/>
        <v>4.8985018595922258E-6</v>
      </c>
      <c r="AH2153" s="3">
        <f t="shared" si="1012"/>
        <v>-4.4459701583851008E-5</v>
      </c>
      <c r="AI2153" s="3">
        <f t="shared" si="1013"/>
        <v>-2.1167578067073092E-7</v>
      </c>
      <c r="AJ2153" s="3">
        <f t="shared" si="1014"/>
        <v>8.9139460429993653E-6</v>
      </c>
      <c r="AK2153" s="3">
        <f t="shared" si="1015"/>
        <v>-8.0904609688010225E-5</v>
      </c>
      <c r="AL2153" s="3">
        <f t="shared" si="1016"/>
        <v>-3.8519256327601659E-7</v>
      </c>
      <c r="AM2153" s="3">
        <f t="shared" si="1017"/>
        <v>-2.9073061443291967E-5</v>
      </c>
      <c r="AN2153" s="3">
        <f t="shared" si="1018"/>
        <v>-1.3841889977354862E-7</v>
      </c>
      <c r="AO2153" s="3">
        <f t="shared" si="1019"/>
        <v>1.2563153294401824E-6</v>
      </c>
    </row>
    <row r="2154" spans="1:41">
      <c r="A2154" s="32">
        <v>38562</v>
      </c>
      <c r="B2154" s="33">
        <v>1194</v>
      </c>
      <c r="C2154" s="33">
        <v>526.5</v>
      </c>
      <c r="D2154" s="33">
        <v>1280</v>
      </c>
      <c r="E2154" s="33">
        <v>3295</v>
      </c>
      <c r="F2154" s="33">
        <v>19000</v>
      </c>
      <c r="G2154" s="33"/>
      <c r="H2154" s="3">
        <f t="shared" si="990"/>
        <v>3.3613445378151263E-3</v>
      </c>
      <c r="I2154" s="3">
        <f t="shared" si="991"/>
        <v>2.4752475247523885E-3</v>
      </c>
      <c r="J2154" s="3">
        <f t="shared" si="992"/>
        <v>1.5873015873015872E-2</v>
      </c>
      <c r="K2154" s="3">
        <f t="shared" si="993"/>
        <v>1.4782876501385895E-2</v>
      </c>
      <c r="L2154" s="3">
        <f t="shared" si="994"/>
        <v>3.1678986272439284E-3</v>
      </c>
      <c r="T2154" s="3">
        <f t="shared" si="1020"/>
        <v>1.5796344240687157E-5</v>
      </c>
      <c r="U2154" s="3">
        <f t="shared" si="1021"/>
        <v>5.031262928137209E-6</v>
      </c>
      <c r="V2154" s="3">
        <f t="shared" si="1022"/>
        <v>2.4478981193539753E-4</v>
      </c>
      <c r="W2154" s="3">
        <f t="shared" si="1023"/>
        <v>2.0549422972354243E-4</v>
      </c>
      <c r="X2154" s="3">
        <f t="shared" si="1024"/>
        <v>1.0531570829470595E-5</v>
      </c>
      <c r="Z2154" s="3">
        <f t="shared" si="1005"/>
        <v>3.9744615032337597E-3</v>
      </c>
      <c r="AA2154" s="3">
        <f t="shared" si="1006"/>
        <v>2.243047687441622E-3</v>
      </c>
      <c r="AB2154" s="3">
        <f t="shared" si="1007"/>
        <v>1.5645760190396551E-2</v>
      </c>
      <c r="AC2154" s="3">
        <f t="shared" si="1008"/>
        <v>1.4335069923915349E-2</v>
      </c>
      <c r="AD2154" s="3">
        <f t="shared" si="1009"/>
        <v>3.2452381776181846E-3</v>
      </c>
      <c r="AF2154" s="3">
        <f t="shared" si="1010"/>
        <v>8.914906683654237E-6</v>
      </c>
      <c r="AG2154" s="3">
        <f t="shared" si="1011"/>
        <v>6.2183471565558396E-5</v>
      </c>
      <c r="AH2154" s="3">
        <f t="shared" si="1012"/>
        <v>5.6974183558765654E-5</v>
      </c>
      <c r="AI2154" s="3">
        <f t="shared" si="1013"/>
        <v>1.2898074205767957E-5</v>
      </c>
      <c r="AJ2154" s="3">
        <f t="shared" si="1014"/>
        <v>3.5094186213335177E-5</v>
      </c>
      <c r="AK2154" s="3">
        <f t="shared" si="1015"/>
        <v>3.215424544215227E-5</v>
      </c>
      <c r="AL2154" s="3">
        <f t="shared" si="1016"/>
        <v>7.2792239895037332E-6</v>
      </c>
      <c r="AM2154" s="3">
        <f t="shared" si="1017"/>
        <v>2.2428306634214568E-4</v>
      </c>
      <c r="AN2154" s="3">
        <f t="shared" si="1018"/>
        <v>5.0774218287733645E-5</v>
      </c>
      <c r="AO2154" s="3">
        <f t="shared" si="1019"/>
        <v>4.6520716195916295E-5</v>
      </c>
    </row>
    <row r="2155" spans="1:41">
      <c r="A2155" s="32">
        <v>38561</v>
      </c>
      <c r="B2155" s="33">
        <v>1190</v>
      </c>
      <c r="C2155" s="33">
        <v>525.20000000000005</v>
      </c>
      <c r="D2155" s="33">
        <v>1260</v>
      </c>
      <c r="E2155" s="33">
        <v>3247</v>
      </c>
      <c r="F2155" s="33">
        <v>18940</v>
      </c>
      <c r="G2155" s="33"/>
      <c r="H2155" s="3">
        <f t="shared" si="990"/>
        <v>-4.1841004184100415E-3</v>
      </c>
      <c r="I2155" s="3">
        <f t="shared" si="991"/>
        <v>-1.6479400749063584E-2</v>
      </c>
      <c r="J2155" s="3">
        <f t="shared" si="992"/>
        <v>2.0242914979757085E-2</v>
      </c>
      <c r="K2155" s="3">
        <f t="shared" si="993"/>
        <v>6.8217054263565889E-3</v>
      </c>
      <c r="L2155" s="3">
        <f t="shared" si="994"/>
        <v>4.0830906193328569E-2</v>
      </c>
      <c r="T2155" s="3">
        <f t="shared" si="1020"/>
        <v>1.2751922821538441E-5</v>
      </c>
      <c r="U2155" s="3">
        <f t="shared" si="1021"/>
        <v>2.7927759415850747E-4</v>
      </c>
      <c r="V2155" s="3">
        <f t="shared" si="1022"/>
        <v>4.0062661709909742E-4</v>
      </c>
      <c r="W2155" s="3">
        <f t="shared" si="1023"/>
        <v>4.0626586535830837E-5</v>
      </c>
      <c r="X2155" s="3">
        <f t="shared" si="1024"/>
        <v>1.6734845698271803E-3</v>
      </c>
      <c r="Z2155" s="3">
        <f t="shared" si="1005"/>
        <v>-3.5709834529914081E-3</v>
      </c>
      <c r="AA2155" s="3">
        <f t="shared" si="1006"/>
        <v>-1.6711600586374348E-2</v>
      </c>
      <c r="AB2155" s="3">
        <f t="shared" si="1007"/>
        <v>2.0015659297137764E-2</v>
      </c>
      <c r="AC2155" s="3">
        <f t="shared" si="1008"/>
        <v>6.3738988488860442E-3</v>
      </c>
      <c r="AD2155" s="3">
        <f t="shared" si="1009"/>
        <v>4.0908245743702824E-2</v>
      </c>
      <c r="AF2155" s="3">
        <f t="shared" si="1010"/>
        <v>5.967684916694431E-5</v>
      </c>
      <c r="AG2155" s="3">
        <f t="shared" si="1011"/>
        <v>-7.1475588150792598E-5</v>
      </c>
      <c r="AH2155" s="3">
        <f t="shared" si="1012"/>
        <v>-2.2761087320413047E-5</v>
      </c>
      <c r="AI2155" s="3">
        <f t="shared" si="1013"/>
        <v>-1.4608266864166898E-4</v>
      </c>
      <c r="AJ2155" s="3">
        <f t="shared" si="1014"/>
        <v>-3.3449370364671663E-4</v>
      </c>
      <c r="AK2155" s="3">
        <f t="shared" si="1015"/>
        <v>-1.065180517405348E-4</v>
      </c>
      <c r="AL2155" s="3">
        <f t="shared" si="1016"/>
        <v>-6.8364226355801009E-4</v>
      </c>
      <c r="AM2155" s="3">
        <f t="shared" si="1017"/>
        <v>1.2757778775372163E-4</v>
      </c>
      <c r="AN2155" s="3">
        <f t="shared" si="1018"/>
        <v>8.1880550924954176E-4</v>
      </c>
      <c r="AO2155" s="3">
        <f t="shared" si="1019"/>
        <v>2.6074502045573487E-4</v>
      </c>
    </row>
    <row r="2156" spans="1:41">
      <c r="A2156" s="32">
        <v>38560</v>
      </c>
      <c r="B2156" s="33">
        <v>1195</v>
      </c>
      <c r="C2156" s="33">
        <v>534</v>
      </c>
      <c r="D2156" s="33">
        <v>1235</v>
      </c>
      <c r="E2156" s="33">
        <v>3225</v>
      </c>
      <c r="F2156" s="33">
        <v>18197</v>
      </c>
      <c r="G2156" s="33"/>
      <c r="H2156" s="3">
        <f t="shared" si="990"/>
        <v>5.8922558922558923E-3</v>
      </c>
      <c r="I2156" s="3">
        <f t="shared" si="991"/>
        <v>2.2988505747126436E-2</v>
      </c>
      <c r="J2156" s="3">
        <f t="shared" si="992"/>
        <v>-9.6230954290296711E-3</v>
      </c>
      <c r="K2156" s="3">
        <f t="shared" si="993"/>
        <v>1.4150943396226415E-2</v>
      </c>
      <c r="L2156" s="3">
        <f t="shared" si="994"/>
        <v>-2.1666666666666667E-2</v>
      </c>
      <c r="T2156" s="3">
        <f t="shared" si="1020"/>
        <v>4.2319876017368426E-5</v>
      </c>
      <c r="U2156" s="3">
        <f t="shared" si="1021"/>
        <v>5.1784945866111172E-4</v>
      </c>
      <c r="V2156" s="3">
        <f t="shared" si="1022"/>
        <v>9.7029417022764542E-5</v>
      </c>
      <c r="W2156" s="3">
        <f t="shared" si="1023"/>
        <v>1.8777595867354273E-4</v>
      </c>
      <c r="X2156" s="3">
        <f t="shared" si="1024"/>
        <v>4.660990453342788E-4</v>
      </c>
      <c r="Z2156" s="3">
        <f t="shared" si="1005"/>
        <v>6.5053728576745257E-3</v>
      </c>
      <c r="AA2156" s="3">
        <f t="shared" si="1006"/>
        <v>2.2756305909815672E-2</v>
      </c>
      <c r="AB2156" s="3">
        <f t="shared" si="1007"/>
        <v>-9.8503511116489924E-3</v>
      </c>
      <c r="AC2156" s="3">
        <f t="shared" si="1008"/>
        <v>1.370313681875587E-2</v>
      </c>
      <c r="AD2156" s="3">
        <f t="shared" si="1009"/>
        <v>-2.1589327116292412E-2</v>
      </c>
      <c r="AF2156" s="3">
        <f t="shared" si="1010"/>
        <v>1.4803825480665328E-4</v>
      </c>
      <c r="AG2156" s="3">
        <f t="shared" si="1011"/>
        <v>-6.4080206760285443E-5</v>
      </c>
      <c r="AH2156" s="3">
        <f t="shared" si="1012"/>
        <v>8.9144014325734879E-5</v>
      </c>
      <c r="AI2156" s="3">
        <f t="shared" si="1013"/>
        <v>-1.4044662263778529E-4</v>
      </c>
      <c r="AJ2156" s="3">
        <f t="shared" si="1014"/>
        <v>-2.2415760321577733E-4</v>
      </c>
      <c r="AK2156" s="3">
        <f t="shared" si="1015"/>
        <v>3.118327733716669E-4</v>
      </c>
      <c r="AL2156" s="3">
        <f t="shared" si="1016"/>
        <v>-4.9129333224542872E-4</v>
      </c>
      <c r="AM2156" s="3">
        <f t="shared" si="1017"/>
        <v>-1.3498070899571011E-4</v>
      </c>
      <c r="AN2156" s="3">
        <f t="shared" si="1018"/>
        <v>2.126624523597247E-4</v>
      </c>
      <c r="AO2156" s="3">
        <f t="shared" si="1019"/>
        <v>-2.9584150329943102E-4</v>
      </c>
    </row>
    <row r="2157" spans="1:41">
      <c r="A2157" s="32">
        <v>38559</v>
      </c>
      <c r="B2157" s="33">
        <v>1188</v>
      </c>
      <c r="C2157" s="33">
        <v>522</v>
      </c>
      <c r="D2157" s="33">
        <v>1247</v>
      </c>
      <c r="E2157" s="33">
        <v>3180</v>
      </c>
      <c r="F2157" s="33">
        <v>18600</v>
      </c>
      <c r="G2157" s="33"/>
      <c r="H2157" s="3">
        <f t="shared" si="990"/>
        <v>-3.8056680161943322E-2</v>
      </c>
      <c r="I2157" s="3">
        <f t="shared" si="991"/>
        <v>-1.9120458891013384E-3</v>
      </c>
      <c r="J2157" s="3">
        <f t="shared" si="992"/>
        <v>-1.8110236220472441E-2</v>
      </c>
      <c r="K2157" s="3">
        <f t="shared" si="993"/>
        <v>-9.0370832034901843E-3</v>
      </c>
      <c r="L2157" s="3">
        <f t="shared" si="994"/>
        <v>1.6393442622950821E-2</v>
      </c>
      <c r="T2157" s="3">
        <f t="shared" si="1020"/>
        <v>1.4020204248521384E-3</v>
      </c>
      <c r="U2157" s="3">
        <f t="shared" si="1021"/>
        <v>4.5977897352365754E-6</v>
      </c>
      <c r="V2157" s="3">
        <f t="shared" si="1022"/>
        <v>3.3626360929595592E-4</v>
      </c>
      <c r="W2157" s="3">
        <f t="shared" si="1023"/>
        <v>8.9963134156973283E-5</v>
      </c>
      <c r="X2157" s="3">
        <f t="shared" si="1024"/>
        <v>2.7128666540112312E-4</v>
      </c>
      <c r="Z2157" s="3">
        <f t="shared" si="1005"/>
        <v>-3.7443563196524692E-2</v>
      </c>
      <c r="AA2157" s="3">
        <f t="shared" si="1006"/>
        <v>-2.1442457264121049E-3</v>
      </c>
      <c r="AB2157" s="3">
        <f t="shared" si="1007"/>
        <v>-1.8337491903091762E-2</v>
      </c>
      <c r="AC2157" s="3">
        <f t="shared" si="1008"/>
        <v>-9.4848897809607299E-3</v>
      </c>
      <c r="AD2157" s="3">
        <f t="shared" si="1009"/>
        <v>1.6470782173325076E-2</v>
      </c>
      <c r="AF2157" s="3">
        <f t="shared" si="1010"/>
        <v>8.0288200365789648E-5</v>
      </c>
      <c r="AG2157" s="3">
        <f t="shared" si="1011"/>
        <v>6.8662103693917622E-4</v>
      </c>
      <c r="AH2157" s="3">
        <f t="shared" si="1012"/>
        <v>3.5514806992547433E-4</v>
      </c>
      <c r="AI2157" s="3">
        <f t="shared" si="1013"/>
        <v>-6.167247732030898E-4</v>
      </c>
      <c r="AJ2157" s="3">
        <f t="shared" si="1014"/>
        <v>3.9320088646321088E-5</v>
      </c>
      <c r="AK2157" s="3">
        <f t="shared" si="1015"/>
        <v>2.0337934378314889E-5</v>
      </c>
      <c r="AL2157" s="3">
        <f t="shared" si="1016"/>
        <v>-3.5317404285816976E-5</v>
      </c>
      <c r="AM2157" s="3">
        <f t="shared" si="1017"/>
        <v>1.7392908956008517E-4</v>
      </c>
      <c r="AN2157" s="3">
        <f t="shared" si="1018"/>
        <v>-3.0203283474093673E-4</v>
      </c>
      <c r="AO2157" s="3">
        <f t="shared" si="1019"/>
        <v>-1.5622355352020118E-4</v>
      </c>
    </row>
    <row r="2158" spans="1:41">
      <c r="A2158" s="32">
        <v>38558</v>
      </c>
      <c r="B2158" s="33">
        <v>1235</v>
      </c>
      <c r="C2158" s="33">
        <v>523</v>
      </c>
      <c r="D2158" s="33">
        <v>1270</v>
      </c>
      <c r="E2158" s="33">
        <v>3209</v>
      </c>
      <c r="F2158" s="33">
        <v>18300</v>
      </c>
      <c r="G2158" s="33"/>
      <c r="H2158" s="3">
        <f t="shared" si="990"/>
        <v>-4.0322580645161289E-3</v>
      </c>
      <c r="I2158" s="3">
        <f t="shared" si="991"/>
        <v>9.6525096525096523E-3</v>
      </c>
      <c r="J2158" s="3">
        <f t="shared" si="992"/>
        <v>7.8802206461780935E-4</v>
      </c>
      <c r="K2158" s="3">
        <f t="shared" si="993"/>
        <v>9.4369298521547653E-3</v>
      </c>
      <c r="L2158" s="3">
        <f t="shared" si="994"/>
        <v>-1.1078087003512564E-2</v>
      </c>
      <c r="T2158" s="3">
        <f t="shared" si="1020"/>
        <v>1.169052585553763E-5</v>
      </c>
      <c r="U2158" s="3">
        <f t="shared" si="1021"/>
        <v>8.8742237014332462E-5</v>
      </c>
      <c r="V2158" s="3">
        <f t="shared" si="1022"/>
        <v>3.1445893517967509E-7</v>
      </c>
      <c r="W2158" s="3">
        <f t="shared" si="1023"/>
        <v>8.0804337247469555E-5</v>
      </c>
      <c r="X2158" s="3">
        <f t="shared" si="1024"/>
        <v>1.2101644452772897E-4</v>
      </c>
      <c r="Z2158" s="3">
        <f t="shared" si="1005"/>
        <v>-3.4191410990974955E-3</v>
      </c>
      <c r="AA2158" s="3">
        <f t="shared" si="1006"/>
        <v>9.4203098151988858E-3</v>
      </c>
      <c r="AB2158" s="3">
        <f t="shared" si="1007"/>
        <v>5.6076638199848881E-4</v>
      </c>
      <c r="AC2158" s="3">
        <f t="shared" si="1008"/>
        <v>8.9891232746842197E-3</v>
      </c>
      <c r="AD2158" s="3">
        <f t="shared" si="1009"/>
        <v>-1.1000747453138308E-2</v>
      </c>
      <c r="AF2158" s="3">
        <f t="shared" si="1010"/>
        <v>-3.2209368455378041E-5</v>
      </c>
      <c r="AG2158" s="3">
        <f t="shared" si="1011"/>
        <v>-1.9173393836832389E-6</v>
      </c>
      <c r="AH2158" s="3">
        <f t="shared" si="1012"/>
        <v>-3.0735080833326682E-5</v>
      </c>
      <c r="AI2158" s="3">
        <f t="shared" si="1013"/>
        <v>3.7613107737817291E-5</v>
      </c>
      <c r="AJ2158" s="3">
        <f t="shared" si="1014"/>
        <v>5.2825930523739318E-6</v>
      </c>
      <c r="AK2158" s="3">
        <f t="shared" si="1015"/>
        <v>8.468032621454051E-5</v>
      </c>
      <c r="AL2158" s="3">
        <f t="shared" si="1016"/>
        <v>-1.0363044920732295E-4</v>
      </c>
      <c r="AM2158" s="3">
        <f t="shared" si="1017"/>
        <v>5.0407981360830779E-6</v>
      </c>
      <c r="AN2158" s="3">
        <f t="shared" si="1018"/>
        <v>-6.1688493485754589E-6</v>
      </c>
      <c r="AO2158" s="3">
        <f t="shared" si="1019"/>
        <v>-9.888707496992872E-5</v>
      </c>
    </row>
    <row r="2159" spans="1:41">
      <c r="A2159" s="32">
        <v>38555</v>
      </c>
      <c r="B2159" s="33">
        <v>1240</v>
      </c>
      <c r="C2159" s="33">
        <v>518</v>
      </c>
      <c r="D2159" s="33">
        <v>1269</v>
      </c>
      <c r="E2159" s="33">
        <v>3179</v>
      </c>
      <c r="F2159" s="33">
        <v>18505</v>
      </c>
      <c r="G2159" s="33"/>
      <c r="H2159" s="3">
        <f t="shared" si="990"/>
        <v>2.425222312045271E-3</v>
      </c>
      <c r="I2159" s="3">
        <f t="shared" si="991"/>
        <v>4.849660523763337E-3</v>
      </c>
      <c r="J2159" s="3">
        <f t="shared" si="992"/>
        <v>-1.2451361867704281E-2</v>
      </c>
      <c r="K2159" s="3">
        <f t="shared" si="993"/>
        <v>2.9468911917098446E-2</v>
      </c>
      <c r="L2159" s="3">
        <f t="shared" si="994"/>
        <v>-2.6052631578947369E-2</v>
      </c>
      <c r="T2159" s="3">
        <f t="shared" si="1020"/>
        <v>9.2315055649798815E-6</v>
      </c>
      <c r="U2159" s="3">
        <f t="shared" si="1021"/>
        <v>2.1320943190935042E-5</v>
      </c>
      <c r="V2159" s="3">
        <f t="shared" si="1022"/>
        <v>1.6074734298737368E-4</v>
      </c>
      <c r="W2159" s="3">
        <f t="shared" si="1023"/>
        <v>8.4222455513377904E-4</v>
      </c>
      <c r="X2159" s="3">
        <f t="shared" si="1024"/>
        <v>6.747157959696539E-4</v>
      </c>
      <c r="Z2159" s="3">
        <f t="shared" si="1005"/>
        <v>3.0383392774639044E-3</v>
      </c>
      <c r="AA2159" s="3">
        <f t="shared" si="1006"/>
        <v>4.6174606864525704E-3</v>
      </c>
      <c r="AB2159" s="3">
        <f t="shared" si="1007"/>
        <v>-1.2678617550323602E-2</v>
      </c>
      <c r="AC2159" s="3">
        <f t="shared" si="1008"/>
        <v>2.9021105339627901E-2</v>
      </c>
      <c r="AD2159" s="3">
        <f t="shared" si="1009"/>
        <v>-2.5975292028573113E-2</v>
      </c>
      <c r="AF2159" s="3">
        <f t="shared" si="1010"/>
        <v>1.4029412165794286E-5</v>
      </c>
      <c r="AG2159" s="3">
        <f t="shared" si="1011"/>
        <v>-3.8521941687091389E-5</v>
      </c>
      <c r="AH2159" s="3">
        <f t="shared" si="1012"/>
        <v>8.8175964228808901E-5</v>
      </c>
      <c r="AI2159" s="3">
        <f t="shared" si="1013"/>
        <v>-7.8921750014008743E-5</v>
      </c>
      <c r="AJ2159" s="3">
        <f t="shared" si="1014"/>
        <v>-5.8543018097186827E-5</v>
      </c>
      <c r="AK2159" s="3">
        <f t="shared" si="1015"/>
        <v>1.340038129831306E-4</v>
      </c>
      <c r="AL2159" s="3">
        <f t="shared" si="1016"/>
        <v>-1.1993988976106119E-4</v>
      </c>
      <c r="AM2159" s="3">
        <f t="shared" si="1017"/>
        <v>-3.6794749548879629E-4</v>
      </c>
      <c r="AN2159" s="3">
        <f t="shared" si="1018"/>
        <v>3.2933079338824786E-4</v>
      </c>
      <c r="AO2159" s="3">
        <f t="shared" si="1019"/>
        <v>-7.5383168618881719E-4</v>
      </c>
    </row>
    <row r="2160" spans="1:41">
      <c r="A2160" s="32">
        <v>38554</v>
      </c>
      <c r="B2160" s="33">
        <v>1237</v>
      </c>
      <c r="C2160" s="33">
        <v>515.5</v>
      </c>
      <c r="D2160" s="33">
        <v>1285</v>
      </c>
      <c r="E2160" s="33">
        <v>3088</v>
      </c>
      <c r="F2160" s="33">
        <v>19000</v>
      </c>
      <c r="G2160" s="33"/>
      <c r="H2160" s="3">
        <f t="shared" si="990"/>
        <v>2.4311183144246355E-3</v>
      </c>
      <c r="I2160" s="3">
        <f t="shared" si="991"/>
        <v>-4.8262548262548262E-3</v>
      </c>
      <c r="J2160" s="3">
        <f t="shared" si="992"/>
        <v>3.90625E-3</v>
      </c>
      <c r="K2160" s="3">
        <f t="shared" si="993"/>
        <v>5.8631921824104233E-3</v>
      </c>
      <c r="L2160" s="3">
        <f t="shared" si="994"/>
        <v>5.2910052910052907E-3</v>
      </c>
      <c r="T2160" s="3">
        <f t="shared" si="1020"/>
        <v>9.2673684390424261E-6</v>
      </c>
      <c r="U2160" s="3">
        <f t="shared" si="1021"/>
        <v>2.5587963583348492E-5</v>
      </c>
      <c r="V2160" s="3">
        <f t="shared" si="1022"/>
        <v>1.3534999187319333E-5</v>
      </c>
      <c r="W2160" s="3">
        <f t="shared" si="1023"/>
        <v>2.9326401250190046E-5</v>
      </c>
      <c r="X2160" s="3">
        <f t="shared" si="1024"/>
        <v>2.8819126335966397E-5</v>
      </c>
      <c r="Z2160" s="3">
        <f t="shared" si="1005"/>
        <v>3.044235279843269E-3</v>
      </c>
      <c r="AA2160" s="3">
        <f t="shared" si="1006"/>
        <v>-5.0584546635655927E-3</v>
      </c>
      <c r="AB2160" s="3">
        <f t="shared" si="1007"/>
        <v>3.6789943173806796E-3</v>
      </c>
      <c r="AC2160" s="3">
        <f t="shared" si="1008"/>
        <v>5.4153856049398777E-3</v>
      </c>
      <c r="AD2160" s="3">
        <f t="shared" si="1009"/>
        <v>5.3683448413795474E-3</v>
      </c>
      <c r="AF2160" s="3">
        <f t="shared" si="1010"/>
        <v>-1.5399126148314091E-5</v>
      </c>
      <c r="AG2160" s="3">
        <f t="shared" si="1011"/>
        <v>1.119972429531317E-5</v>
      </c>
      <c r="AH2160" s="3">
        <f t="shared" si="1012"/>
        <v>1.6485707912513357E-5</v>
      </c>
      <c r="AI2160" s="3">
        <f t="shared" si="1013"/>
        <v>1.6342504760492237E-5</v>
      </c>
      <c r="AJ2160" s="3">
        <f t="shared" si="1014"/>
        <v>-1.8610025961985613E-5</v>
      </c>
      <c r="AK2160" s="3">
        <f t="shared" si="1015"/>
        <v>-2.7393482568314102E-5</v>
      </c>
      <c r="AL2160" s="3">
        <f t="shared" si="1016"/>
        <v>-2.7155528998504662E-5</v>
      </c>
      <c r="AM2160" s="3">
        <f t="shared" si="1017"/>
        <v>1.9923172866998943E-5</v>
      </c>
      <c r="AN2160" s="3">
        <f t="shared" si="1018"/>
        <v>1.975011016517524E-5</v>
      </c>
      <c r="AO2160" s="3">
        <f t="shared" si="1019"/>
        <v>2.9071657376360053E-5</v>
      </c>
    </row>
    <row r="2161" spans="1:41">
      <c r="A2161" s="32">
        <v>38553</v>
      </c>
      <c r="B2161" s="33">
        <v>1234</v>
      </c>
      <c r="C2161" s="33">
        <v>518</v>
      </c>
      <c r="D2161" s="33">
        <v>1280</v>
      </c>
      <c r="E2161" s="33">
        <v>3070</v>
      </c>
      <c r="F2161" s="33">
        <v>18900</v>
      </c>
      <c r="G2161" s="33"/>
      <c r="H2161" s="3">
        <f t="shared" si="990"/>
        <v>1.5637860082304528E-2</v>
      </c>
      <c r="I2161" s="3">
        <f t="shared" si="991"/>
        <v>1.5686274509803921E-2</v>
      </c>
      <c r="J2161" s="3">
        <f t="shared" si="992"/>
        <v>1.506740681998414E-2</v>
      </c>
      <c r="K2161" s="3">
        <f t="shared" si="993"/>
        <v>-1.2861736334405145E-2</v>
      </c>
      <c r="L2161" s="3">
        <f t="shared" si="994"/>
        <v>-2.072538860103627E-2</v>
      </c>
      <c r="T2161" s="3">
        <f t="shared" si="1020"/>
        <v>2.64094255005625E-4</v>
      </c>
      <c r="U2161" s="3">
        <f t="shared" si="1021"/>
        <v>2.3882842398299442E-4</v>
      </c>
      <c r="V2161" s="3">
        <f t="shared" si="1022"/>
        <v>2.2023008577983031E-4</v>
      </c>
      <c r="W2161" s="3">
        <f t="shared" si="1023"/>
        <v>1.7714393252306042E-4</v>
      </c>
      <c r="X2161" s="3">
        <f t="shared" si="1024"/>
        <v>4.2634192959854452E-4</v>
      </c>
      <c r="Z2161" s="3">
        <f t="shared" si="1005"/>
        <v>1.6250977047723162E-2</v>
      </c>
      <c r="AA2161" s="3">
        <f t="shared" si="1006"/>
        <v>1.5454074672493155E-2</v>
      </c>
      <c r="AB2161" s="3">
        <f t="shared" si="1007"/>
        <v>1.4840151137364819E-2</v>
      </c>
      <c r="AC2161" s="3">
        <f t="shared" si="1008"/>
        <v>-1.330954291187569E-2</v>
      </c>
      <c r="AD2161" s="3">
        <f t="shared" si="1009"/>
        <v>-2.0648049050662014E-2</v>
      </c>
      <c r="AF2161" s="3">
        <f t="shared" si="1010"/>
        <v>2.511438127964861E-4</v>
      </c>
      <c r="AG2161" s="3">
        <f t="shared" si="1011"/>
        <v>2.4116695551805844E-4</v>
      </c>
      <c r="AH2161" s="3">
        <f t="shared" si="1012"/>
        <v>-2.1629307637657834E-4</v>
      </c>
      <c r="AI2161" s="3">
        <f t="shared" si="1013"/>
        <v>-3.355509712025704E-4</v>
      </c>
      <c r="AJ2161" s="3">
        <f t="shared" si="1014"/>
        <v>2.2934080382792013E-4</v>
      </c>
      <c r="AK2161" s="3">
        <f t="shared" si="1015"/>
        <v>-2.056866700168789E-4</v>
      </c>
      <c r="AL2161" s="3">
        <f t="shared" si="1016"/>
        <v>-3.1909649187023215E-4</v>
      </c>
      <c r="AM2161" s="3">
        <f t="shared" si="1017"/>
        <v>-1.9751562838147787E-4</v>
      </c>
      <c r="AN2161" s="3">
        <f t="shared" si="1018"/>
        <v>-3.0642016860354645E-4</v>
      </c>
      <c r="AO2161" s="3">
        <f t="shared" si="1019"/>
        <v>2.748160948863002E-4</v>
      </c>
    </row>
    <row r="2162" spans="1:41">
      <c r="A2162" s="32">
        <v>38552</v>
      </c>
      <c r="B2162" s="33">
        <v>1215</v>
      </c>
      <c r="C2162" s="33">
        <v>510</v>
      </c>
      <c r="D2162" s="33">
        <v>1261</v>
      </c>
      <c r="E2162" s="33">
        <v>3110</v>
      </c>
      <c r="F2162" s="33">
        <v>19300</v>
      </c>
      <c r="G2162" s="33"/>
      <c r="H2162" s="3">
        <f t="shared" si="990"/>
        <v>-6.5412919051512676E-3</v>
      </c>
      <c r="I2162" s="3">
        <f t="shared" si="991"/>
        <v>9.9009900990099011E-3</v>
      </c>
      <c r="J2162" s="3">
        <f t="shared" si="992"/>
        <v>2.5203252032520326E-2</v>
      </c>
      <c r="K2162" s="3">
        <f t="shared" si="993"/>
        <v>3.2258064516129032E-3</v>
      </c>
      <c r="L2162" s="3">
        <f t="shared" si="994"/>
        <v>7.832898172323759E-3</v>
      </c>
      <c r="T2162" s="3">
        <f t="shared" si="1020"/>
        <v>3.5143258116074018E-5</v>
      </c>
      <c r="U2162" s="3">
        <f t="shared" si="1021"/>
        <v>9.3485505124728019E-5</v>
      </c>
      <c r="V2162" s="3">
        <f t="shared" si="1022"/>
        <v>6.2380039367026824E-4</v>
      </c>
      <c r="W2162" s="3">
        <f t="shared" si="1023"/>
        <v>7.7172833007349567E-6</v>
      </c>
      <c r="X2162" s="3">
        <f t="shared" si="1024"/>
        <v>6.257186082959468E-5</v>
      </c>
      <c r="Z2162" s="3">
        <f t="shared" si="1005"/>
        <v>-5.9281749397326342E-3</v>
      </c>
      <c r="AA2162" s="3">
        <f t="shared" si="1006"/>
        <v>9.6687902616991346E-3</v>
      </c>
      <c r="AB2162" s="3">
        <f t="shared" si="1007"/>
        <v>2.4975996349901004E-2</v>
      </c>
      <c r="AC2162" s="3">
        <f t="shared" si="1008"/>
        <v>2.7779998741423581E-3</v>
      </c>
      <c r="AD2162" s="3">
        <f t="shared" si="1009"/>
        <v>7.9102377226980148E-3</v>
      </c>
      <c r="AF2162" s="3">
        <f t="shared" si="1010"/>
        <v>-5.7318280126935749E-5</v>
      </c>
      <c r="AG2162" s="3">
        <f t="shared" si="1011"/>
        <v>-1.4806207565633687E-4</v>
      </c>
      <c r="AH2162" s="3">
        <f t="shared" si="1012"/>
        <v>-1.646846923647114E-5</v>
      </c>
      <c r="AI2162" s="3">
        <f t="shared" si="1013"/>
        <v>-4.6893273035026113E-5</v>
      </c>
      <c r="AJ2162" s="3">
        <f t="shared" si="1014"/>
        <v>2.4148767028415595E-4</v>
      </c>
      <c r="AK2162" s="3">
        <f t="shared" si="1015"/>
        <v>2.6859898130109053E-5</v>
      </c>
      <c r="AL2162" s="3">
        <f t="shared" si="1016"/>
        <v>7.6482429460947711E-5</v>
      </c>
      <c r="AM2162" s="3">
        <f t="shared" si="1017"/>
        <v>6.9383314716604986E-5</v>
      </c>
      <c r="AN2162" s="3">
        <f t="shared" si="1018"/>
        <v>1.9756606848895486E-4</v>
      </c>
      <c r="AO2162" s="3">
        <f t="shared" si="1019"/>
        <v>2.1974639398091219E-5</v>
      </c>
    </row>
    <row r="2163" spans="1:41">
      <c r="A2163" s="32">
        <v>38551</v>
      </c>
      <c r="B2163" s="33">
        <v>1223</v>
      </c>
      <c r="C2163" s="33">
        <v>505</v>
      </c>
      <c r="D2163" s="33">
        <v>1230</v>
      </c>
      <c r="E2163" s="33">
        <v>3100</v>
      </c>
      <c r="F2163" s="33">
        <v>19150</v>
      </c>
      <c r="G2163" s="33"/>
      <c r="H2163" s="3">
        <f t="shared" si="990"/>
        <v>6.5843621399176953E-3</v>
      </c>
      <c r="I2163" s="3">
        <f t="shared" si="991"/>
        <v>-2.1734835012843759E-3</v>
      </c>
      <c r="J2163" s="3">
        <f t="shared" si="992"/>
        <v>-2.0700636942675158E-2</v>
      </c>
      <c r="K2163" s="3">
        <f t="shared" si="993"/>
        <v>-1.5873015873015872E-2</v>
      </c>
      <c r="L2163" s="3">
        <f t="shared" si="994"/>
        <v>7.8947368421052634E-3</v>
      </c>
      <c r="T2163" s="3">
        <f t="shared" si="1020"/>
        <v>5.1803705471753042E-5</v>
      </c>
      <c r="U2163" s="3">
        <f t="shared" si="1021"/>
        <v>5.7873123255942709E-6</v>
      </c>
      <c r="V2163" s="3">
        <f t="shared" si="1022"/>
        <v>4.3797668973585504E-4</v>
      </c>
      <c r="W2163" s="3">
        <f t="shared" si="1023"/>
        <v>2.6636924546030147E-4</v>
      </c>
      <c r="X2163" s="3">
        <f t="shared" si="1024"/>
        <v>6.355400200752927E-5</v>
      </c>
      <c r="Z2163" s="3">
        <f t="shared" si="1005"/>
        <v>7.1974791053363288E-3</v>
      </c>
      <c r="AA2163" s="3">
        <f t="shared" si="1006"/>
        <v>-2.4056833385951424E-3</v>
      </c>
      <c r="AB2163" s="3">
        <f t="shared" si="1007"/>
        <v>-2.0927892625294479E-2</v>
      </c>
      <c r="AC2163" s="3">
        <f t="shared" si="1008"/>
        <v>-1.6320822450486418E-2</v>
      </c>
      <c r="AD2163" s="3">
        <f t="shared" si="1009"/>
        <v>7.9720763924795192E-3</v>
      </c>
      <c r="AF2163" s="3">
        <f t="shared" si="1010"/>
        <v>-1.7314855563594279E-5</v>
      </c>
      <c r="AG2163" s="3">
        <f t="shared" si="1011"/>
        <v>-1.5062806988927927E-4</v>
      </c>
      <c r="AH2163" s="3">
        <f t="shared" si="1012"/>
        <v>-1.1746877856928004E-4</v>
      </c>
      <c r="AI2163" s="3">
        <f t="shared" si="1013"/>
        <v>5.7378853261016359E-5</v>
      </c>
      <c r="AJ2163" s="3">
        <f t="shared" si="1014"/>
        <v>5.0345882600579081E-5</v>
      </c>
      <c r="AK2163" s="3">
        <f t="shared" si="1015"/>
        <v>3.9262730641304719E-5</v>
      </c>
      <c r="AL2163" s="3">
        <f t="shared" si="1016"/>
        <v>-1.9178291351395648E-5</v>
      </c>
      <c r="AM2163" s="3">
        <f t="shared" si="1017"/>
        <v>3.415604198002753E-4</v>
      </c>
      <c r="AN2163" s="3">
        <f t="shared" si="1018"/>
        <v>-1.6683875874245636E-4</v>
      </c>
      <c r="AO2163" s="3">
        <f t="shared" si="1019"/>
        <v>-1.301108433633725E-4</v>
      </c>
    </row>
    <row r="2164" spans="1:41">
      <c r="A2164" s="32">
        <v>38548</v>
      </c>
      <c r="B2164" s="33">
        <v>1215</v>
      </c>
      <c r="C2164" s="33">
        <v>506.1</v>
      </c>
      <c r="D2164" s="33">
        <v>1256</v>
      </c>
      <c r="E2164" s="33">
        <v>3150</v>
      </c>
      <c r="F2164" s="33">
        <v>19000</v>
      </c>
      <c r="G2164" s="33"/>
      <c r="H2164" s="3">
        <f t="shared" si="990"/>
        <v>1.5037593984962405E-2</v>
      </c>
      <c r="I2164" s="3">
        <f t="shared" si="991"/>
        <v>2.1782178217822231E-3</v>
      </c>
      <c r="J2164" s="3">
        <f t="shared" si="992"/>
        <v>4.7999999999999996E-3</v>
      </c>
      <c r="K2164" s="3">
        <f t="shared" si="993"/>
        <v>-3.1645569620253164E-3</v>
      </c>
      <c r="L2164" s="3">
        <f t="shared" si="994"/>
        <v>-2.6246719160104987E-3</v>
      </c>
      <c r="T2164" s="3">
        <f t="shared" si="1020"/>
        <v>2.4494475325237695E-4</v>
      </c>
      <c r="U2164" s="3">
        <f t="shared" si="1021"/>
        <v>3.786985995886351E-6</v>
      </c>
      <c r="V2164" s="3">
        <f t="shared" si="1022"/>
        <v>2.0909990592137292E-5</v>
      </c>
      <c r="W2164" s="3">
        <f t="shared" si="1023"/>
        <v>1.3049170341479069E-5</v>
      </c>
      <c r="X2164" s="3">
        <f t="shared" si="1024"/>
        <v>6.4889021810179351E-6</v>
      </c>
      <c r="Z2164" s="3">
        <f t="shared" si="1005"/>
        <v>1.5650710950381039E-2</v>
      </c>
      <c r="AA2164" s="3">
        <f t="shared" si="1006"/>
        <v>1.9460179844714568E-3</v>
      </c>
      <c r="AB2164" s="3">
        <f t="shared" si="1007"/>
        <v>4.5727443173806791E-3</v>
      </c>
      <c r="AC2164" s="3">
        <f t="shared" si="1008"/>
        <v>-3.6123635394958616E-3</v>
      </c>
      <c r="AD2164" s="3">
        <f t="shared" si="1009"/>
        <v>-2.5473323656362424E-3</v>
      </c>
      <c r="AF2164" s="3">
        <f t="shared" si="1010"/>
        <v>3.045656497920587E-5</v>
      </c>
      <c r="AG2164" s="3">
        <f t="shared" si="1011"/>
        <v>7.156669956132247E-5</v>
      </c>
      <c r="AH2164" s="3">
        <f t="shared" si="1012"/>
        <v>-5.653605760434509E-5</v>
      </c>
      <c r="AI2164" s="3">
        <f t="shared" si="1013"/>
        <v>-3.9867562549123179E-5</v>
      </c>
      <c r="AJ2164" s="3">
        <f t="shared" si="1014"/>
        <v>8.8986426800124561E-6</v>
      </c>
      <c r="AK2164" s="3">
        <f t="shared" si="1015"/>
        <v>-7.0297244143079139E-6</v>
      </c>
      <c r="AL2164" s="3">
        <f t="shared" si="1016"/>
        <v>-4.9571545959543489E-6</v>
      </c>
      <c r="AM2164" s="3">
        <f t="shared" si="1017"/>
        <v>-1.6518414847542857E-5</v>
      </c>
      <c r="AN2164" s="3">
        <f t="shared" si="1018"/>
        <v>-1.164829959944301E-5</v>
      </c>
      <c r="AO2164" s="3">
        <f t="shared" si="1019"/>
        <v>9.2018905606021036E-6</v>
      </c>
    </row>
    <row r="2165" spans="1:41">
      <c r="A2165" s="32">
        <v>38547</v>
      </c>
      <c r="B2165" s="33">
        <v>1197</v>
      </c>
      <c r="C2165" s="33">
        <v>505</v>
      </c>
      <c r="D2165" s="33">
        <v>1250</v>
      </c>
      <c r="E2165" s="33">
        <v>3160</v>
      </c>
      <c r="F2165" s="33">
        <v>19050</v>
      </c>
      <c r="G2165" s="33"/>
      <c r="H2165" s="3">
        <f t="shared" si="990"/>
        <v>-4.9875311720698253E-3</v>
      </c>
      <c r="I2165" s="3">
        <f t="shared" si="991"/>
        <v>-1.9417475728155338E-2</v>
      </c>
      <c r="J2165" s="3">
        <f t="shared" si="992"/>
        <v>2.0408163265306121E-2</v>
      </c>
      <c r="K2165" s="3">
        <f t="shared" si="993"/>
        <v>7.9744816586921844E-3</v>
      </c>
      <c r="L2165" s="3">
        <f t="shared" si="994"/>
        <v>3.927986906710311E-2</v>
      </c>
      <c r="T2165" s="3">
        <f t="shared" si="1020"/>
        <v>1.9135499651351776E-5</v>
      </c>
      <c r="U2165" s="3">
        <f t="shared" si="1021"/>
        <v>3.8610974982807559E-4</v>
      </c>
      <c r="V2165" s="3">
        <f t="shared" si="1022"/>
        <v>4.0726903086094556E-4</v>
      </c>
      <c r="W2165" s="3">
        <f t="shared" si="1023"/>
        <v>5.6650837778282764E-5</v>
      </c>
      <c r="X2165" s="3">
        <f t="shared" si="1024"/>
        <v>1.5489898701596346E-3</v>
      </c>
      <c r="Z2165" s="3">
        <f t="shared" si="1005"/>
        <v>-4.3744142066511919E-3</v>
      </c>
      <c r="AA2165" s="3">
        <f t="shared" si="1006"/>
        <v>-1.9649675565466103E-2</v>
      </c>
      <c r="AB2165" s="3">
        <f t="shared" si="1007"/>
        <v>2.01809075826868E-2</v>
      </c>
      <c r="AC2165" s="3">
        <f t="shared" si="1008"/>
        <v>7.5266750812216388E-3</v>
      </c>
      <c r="AD2165" s="3">
        <f t="shared" si="1009"/>
        <v>3.9357208617477366E-2</v>
      </c>
      <c r="AF2165" s="3">
        <f t="shared" si="1010"/>
        <v>8.5955819949661716E-5</v>
      </c>
      <c r="AG2165" s="3">
        <f t="shared" si="1011"/>
        <v>-8.8279648832819896E-5</v>
      </c>
      <c r="AH2165" s="3">
        <f t="shared" si="1012"/>
        <v>-3.2924794404143452E-5</v>
      </c>
      <c r="AI2165" s="3">
        <f t="shared" si="1013"/>
        <v>-1.7216473251042771E-4</v>
      </c>
      <c r="AJ2165" s="3">
        <f t="shared" si="1014"/>
        <v>-3.9654828661645039E-4</v>
      </c>
      <c r="AK2165" s="3">
        <f t="shared" si="1015"/>
        <v>-1.4789672343268342E-4</v>
      </c>
      <c r="AL2165" s="3">
        <f t="shared" si="1016"/>
        <v>-7.7335638049579698E-4</v>
      </c>
      <c r="AM2165" s="3">
        <f t="shared" si="1017"/>
        <v>1.5189513421904555E-4</v>
      </c>
      <c r="AN2165" s="3">
        <f t="shared" si="1018"/>
        <v>7.9426418982183526E-4</v>
      </c>
      <c r="AO2165" s="3">
        <f t="shared" si="1019"/>
        <v>2.9622892136760845E-4</v>
      </c>
    </row>
    <row r="2166" spans="1:41">
      <c r="A2166" s="32">
        <v>38546</v>
      </c>
      <c r="B2166" s="33">
        <v>1203</v>
      </c>
      <c r="C2166" s="33">
        <v>515</v>
      </c>
      <c r="D2166" s="33">
        <v>1225</v>
      </c>
      <c r="E2166" s="33">
        <v>3135</v>
      </c>
      <c r="F2166" s="33">
        <v>18330</v>
      </c>
      <c r="G2166" s="33"/>
      <c r="M2166" s="3" t="s">
        <v>75</v>
      </c>
      <c r="N2166" s="3">
        <f>COUNT(N2:N2146)</f>
        <v>2145</v>
      </c>
    </row>
    <row r="2167" spans="1:41">
      <c r="G2167" s="3" t="s">
        <v>74</v>
      </c>
      <c r="H2167" s="3">
        <f>COUNT(H2:H2165)</f>
        <v>2164</v>
      </c>
    </row>
    <row r="2168" spans="1:41">
      <c r="G2168" s="3" t="s">
        <v>19</v>
      </c>
      <c r="H2168" s="3">
        <f>SUM(H2:H2165)/$H$2167</f>
        <v>-6.1311696541863352E-4</v>
      </c>
      <c r="I2168" s="3">
        <f>SUM(I2:I2165)/$H$2167</f>
        <v>2.3219983731076631E-4</v>
      </c>
      <c r="J2168" s="3">
        <f>SUM(J2:J2165)/$H$2167</f>
        <v>2.2725568261932057E-4</v>
      </c>
      <c r="K2168" s="3">
        <f>SUM(K2:K2165)/$H$2167</f>
        <v>4.4780657747054515E-4</v>
      </c>
      <c r="L2168" s="3">
        <f>SUM(L2:L2165)/$H$2167</f>
        <v>-7.7339550374256409E-5</v>
      </c>
      <c r="N2168" s="3">
        <f>SUM(N2:N2165)/$N$2166</f>
        <v>-6.5208335213328035E-3</v>
      </c>
      <c r="O2168" s="3">
        <f>SUM(O2:O2165)/$N$2166</f>
        <v>3.1399879467473879E-3</v>
      </c>
      <c r="P2168" s="3">
        <f>SUM(P2:P2165)/$N$2166</f>
        <v>4.6759881784016735E-3</v>
      </c>
      <c r="Q2168" s="3">
        <f>SUM(Q2:Q2165)/$N$2166</f>
        <v>7.3112470014891724E-3</v>
      </c>
      <c r="R2168" s="3">
        <f>SUM(R2:R2165)/$N$2166</f>
        <v>-2.0982103222406956E-3</v>
      </c>
      <c r="S2168" s="3" t="s">
        <v>21</v>
      </c>
      <c r="T2168" s="3">
        <f>SUM(T2:T2165)/$H$2167</f>
        <v>1.5142440969842094E-3</v>
      </c>
      <c r="U2168" s="3">
        <f>SUM(U2:U2165)/$H$2167</f>
        <v>3.8065808213244448E-4</v>
      </c>
      <c r="V2168" s="3">
        <f>SUM(V2:V2165)/$H$2167</f>
        <v>8.4755357490509892E-4</v>
      </c>
      <c r="W2168" s="3">
        <f>SUM(W2:W2165)/$H$2167</f>
        <v>5.0439072869723489E-4</v>
      </c>
      <c r="X2168" s="3">
        <f>SUM(X2:X2165)/$H$2167</f>
        <v>3.3247207995707823E-4</v>
      </c>
      <c r="AE2168" s="3" t="s">
        <v>76</v>
      </c>
      <c r="AF2168" s="35">
        <f>SUM(AF2:AF2165)/$H$2167</f>
        <v>2.6366655430885497E-4</v>
      </c>
      <c r="AG2168" s="35">
        <f t="shared" ref="AG2168:AO2168" si="1025">SUM(AG2:AG2165)/$H$2167</f>
        <v>5.0958114038359846E-4</v>
      </c>
      <c r="AH2168" s="35">
        <f t="shared" si="1025"/>
        <v>3.1252981808971444E-4</v>
      </c>
      <c r="AI2168" s="35">
        <f t="shared" si="1025"/>
        <v>1.4063896634181256E-4</v>
      </c>
      <c r="AJ2168" s="35">
        <f t="shared" si="1025"/>
        <v>2.3732744577400393E-4</v>
      </c>
      <c r="AK2168" s="35">
        <f t="shared" si="1025"/>
        <v>2.0682344798983825E-4</v>
      </c>
      <c r="AL2168" s="35">
        <f t="shared" si="1025"/>
        <v>7.0964377913595783E-5</v>
      </c>
      <c r="AM2168" s="35">
        <f t="shared" si="1025"/>
        <v>3.62767506447974E-4</v>
      </c>
      <c r="AN2168" s="35">
        <f t="shared" si="1025"/>
        <v>1.1932146245675145E-4</v>
      </c>
      <c r="AO2168" s="35">
        <f t="shared" si="1025"/>
        <v>8.2743585891462316E-5</v>
      </c>
    </row>
    <row r="2169" spans="1:41">
      <c r="S2169" s="3" t="s">
        <v>22</v>
      </c>
      <c r="T2169" s="3">
        <f>VARP(H2:H2165)</f>
        <v>1.5142440969842053E-3</v>
      </c>
      <c r="U2169" s="3">
        <f>VARP(I2:I2165)</f>
        <v>3.8065808213244383E-4</v>
      </c>
      <c r="V2169" s="3">
        <f>VARP(J2:J2165)</f>
        <v>8.4755357490509827E-4</v>
      </c>
      <c r="W2169" s="3">
        <f>VARP(K2:K2165)</f>
        <v>5.0439072869723489E-4</v>
      </c>
      <c r="X2169" s="3">
        <f>VARP(L2:L2165)</f>
        <v>3.3247207995707823E-4</v>
      </c>
      <c r="AE2169" s="3" t="s">
        <v>22</v>
      </c>
      <c r="AF2169" s="3">
        <f>COVAR($H$2:$H$2165,I2:I2165)</f>
        <v>2.6366655430885497E-4</v>
      </c>
      <c r="AG2169" s="3">
        <f>COVAR($H$2:$H$2165,J2:J2165)</f>
        <v>5.0958114038359846E-4</v>
      </c>
      <c r="AH2169" s="3">
        <f>COVAR($H$2:$H$2165,K2:K2165)</f>
        <v>3.1252981808971444E-4</v>
      </c>
      <c r="AI2169" s="3">
        <f>COVAR($H$2:$H$2165,L2:L2165)</f>
        <v>1.4063896634181256E-4</v>
      </c>
      <c r="AJ2169" s="3">
        <f>COVAR($I$2:$I$2165,J2:J2165)</f>
        <v>2.3732744577400393E-4</v>
      </c>
      <c r="AK2169" s="3">
        <f>COVAR($I$2:$I$2165,K2:K2165)</f>
        <v>2.0682344798983825E-4</v>
      </c>
      <c r="AL2169" s="3">
        <f>COVAR($I$2:$I$2165,L2:L2165)</f>
        <v>7.0964377913595783E-5</v>
      </c>
      <c r="AM2169" s="3">
        <f>COVAR($J$2:$J$2165,K2:K2165)</f>
        <v>3.62767506447974E-4</v>
      </c>
      <c r="AN2169" s="3">
        <f>COVAR($J$2:$J$2165,L2:L2165)</f>
        <v>1.1932146245675145E-4</v>
      </c>
      <c r="AO2169" s="3">
        <f>COVAR($K$2:$K$2165,L2:L2165)</f>
        <v>8.2743585891462316E-5</v>
      </c>
    </row>
    <row r="2171" spans="1:41">
      <c r="S2171" s="3" t="s">
        <v>71</v>
      </c>
      <c r="T2171" s="3">
        <f>T2168^(1/2)</f>
        <v>3.8913289464965688E-2</v>
      </c>
      <c r="U2171" s="3">
        <f>U2168^(1/2)</f>
        <v>1.9510460838546191E-2</v>
      </c>
      <c r="V2171" s="3">
        <f>V2168^(1/2)</f>
        <v>2.9112773397687464E-2</v>
      </c>
      <c r="W2171" s="3">
        <f>W2168^(1/2)</f>
        <v>2.2458644854425988E-2</v>
      </c>
      <c r="X2171" s="3">
        <f>X2168^(1/2)</f>
        <v>1.8233816933299462E-2</v>
      </c>
    </row>
    <row r="2172" spans="1:41">
      <c r="S2172" s="3" t="s">
        <v>22</v>
      </c>
      <c r="T2172" s="3">
        <f>STDEVP(H2:H2165)</f>
        <v>3.8913289464965632E-2</v>
      </c>
      <c r="U2172" s="3">
        <f>STDEVP(I2:I2165)</f>
        <v>1.9510460838546174E-2</v>
      </c>
      <c r="V2172" s="3">
        <f>STDEVP(J2:J2165)</f>
        <v>2.9112773397687454E-2</v>
      </c>
      <c r="W2172" s="3">
        <f>STDEVP(K2:K2165)</f>
        <v>2.2458644854425988E-2</v>
      </c>
      <c r="X2172" s="3">
        <f>STDEVP(L2:L2165)</f>
        <v>1.8233816933299462E-2</v>
      </c>
    </row>
    <row r="2173" spans="1:41">
      <c r="AJ2173" s="37" t="s">
        <v>87</v>
      </c>
    </row>
    <row r="2174" spans="1:41">
      <c r="AH2174" s="3" t="s">
        <v>1</v>
      </c>
      <c r="AI2174" s="3" t="s">
        <v>2</v>
      </c>
      <c r="AJ2174" s="3" t="s">
        <v>3</v>
      </c>
      <c r="AK2174" s="3" t="s">
        <v>4</v>
      </c>
      <c r="AL2174" s="3" t="s">
        <v>5</v>
      </c>
    </row>
    <row r="2175" spans="1:41">
      <c r="AG2175" s="3" t="str">
        <f t="array" ref="AG2175:AG2179">TRANSPOSE(AH2174:AL2174)</f>
        <v>CETV</v>
      </c>
      <c r="AH2175" s="34">
        <f>AE2196</f>
        <v>3.8913289464965688E-2</v>
      </c>
      <c r="AI2175" s="35">
        <f>AF2168</f>
        <v>2.6366655430885497E-4</v>
      </c>
      <c r="AJ2175" s="35">
        <f>AG2168</f>
        <v>5.0958114038359846E-4</v>
      </c>
      <c r="AK2175" s="35">
        <f>AH2168</f>
        <v>3.1252981808971444E-4</v>
      </c>
      <c r="AL2175" s="35">
        <f>AI2168</f>
        <v>1.4063896634181256E-4</v>
      </c>
    </row>
    <row r="2176" spans="1:41">
      <c r="AG2176" s="3" t="str">
        <v>ČEZ</v>
      </c>
      <c r="AH2176" s="35">
        <f t="array" ref="AH2176:AH2179">TRANSPOSE(AI2175:AL2175)</f>
        <v>2.6366655430885497E-4</v>
      </c>
      <c r="AI2176" s="34">
        <f>AE2197</f>
        <v>1.9510460838546191E-2</v>
      </c>
      <c r="AJ2176" s="35">
        <f>AJ2168</f>
        <v>2.3732744577400393E-4</v>
      </c>
      <c r="AK2176" s="35">
        <f>AK2168</f>
        <v>2.0682344798983825E-4</v>
      </c>
      <c r="AL2176" s="35">
        <f>AL2168</f>
        <v>7.0964377913595783E-5</v>
      </c>
    </row>
    <row r="2177" spans="33:38">
      <c r="AG2177" s="3" t="str">
        <v>ERSTE</v>
      </c>
      <c r="AH2177" s="35">
        <v>5.0958114038359846E-4</v>
      </c>
      <c r="AI2177" s="35">
        <f t="array" ref="AI2177:AI2179">TRANSPOSE(AJ2176:AL2176)</f>
        <v>2.3732744577400393E-4</v>
      </c>
      <c r="AJ2177" s="34">
        <f>AE2198</f>
        <v>2.9112773397687464E-2</v>
      </c>
      <c r="AK2177" s="35">
        <f>AM2168</f>
        <v>3.62767506447974E-4</v>
      </c>
      <c r="AL2177" s="35">
        <f>AN2168</f>
        <v>1.1932146245675145E-4</v>
      </c>
    </row>
    <row r="2178" spans="33:38">
      <c r="AG2178" s="3" t="str">
        <v>KB</v>
      </c>
      <c r="AH2178" s="35">
        <v>3.1252981808971444E-4</v>
      </c>
      <c r="AI2178" s="35">
        <v>2.0682344798983825E-4</v>
      </c>
      <c r="AJ2178" s="35">
        <f t="array" ref="AJ2178:AJ2179">TRANSPOSE(AK2177:AL2177)</f>
        <v>3.62767506447974E-4</v>
      </c>
      <c r="AK2178" s="34">
        <f>AE2199</f>
        <v>2.2458644854425988E-2</v>
      </c>
      <c r="AL2178" s="35">
        <f>AO2168</f>
        <v>8.2743585891462316E-5</v>
      </c>
    </row>
    <row r="2179" spans="33:38">
      <c r="AG2179" s="3" t="str">
        <v>PM</v>
      </c>
      <c r="AH2179" s="35">
        <v>1.4063896634181256E-4</v>
      </c>
      <c r="AI2179" s="35">
        <v>7.0964377913595783E-5</v>
      </c>
      <c r="AJ2179" s="35">
        <v>1.1932146245675145E-4</v>
      </c>
      <c r="AK2179" s="35">
        <f>AL2178</f>
        <v>8.2743585891462316E-5</v>
      </c>
      <c r="AL2179" s="34">
        <f>AE2200</f>
        <v>1.8233816933299462E-2</v>
      </c>
    </row>
    <row r="2183" spans="33:38">
      <c r="AJ2183" s="37" t="s">
        <v>91</v>
      </c>
    </row>
    <row r="2184" spans="33:38">
      <c r="AH2184" s="3" t="s">
        <v>1</v>
      </c>
      <c r="AI2184" s="3" t="s">
        <v>2</v>
      </c>
      <c r="AJ2184" s="3" t="s">
        <v>3</v>
      </c>
      <c r="AK2184" s="3" t="s">
        <v>4</v>
      </c>
      <c r="AL2184" s="3" t="s">
        <v>5</v>
      </c>
    </row>
    <row r="2185" spans="33:38">
      <c r="AG2185" s="3" t="str">
        <f t="array" ref="AG2185:AG2189">TRANSPOSE(AH2184:AL2184)</f>
        <v>CETV</v>
      </c>
      <c r="AH2185" s="3">
        <f>COVAR($H2:$H2165,H2:H2165)</f>
        <v>1.5142440969842094E-3</v>
      </c>
      <c r="AI2185" s="3">
        <f>COVAR($H2:$H2165,I2:I2165)</f>
        <v>2.6366655430885497E-4</v>
      </c>
      <c r="AJ2185" s="3">
        <f>COVAR($H2:$H2165,J2:J2165)</f>
        <v>5.0958114038359846E-4</v>
      </c>
      <c r="AK2185" s="3">
        <f>COVAR($H2:$H2165,K2:K2165)</f>
        <v>3.1252981808971444E-4</v>
      </c>
      <c r="AL2185" s="3">
        <f>COVAR($H2:$H2165,L2:L2165)</f>
        <v>1.4063896634181256E-4</v>
      </c>
    </row>
    <row r="2186" spans="33:38">
      <c r="AG2186" s="3" t="str">
        <v>ČEZ</v>
      </c>
      <c r="AH2186" s="3">
        <f>COVAR($I2:$I2165,H2:H2165)</f>
        <v>2.6366655430885497E-4</v>
      </c>
      <c r="AI2186" s="3">
        <f>COVAR($I2:$I2165,I2:I2165)</f>
        <v>3.8065808213244448E-4</v>
      </c>
      <c r="AJ2186" s="3">
        <f>COVAR($I2:$I2165,J2:J2165)</f>
        <v>2.3732744577400393E-4</v>
      </c>
      <c r="AK2186" s="3">
        <f>COVAR($I2:$I2165,K2:K2165)</f>
        <v>2.0682344798983825E-4</v>
      </c>
      <c r="AL2186" s="3">
        <f>COVAR($I2:$I2165,L2:L2165)</f>
        <v>7.0964377913595783E-5</v>
      </c>
    </row>
    <row r="2187" spans="33:38">
      <c r="AG2187" s="3" t="str">
        <v>ERSTE</v>
      </c>
      <c r="AH2187" s="3">
        <f>COVAR($J2:$J2165,H2:H2165)</f>
        <v>5.0958114038359846E-4</v>
      </c>
      <c r="AI2187" s="3">
        <f>COVAR($J2:$J2165,I2:I2165)</f>
        <v>2.3732744577400393E-4</v>
      </c>
      <c r="AJ2187" s="3">
        <f>COVAR($J2:$J2165,J2:J2165)</f>
        <v>8.4755357490509892E-4</v>
      </c>
      <c r="AK2187" s="3">
        <f>COVAR($J2:$J2165,K2:K2165)</f>
        <v>3.62767506447974E-4</v>
      </c>
      <c r="AL2187" s="3">
        <f>COVAR($J2:$J2165,L2:L2165)</f>
        <v>1.1932146245675145E-4</v>
      </c>
    </row>
    <row r="2188" spans="33:38">
      <c r="AG2188" s="3" t="str">
        <v>KB</v>
      </c>
      <c r="AH2188" s="3">
        <f>COVAR($K2:$K2165,H2:H2165)</f>
        <v>3.1252981808971444E-4</v>
      </c>
      <c r="AI2188" s="3">
        <f>COVAR($K2:$K2165,I2:I2165)</f>
        <v>2.0682344798983825E-4</v>
      </c>
      <c r="AJ2188" s="3">
        <f>COVAR($K2:$K2165,J2:J2165)</f>
        <v>3.62767506447974E-4</v>
      </c>
      <c r="AK2188" s="3">
        <f>COVAR($K2:$K2165,K2:K2165)</f>
        <v>5.0439072869723489E-4</v>
      </c>
      <c r="AL2188" s="3">
        <f>COVAR($K2:$K2165,L2:L2165)</f>
        <v>8.2743585891462316E-5</v>
      </c>
    </row>
    <row r="2189" spans="33:38">
      <c r="AG2189" s="3" t="str">
        <v>PM</v>
      </c>
      <c r="AH2189" s="3">
        <f>COVAR($L2:$L2165,H2:H2165)</f>
        <v>1.4063896634181256E-4</v>
      </c>
      <c r="AI2189" s="3">
        <f>COVAR($L2:$L2165,I2:I2165)</f>
        <v>7.0964377913595783E-5</v>
      </c>
      <c r="AJ2189" s="3">
        <f>COVAR($L2:$L2165,J2:J2165)</f>
        <v>1.1932146245675145E-4</v>
      </c>
      <c r="AK2189" s="3">
        <f>COVAR($L2:$L2165,K2:K2165)</f>
        <v>8.2743585891462316E-5</v>
      </c>
      <c r="AL2189" s="3">
        <f>COVAR($L2:$L2165,L2:L2165)</f>
        <v>3.3247207995707823E-4</v>
      </c>
    </row>
    <row r="2192" spans="33:38">
      <c r="AG2192" s="3" t="str">
        <f>AE2195</f>
        <v>sigma</v>
      </c>
      <c r="AH2192" s="3">
        <f t="array" ref="AH2192:AL2192">TRANSPOSE(AE2196:AE2200)</f>
        <v>3.8913289464965688E-2</v>
      </c>
      <c r="AI2192" s="3">
        <v>1.9510460838546191E-2</v>
      </c>
      <c r="AJ2192" s="3">
        <v>2.9112773397687464E-2</v>
      </c>
      <c r="AK2192" s="3">
        <v>2.2458644854425988E-2</v>
      </c>
      <c r="AL2192" s="3">
        <v>1.8233816933299462E-2</v>
      </c>
    </row>
    <row r="2194" spans="31:38">
      <c r="AJ2194" s="37" t="s">
        <v>92</v>
      </c>
    </row>
    <row r="2195" spans="31:38">
      <c r="AE2195" s="3" t="s">
        <v>71</v>
      </c>
      <c r="AH2195" s="3" t="s">
        <v>1</v>
      </c>
      <c r="AI2195" s="3" t="s">
        <v>2</v>
      </c>
      <c r="AJ2195" s="3" t="s">
        <v>3</v>
      </c>
      <c r="AK2195" s="3" t="s">
        <v>4</v>
      </c>
      <c r="AL2195" s="3" t="s">
        <v>5</v>
      </c>
    </row>
    <row r="2196" spans="31:38">
      <c r="AE2196" s="3">
        <f t="array" ref="AE2196:AE2200">TRANSPOSE(T2171:X2171)</f>
        <v>3.8913289464965688E-2</v>
      </c>
      <c r="AG2196" s="3" t="str">
        <f t="array" ref="AG2196:AG2200">TRANSPOSE(AH2195:AL2195)</f>
        <v>CETV</v>
      </c>
      <c r="AH2196" s="36">
        <f t="shared" ref="AH2196:AL2198" si="1026">AH2185/($AE2196*AH$2192)</f>
        <v>0.99999999999999989</v>
      </c>
      <c r="AI2196" s="3">
        <f t="shared" si="1026"/>
        <v>0.34728783548705155</v>
      </c>
      <c r="AJ2196" s="3">
        <f t="shared" si="1026"/>
        <v>0.44981281244307353</v>
      </c>
      <c r="AK2196" s="3">
        <f t="shared" si="1026"/>
        <v>0.35761025714808015</v>
      </c>
      <c r="AL2196" s="3">
        <f t="shared" si="1026"/>
        <v>0.19821208547310573</v>
      </c>
    </row>
    <row r="2197" spans="31:38">
      <c r="AE2197" s="3">
        <v>1.9510460838546191E-2</v>
      </c>
      <c r="AG2197" s="3" t="str">
        <v>ČEZ</v>
      </c>
      <c r="AH2197" s="3">
        <f t="shared" si="1026"/>
        <v>0.34728783548705155</v>
      </c>
      <c r="AI2197" s="36">
        <f t="shared" si="1026"/>
        <v>0.99999999999999989</v>
      </c>
      <c r="AJ2197" s="3">
        <f t="shared" si="1026"/>
        <v>0.41782734336993821</v>
      </c>
      <c r="AK2197" s="3">
        <f t="shared" si="1026"/>
        <v>0.47200728204589182</v>
      </c>
      <c r="AL2197" s="3">
        <f t="shared" si="1026"/>
        <v>0.19947812722438785</v>
      </c>
    </row>
    <row r="2198" spans="31:38">
      <c r="AE2198" s="3">
        <v>2.9112773397687464E-2</v>
      </c>
      <c r="AG2198" s="3" t="str">
        <v>ERSTE</v>
      </c>
      <c r="AH2198" s="3">
        <f t="shared" si="1026"/>
        <v>0.44981281244307353</v>
      </c>
      <c r="AI2198" s="3">
        <f t="shared" si="1026"/>
        <v>0.41782734336993821</v>
      </c>
      <c r="AJ2198" s="36">
        <f t="shared" si="1026"/>
        <v>1</v>
      </c>
      <c r="AK2198" s="3">
        <f t="shared" si="1026"/>
        <v>0.55483168205508382</v>
      </c>
      <c r="AL2198" s="3">
        <f t="shared" si="1026"/>
        <v>0.22477986053686214</v>
      </c>
    </row>
    <row r="2199" spans="31:38">
      <c r="AE2199" s="3">
        <v>2.2458644854425988E-2</v>
      </c>
      <c r="AG2199" s="3" t="str">
        <v>KB</v>
      </c>
      <c r="AH2199" s="3">
        <f t="shared" ref="AH2199:AL2200" si="1027">AH2188/($AE2199*AH$2192)</f>
        <v>0.35761025714808015</v>
      </c>
      <c r="AI2199" s="3">
        <f t="shared" si="1027"/>
        <v>0.47200728204589182</v>
      </c>
      <c r="AJ2199" s="3">
        <f t="shared" si="1027"/>
        <v>0.55483168205508382</v>
      </c>
      <c r="AK2199" s="36">
        <f t="shared" si="1027"/>
        <v>1</v>
      </c>
      <c r="AL2199" s="3">
        <f t="shared" si="1027"/>
        <v>0.20205667423247867</v>
      </c>
    </row>
    <row r="2200" spans="31:38">
      <c r="AE2200" s="3">
        <v>1.8233816933299462E-2</v>
      </c>
      <c r="AG2200" s="3" t="str">
        <v>PM</v>
      </c>
      <c r="AH2200" s="3">
        <f t="shared" si="1027"/>
        <v>0.19821208547310573</v>
      </c>
      <c r="AI2200" s="3">
        <f t="shared" si="1027"/>
        <v>0.19947812722438785</v>
      </c>
      <c r="AJ2200" s="3">
        <f t="shared" si="1027"/>
        <v>0.22477986053686214</v>
      </c>
      <c r="AK2200" s="3">
        <f t="shared" si="1027"/>
        <v>0.20205667423247867</v>
      </c>
      <c r="AL2200" s="36">
        <f t="shared" si="1027"/>
        <v>1.0000000000000002</v>
      </c>
    </row>
    <row r="2203" spans="31:38">
      <c r="AJ2203" s="37" t="s">
        <v>93</v>
      </c>
    </row>
    <row r="2204" spans="31:38">
      <c r="AH2204" s="3" t="s">
        <v>1</v>
      </c>
      <c r="AI2204" s="3" t="s">
        <v>2</v>
      </c>
      <c r="AJ2204" s="3" t="s">
        <v>3</v>
      </c>
      <c r="AK2204" s="3" t="s">
        <v>4</v>
      </c>
      <c r="AL2204" s="3" t="s">
        <v>5</v>
      </c>
    </row>
    <row r="2205" spans="31:38">
      <c r="AG2205" s="3" t="str">
        <f t="array" ref="AG2205:AG2209">TRANSPOSE(AH2204:AL2204)</f>
        <v>CETV</v>
      </c>
      <c r="AH2205" s="3">
        <f>CORREL($H2:$H2165,H2:H2165)</f>
        <v>0.99999999999999989</v>
      </c>
      <c r="AI2205" s="5">
        <f>CORREL($H2:$H2165,I2:I2165)</f>
        <v>0.34728783548705155</v>
      </c>
      <c r="AJ2205" s="5">
        <f>CORREL($H2:$H2165,J2:J2165)</f>
        <v>0.44981281244307353</v>
      </c>
      <c r="AK2205" s="5">
        <f>CORREL($H2:$H2165,K2:K2165)</f>
        <v>0.35761025714808015</v>
      </c>
      <c r="AL2205" s="5">
        <f>CORREL($H2:$H2165,L2:L2165)</f>
        <v>0.19821208547310573</v>
      </c>
    </row>
    <row r="2206" spans="31:38">
      <c r="AG2206" s="3" t="str">
        <v>ČEZ</v>
      </c>
      <c r="AH2206" s="5">
        <f>CORREL($I2:$I2165,H2:H2165)</f>
        <v>0.34728783548705155</v>
      </c>
      <c r="AI2206" s="3">
        <f>CORREL($I2:$I2165,I2:I2165)</f>
        <v>0.99999999999999989</v>
      </c>
      <c r="AJ2206" s="5">
        <f>CORREL($I2:$I2165,J2:J2165)</f>
        <v>0.41782734336993821</v>
      </c>
      <c r="AK2206" s="5">
        <f>CORREL($I2:$I2165,K2:K2165)</f>
        <v>0.47200728204589182</v>
      </c>
      <c r="AL2206" s="5">
        <f>CORREL($I2:$I2165,L2:L2165)</f>
        <v>0.19947812722438785</v>
      </c>
    </row>
    <row r="2207" spans="31:38">
      <c r="AG2207" s="3" t="str">
        <v>ERSTE</v>
      </c>
      <c r="AH2207" s="5">
        <f>CORREL($J2:$J2165,H2:H2165)</f>
        <v>0.44981281244307353</v>
      </c>
      <c r="AI2207" s="5">
        <f>CORREL($J2:$J2165,I2:I2165)</f>
        <v>0.41782734336993821</v>
      </c>
      <c r="AJ2207" s="3">
        <f>CORREL($J2:$J2165,J2:J2165)</f>
        <v>1</v>
      </c>
      <c r="AK2207" s="5">
        <f>CORREL($J2:$J2165,K2:K2165)</f>
        <v>0.55483168205508382</v>
      </c>
      <c r="AL2207" s="5">
        <f>CORREL($J2:$J2165,L2:L2165)</f>
        <v>0.22477986053686214</v>
      </c>
    </row>
    <row r="2208" spans="31:38">
      <c r="AG2208" s="3" t="str">
        <v>KB</v>
      </c>
      <c r="AH2208" s="5">
        <f>CORREL($K2:$K2165,H2:H2165)</f>
        <v>0.35761025714808015</v>
      </c>
      <c r="AI2208" s="5">
        <f>CORREL($K2:$K2165,I2:I2165)</f>
        <v>0.47200728204589182</v>
      </c>
      <c r="AJ2208" s="5">
        <f>CORREL($K2:$K2165,J2:J2165)</f>
        <v>0.55483168205508382</v>
      </c>
      <c r="AK2208" s="3">
        <f>CORREL($K2:$K2165,K2:K2165)</f>
        <v>1</v>
      </c>
      <c r="AL2208" s="5">
        <f>CORREL($K2:$K2165,L2:L2165)</f>
        <v>0.20205667423247867</v>
      </c>
    </row>
    <row r="2209" spans="33:38">
      <c r="AG2209" s="3" t="str">
        <v>PM</v>
      </c>
      <c r="AH2209" s="5">
        <f>CORREL($L2:$L2165,H2:H2165)</f>
        <v>0.19821208547310573</v>
      </c>
      <c r="AI2209" s="5">
        <f>CORREL($L2:$L2165,I2:I2165)</f>
        <v>0.19947812722438785</v>
      </c>
      <c r="AJ2209" s="5">
        <f>CORREL($L2:$L2165,J2:J2165)</f>
        <v>0.22477986053686214</v>
      </c>
      <c r="AK2209" s="5">
        <f>CORREL($L2:$L2165,K2:K2165)</f>
        <v>0.20205667423247867</v>
      </c>
      <c r="AL2209" s="3">
        <f>CORREL($L2:$L2165,L2:L2165)</f>
        <v>1.0000000000000002</v>
      </c>
    </row>
  </sheetData>
  <phoneticPr fontId="12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6"/>
  <sheetViews>
    <sheetView topLeftCell="F1" workbookViewId="0">
      <selection activeCell="J15" sqref="J15"/>
    </sheetView>
  </sheetViews>
  <sheetFormatPr defaultRowHeight="15"/>
  <cols>
    <col min="1" max="16384" width="9.140625" style="3"/>
  </cols>
  <sheetData>
    <row r="1" spans="1:20" ht="36" customHeight="1">
      <c r="A1" s="38" t="s">
        <v>6</v>
      </c>
      <c r="B1" s="38"/>
      <c r="C1" s="38"/>
      <c r="D1" s="38"/>
      <c r="G1" s="3" t="s">
        <v>18</v>
      </c>
      <c r="O1" s="3" t="s">
        <v>24</v>
      </c>
    </row>
    <row r="2" spans="1:20" ht="31.5" customHeight="1" thickBot="1">
      <c r="A2" s="9"/>
      <c r="B2" s="39" t="s">
        <v>8</v>
      </c>
      <c r="C2" s="39"/>
      <c r="D2" s="39"/>
      <c r="K2" s="3" t="s">
        <v>20</v>
      </c>
      <c r="S2" s="3" t="s">
        <v>20</v>
      </c>
    </row>
    <row r="3" spans="1:20" ht="64.5" thickTop="1" thickBot="1">
      <c r="A3" s="11" t="s">
        <v>7</v>
      </c>
      <c r="B3" s="12" t="s">
        <v>9</v>
      </c>
      <c r="C3" s="12" t="s">
        <v>10</v>
      </c>
      <c r="D3" s="12" t="s">
        <v>11</v>
      </c>
      <c r="E3" s="8"/>
      <c r="F3" s="3" t="str">
        <f>B3</f>
        <v>F1</v>
      </c>
      <c r="G3" s="3" t="str">
        <f>C3</f>
        <v>F2</v>
      </c>
      <c r="H3" s="3" t="str">
        <f>D3</f>
        <v>F3</v>
      </c>
      <c r="J3" s="3" t="str">
        <f>F3</f>
        <v>F1</v>
      </c>
      <c r="K3" s="3" t="str">
        <f>G3</f>
        <v>F2</v>
      </c>
      <c r="L3" s="3" t="str">
        <f>H3</f>
        <v>F3</v>
      </c>
      <c r="N3" s="3" t="str">
        <f>J3</f>
        <v>F1</v>
      </c>
      <c r="O3" s="3" t="str">
        <f>K3</f>
        <v>F2</v>
      </c>
      <c r="P3" s="3" t="str">
        <f>L3</f>
        <v>F3</v>
      </c>
      <c r="R3" s="3" t="str">
        <f>N3</f>
        <v>F1</v>
      </c>
      <c r="S3" s="3" t="str">
        <f>O3</f>
        <v>F2</v>
      </c>
      <c r="T3" s="3" t="str">
        <f>P3</f>
        <v>F3</v>
      </c>
    </row>
    <row r="4" spans="1:20" ht="20.25" thickTop="1" thickBot="1">
      <c r="A4" s="13" t="s">
        <v>12</v>
      </c>
      <c r="B4" s="14">
        <v>100</v>
      </c>
      <c r="C4" s="14">
        <v>200</v>
      </c>
      <c r="D4" s="14">
        <v>1000</v>
      </c>
      <c r="E4" s="8"/>
    </row>
    <row r="5" spans="1:20" ht="20.25" thickTop="1" thickBot="1">
      <c r="A5" s="13" t="s">
        <v>13</v>
      </c>
      <c r="B5" s="14">
        <v>110</v>
      </c>
      <c r="C5" s="14">
        <v>210</v>
      </c>
      <c r="D5" s="14">
        <v>1050</v>
      </c>
      <c r="E5" s="8"/>
      <c r="F5" s="3">
        <f t="shared" ref="F5:H8" si="0">(B5-B4)/B4</f>
        <v>0.1</v>
      </c>
      <c r="G5" s="3">
        <f t="shared" si="0"/>
        <v>0.05</v>
      </c>
      <c r="H5" s="3">
        <f t="shared" si="0"/>
        <v>0.05</v>
      </c>
      <c r="J5" s="3">
        <f>(F5-F$12)^2</f>
        <v>9.1822909936256514E-3</v>
      </c>
      <c r="K5" s="3">
        <f t="shared" ref="K5:L8" si="1">(G5-G$12)^2</f>
        <v>1.1078723825441333E-4</v>
      </c>
      <c r="L5" s="3">
        <f t="shared" si="1"/>
        <v>3.7703154518888169E-3</v>
      </c>
    </row>
    <row r="6" spans="1:20" ht="20.25" thickTop="1" thickBot="1">
      <c r="A6" s="13" t="s">
        <v>14</v>
      </c>
      <c r="B6" s="14">
        <v>121</v>
      </c>
      <c r="C6" s="14">
        <v>205</v>
      </c>
      <c r="D6" s="14">
        <v>1080</v>
      </c>
      <c r="E6" s="8"/>
      <c r="F6" s="3">
        <f t="shared" si="0"/>
        <v>0.1</v>
      </c>
      <c r="G6" s="3">
        <f t="shared" si="0"/>
        <v>-2.3809523809523808E-2</v>
      </c>
      <c r="H6" s="3">
        <f t="shared" si="0"/>
        <v>2.8571428571428571E-2</v>
      </c>
      <c r="J6" s="3">
        <f>(F6-F$12)^2</f>
        <v>9.1822909936256514E-3</v>
      </c>
      <c r="K6" s="3">
        <f t="shared" si="1"/>
        <v>4.0048611279729033E-3</v>
      </c>
      <c r="L6" s="3">
        <f t="shared" si="1"/>
        <v>1.5979465043097847E-3</v>
      </c>
      <c r="N6" s="3">
        <f t="shared" ref="N6:P8" si="2">(B6-B4)/B4</f>
        <v>0.21</v>
      </c>
      <c r="O6" s="3">
        <f t="shared" si="2"/>
        <v>2.5000000000000001E-2</v>
      </c>
      <c r="P6" s="3">
        <f t="shared" si="2"/>
        <v>0.08</v>
      </c>
      <c r="R6" s="3">
        <f>(N6-N$12)^2</f>
        <v>6.1909116711821449E-2</v>
      </c>
      <c r="S6" s="3">
        <f t="shared" ref="S6:T8" si="3">(O6-O$12)^2</f>
        <v>1.0769184334451608E-2</v>
      </c>
      <c r="T6" s="3">
        <f t="shared" si="3"/>
        <v>1.0605003903710547E-2</v>
      </c>
    </row>
    <row r="7" spans="1:20" ht="20.25" thickTop="1" thickBot="1">
      <c r="A7" s="13" t="s">
        <v>15</v>
      </c>
      <c r="B7" s="14">
        <v>95</v>
      </c>
      <c r="C7" s="14">
        <v>150</v>
      </c>
      <c r="D7" s="14">
        <v>1020</v>
      </c>
      <c r="E7" s="8"/>
      <c r="F7" s="3">
        <f t="shared" si="0"/>
        <v>-0.21487603305785125</v>
      </c>
      <c r="G7" s="3">
        <f t="shared" si="0"/>
        <v>-0.26829268292682928</v>
      </c>
      <c r="H7" s="3">
        <f t="shared" si="0"/>
        <v>-5.5555555555555552E-2</v>
      </c>
      <c r="J7" s="3">
        <f>(F7-F$12)^2</f>
        <v>4.7983674275613147E-2</v>
      </c>
      <c r="K7" s="3">
        <f t="shared" si="1"/>
        <v>9.4720607073386573E-2</v>
      </c>
      <c r="L7" s="3">
        <f t="shared" si="1"/>
        <v>1.9494574790700589E-3</v>
      </c>
      <c r="N7" s="3">
        <f t="shared" si="2"/>
        <v>-0.13636363636363635</v>
      </c>
      <c r="O7" s="3">
        <f t="shared" si="2"/>
        <v>-0.2857142857142857</v>
      </c>
      <c r="P7" s="3">
        <f t="shared" si="2"/>
        <v>-2.8571428571428571E-2</v>
      </c>
      <c r="R7" s="3">
        <f>(N7-N$12)^2</f>
        <v>9.5156531505892848E-3</v>
      </c>
      <c r="S7" s="3">
        <f t="shared" si="3"/>
        <v>4.2824000163222138E-2</v>
      </c>
      <c r="T7" s="3">
        <f t="shared" si="3"/>
        <v>3.1257368059249327E-5</v>
      </c>
    </row>
    <row r="8" spans="1:20" ht="20.25" thickTop="1" thickBot="1">
      <c r="A8" s="13" t="s">
        <v>16</v>
      </c>
      <c r="B8" s="14">
        <v>98</v>
      </c>
      <c r="C8" s="14">
        <v>210</v>
      </c>
      <c r="D8" s="14">
        <v>950</v>
      </c>
      <c r="E8" s="8"/>
      <c r="F8" s="3">
        <f t="shared" si="0"/>
        <v>3.1578947368421054E-2</v>
      </c>
      <c r="G8" s="3">
        <f t="shared" si="0"/>
        <v>0.4</v>
      </c>
      <c r="H8" s="3">
        <f t="shared" si="0"/>
        <v>-6.8627450980392163E-2</v>
      </c>
      <c r="J8" s="3">
        <f>(F8-F$12)^2</f>
        <v>7.5093640009528124E-4</v>
      </c>
      <c r="K8" s="3">
        <f t="shared" si="1"/>
        <v>0.12997867341711622</v>
      </c>
      <c r="L8" s="3">
        <f t="shared" si="1"/>
        <v>3.2746498653927806E-3</v>
      </c>
      <c r="N8" s="3">
        <f t="shared" si="2"/>
        <v>-0.19008264462809918</v>
      </c>
      <c r="O8" s="3">
        <f t="shared" si="2"/>
        <v>2.4390243902439025E-2</v>
      </c>
      <c r="P8" s="3">
        <f t="shared" si="2"/>
        <v>-0.12037037037037036</v>
      </c>
      <c r="R8" s="3">
        <f>(N8-N$12)^2</f>
        <v>2.2881771129780144E-2</v>
      </c>
      <c r="S8" s="3">
        <f t="shared" si="3"/>
        <v>1.064300164840872E-2</v>
      </c>
      <c r="T8" s="3">
        <f t="shared" si="3"/>
        <v>9.4847674414987749E-3</v>
      </c>
    </row>
    <row r="9" spans="1:20" ht="15.75" thickTop="1">
      <c r="A9" s="10"/>
      <c r="B9" s="10"/>
      <c r="C9" s="10"/>
      <c r="D9" s="10"/>
    </row>
    <row r="10" spans="1:20">
      <c r="A10" s="4" t="s">
        <v>17</v>
      </c>
    </row>
    <row r="12" spans="1:20">
      <c r="E12" s="3" t="s">
        <v>19</v>
      </c>
      <c r="F12" s="5">
        <f>SUM(F5:F8)/4</f>
        <v>4.1757285776424548E-3</v>
      </c>
      <c r="G12" s="5">
        <f>SUM(G5:G8)/4</f>
        <v>3.9474448315911737E-2</v>
      </c>
      <c r="H12" s="5">
        <f>SUM(H5:H8)/4</f>
        <v>-1.1402894491129786E-2</v>
      </c>
      <c r="I12" s="3" t="s">
        <v>21</v>
      </c>
      <c r="J12" s="6">
        <f>SUM(J5:J8)/3</f>
        <v>2.2366397554319909E-2</v>
      </c>
      <c r="K12" s="6">
        <f>SUM(K5:K8)/3</f>
        <v>7.6271642952243368E-2</v>
      </c>
      <c r="L12" s="6">
        <f>SUM(L5:L8)/3</f>
        <v>3.530789766887147E-3</v>
      </c>
      <c r="N12" s="5">
        <f>SUM(N6:N8)/3</f>
        <v>-3.8815426997245182E-2</v>
      </c>
      <c r="O12" s="5">
        <f>SUM(O6:O8)/3</f>
        <v>-7.8774680603948891E-2</v>
      </c>
      <c r="P12" s="5">
        <f>SUM(P6:P8)/3</f>
        <v>-2.2980599647266311E-2</v>
      </c>
      <c r="R12" s="6">
        <f>SUM(R6:R8)/2</f>
        <v>4.715327049609544E-2</v>
      </c>
      <c r="S12" s="6">
        <f>SUM(S6:S8)/2</f>
        <v>3.2118093073041233E-2</v>
      </c>
      <c r="T12" s="6">
        <f>SUM(T6:T8)/2</f>
        <v>1.0060514356634286E-2</v>
      </c>
    </row>
    <row r="13" spans="1:20">
      <c r="I13" s="3" t="s">
        <v>22</v>
      </c>
      <c r="J13" s="3">
        <f>VAR(F5:F8)</f>
        <v>2.2366397554319909E-2</v>
      </c>
      <c r="K13" s="3">
        <f>VAR(G5:G8)</f>
        <v>7.6271642952243382E-2</v>
      </c>
      <c r="L13" s="3">
        <f>VAR(H5:H8)</f>
        <v>3.530789766887147E-3</v>
      </c>
      <c r="R13" s="3">
        <f>VAR(N6:N8)</f>
        <v>4.715327049609544E-2</v>
      </c>
      <c r="S13" s="3">
        <f>VAR(O6:O8)</f>
        <v>3.2118093073041233E-2</v>
      </c>
      <c r="T13" s="3">
        <f>VAR(P6:P8)</f>
        <v>1.0060514356634286E-2</v>
      </c>
    </row>
    <row r="15" spans="1:20">
      <c r="I15" s="3" t="s">
        <v>23</v>
      </c>
      <c r="J15" s="7">
        <f>J12^(1/2)</f>
        <v>0.14955399544753029</v>
      </c>
      <c r="K15" s="7">
        <f>K12^(1/2)</f>
        <v>0.27617321186574806</v>
      </c>
      <c r="L15" s="7">
        <f>L12^(1/2)</f>
        <v>5.9420449063324547E-2</v>
      </c>
      <c r="R15" s="7">
        <f>R12^(1/2)</f>
        <v>0.21714803820457471</v>
      </c>
      <c r="S15" s="7">
        <f>S12^(1/2)</f>
        <v>0.17921521440168309</v>
      </c>
      <c r="T15" s="7">
        <f>T12^(1/2)</f>
        <v>0.10030211541455288</v>
      </c>
    </row>
    <row r="16" spans="1:20">
      <c r="I16" s="3" t="s">
        <v>22</v>
      </c>
      <c r="J16" s="3">
        <f>_xlfn.STDEV.S(F5:F8)</f>
        <v>0.14955399544753029</v>
      </c>
      <c r="K16" s="3">
        <f>_xlfn.STDEV.S(G5:G8)</f>
        <v>0.27617321186574811</v>
      </c>
      <c r="L16" s="3">
        <f>_xlfn.STDEV.S(H5:H8)</f>
        <v>5.9420449063324547E-2</v>
      </c>
      <c r="R16" s="3">
        <f>_xlfn.STDEV.S(N6:N8)</f>
        <v>0.21714803820457471</v>
      </c>
      <c r="S16" s="3">
        <f>_xlfn.STDEV.S(O6:O8)</f>
        <v>0.17921521440168309</v>
      </c>
      <c r="T16" s="3">
        <f>_xlfn.STDEV.S(P6:P8)</f>
        <v>0.10030211541455288</v>
      </c>
    </row>
  </sheetData>
  <mergeCells count="2">
    <mergeCell ref="A1:D1"/>
    <mergeCell ref="B2:D2"/>
  </mergeCells>
  <phoneticPr fontId="12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W87"/>
  <sheetViews>
    <sheetView workbookViewId="0">
      <selection activeCell="W71" sqref="W71"/>
    </sheetView>
  </sheetViews>
  <sheetFormatPr defaultRowHeight="15"/>
  <cols>
    <col min="1" max="16384" width="9.140625" style="3"/>
  </cols>
  <sheetData>
    <row r="1" spans="1:14" ht="21.75" thickTop="1" thickBot="1">
      <c r="A1" s="40"/>
      <c r="B1" s="42" t="s">
        <v>25</v>
      </c>
      <c r="C1" s="43"/>
      <c r="D1" s="43"/>
      <c r="E1" s="43"/>
      <c r="F1" s="43"/>
      <c r="G1" s="43"/>
      <c r="H1" s="43"/>
      <c r="I1" s="44"/>
    </row>
    <row r="2" spans="1:14" ht="21.75" thickTop="1" thickBot="1">
      <c r="A2" s="41"/>
      <c r="B2" s="45">
        <v>2007</v>
      </c>
      <c r="C2" s="46"/>
      <c r="D2" s="46"/>
      <c r="E2" s="47"/>
      <c r="F2" s="48">
        <v>2008</v>
      </c>
      <c r="G2" s="49"/>
      <c r="H2" s="49"/>
      <c r="I2" s="50"/>
    </row>
    <row r="3" spans="1:14" ht="16.5" thickBot="1">
      <c r="A3" s="15" t="s">
        <v>26</v>
      </c>
      <c r="B3" s="16" t="s">
        <v>27</v>
      </c>
      <c r="C3" s="17" t="s">
        <v>28</v>
      </c>
      <c r="D3" s="17" t="s">
        <v>29</v>
      </c>
      <c r="E3" s="17" t="s">
        <v>30</v>
      </c>
      <c r="F3" s="16" t="s">
        <v>27</v>
      </c>
      <c r="G3" s="16" t="s">
        <v>28</v>
      </c>
      <c r="H3" s="16" t="s">
        <v>29</v>
      </c>
      <c r="I3" s="18" t="s">
        <v>30</v>
      </c>
    </row>
    <row r="4" spans="1:14" ht="17.25" thickTop="1" thickBot="1">
      <c r="A4" s="19" t="s">
        <v>31</v>
      </c>
      <c r="B4" s="20">
        <v>1010</v>
      </c>
      <c r="C4" s="20">
        <v>1055</v>
      </c>
      <c r="D4" s="20">
        <v>1100</v>
      </c>
      <c r="E4" s="20">
        <v>1031</v>
      </c>
      <c r="F4" s="20">
        <v>988</v>
      </c>
      <c r="G4" s="20">
        <v>1065</v>
      </c>
      <c r="H4" s="20">
        <v>918</v>
      </c>
      <c r="I4" s="21">
        <v>1060</v>
      </c>
    </row>
    <row r="5" spans="1:14" ht="15.75" thickBot="1">
      <c r="A5" s="22" t="s">
        <v>32</v>
      </c>
      <c r="B5" s="23">
        <v>2650</v>
      </c>
      <c r="C5" s="23">
        <v>3000</v>
      </c>
      <c r="D5" s="23">
        <v>3848</v>
      </c>
      <c r="E5" s="23">
        <v>3228</v>
      </c>
      <c r="F5" s="23">
        <v>3638</v>
      </c>
      <c r="G5" s="23">
        <v>4205</v>
      </c>
      <c r="H5" s="23">
        <v>3979</v>
      </c>
      <c r="I5" s="1">
        <v>4731</v>
      </c>
    </row>
    <row r="6" spans="1:14" ht="16.5" thickBot="1">
      <c r="A6" s="24" t="s">
        <v>33</v>
      </c>
      <c r="B6" s="23">
        <v>1505</v>
      </c>
      <c r="C6" s="23">
        <v>2030</v>
      </c>
      <c r="D6" s="23">
        <v>2190</v>
      </c>
      <c r="E6" s="23">
        <v>2325</v>
      </c>
      <c r="F6" s="23">
        <v>2250</v>
      </c>
      <c r="G6" s="23">
        <v>2443</v>
      </c>
      <c r="H6" s="23">
        <v>1700</v>
      </c>
      <c r="I6" s="1">
        <v>1796</v>
      </c>
    </row>
    <row r="7" spans="1:14" ht="16.5" thickBot="1">
      <c r="A7" s="24" t="s">
        <v>34</v>
      </c>
      <c r="B7" s="23">
        <v>178</v>
      </c>
      <c r="C7" s="23">
        <v>300</v>
      </c>
      <c r="D7" s="23">
        <v>325</v>
      </c>
      <c r="E7" s="23">
        <v>396</v>
      </c>
      <c r="F7" s="23">
        <v>351</v>
      </c>
      <c r="G7" s="23">
        <v>370</v>
      </c>
      <c r="H7" s="23">
        <v>335</v>
      </c>
      <c r="I7" s="1">
        <v>327</v>
      </c>
    </row>
    <row r="8" spans="1:14" ht="15.75" thickBot="1">
      <c r="A8" s="22" t="s">
        <v>35</v>
      </c>
      <c r="B8" s="23">
        <v>281</v>
      </c>
      <c r="C8" s="23">
        <v>372</v>
      </c>
      <c r="D8" s="23">
        <v>358</v>
      </c>
      <c r="E8" s="23">
        <v>494</v>
      </c>
      <c r="F8" s="23">
        <v>460</v>
      </c>
      <c r="G8" s="23">
        <v>539</v>
      </c>
      <c r="H8" s="23">
        <v>443</v>
      </c>
      <c r="I8" s="1">
        <v>468</v>
      </c>
    </row>
    <row r="9" spans="1:14" ht="16.5" thickBot="1">
      <c r="A9" s="24" t="s">
        <v>36</v>
      </c>
      <c r="B9" s="23">
        <v>2645</v>
      </c>
      <c r="C9" s="23">
        <v>3125</v>
      </c>
      <c r="D9" s="23">
        <v>3400</v>
      </c>
      <c r="E9" s="23">
        <v>3330</v>
      </c>
      <c r="F9" s="23">
        <v>3400</v>
      </c>
      <c r="G9" s="23">
        <v>3425</v>
      </c>
      <c r="H9" s="23">
        <v>3475</v>
      </c>
      <c r="I9" s="1">
        <v>4100</v>
      </c>
    </row>
    <row r="10" spans="1:14" ht="15.75" thickBot="1">
      <c r="A10" s="25" t="s">
        <v>37</v>
      </c>
      <c r="B10" s="26">
        <v>547</v>
      </c>
      <c r="C10" s="26">
        <v>800</v>
      </c>
      <c r="D10" s="26">
        <v>803</v>
      </c>
      <c r="E10" s="26">
        <v>1070</v>
      </c>
      <c r="F10" s="26">
        <v>975</v>
      </c>
      <c r="G10" s="26">
        <v>952</v>
      </c>
      <c r="H10" s="26">
        <v>997</v>
      </c>
      <c r="I10" s="2">
        <v>944</v>
      </c>
    </row>
    <row r="11" spans="1:14" ht="15.75" thickTop="1"/>
    <row r="12" spans="1:14">
      <c r="E12" s="3" t="s">
        <v>38</v>
      </c>
      <c r="K12" s="3" t="s">
        <v>19</v>
      </c>
      <c r="N12" s="3" t="s">
        <v>39</v>
      </c>
    </row>
    <row r="13" spans="1:14">
      <c r="A13" s="3" t="str">
        <f>A4</f>
        <v>A</v>
      </c>
      <c r="C13" s="3">
        <f>(C4-B4)/B4</f>
        <v>4.4554455445544552E-2</v>
      </c>
      <c r="D13" s="3">
        <f t="shared" ref="D13:I13" si="0">(D4-C4)/C4</f>
        <v>4.2654028436018961E-2</v>
      </c>
      <c r="E13" s="3">
        <f t="shared" si="0"/>
        <v>-6.2727272727272729E-2</v>
      </c>
      <c r="F13" s="3">
        <f t="shared" si="0"/>
        <v>-4.1707080504364696E-2</v>
      </c>
      <c r="G13" s="3">
        <f t="shared" si="0"/>
        <v>7.7935222672064777E-2</v>
      </c>
      <c r="H13" s="3">
        <f t="shared" si="0"/>
        <v>-0.13802816901408452</v>
      </c>
      <c r="I13" s="3">
        <f t="shared" si="0"/>
        <v>0.15468409586056645</v>
      </c>
      <c r="K13" s="5">
        <f>SUM(C13:I13)/COUNT(C13:I13)</f>
        <v>1.10521828812104E-2</v>
      </c>
      <c r="N13" s="3">
        <f t="shared" ref="N13:N19" si="1">(I4-B4)/B4</f>
        <v>4.9504950495049507E-2</v>
      </c>
    </row>
    <row r="14" spans="1:14">
      <c r="A14" s="3" t="str">
        <f t="shared" ref="A14:A19" si="2">A5</f>
        <v>B</v>
      </c>
      <c r="C14" s="3">
        <f t="shared" ref="C14:I14" si="3">(C5-B5)/B5</f>
        <v>0.13207547169811321</v>
      </c>
      <c r="D14" s="3">
        <f t="shared" si="3"/>
        <v>0.28266666666666668</v>
      </c>
      <c r="E14" s="3">
        <f t="shared" si="3"/>
        <v>-0.16112266112266113</v>
      </c>
      <c r="F14" s="3">
        <f t="shared" si="3"/>
        <v>0.12701363073110286</v>
      </c>
      <c r="G14" s="3">
        <f t="shared" si="3"/>
        <v>0.15585486531061021</v>
      </c>
      <c r="H14" s="3">
        <f t="shared" si="3"/>
        <v>-5.3745541022592151E-2</v>
      </c>
      <c r="I14" s="3">
        <f t="shared" si="3"/>
        <v>0.18899220909776326</v>
      </c>
      <c r="K14" s="5">
        <f t="shared" ref="K14:K19" si="4">SUM(C14:I14)/COUNT(C14:I14)</f>
        <v>9.5962091622714699E-2</v>
      </c>
      <c r="N14" s="3">
        <f t="shared" si="1"/>
        <v>0.78528301886792451</v>
      </c>
    </row>
    <row r="15" spans="1:14">
      <c r="A15" s="3" t="str">
        <f t="shared" si="2"/>
        <v>C</v>
      </c>
      <c r="C15" s="3">
        <f t="shared" ref="C15:I15" si="5">(C6-B6)/B6</f>
        <v>0.34883720930232559</v>
      </c>
      <c r="D15" s="3">
        <f t="shared" si="5"/>
        <v>7.8817733990147784E-2</v>
      </c>
      <c r="E15" s="3">
        <f t="shared" si="5"/>
        <v>6.1643835616438353E-2</v>
      </c>
      <c r="F15" s="3">
        <f t="shared" si="5"/>
        <v>-3.2258064516129031E-2</v>
      </c>
      <c r="G15" s="3">
        <f t="shared" si="5"/>
        <v>8.5777777777777772E-2</v>
      </c>
      <c r="H15" s="3">
        <f t="shared" si="5"/>
        <v>-0.30413426115431846</v>
      </c>
      <c r="I15" s="3">
        <f t="shared" si="5"/>
        <v>5.647058823529412E-2</v>
      </c>
      <c r="K15" s="5">
        <f t="shared" si="4"/>
        <v>4.2164974178790872E-2</v>
      </c>
      <c r="N15" s="3">
        <f t="shared" si="1"/>
        <v>0.19335548172757475</v>
      </c>
    </row>
    <row r="16" spans="1:14">
      <c r="A16" s="3" t="str">
        <f t="shared" si="2"/>
        <v>D</v>
      </c>
      <c r="C16" s="3">
        <f t="shared" ref="C16:I16" si="6">(C7-B7)/B7</f>
        <v>0.6853932584269663</v>
      </c>
      <c r="D16" s="3">
        <f t="shared" si="6"/>
        <v>8.3333333333333329E-2</v>
      </c>
      <c r="E16" s="3">
        <f t="shared" si="6"/>
        <v>0.21846153846153846</v>
      </c>
      <c r="F16" s="3">
        <f t="shared" si="6"/>
        <v>-0.11363636363636363</v>
      </c>
      <c r="G16" s="3">
        <f t="shared" si="6"/>
        <v>5.4131054131054131E-2</v>
      </c>
      <c r="H16" s="3">
        <f t="shared" si="6"/>
        <v>-9.45945945945946E-2</v>
      </c>
      <c r="I16" s="3">
        <f t="shared" si="6"/>
        <v>-2.3880597014925373E-2</v>
      </c>
      <c r="K16" s="5">
        <f t="shared" si="4"/>
        <v>0.1156010898724298</v>
      </c>
      <c r="N16" s="3">
        <f t="shared" si="1"/>
        <v>0.8370786516853933</v>
      </c>
    </row>
    <row r="17" spans="1:14">
      <c r="A17" s="3" t="str">
        <f t="shared" si="2"/>
        <v>E</v>
      </c>
      <c r="C17" s="3">
        <f t="shared" ref="C17:I17" si="7">(C8-B8)/B8</f>
        <v>0.32384341637010677</v>
      </c>
      <c r="D17" s="3">
        <f t="shared" si="7"/>
        <v>-3.7634408602150539E-2</v>
      </c>
      <c r="E17" s="3">
        <f t="shared" si="7"/>
        <v>0.37988826815642457</v>
      </c>
      <c r="F17" s="3">
        <f t="shared" si="7"/>
        <v>-6.8825910931174086E-2</v>
      </c>
      <c r="G17" s="3">
        <f t="shared" si="7"/>
        <v>0.17173913043478262</v>
      </c>
      <c r="H17" s="3">
        <f t="shared" si="7"/>
        <v>-0.17810760667903525</v>
      </c>
      <c r="I17" s="3">
        <f t="shared" si="7"/>
        <v>5.6433408577878104E-2</v>
      </c>
      <c r="K17" s="5">
        <f t="shared" si="4"/>
        <v>9.2476613903833188E-2</v>
      </c>
      <c r="N17" s="3">
        <f t="shared" si="1"/>
        <v>0.66548042704626331</v>
      </c>
    </row>
    <row r="18" spans="1:14">
      <c r="A18" s="3" t="str">
        <f t="shared" si="2"/>
        <v>F</v>
      </c>
      <c r="C18" s="3">
        <f t="shared" ref="C18:I18" si="8">(C9-B9)/B9</f>
        <v>0.18147448015122875</v>
      </c>
      <c r="D18" s="3">
        <f t="shared" si="8"/>
        <v>8.7999999999999995E-2</v>
      </c>
      <c r="E18" s="3">
        <f t="shared" si="8"/>
        <v>-2.0588235294117647E-2</v>
      </c>
      <c r="F18" s="3">
        <f t="shared" si="8"/>
        <v>2.1021021021021023E-2</v>
      </c>
      <c r="G18" s="3">
        <f t="shared" si="8"/>
        <v>7.3529411764705881E-3</v>
      </c>
      <c r="H18" s="3">
        <f t="shared" si="8"/>
        <v>1.4598540145985401E-2</v>
      </c>
      <c r="I18" s="3">
        <f t="shared" si="8"/>
        <v>0.17985611510791366</v>
      </c>
      <c r="K18" s="5">
        <f t="shared" si="4"/>
        <v>6.7387837472643111E-2</v>
      </c>
      <c r="N18" s="3">
        <f t="shared" si="1"/>
        <v>0.55009451795841213</v>
      </c>
    </row>
    <row r="19" spans="1:14">
      <c r="A19" s="3" t="str">
        <f t="shared" si="2"/>
        <v>G</v>
      </c>
      <c r="C19" s="3">
        <f t="shared" ref="C19:I19" si="9">(C10-B10)/B10</f>
        <v>0.46252285191956122</v>
      </c>
      <c r="D19" s="3">
        <f t="shared" si="9"/>
        <v>3.7499999999999999E-3</v>
      </c>
      <c r="E19" s="3">
        <f t="shared" si="9"/>
        <v>0.33250311332503113</v>
      </c>
      <c r="F19" s="3">
        <f t="shared" si="9"/>
        <v>-8.8785046728971959E-2</v>
      </c>
      <c r="G19" s="3">
        <f t="shared" si="9"/>
        <v>-2.3589743589743591E-2</v>
      </c>
      <c r="H19" s="3">
        <f t="shared" si="9"/>
        <v>4.7268907563025209E-2</v>
      </c>
      <c r="I19" s="3">
        <f t="shared" si="9"/>
        <v>-5.3159478435305919E-2</v>
      </c>
      <c r="K19" s="5">
        <f t="shared" si="4"/>
        <v>9.721580057908516E-2</v>
      </c>
      <c r="N19" s="3">
        <f t="shared" si="1"/>
        <v>0.72577696526508229</v>
      </c>
    </row>
    <row r="21" spans="1:14">
      <c r="E21" s="3" t="s">
        <v>40</v>
      </c>
      <c r="K21" s="3" t="s">
        <v>20</v>
      </c>
      <c r="L21" s="3" t="s">
        <v>22</v>
      </c>
    </row>
    <row r="22" spans="1:14">
      <c r="A22" s="3" t="str">
        <f>A13</f>
        <v>A</v>
      </c>
      <c r="C22" s="3">
        <f>(C13-$K13)^2</f>
        <v>1.1224022669749365E-3</v>
      </c>
      <c r="D22" s="3">
        <f t="shared" ref="D22:I22" si="10">(D13-$K13)^2</f>
        <v>9.986766424699737E-4</v>
      </c>
      <c r="E22" s="3">
        <f t="shared" si="10"/>
        <v>5.4434080698841335E-3</v>
      </c>
      <c r="F22" s="3">
        <f t="shared" si="10"/>
        <v>2.7835398729884856E-3</v>
      </c>
      <c r="G22" s="3">
        <f t="shared" si="10"/>
        <v>4.4733410116650097E-3</v>
      </c>
      <c r="H22" s="3">
        <f t="shared" si="10"/>
        <v>2.2224951321224963E-2</v>
      </c>
      <c r="I22" s="3">
        <f t="shared" si="10"/>
        <v>2.0630126426109306E-2</v>
      </c>
      <c r="K22" s="6">
        <f>SUM(C22:I22)/6</f>
        <v>9.6127409352194677E-3</v>
      </c>
      <c r="L22" s="3">
        <f>VAR(C13:I13)</f>
        <v>9.6127409352194677E-3</v>
      </c>
    </row>
    <row r="23" spans="1:14">
      <c r="A23" s="3" t="str">
        <f t="shared" ref="A23:A28" si="11">A14</f>
        <v>B</v>
      </c>
      <c r="C23" s="3">
        <f t="shared" ref="C23:I23" si="12">(C14-$K14)^2</f>
        <v>1.3041762204701898E-3</v>
      </c>
      <c r="D23" s="3">
        <f t="shared" si="12"/>
        <v>3.48585983423427E-2</v>
      </c>
      <c r="E23" s="3">
        <f t="shared" si="12"/>
        <v>6.6092570094151037E-2</v>
      </c>
      <c r="F23" s="3">
        <f t="shared" si="12"/>
        <v>9.6419808099975951E-4</v>
      </c>
      <c r="G23" s="3">
        <f t="shared" si="12"/>
        <v>3.5871443400294694E-3</v>
      </c>
      <c r="H23" s="3">
        <f t="shared" si="12"/>
        <v>2.2412375272262142E-2</v>
      </c>
      <c r="I23" s="3">
        <f t="shared" si="12"/>
        <v>8.6546027574213365E-3</v>
      </c>
      <c r="K23" s="6">
        <f t="shared" ref="K23:K28" si="13">SUM(C23:I23)/6</f>
        <v>2.2978944184612771E-2</v>
      </c>
      <c r="L23" s="3">
        <f t="shared" ref="L23:L28" si="14">VAR(C14:I14)</f>
        <v>2.2978944184612771E-2</v>
      </c>
    </row>
    <row r="24" spans="1:14">
      <c r="A24" s="3" t="str">
        <f t="shared" si="11"/>
        <v>C</v>
      </c>
      <c r="C24" s="3">
        <f t="shared" ref="C24:I24" si="15">(C15-$K15)^2</f>
        <v>9.4047859795664546E-2</v>
      </c>
      <c r="D24" s="3">
        <f t="shared" si="15"/>
        <v>1.3434248017890203E-3</v>
      </c>
      <c r="E24" s="3">
        <f t="shared" si="15"/>
        <v>3.7942604290707008E-4</v>
      </c>
      <c r="F24" s="3">
        <f t="shared" si="15"/>
        <v>5.5387886885855438E-3</v>
      </c>
      <c r="G24" s="3">
        <f t="shared" si="15"/>
        <v>1.9020766377638048E-3</v>
      </c>
      <c r="H24" s="3">
        <f t="shared" si="15"/>
        <v>0.11992316039229625</v>
      </c>
      <c r="I24" s="3">
        <f t="shared" si="15"/>
        <v>2.0465059353362331E-4</v>
      </c>
      <c r="K24" s="6">
        <f t="shared" si="13"/>
        <v>3.7223231158756635E-2</v>
      </c>
      <c r="L24" s="3">
        <f t="shared" si="14"/>
        <v>3.7223231158756649E-2</v>
      </c>
      <c r="N24" s="3" t="s">
        <v>41</v>
      </c>
    </row>
    <row r="25" spans="1:14">
      <c r="A25" s="3" t="str">
        <f t="shared" si="11"/>
        <v>D</v>
      </c>
      <c r="C25" s="3">
        <f t="shared" ref="C25:I25" si="16">(C16-$K16)^2</f>
        <v>0.32466311534608133</v>
      </c>
      <c r="D25" s="3">
        <f t="shared" si="16"/>
        <v>1.0412081120664031E-3</v>
      </c>
      <c r="E25" s="3">
        <f t="shared" si="16"/>
        <v>1.0580271883952665E-2</v>
      </c>
      <c r="F25" s="3">
        <f t="shared" si="16"/>
        <v>5.2549810091196233E-2</v>
      </c>
      <c r="G25" s="3">
        <f t="shared" si="16"/>
        <v>3.7785652940460022E-3</v>
      </c>
      <c r="H25" s="3">
        <f t="shared" si="16"/>
        <v>4.4182225768560887E-2</v>
      </c>
      <c r="I25" s="3">
        <f t="shared" si="16"/>
        <v>1.945514097694219E-2</v>
      </c>
      <c r="K25" s="6">
        <f t="shared" si="13"/>
        <v>7.6041722912140966E-2</v>
      </c>
      <c r="L25" s="3">
        <f t="shared" si="14"/>
        <v>7.6041722912140938E-2</v>
      </c>
    </row>
    <row r="26" spans="1:14">
      <c r="A26" s="3" t="str">
        <f t="shared" si="11"/>
        <v>E</v>
      </c>
      <c r="C26" s="3">
        <f t="shared" ref="C26:I26" si="17">(C17-$K17)^2</f>
        <v>5.3530597283467658E-2</v>
      </c>
      <c r="D26" s="3">
        <f t="shared" si="17"/>
        <v>1.6928878177552602E-2</v>
      </c>
      <c r="E26" s="3">
        <f t="shared" si="17"/>
        <v>8.2605459000211143E-2</v>
      </c>
      <c r="F26" s="3">
        <f t="shared" si="17"/>
        <v>2.6018504518148144E-2</v>
      </c>
      <c r="G26" s="3">
        <f t="shared" si="17"/>
        <v>6.2825465268190311E-3</v>
      </c>
      <c r="H26" s="3">
        <f t="shared" si="17"/>
        <v>7.3215820428438411E-2</v>
      </c>
      <c r="I26" s="3">
        <f t="shared" si="17"/>
        <v>1.2991126501689569E-3</v>
      </c>
      <c r="K26" s="6">
        <f t="shared" si="13"/>
        <v>4.331348643080099E-2</v>
      </c>
      <c r="L26" s="3">
        <f t="shared" si="14"/>
        <v>4.331348643080099E-2</v>
      </c>
    </row>
    <row r="27" spans="1:14">
      <c r="A27" s="3" t="str">
        <f t="shared" si="11"/>
        <v>F</v>
      </c>
      <c r="C27" s="3">
        <f t="shared" ref="C27:I27" si="18">(C18-$K18)^2</f>
        <v>1.3015762037671278E-2</v>
      </c>
      <c r="D27" s="3">
        <f t="shared" si="18"/>
        <v>4.2486124405417532E-4</v>
      </c>
      <c r="E27" s="3">
        <f t="shared" si="18"/>
        <v>7.7397893794623829E-3</v>
      </c>
      <c r="F27" s="3">
        <f t="shared" si="18"/>
        <v>2.1498816678584133E-3</v>
      </c>
      <c r="G27" s="3">
        <f t="shared" si="18"/>
        <v>3.6041887732921893E-3</v>
      </c>
      <c r="H27" s="3">
        <f t="shared" si="18"/>
        <v>2.7867099122422714E-3</v>
      </c>
      <c r="I27" s="3">
        <f t="shared" si="18"/>
        <v>1.2649113474244298E-2</v>
      </c>
      <c r="K27" s="6">
        <f t="shared" si="13"/>
        <v>7.0617177481375019E-3</v>
      </c>
      <c r="L27" s="3">
        <f t="shared" si="14"/>
        <v>7.0617177481375019E-3</v>
      </c>
    </row>
    <row r="28" spans="1:14">
      <c r="A28" s="3" t="str">
        <f t="shared" si="11"/>
        <v>G</v>
      </c>
      <c r="C28" s="3">
        <f t="shared" ref="C28:I28" si="19">(C19-$K19)^2</f>
        <v>0.13344924175907319</v>
      </c>
      <c r="D28" s="3">
        <f t="shared" si="19"/>
        <v>8.7358558778893158E-3</v>
      </c>
      <c r="E28" s="3">
        <f t="shared" si="19"/>
        <v>5.5360119539208587E-2</v>
      </c>
      <c r="F28" s="3">
        <f t="shared" si="19"/>
        <v>3.4596315199315171E-2</v>
      </c>
      <c r="G28" s="3">
        <f t="shared" si="19"/>
        <v>1.4593979501926832E-2</v>
      </c>
      <c r="H28" s="3">
        <f t="shared" si="19"/>
        <v>2.4946921219577384E-3</v>
      </c>
      <c r="I28" s="3">
        <f t="shared" si="19"/>
        <v>2.2612724538655964E-2</v>
      </c>
      <c r="K28" s="6">
        <f t="shared" si="13"/>
        <v>4.5307154756337793E-2</v>
      </c>
      <c r="L28" s="3">
        <f t="shared" si="14"/>
        <v>4.5307154756337807E-2</v>
      </c>
    </row>
    <row r="30" spans="1:14">
      <c r="K30" s="3" t="s">
        <v>42</v>
      </c>
      <c r="L30" s="3" t="s">
        <v>22</v>
      </c>
    </row>
    <row r="31" spans="1:14">
      <c r="J31" s="3" t="str">
        <f t="shared" ref="J31:J37" si="20">A22</f>
        <v>A</v>
      </c>
      <c r="K31" s="7">
        <f>K22^(1/2)</f>
        <v>9.8044586465645664E-2</v>
      </c>
      <c r="L31" s="3">
        <f>_xlfn.STDEV.S(C13:I13)</f>
        <v>9.8044586465645664E-2</v>
      </c>
    </row>
    <row r="32" spans="1:14">
      <c r="J32" s="3" t="str">
        <f t="shared" si="20"/>
        <v>B</v>
      </c>
      <c r="K32" s="7">
        <f t="shared" ref="K32:K37" si="21">K23^(1/2)</f>
        <v>0.15158807401841601</v>
      </c>
      <c r="L32" s="3">
        <f t="shared" ref="L32:L37" si="22">_xlfn.STDEV.S(C14:I14)</f>
        <v>0.15158807401841601</v>
      </c>
    </row>
    <row r="33" spans="1:23">
      <c r="J33" s="3" t="str">
        <f t="shared" si="20"/>
        <v>C</v>
      </c>
      <c r="K33" s="7">
        <f t="shared" si="21"/>
        <v>0.19293322979403169</v>
      </c>
      <c r="L33" s="3">
        <f t="shared" si="22"/>
        <v>0.19293322979403171</v>
      </c>
    </row>
    <row r="34" spans="1:23">
      <c r="J34" s="3" t="str">
        <f t="shared" si="20"/>
        <v>D</v>
      </c>
      <c r="K34" s="7">
        <f t="shared" si="21"/>
        <v>0.27575663711348991</v>
      </c>
      <c r="L34" s="3">
        <f t="shared" si="22"/>
        <v>0.27575663711348986</v>
      </c>
    </row>
    <row r="35" spans="1:23">
      <c r="J35" s="3" t="str">
        <f t="shared" si="20"/>
        <v>E</v>
      </c>
      <c r="K35" s="7">
        <f t="shared" si="21"/>
        <v>0.20811892376908206</v>
      </c>
      <c r="L35" s="3">
        <f t="shared" si="22"/>
        <v>0.20811892376908206</v>
      </c>
    </row>
    <row r="36" spans="1:23">
      <c r="J36" s="3" t="str">
        <f t="shared" si="20"/>
        <v>F</v>
      </c>
      <c r="K36" s="7">
        <f t="shared" si="21"/>
        <v>8.4034027323088012E-2</v>
      </c>
      <c r="L36" s="3">
        <f t="shared" si="22"/>
        <v>8.4034027323088012E-2</v>
      </c>
    </row>
    <row r="37" spans="1:23">
      <c r="J37" s="3" t="str">
        <f t="shared" si="20"/>
        <v>G</v>
      </c>
      <c r="K37" s="7">
        <f t="shared" si="21"/>
        <v>0.2128547738631619</v>
      </c>
      <c r="L37" s="3">
        <f t="shared" si="22"/>
        <v>0.21285477386316193</v>
      </c>
    </row>
    <row r="38" spans="1:23">
      <c r="P38" s="3" t="s">
        <v>21</v>
      </c>
    </row>
    <row r="39" spans="1:23">
      <c r="E39" s="3" t="s">
        <v>43</v>
      </c>
      <c r="P39" s="3">
        <f>K22</f>
        <v>9.6127409352194677E-3</v>
      </c>
    </row>
    <row r="40" spans="1:23">
      <c r="A40" s="3" t="str">
        <f t="shared" ref="A40:A46" si="23">J31</f>
        <v>A</v>
      </c>
      <c r="C40" s="3">
        <f>(C13-$K13)</f>
        <v>3.3502272564334148E-2</v>
      </c>
      <c r="D40" s="3">
        <f t="shared" ref="D40:I40" si="24">(D13-$K13)</f>
        <v>3.1601845554808564E-2</v>
      </c>
      <c r="E40" s="3">
        <f t="shared" si="24"/>
        <v>-7.3779455608483133E-2</v>
      </c>
      <c r="F40" s="3">
        <f t="shared" si="24"/>
        <v>-5.27592633855751E-2</v>
      </c>
      <c r="G40" s="3">
        <f t="shared" si="24"/>
        <v>6.6883039790854373E-2</v>
      </c>
      <c r="H40" s="3">
        <f t="shared" si="24"/>
        <v>-0.14908035189529492</v>
      </c>
      <c r="I40" s="3">
        <f t="shared" si="24"/>
        <v>0.14363191297935604</v>
      </c>
      <c r="P40" s="3">
        <f t="shared" ref="P40:P45" si="25">K23</f>
        <v>2.2978944184612771E-2</v>
      </c>
    </row>
    <row r="41" spans="1:23">
      <c r="A41" s="3" t="str">
        <f t="shared" si="23"/>
        <v>B</v>
      </c>
      <c r="C41" s="3">
        <f t="shared" ref="C41:I41" si="26">(C14-$K14)</f>
        <v>3.6113380075398507E-2</v>
      </c>
      <c r="D41" s="3">
        <f t="shared" si="26"/>
        <v>0.18670457504395199</v>
      </c>
      <c r="E41" s="3">
        <f t="shared" si="26"/>
        <v>-0.25708475274537584</v>
      </c>
      <c r="F41" s="3">
        <f t="shared" si="26"/>
        <v>3.1051539108388163E-2</v>
      </c>
      <c r="G41" s="3">
        <f t="shared" si="26"/>
        <v>5.9892773687895515E-2</v>
      </c>
      <c r="H41" s="3">
        <f t="shared" si="26"/>
        <v>-0.14970763264530684</v>
      </c>
      <c r="I41" s="3">
        <f t="shared" si="26"/>
        <v>9.3030117475048565E-2</v>
      </c>
      <c r="P41" s="3">
        <f t="shared" si="25"/>
        <v>3.7223231158756635E-2</v>
      </c>
    </row>
    <row r="42" spans="1:23">
      <c r="A42" s="3" t="str">
        <f t="shared" si="23"/>
        <v>C</v>
      </c>
      <c r="C42" s="3">
        <f t="shared" ref="C42:I42" si="27">(C15-$K15)</f>
        <v>0.3066722351235347</v>
      </c>
      <c r="D42" s="3">
        <f t="shared" si="27"/>
        <v>3.6652759811356912E-2</v>
      </c>
      <c r="E42" s="3">
        <f t="shared" si="27"/>
        <v>1.9478861437647481E-2</v>
      </c>
      <c r="F42" s="3">
        <f t="shared" si="27"/>
        <v>-7.4423038694919896E-2</v>
      </c>
      <c r="G42" s="3">
        <f t="shared" si="27"/>
        <v>4.36128035989869E-2</v>
      </c>
      <c r="H42" s="3">
        <f t="shared" si="27"/>
        <v>-0.34629923533310936</v>
      </c>
      <c r="I42" s="3">
        <f t="shared" si="27"/>
        <v>1.4305614056503248E-2</v>
      </c>
      <c r="P42" s="3">
        <f t="shared" si="25"/>
        <v>7.6041722912140966E-2</v>
      </c>
    </row>
    <row r="43" spans="1:23">
      <c r="A43" s="3" t="str">
        <f t="shared" si="23"/>
        <v>D</v>
      </c>
      <c r="C43" s="3">
        <f t="shared" ref="C43:I43" si="28">(C16-$K16)</f>
        <v>0.56979216855453652</v>
      </c>
      <c r="D43" s="3">
        <f t="shared" si="28"/>
        <v>-3.226775653909647E-2</v>
      </c>
      <c r="E43" s="3">
        <f t="shared" si="28"/>
        <v>0.10286044858910866</v>
      </c>
      <c r="F43" s="3">
        <f t="shared" si="28"/>
        <v>-0.22923745350879343</v>
      </c>
      <c r="G43" s="3">
        <f t="shared" si="28"/>
        <v>-6.1470035741375668E-2</v>
      </c>
      <c r="H43" s="3">
        <f t="shared" si="28"/>
        <v>-0.21019568446702441</v>
      </c>
      <c r="I43" s="3">
        <f t="shared" si="28"/>
        <v>-0.13948168688735518</v>
      </c>
      <c r="P43" s="3">
        <f t="shared" si="25"/>
        <v>4.331348643080099E-2</v>
      </c>
    </row>
    <row r="44" spans="1:23">
      <c r="A44" s="3" t="str">
        <f t="shared" si="23"/>
        <v>E</v>
      </c>
      <c r="C44" s="3">
        <f t="shared" ref="C44:I44" si="29">(C17-$K17)</f>
        <v>0.23136680246627359</v>
      </c>
      <c r="D44" s="3">
        <f t="shared" si="29"/>
        <v>-0.13011102250598372</v>
      </c>
      <c r="E44" s="3">
        <f t="shared" si="29"/>
        <v>0.28741165425259141</v>
      </c>
      <c r="F44" s="3">
        <f t="shared" si="29"/>
        <v>-0.16130252483500729</v>
      </c>
      <c r="G44" s="3">
        <f t="shared" si="29"/>
        <v>7.9262516530949428E-2</v>
      </c>
      <c r="H44" s="3">
        <f t="shared" si="29"/>
        <v>-0.27058422058286846</v>
      </c>
      <c r="I44" s="3">
        <f t="shared" si="29"/>
        <v>-3.6043205325955084E-2</v>
      </c>
      <c r="P44" s="3">
        <f t="shared" si="25"/>
        <v>7.0617177481375019E-3</v>
      </c>
    </row>
    <row r="45" spans="1:23">
      <c r="A45" s="3" t="str">
        <f t="shared" si="23"/>
        <v>F</v>
      </c>
      <c r="C45" s="3">
        <f t="shared" ref="C45:I45" si="30">(C18-$K18)</f>
        <v>0.11408664267858563</v>
      </c>
      <c r="D45" s="3">
        <f t="shared" si="30"/>
        <v>2.0612162527356884E-2</v>
      </c>
      <c r="E45" s="3">
        <f t="shared" si="30"/>
        <v>-8.7976072766760754E-2</v>
      </c>
      <c r="F45" s="3">
        <f t="shared" si="30"/>
        <v>-4.6366816451622092E-2</v>
      </c>
      <c r="G45" s="3">
        <f t="shared" si="30"/>
        <v>-6.0034896296172521E-2</v>
      </c>
      <c r="H45" s="3">
        <f t="shared" si="30"/>
        <v>-5.2789297326657714E-2</v>
      </c>
      <c r="I45" s="3">
        <f t="shared" si="30"/>
        <v>0.11246827763527055</v>
      </c>
      <c r="P45" s="3">
        <f t="shared" si="25"/>
        <v>4.5307154756337793E-2</v>
      </c>
    </row>
    <row r="46" spans="1:23">
      <c r="A46" s="3" t="str">
        <f t="shared" si="23"/>
        <v>G</v>
      </c>
      <c r="C46" s="3">
        <f t="shared" ref="C46:I46" si="31">(C19-$K19)</f>
        <v>0.36530705134047603</v>
      </c>
      <c r="D46" s="3">
        <f t="shared" si="31"/>
        <v>-9.3465800579085156E-2</v>
      </c>
      <c r="E46" s="3">
        <f t="shared" si="31"/>
        <v>0.23528731274594597</v>
      </c>
      <c r="F46" s="3">
        <f t="shared" si="31"/>
        <v>-0.1860008473080571</v>
      </c>
      <c r="G46" s="3">
        <f t="shared" si="31"/>
        <v>-0.12080554416882874</v>
      </c>
      <c r="H46" s="3">
        <f t="shared" si="31"/>
        <v>-4.9946893016059951E-2</v>
      </c>
      <c r="I46" s="3">
        <f t="shared" si="31"/>
        <v>-0.15037527901439107</v>
      </c>
    </row>
    <row r="47" spans="1:23">
      <c r="K47" s="3" t="s">
        <v>65</v>
      </c>
      <c r="L47" s="3" t="s">
        <v>22</v>
      </c>
      <c r="M47" s="3" t="s">
        <v>66</v>
      </c>
      <c r="P47" s="3" t="s">
        <v>67</v>
      </c>
    </row>
    <row r="48" spans="1:23">
      <c r="A48" s="3">
        <v>1</v>
      </c>
      <c r="B48" s="3" t="s">
        <v>44</v>
      </c>
      <c r="C48" s="3">
        <f>C$40*C41</f>
        <v>1.2098803025053948E-3</v>
      </c>
      <c r="D48" s="3">
        <f t="shared" ref="D48:I48" si="32">D$40*D41</f>
        <v>5.9002091449151363E-3</v>
      </c>
      <c r="E48" s="3">
        <f t="shared" si="32"/>
        <v>1.8967573102795319E-2</v>
      </c>
      <c r="F48" s="3">
        <f t="shared" si="32"/>
        <v>-1.6382563303469369E-3</v>
      </c>
      <c r="G48" s="3">
        <f t="shared" si="32"/>
        <v>4.0058107657521512E-3</v>
      </c>
      <c r="H48" s="3">
        <f t="shared" si="32"/>
        <v>2.2318466556173887E-2</v>
      </c>
      <c r="I48" s="3">
        <f t="shared" si="32"/>
        <v>1.3362093737635446E-2</v>
      </c>
      <c r="J48" s="3" t="str">
        <f>B48</f>
        <v>AB</v>
      </c>
      <c r="K48" s="27">
        <f>SUM(C48:I48)/6</f>
        <v>1.0687629546571731E-2</v>
      </c>
      <c r="L48" s="3">
        <f t="shared" ref="L48:L53" si="33">COVAR($C$13:$I$13,C14:I14)</f>
        <v>9.1608253256329122E-3</v>
      </c>
      <c r="M48" s="3">
        <f>L48*7/6</f>
        <v>1.0687629546571731E-2</v>
      </c>
      <c r="Q48" s="3" t="str">
        <f t="array" ref="Q48:V48">TRANSPOSE(P49:P55)</f>
        <v>A</v>
      </c>
      <c r="R48" s="3" t="str">
        <v>B</v>
      </c>
      <c r="S48" s="3" t="str">
        <v>C</v>
      </c>
      <c r="T48" s="3" t="str">
        <v>D</v>
      </c>
      <c r="U48" s="3" t="str">
        <v>E</v>
      </c>
      <c r="V48" s="3" t="str">
        <v>F</v>
      </c>
      <c r="W48" s="3" t="s">
        <v>37</v>
      </c>
    </row>
    <row r="49" spans="1:23">
      <c r="A49" s="3">
        <v>2</v>
      </c>
      <c r="B49" s="3" t="s">
        <v>45</v>
      </c>
      <c r="C49" s="3">
        <f t="shared" ref="C49:I49" si="34">C$40*C42</f>
        <v>1.0274216809022227E-2</v>
      </c>
      <c r="D49" s="3">
        <f t="shared" si="34"/>
        <v>1.1582948547159955E-3</v>
      </c>
      <c r="E49" s="3">
        <f t="shared" si="34"/>
        <v>-1.4371397927427062E-3</v>
      </c>
      <c r="F49" s="3">
        <f t="shared" si="34"/>
        <v>3.9265047004601265E-3</v>
      </c>
      <c r="G49" s="3">
        <f t="shared" si="34"/>
        <v>2.9169568785017575E-3</v>
      </c>
      <c r="H49" s="3">
        <f t="shared" si="34"/>
        <v>5.1626411864531492E-2</v>
      </c>
      <c r="I49" s="3">
        <f t="shared" si="34"/>
        <v>2.0547427132799269E-3</v>
      </c>
      <c r="J49" s="3" t="str">
        <f t="shared" ref="J49:J68" si="35">B49</f>
        <v>AC</v>
      </c>
      <c r="K49" s="27">
        <f t="shared" ref="K49:K68" si="36">SUM(C49:I49)/6</f>
        <v>1.175333133796147E-2</v>
      </c>
      <c r="L49" s="3">
        <f t="shared" si="33"/>
        <v>1.0074284003966974E-2</v>
      </c>
      <c r="M49" s="3">
        <f t="shared" ref="M49:M68" si="37">L49*7/6</f>
        <v>1.175333133796147E-2</v>
      </c>
      <c r="P49" s="3" t="str">
        <f>J31</f>
        <v>A</v>
      </c>
      <c r="Q49" s="28">
        <f>P39</f>
        <v>9.6127409352194677E-3</v>
      </c>
      <c r="R49" s="3">
        <f>K48</f>
        <v>1.0687629546571731E-2</v>
      </c>
      <c r="S49" s="3">
        <f>K49</f>
        <v>1.175333133796147E-2</v>
      </c>
      <c r="T49" s="3">
        <f>K50</f>
        <v>4.960957568651816E-3</v>
      </c>
      <c r="U49" s="3">
        <f>K51</f>
        <v>5.2346410974310198E-3</v>
      </c>
      <c r="V49" s="3">
        <f>K52</f>
        <v>5.5698690904545942E-3</v>
      </c>
      <c r="W49" s="3">
        <f>K53</f>
        <v>-3.415601360686327E-3</v>
      </c>
    </row>
    <row r="50" spans="1:23">
      <c r="A50" s="3">
        <v>3</v>
      </c>
      <c r="B50" s="3" t="s">
        <v>46</v>
      </c>
      <c r="C50" s="3">
        <f t="shared" ref="C50:I50" si="38">C$40*C43</f>
        <v>1.9089332535937108E-2</v>
      </c>
      <c r="D50" s="3">
        <f t="shared" si="38"/>
        <v>-1.0197206585486908E-3</v>
      </c>
      <c r="E50" s="3">
        <f t="shared" si="38"/>
        <v>-7.5889879005488041E-3</v>
      </c>
      <c r="F50" s="3">
        <f t="shared" si="38"/>
        <v>1.209439918750896E-2</v>
      </c>
      <c r="G50" s="3">
        <f t="shared" si="38"/>
        <v>-4.1113028464356697E-3</v>
      </c>
      <c r="H50" s="3">
        <f t="shared" si="38"/>
        <v>3.1336046607216374E-2</v>
      </c>
      <c r="I50" s="3">
        <f t="shared" si="38"/>
        <v>-2.0034021513218387E-2</v>
      </c>
      <c r="J50" s="3" t="str">
        <f t="shared" si="35"/>
        <v>AD</v>
      </c>
      <c r="K50" s="27">
        <f t="shared" si="36"/>
        <v>4.960957568651816E-3</v>
      </c>
      <c r="L50" s="3">
        <f t="shared" si="33"/>
        <v>4.2522493445586989E-3</v>
      </c>
      <c r="M50" s="3">
        <f t="shared" si="37"/>
        <v>4.9609575686518151E-3</v>
      </c>
      <c r="P50" s="3" t="str">
        <f t="shared" ref="P50:P55" si="39">J32</f>
        <v>B</v>
      </c>
      <c r="Q50" s="3">
        <f>R49</f>
        <v>1.0687629546571731E-2</v>
      </c>
      <c r="R50" s="28">
        <f>P40</f>
        <v>2.2978944184612771E-2</v>
      </c>
      <c r="S50" s="3">
        <f>K54</f>
        <v>1.1064354032995658E-2</v>
      </c>
      <c r="T50" s="3">
        <f>K55</f>
        <v>-6.998592854964656E-4</v>
      </c>
      <c r="U50" s="3">
        <f>K56</f>
        <v>-8.8220100309292279E-3</v>
      </c>
      <c r="V50" s="3">
        <f>K57</f>
        <v>7.3193710982539456E-3</v>
      </c>
      <c r="W50" s="3">
        <f>K58</f>
        <v>-1.4044965212091672E-2</v>
      </c>
    </row>
    <row r="51" spans="1:23">
      <c r="A51" s="3">
        <v>4</v>
      </c>
      <c r="B51" s="3" t="s">
        <v>47</v>
      </c>
      <c r="C51" s="3">
        <f t="shared" ref="C51:I51" si="40">C$40*C44</f>
        <v>7.7513136785635562E-3</v>
      </c>
      <c r="D51" s="3">
        <f t="shared" si="40"/>
        <v>-4.111748438212319E-3</v>
      </c>
      <c r="E51" s="3">
        <f t="shared" si="40"/>
        <v>-2.1205075386289771E-2</v>
      </c>
      <c r="F51" s="3">
        <f t="shared" si="40"/>
        <v>8.5102023925284175E-3</v>
      </c>
      <c r="G51" s="3">
        <f t="shared" si="40"/>
        <v>5.3013180470627428E-3</v>
      </c>
      <c r="H51" s="3">
        <f t="shared" si="40"/>
        <v>4.0338790821808135E-2</v>
      </c>
      <c r="I51" s="3">
        <f t="shared" si="40"/>
        <v>-5.176954530874643E-3</v>
      </c>
      <c r="J51" s="3" t="str">
        <f t="shared" si="35"/>
        <v>AE</v>
      </c>
      <c r="K51" s="27">
        <f t="shared" si="36"/>
        <v>5.2346410974310198E-3</v>
      </c>
      <c r="L51" s="3">
        <f t="shared" si="33"/>
        <v>4.4868352263694455E-3</v>
      </c>
      <c r="M51" s="3">
        <f t="shared" si="37"/>
        <v>5.2346410974310198E-3</v>
      </c>
      <c r="P51" s="3" t="str">
        <f t="shared" si="39"/>
        <v>C</v>
      </c>
      <c r="Q51" s="3">
        <f>S49</f>
        <v>1.175333133796147E-2</v>
      </c>
      <c r="R51" s="3">
        <f>S50</f>
        <v>1.1064354032995658E-2</v>
      </c>
      <c r="S51" s="28">
        <f>P41</f>
        <v>3.7223231158756635E-2</v>
      </c>
      <c r="T51" s="3">
        <f>K59</f>
        <v>4.3455873479899376E-2</v>
      </c>
      <c r="U51" s="3">
        <f>K60</f>
        <v>3.0072045214609499E-2</v>
      </c>
      <c r="V51" s="3">
        <f>K61</f>
        <v>9.1252191540283321E-3</v>
      </c>
      <c r="W51" s="3">
        <f>K62</f>
        <v>2.2817719883880636E-2</v>
      </c>
    </row>
    <row r="52" spans="1:23">
      <c r="A52" s="3">
        <v>5</v>
      </c>
      <c r="B52" s="3" t="s">
        <v>48</v>
      </c>
      <c r="C52" s="3">
        <f t="shared" ref="C52:I52" si="41">C$40*C45</f>
        <v>3.8221617989677727E-3</v>
      </c>
      <c r="D52" s="3">
        <f t="shared" si="41"/>
        <v>6.5138237674014477E-4</v>
      </c>
      <c r="E52" s="3">
        <f t="shared" si="41"/>
        <v>6.490826755303907E-3</v>
      </c>
      <c r="F52" s="3">
        <f t="shared" si="41"/>
        <v>2.4462790815217468E-3</v>
      </c>
      <c r="G52" s="3">
        <f t="shared" si="41"/>
        <v>-4.015316357816723E-3</v>
      </c>
      <c r="H52" s="3">
        <f t="shared" si="41"/>
        <v>7.8698470217634826E-3</v>
      </c>
      <c r="I52" s="3">
        <f t="shared" si="41"/>
        <v>1.6154033866247235E-2</v>
      </c>
      <c r="J52" s="3" t="str">
        <f t="shared" si="35"/>
        <v>AF</v>
      </c>
      <c r="K52" s="27">
        <f t="shared" si="36"/>
        <v>5.5698690904545942E-3</v>
      </c>
      <c r="L52" s="3">
        <f t="shared" si="33"/>
        <v>4.7741735061039379E-3</v>
      </c>
      <c r="M52" s="3">
        <f t="shared" si="37"/>
        <v>5.5698690904545942E-3</v>
      </c>
      <c r="P52" s="3" t="str">
        <f t="shared" si="39"/>
        <v>D</v>
      </c>
      <c r="Q52" s="3">
        <f>T49</f>
        <v>4.960957568651816E-3</v>
      </c>
      <c r="R52" s="3">
        <f>T50</f>
        <v>-6.998592854964656E-4</v>
      </c>
      <c r="S52" s="3">
        <f>T51</f>
        <v>4.3455873479899376E-2</v>
      </c>
      <c r="T52" s="28">
        <f>P42</f>
        <v>7.6041722912140966E-2</v>
      </c>
      <c r="U52" s="3">
        <f>K63</f>
        <v>4.3266664572818914E-2</v>
      </c>
      <c r="V52" s="3">
        <f>K64</f>
        <v>1.0836580755470976E-2</v>
      </c>
      <c r="W52" s="3">
        <f>K65</f>
        <v>5.2817381309755322E-2</v>
      </c>
    </row>
    <row r="53" spans="1:23">
      <c r="A53" s="3">
        <v>6</v>
      </c>
      <c r="B53" s="3" t="s">
        <v>49</v>
      </c>
      <c r="C53" s="3">
        <f t="shared" ref="C53:I53" si="42">C$40*C46</f>
        <v>1.2238616403681837E-2</v>
      </c>
      <c r="D53" s="3">
        <f t="shared" si="42"/>
        <v>-2.9536917945567859E-3</v>
      </c>
      <c r="E53" s="3">
        <f t="shared" si="42"/>
        <v>-1.7359369845978807E-2</v>
      </c>
      <c r="F53" s="3">
        <f t="shared" si="42"/>
        <v>9.8132676930659229E-3</v>
      </c>
      <c r="G53" s="3">
        <f t="shared" si="42"/>
        <v>-8.0798420175995887E-3</v>
      </c>
      <c r="H53" s="3">
        <f t="shared" si="42"/>
        <v>7.446100386910866E-3</v>
      </c>
      <c r="I53" s="3">
        <f t="shared" si="42"/>
        <v>-2.1598688989641405E-2</v>
      </c>
      <c r="J53" s="3" t="str">
        <f t="shared" si="35"/>
        <v>AG</v>
      </c>
      <c r="K53" s="27">
        <f t="shared" si="36"/>
        <v>-3.415601360686327E-3</v>
      </c>
      <c r="L53" s="3">
        <f t="shared" si="33"/>
        <v>-2.9276583091597088E-3</v>
      </c>
      <c r="M53" s="3">
        <f t="shared" si="37"/>
        <v>-3.415601360686327E-3</v>
      </c>
      <c r="P53" s="3" t="str">
        <f t="shared" si="39"/>
        <v>E</v>
      </c>
      <c r="Q53" s="3">
        <f>U49</f>
        <v>5.2346410974310198E-3</v>
      </c>
      <c r="R53" s="3">
        <f>U50</f>
        <v>-8.8220100309292279E-3</v>
      </c>
      <c r="S53" s="3">
        <f>U51</f>
        <v>3.0072045214609499E-2</v>
      </c>
      <c r="T53" s="3">
        <f>U52</f>
        <v>4.3266664572818914E-2</v>
      </c>
      <c r="U53" s="28">
        <f>P43</f>
        <v>4.331348643080099E-2</v>
      </c>
      <c r="V53" s="3">
        <f>K66</f>
        <v>1.8965741367511432E-3</v>
      </c>
      <c r="W53" s="3">
        <f>K67</f>
        <v>3.3944512345991863E-2</v>
      </c>
    </row>
    <row r="54" spans="1:23">
      <c r="A54" s="3">
        <v>7</v>
      </c>
      <c r="B54" s="3" t="s">
        <v>50</v>
      </c>
      <c r="C54" s="3">
        <f>C$41*C42</f>
        <v>1.1074970985588184E-2</v>
      </c>
      <c r="D54" s="3">
        <f t="shared" ref="D54:I54" si="43">D$41*D42</f>
        <v>6.8432379447674347E-3</v>
      </c>
      <c r="E54" s="3">
        <f t="shared" si="43"/>
        <v>-5.0077182764590392E-3</v>
      </c>
      <c r="F54" s="3">
        <f t="shared" si="43"/>
        <v>-2.3109498966003908E-3</v>
      </c>
      <c r="G54" s="3">
        <f t="shared" si="43"/>
        <v>2.6120917758487576E-3</v>
      </c>
      <c r="H54" s="3">
        <f t="shared" si="43"/>
        <v>5.1843638708599801E-2</v>
      </c>
      <c r="I54" s="3">
        <f t="shared" si="43"/>
        <v>1.3308529562292032E-3</v>
      </c>
      <c r="J54" s="3" t="str">
        <f t="shared" si="35"/>
        <v>BC</v>
      </c>
      <c r="K54" s="27">
        <f t="shared" si="36"/>
        <v>1.1064354032995658E-2</v>
      </c>
      <c r="L54" s="3">
        <f>COVAR($C$14:$I$14,C15:I15)</f>
        <v>9.483732028281993E-3</v>
      </c>
      <c r="M54" s="3">
        <f t="shared" si="37"/>
        <v>1.1064354032995658E-2</v>
      </c>
      <c r="P54" s="3" t="str">
        <f t="shared" si="39"/>
        <v>F</v>
      </c>
      <c r="Q54" s="3">
        <f>V49</f>
        <v>5.5698690904545942E-3</v>
      </c>
      <c r="R54" s="3">
        <f>V50</f>
        <v>7.3193710982539456E-3</v>
      </c>
      <c r="S54" s="3">
        <f>V52</f>
        <v>1.0836580755470976E-2</v>
      </c>
      <c r="T54" s="3">
        <f>V52</f>
        <v>1.0836580755470976E-2</v>
      </c>
      <c r="U54" s="3">
        <f>V53</f>
        <v>1.8965741367511432E-3</v>
      </c>
      <c r="V54" s="28">
        <f>P44</f>
        <v>7.0617177481375019E-3</v>
      </c>
      <c r="W54" s="3">
        <f>K68</f>
        <v>3.4419162056971656E-3</v>
      </c>
    </row>
    <row r="55" spans="1:23">
      <c r="A55" s="3">
        <v>8</v>
      </c>
      <c r="B55" s="3" t="s">
        <v>51</v>
      </c>
      <c r="C55" s="3">
        <f t="shared" ref="C55:I55" si="44">C$41*C43</f>
        <v>2.0577121146995506E-2</v>
      </c>
      <c r="D55" s="3">
        <f t="shared" si="44"/>
        <v>-6.0245377722537097E-3</v>
      </c>
      <c r="E55" s="3">
        <f t="shared" si="44"/>
        <v>-2.6443852992809443E-2</v>
      </c>
      <c r="F55" s="3">
        <f t="shared" si="44"/>
        <v>-7.1181757527356126E-3</v>
      </c>
      <c r="G55" s="3">
        <f t="shared" si="44"/>
        <v>-3.6816109392450616E-3</v>
      </c>
      <c r="H55" s="3">
        <f t="shared" si="44"/>
        <v>3.1467898313818118E-2</v>
      </c>
      <c r="I55" s="3">
        <f t="shared" si="44"/>
        <v>-1.2975997716748594E-2</v>
      </c>
      <c r="J55" s="3" t="str">
        <f t="shared" si="35"/>
        <v>BD</v>
      </c>
      <c r="K55" s="27">
        <f t="shared" si="36"/>
        <v>-6.998592854964656E-4</v>
      </c>
      <c r="L55" s="3">
        <f>COVAR($C$14:$I$14,C16:I16)</f>
        <v>-5.9987938756839913E-4</v>
      </c>
      <c r="M55" s="3">
        <f t="shared" si="37"/>
        <v>-6.998592854964656E-4</v>
      </c>
      <c r="P55" s="3" t="str">
        <f t="shared" si="39"/>
        <v>G</v>
      </c>
      <c r="Q55" s="3">
        <f>W49</f>
        <v>-3.415601360686327E-3</v>
      </c>
      <c r="R55" s="3">
        <f>W50</f>
        <v>-1.4044965212091672E-2</v>
      </c>
      <c r="S55" s="3">
        <f>W52</f>
        <v>5.2817381309755322E-2</v>
      </c>
      <c r="T55" s="3">
        <f>W52</f>
        <v>5.2817381309755322E-2</v>
      </c>
      <c r="U55" s="3">
        <f>W53</f>
        <v>3.3944512345991863E-2</v>
      </c>
      <c r="V55" s="3">
        <f>W54</f>
        <v>3.4419162056971656E-3</v>
      </c>
      <c r="W55" s="28">
        <f>P45</f>
        <v>4.5307154756337793E-2</v>
      </c>
    </row>
    <row r="56" spans="1:23">
      <c r="A56" s="3">
        <v>9</v>
      </c>
      <c r="B56" s="3" t="s">
        <v>52</v>
      </c>
      <c r="C56" s="3">
        <f t="shared" ref="C56:I56" si="45">C$41*C44</f>
        <v>8.3554372742941866E-3</v>
      </c>
      <c r="D56" s="3">
        <f t="shared" si="45"/>
        <v>-2.4292323165513763E-2</v>
      </c>
      <c r="E56" s="3">
        <f t="shared" si="45"/>
        <v>-7.388915406966691E-2</v>
      </c>
      <c r="F56" s="3">
        <f t="shared" si="45"/>
        <v>-5.0086916581959812E-3</v>
      </c>
      <c r="G56" s="3">
        <f t="shared" si="45"/>
        <v>4.7472519645212312E-3</v>
      </c>
      <c r="H56" s="3">
        <f t="shared" si="45"/>
        <v>4.0508523094636747E-2</v>
      </c>
      <c r="I56" s="3">
        <f t="shared" si="45"/>
        <v>-3.3531036256508975E-3</v>
      </c>
      <c r="J56" s="3" t="str">
        <f t="shared" si="35"/>
        <v>BE</v>
      </c>
      <c r="K56" s="27">
        <f t="shared" si="36"/>
        <v>-8.8220100309292279E-3</v>
      </c>
      <c r="L56" s="3">
        <f>COVAR($C$14:$I$14,C17:I17)</f>
        <v>-7.5617228836536241E-3</v>
      </c>
      <c r="M56" s="3">
        <f t="shared" si="37"/>
        <v>-8.8220100309292279E-3</v>
      </c>
    </row>
    <row r="57" spans="1:23">
      <c r="A57" s="3">
        <v>10</v>
      </c>
      <c r="B57" s="3" t="s">
        <v>53</v>
      </c>
      <c r="C57" s="3">
        <f t="shared" ref="C57:I57" si="46">C$41*C45</f>
        <v>4.1200542885779434E-3</v>
      </c>
      <c r="D57" s="3">
        <f t="shared" si="46"/>
        <v>3.8483850454070385E-3</v>
      </c>
      <c r="E57" s="3">
        <f t="shared" si="46"/>
        <v>2.2617306914751882E-2</v>
      </c>
      <c r="F57" s="3">
        <f t="shared" si="46"/>
        <v>-1.439761014378999E-3</v>
      </c>
      <c r="G57" s="3">
        <f t="shared" si="46"/>
        <v>-3.5956564572429375E-3</v>
      </c>
      <c r="H57" s="3">
        <f t="shared" si="46"/>
        <v>7.902960731783152E-3</v>
      </c>
      <c r="I57" s="3">
        <f t="shared" si="46"/>
        <v>1.0462937080625597E-2</v>
      </c>
      <c r="J57" s="3" t="str">
        <f t="shared" si="35"/>
        <v>BF</v>
      </c>
      <c r="K57" s="27">
        <f t="shared" si="36"/>
        <v>7.3193710982539456E-3</v>
      </c>
      <c r="L57" s="3">
        <f>COVAR($C$14:$I$14,C18:I18)</f>
        <v>6.2737466556462397E-3</v>
      </c>
      <c r="M57" s="3">
        <f t="shared" si="37"/>
        <v>7.3193710982539456E-3</v>
      </c>
    </row>
    <row r="58" spans="1:23">
      <c r="A58" s="3">
        <v>11</v>
      </c>
      <c r="B58" s="3" t="s">
        <v>54</v>
      </c>
      <c r="C58" s="3">
        <f t="shared" ref="C58:I58" si="47">C$41*C46</f>
        <v>1.3192472389281727E-2</v>
      </c>
      <c r="D58" s="3">
        <f t="shared" si="47"/>
        <v>-1.7450492578260857E-2</v>
      </c>
      <c r="E58" s="3">
        <f t="shared" si="47"/>
        <v>-6.0488780621415439E-2</v>
      </c>
      <c r="F58" s="3">
        <f t="shared" si="47"/>
        <v>-5.7756125843794704E-3</v>
      </c>
      <c r="G58" s="3">
        <f t="shared" si="47"/>
        <v>-7.2353791171467256E-3</v>
      </c>
      <c r="H58" s="3">
        <f t="shared" si="47"/>
        <v>7.4774311114227448E-3</v>
      </c>
      <c r="I58" s="3">
        <f t="shared" si="47"/>
        <v>-1.3989429872052006E-2</v>
      </c>
      <c r="J58" s="3" t="str">
        <f t="shared" si="35"/>
        <v>BG</v>
      </c>
      <c r="K58" s="27">
        <f t="shared" si="36"/>
        <v>-1.4044965212091672E-2</v>
      </c>
      <c r="L58" s="3">
        <f>COVAR($C$14:$I$14,C19:I19)</f>
        <v>-1.203854161036429E-2</v>
      </c>
      <c r="M58" s="3">
        <f t="shared" si="37"/>
        <v>-1.4044965212091672E-2</v>
      </c>
      <c r="P58" s="3" t="s">
        <v>68</v>
      </c>
    </row>
    <row r="59" spans="1:23">
      <c r="A59" s="3">
        <v>12</v>
      </c>
      <c r="B59" s="3" t="s">
        <v>55</v>
      </c>
      <c r="C59" s="3">
        <f>C$42*C43</f>
        <v>0.17473943788650553</v>
      </c>
      <c r="D59" s="3">
        <f t="shared" ref="D59:I59" si="48">D$42*D43</f>
        <v>-1.1827023300788444E-3</v>
      </c>
      <c r="E59" s="3">
        <f t="shared" si="48"/>
        <v>2.0036044254815098E-3</v>
      </c>
      <c r="F59" s="3">
        <f t="shared" si="48"/>
        <v>1.7060547872809834E-2</v>
      </c>
      <c r="G59" s="3">
        <f t="shared" si="48"/>
        <v>-2.680880596011322E-3</v>
      </c>
      <c r="H59" s="3">
        <f t="shared" si="48"/>
        <v>7.2790604801250089E-2</v>
      </c>
      <c r="I59" s="3">
        <f t="shared" si="48"/>
        <v>-1.9953711805605332E-3</v>
      </c>
      <c r="J59" s="3" t="str">
        <f t="shared" si="35"/>
        <v>CD</v>
      </c>
      <c r="K59" s="27">
        <f t="shared" si="36"/>
        <v>4.3455873479899376E-2</v>
      </c>
      <c r="L59" s="3">
        <f>COVAR($C$15:$I$15,C16:I16)</f>
        <v>3.7247891554199462E-2</v>
      </c>
      <c r="M59" s="3">
        <f t="shared" si="37"/>
        <v>4.3455873479899376E-2</v>
      </c>
      <c r="Q59" s="3" t="str">
        <f t="array" ref="Q59:W59">TRANSPOSE(P60:P66)</f>
        <v>A</v>
      </c>
      <c r="R59" s="3" t="str">
        <v>B</v>
      </c>
      <c r="S59" s="3" t="str">
        <v>C</v>
      </c>
      <c r="T59" s="3" t="str">
        <v>D</v>
      </c>
      <c r="U59" s="3" t="str">
        <v>E</v>
      </c>
      <c r="V59" s="3" t="str">
        <v>F</v>
      </c>
      <c r="W59" s="3" t="str">
        <v>G</v>
      </c>
    </row>
    <row r="60" spans="1:23">
      <c r="A60" s="3">
        <v>13</v>
      </c>
      <c r="B60" s="3" t="s">
        <v>56</v>
      </c>
      <c r="C60" s="3">
        <f t="shared" ref="C60:I60" si="49">C$42*C44</f>
        <v>7.095377444571746E-2</v>
      </c>
      <c r="D60" s="3">
        <f t="shared" si="49"/>
        <v>-4.768928056721875E-3</v>
      </c>
      <c r="E60" s="3">
        <f t="shared" si="49"/>
        <v>5.5984517887512734E-3</v>
      </c>
      <c r="F60" s="3">
        <f t="shared" si="49"/>
        <v>1.2004624047384026E-2</v>
      </c>
      <c r="G60" s="3">
        <f t="shared" si="49"/>
        <v>3.4568605662257498E-3</v>
      </c>
      <c r="H60" s="3">
        <f t="shared" si="49"/>
        <v>9.3703108681052735E-2</v>
      </c>
      <c r="I60" s="3">
        <f t="shared" si="49"/>
        <v>-5.1562018475241579E-4</v>
      </c>
      <c r="J60" s="3" t="str">
        <f t="shared" si="35"/>
        <v>CE</v>
      </c>
      <c r="K60" s="27">
        <f t="shared" si="36"/>
        <v>3.0072045214609499E-2</v>
      </c>
      <c r="L60" s="3">
        <f>COVAR($C$15:$I$15,C17:I17)</f>
        <v>2.5776038755379569E-2</v>
      </c>
      <c r="M60" s="3">
        <f t="shared" si="37"/>
        <v>3.0072045214609499E-2</v>
      </c>
      <c r="P60" s="3" t="str">
        <f t="shared" ref="P60:P66" si="50">P49</f>
        <v>A</v>
      </c>
      <c r="Q60" s="29">
        <f>_xlfn.COVARIANCE.S(C13:I13,$C$13:$I$13)</f>
        <v>9.6127409352194677E-3</v>
      </c>
      <c r="R60" s="3">
        <f>_xlfn.COVARIANCE.S(C13:I13,$C$14:$I$14)</f>
        <v>1.0687629546571731E-2</v>
      </c>
      <c r="S60" s="3">
        <f>_xlfn.COVARIANCE.S(C13:I13,$C$15:$I$15)</f>
        <v>1.175333133796147E-2</v>
      </c>
      <c r="T60" s="3">
        <f>_xlfn.COVARIANCE.S(C13:I13,$C$16:$I$16)</f>
        <v>4.960957568651816E-3</v>
      </c>
      <c r="U60" s="3">
        <f>_xlfn.COVARIANCE.S(C13:I13,$C$17:$I$17)</f>
        <v>5.2346410974310198E-3</v>
      </c>
      <c r="V60" s="3">
        <f>_xlfn.COVARIANCE.S(C13:I13,$C$18:$I$18)</f>
        <v>5.5698690904545942E-3</v>
      </c>
      <c r="W60" s="3">
        <f>_xlfn.COVARIANCE.S(C13:I13,$C$19:$I$19)</f>
        <v>-3.415601360686327E-3</v>
      </c>
    </row>
    <row r="61" spans="1:23">
      <c r="A61" s="3">
        <v>14</v>
      </c>
      <c r="B61" s="3" t="s">
        <v>57</v>
      </c>
      <c r="C61" s="3">
        <f t="shared" ref="C61:I61" si="51">C$42*C45</f>
        <v>3.4987205707981903E-2</v>
      </c>
      <c r="D61" s="3">
        <f t="shared" si="51"/>
        <v>7.5549264230786333E-4</v>
      </c>
      <c r="E61" s="3">
        <f t="shared" si="51"/>
        <v>-1.7136737312521248E-3</v>
      </c>
      <c r="F61" s="3">
        <f t="shared" si="51"/>
        <v>3.4507593749393195E-3</v>
      </c>
      <c r="G61" s="3">
        <f t="shared" si="51"/>
        <v>-2.6182901412505183E-3</v>
      </c>
      <c r="H61" s="3">
        <f t="shared" si="51"/>
        <v>1.8280893297993719E-2</v>
      </c>
      <c r="I61" s="3">
        <f t="shared" si="51"/>
        <v>1.6089277734498363E-3</v>
      </c>
      <c r="J61" s="3" t="str">
        <f t="shared" si="35"/>
        <v>CF</v>
      </c>
      <c r="K61" s="27">
        <f t="shared" si="36"/>
        <v>9.1252191540283321E-3</v>
      </c>
      <c r="L61" s="3">
        <f>COVAR($C$15:$I$15,C18:I18)</f>
        <v>7.8216164177385712E-3</v>
      </c>
      <c r="M61" s="3">
        <f t="shared" si="37"/>
        <v>9.1252191540283339E-3</v>
      </c>
      <c r="P61" s="3" t="str">
        <f t="shared" si="50"/>
        <v>B</v>
      </c>
      <c r="Q61" s="3">
        <f t="shared" ref="Q61:Q66" si="52">_xlfn.COVARIANCE.S(C14:I14,$C$13:$I$13)</f>
        <v>1.0687629546571731E-2</v>
      </c>
      <c r="R61" s="29">
        <f t="shared" ref="R61:R66" si="53">_xlfn.COVARIANCE.S(C14:I14,$C$14:$I$14)</f>
        <v>2.2978944184612771E-2</v>
      </c>
      <c r="S61" s="3">
        <f t="shared" ref="S61:S66" si="54">_xlfn.COVARIANCE.S(C14:I14,$C$15:$I$15)</f>
        <v>1.1064354032995658E-2</v>
      </c>
      <c r="T61" s="3">
        <f t="shared" ref="T61:T66" si="55">_xlfn.COVARIANCE.S(C14:I14,$C$16:$I$16)</f>
        <v>-6.998592854964656E-4</v>
      </c>
      <c r="U61" s="3">
        <f t="shared" ref="U61:U66" si="56">_xlfn.COVARIANCE.S(C14:I14,$C$17:$I$17)</f>
        <v>-8.8220100309292279E-3</v>
      </c>
      <c r="V61" s="3">
        <f t="shared" ref="V61:V66" si="57">_xlfn.COVARIANCE.S(C14:I14,$C$18:$I$18)</f>
        <v>7.3193710982539456E-3</v>
      </c>
      <c r="W61" s="3">
        <f t="shared" ref="W61:W66" si="58">_xlfn.COVARIANCE.S(C14:I14,$C$19:$I$19)</f>
        <v>-1.4044965212091672E-2</v>
      </c>
    </row>
    <row r="62" spans="1:23">
      <c r="A62" s="3">
        <v>15</v>
      </c>
      <c r="B62" s="3" t="s">
        <v>58</v>
      </c>
      <c r="C62" s="3">
        <f t="shared" ref="C62:I62" si="59">C$42*C46</f>
        <v>0.11202952994097162</v>
      </c>
      <c r="D62" s="3">
        <f t="shared" si="59"/>
        <v>-3.4257795392013922E-3</v>
      </c>
      <c r="E62" s="3">
        <f t="shared" si="59"/>
        <v>4.5831289630147093E-3</v>
      </c>
      <c r="F62" s="3">
        <f t="shared" si="59"/>
        <v>1.3842748256495421E-2</v>
      </c>
      <c r="G62" s="3">
        <f t="shared" si="59"/>
        <v>-5.2686684715038653E-3</v>
      </c>
      <c r="H62" s="3">
        <f t="shared" si="59"/>
        <v>1.7296570858726181E-2</v>
      </c>
      <c r="I62" s="3">
        <f t="shared" si="59"/>
        <v>-2.1512107052188709E-3</v>
      </c>
      <c r="J62" s="3" t="str">
        <f t="shared" si="35"/>
        <v>CG</v>
      </c>
      <c r="K62" s="27">
        <f t="shared" si="36"/>
        <v>2.2817719883880636E-2</v>
      </c>
      <c r="L62" s="3">
        <f>COVAR($C$15:$I$15,C19:I19)</f>
        <v>1.955804561475483E-2</v>
      </c>
      <c r="M62" s="3">
        <f t="shared" si="37"/>
        <v>2.2817719883880636E-2</v>
      </c>
      <c r="P62" s="3" t="str">
        <f t="shared" si="50"/>
        <v>C</v>
      </c>
      <c r="Q62" s="3">
        <f t="shared" si="52"/>
        <v>1.175333133796147E-2</v>
      </c>
      <c r="R62" s="3">
        <f t="shared" si="53"/>
        <v>1.1064354032995658E-2</v>
      </c>
      <c r="S62" s="29">
        <f t="shared" si="54"/>
        <v>3.7223231158756635E-2</v>
      </c>
      <c r="T62" s="3">
        <f t="shared" si="55"/>
        <v>4.3455873479899376E-2</v>
      </c>
      <c r="U62" s="3">
        <f t="shared" si="56"/>
        <v>3.0072045214609499E-2</v>
      </c>
      <c r="V62" s="3">
        <f t="shared" si="57"/>
        <v>9.1252191540283321E-3</v>
      </c>
      <c r="W62" s="3">
        <f t="shared" si="58"/>
        <v>2.2817719883880636E-2</v>
      </c>
    </row>
    <row r="63" spans="1:23">
      <c r="A63" s="3">
        <v>16</v>
      </c>
      <c r="B63" s="3" t="s">
        <v>59</v>
      </c>
      <c r="C63" s="3">
        <f>C$43*C44</f>
        <v>0.13183099210878713</v>
      </c>
      <c r="D63" s="3">
        <f t="shared" ref="D63:I63" si="60">D$43*D44</f>
        <v>4.1983907972759846E-3</v>
      </c>
      <c r="E63" s="3">
        <f t="shared" si="60"/>
        <v>2.956329168615935E-2</v>
      </c>
      <c r="F63" s="3">
        <f t="shared" si="60"/>
        <v>3.6976580037715978E-2</v>
      </c>
      <c r="G63" s="3">
        <f t="shared" si="60"/>
        <v>-4.8722697241088408E-3</v>
      </c>
      <c r="H63" s="3">
        <f t="shared" si="60"/>
        <v>5.6875635451392355E-2</v>
      </c>
      <c r="I63" s="3">
        <f t="shared" si="60"/>
        <v>5.0273670796915195E-3</v>
      </c>
      <c r="J63" s="3" t="str">
        <f t="shared" si="35"/>
        <v>DE</v>
      </c>
      <c r="K63" s="27">
        <f t="shared" si="36"/>
        <v>4.3266664572818914E-2</v>
      </c>
      <c r="L63" s="3">
        <f>COVAR($C$16:$I$16,C17:I17)</f>
        <v>3.7085712490987639E-2</v>
      </c>
      <c r="M63" s="3">
        <f t="shared" si="37"/>
        <v>4.3266664572818914E-2</v>
      </c>
      <c r="P63" s="3" t="str">
        <f t="shared" si="50"/>
        <v>D</v>
      </c>
      <c r="Q63" s="3">
        <f t="shared" si="52"/>
        <v>4.960957568651816E-3</v>
      </c>
      <c r="R63" s="3">
        <f t="shared" si="53"/>
        <v>-6.998592854964656E-4</v>
      </c>
      <c r="S63" s="3">
        <f t="shared" si="54"/>
        <v>4.3455873479899376E-2</v>
      </c>
      <c r="T63" s="29">
        <f t="shared" si="55"/>
        <v>7.6041722912140966E-2</v>
      </c>
      <c r="U63" s="3">
        <f t="shared" si="56"/>
        <v>4.3266664572818914E-2</v>
      </c>
      <c r="V63" s="3">
        <f t="shared" si="57"/>
        <v>1.0836580755470976E-2</v>
      </c>
      <c r="W63" s="3">
        <f t="shared" si="58"/>
        <v>5.2817381309755322E-2</v>
      </c>
    </row>
    <row r="64" spans="1:23">
      <c r="A64" s="3">
        <v>17</v>
      </c>
      <c r="B64" s="3" t="s">
        <v>60</v>
      </c>
      <c r="C64" s="3">
        <f t="shared" ref="C64:I64" si="61">C$43*C45</f>
        <v>6.5005675534937843E-2</v>
      </c>
      <c r="D64" s="3">
        <f t="shared" si="61"/>
        <v>-6.6510824217703936E-4</v>
      </c>
      <c r="E64" s="3">
        <f t="shared" si="61"/>
        <v>-9.049258309897076E-3</v>
      </c>
      <c r="F64" s="3">
        <f t="shared" si="61"/>
        <v>1.0629010930679477E-2</v>
      </c>
      <c r="G64" s="3">
        <f t="shared" si="61"/>
        <v>3.6903472210555064E-3</v>
      </c>
      <c r="H64" s="3">
        <f t="shared" si="61"/>
        <v>1.109608248411008E-2</v>
      </c>
      <c r="I64" s="3">
        <f t="shared" si="61"/>
        <v>-1.5687265085882938E-2</v>
      </c>
      <c r="J64" s="3" t="str">
        <f t="shared" si="35"/>
        <v>DF</v>
      </c>
      <c r="K64" s="27">
        <f t="shared" si="36"/>
        <v>1.0836580755470976E-2</v>
      </c>
      <c r="L64" s="3">
        <f>COVAR($C$16:$I$16,C18:I18)</f>
        <v>9.2884977904036936E-3</v>
      </c>
      <c r="M64" s="3">
        <f t="shared" si="37"/>
        <v>1.0836580755470976E-2</v>
      </c>
      <c r="P64" s="3" t="str">
        <f t="shared" si="50"/>
        <v>E</v>
      </c>
      <c r="Q64" s="3">
        <f t="shared" si="52"/>
        <v>5.2346410974310198E-3</v>
      </c>
      <c r="R64" s="3">
        <f t="shared" si="53"/>
        <v>-8.8220100309292279E-3</v>
      </c>
      <c r="S64" s="3">
        <f t="shared" si="54"/>
        <v>3.0072045214609499E-2</v>
      </c>
      <c r="T64" s="3">
        <f t="shared" si="55"/>
        <v>4.3266664572818914E-2</v>
      </c>
      <c r="U64" s="29">
        <f t="shared" si="56"/>
        <v>4.331348643080099E-2</v>
      </c>
      <c r="V64" s="3">
        <f t="shared" si="57"/>
        <v>1.8965741367511432E-3</v>
      </c>
      <c r="W64" s="3">
        <f t="shared" si="58"/>
        <v>3.3944512345991863E-2</v>
      </c>
    </row>
    <row r="65" spans="1:23">
      <c r="A65" s="3">
        <v>18</v>
      </c>
      <c r="B65" s="3" t="s">
        <v>61</v>
      </c>
      <c r="C65" s="3">
        <f t="shared" ref="C65:I65" si="62">C$43*C46</f>
        <v>0.20814909697155323</v>
      </c>
      <c r="D65" s="3">
        <f t="shared" si="62"/>
        <v>3.0159316978176616E-3</v>
      </c>
      <c r="E65" s="3">
        <f t="shared" si="62"/>
        <v>2.4201758536373907E-2</v>
      </c>
      <c r="F65" s="3">
        <f t="shared" si="62"/>
        <v>4.2638360587376925E-2</v>
      </c>
      <c r="G65" s="3">
        <f t="shared" si="62"/>
        <v>7.4259211178142395E-3</v>
      </c>
      <c r="H65" s="3">
        <f t="shared" si="62"/>
        <v>1.0498621364511964E-2</v>
      </c>
      <c r="I65" s="3">
        <f t="shared" si="62"/>
        <v>2.0974597583083968E-2</v>
      </c>
      <c r="J65" s="3" t="str">
        <f t="shared" si="35"/>
        <v>DG</v>
      </c>
      <c r="K65" s="27">
        <f t="shared" si="36"/>
        <v>5.2817381309755322E-2</v>
      </c>
      <c r="L65" s="3">
        <f>COVAR($C$16:$I$16,C19:I19)</f>
        <v>4.5272041122647419E-2</v>
      </c>
      <c r="M65" s="3">
        <f t="shared" si="37"/>
        <v>5.2817381309755322E-2</v>
      </c>
      <c r="P65" s="3" t="str">
        <f t="shared" si="50"/>
        <v>F</v>
      </c>
      <c r="Q65" s="3">
        <f t="shared" si="52"/>
        <v>5.5698690904545942E-3</v>
      </c>
      <c r="R65" s="3">
        <f t="shared" si="53"/>
        <v>7.3193710982539456E-3</v>
      </c>
      <c r="S65" s="3">
        <f t="shared" si="54"/>
        <v>9.1252191540283321E-3</v>
      </c>
      <c r="T65" s="3">
        <f t="shared" si="55"/>
        <v>1.0836580755470976E-2</v>
      </c>
      <c r="U65" s="3">
        <f t="shared" si="56"/>
        <v>1.8965741367511432E-3</v>
      </c>
      <c r="V65" s="29">
        <f t="shared" si="57"/>
        <v>7.0617177481375019E-3</v>
      </c>
      <c r="W65" s="3">
        <f t="shared" si="58"/>
        <v>3.4419162056971656E-3</v>
      </c>
    </row>
    <row r="66" spans="1:23">
      <c r="A66" s="3">
        <v>19</v>
      </c>
      <c r="B66" s="3" t="s">
        <v>62</v>
      </c>
      <c r="C66" s="3">
        <f>C$44*C45</f>
        <v>2.6395861720656659E-2</v>
      </c>
      <c r="D66" s="3">
        <f t="shared" ref="D66:I67" si="63">D$44*D45</f>
        <v>-2.6818695424939256E-3</v>
      </c>
      <c r="E66" s="3">
        <f t="shared" si="63"/>
        <v>-2.5285348608541064E-2</v>
      </c>
      <c r="F66" s="3">
        <f t="shared" si="63"/>
        <v>7.4790845622079967E-3</v>
      </c>
      <c r="G66" s="3">
        <f t="shared" si="63"/>
        <v>-4.7585169601092091E-3</v>
      </c>
      <c r="H66" s="3">
        <f t="shared" si="63"/>
        <v>1.428395087225098E-2</v>
      </c>
      <c r="I66" s="3">
        <f t="shared" si="63"/>
        <v>-4.0537172234645785E-3</v>
      </c>
      <c r="J66" s="3" t="str">
        <f t="shared" si="35"/>
        <v>EF</v>
      </c>
      <c r="K66" s="27">
        <f t="shared" si="36"/>
        <v>1.8965741367511432E-3</v>
      </c>
      <c r="L66" s="3">
        <f>COVAR($C$17:$I$17,C18:I18)</f>
        <v>1.6256349743581228E-3</v>
      </c>
      <c r="M66" s="3">
        <f t="shared" si="37"/>
        <v>1.8965741367511432E-3</v>
      </c>
      <c r="P66" s="3" t="str">
        <f t="shared" si="50"/>
        <v>G</v>
      </c>
      <c r="Q66" s="3">
        <f t="shared" si="52"/>
        <v>-3.415601360686327E-3</v>
      </c>
      <c r="R66" s="3">
        <f t="shared" si="53"/>
        <v>-1.4044965212091672E-2</v>
      </c>
      <c r="S66" s="3">
        <f t="shared" si="54"/>
        <v>2.2817719883880636E-2</v>
      </c>
      <c r="T66" s="3">
        <f t="shared" si="55"/>
        <v>5.2817381309755322E-2</v>
      </c>
      <c r="U66" s="3">
        <f t="shared" si="56"/>
        <v>3.3944512345991863E-2</v>
      </c>
      <c r="V66" s="3">
        <f t="shared" si="57"/>
        <v>3.4419162056971656E-3</v>
      </c>
      <c r="W66" s="29">
        <f t="shared" si="58"/>
        <v>4.5307154756337793E-2</v>
      </c>
    </row>
    <row r="67" spans="1:23">
      <c r="A67" s="3">
        <v>20</v>
      </c>
      <c r="B67" s="3" t="s">
        <v>63</v>
      </c>
      <c r="C67" s="3">
        <f>C$44*C46</f>
        <v>8.451992438702878E-2</v>
      </c>
      <c r="D67" s="3">
        <f t="shared" si="63"/>
        <v>1.2160930882685135E-2</v>
      </c>
      <c r="E67" s="3">
        <f t="shared" si="63"/>
        <v>6.7624315780959163E-2</v>
      </c>
      <c r="F67" s="3">
        <f t="shared" si="63"/>
        <v>3.0002406292240279E-2</v>
      </c>
      <c r="G67" s="3">
        <f t="shared" si="63"/>
        <v>-9.5753514417121297E-3</v>
      </c>
      <c r="H67" s="3">
        <f t="shared" si="63"/>
        <v>1.3514841117286498E-2</v>
      </c>
      <c r="I67" s="3">
        <f t="shared" si="63"/>
        <v>5.420007057463482E-3</v>
      </c>
      <c r="J67" s="3" t="str">
        <f t="shared" si="35"/>
        <v>EG</v>
      </c>
      <c r="K67" s="27">
        <f t="shared" si="36"/>
        <v>3.3944512345991863E-2</v>
      </c>
      <c r="L67" s="3">
        <f>COVAR($C$17:$I$17,C19:I19)</f>
        <v>2.9095296296564457E-2</v>
      </c>
      <c r="M67" s="3">
        <f t="shared" si="37"/>
        <v>3.3944512345991863E-2</v>
      </c>
    </row>
    <row r="68" spans="1:23">
      <c r="A68" s="3">
        <v>21</v>
      </c>
      <c r="B68" s="3" t="s">
        <v>64</v>
      </c>
      <c r="C68" s="3">
        <f>C$45*C46</f>
        <v>4.1676655034248625E-2</v>
      </c>
      <c r="D68" s="3">
        <f t="shared" ref="D68:I68" si="64">D$45*D46</f>
        <v>-1.9265322722856304E-3</v>
      </c>
      <c r="E68" s="3">
        <f t="shared" si="64"/>
        <v>-2.0699653747232937E-2</v>
      </c>
      <c r="F68" s="3">
        <f t="shared" si="64"/>
        <v>8.6242671469788715E-3</v>
      </c>
      <c r="G68" s="3">
        <f t="shared" si="64"/>
        <v>7.2525483161783224E-3</v>
      </c>
      <c r="H68" s="3">
        <f t="shared" si="64"/>
        <v>2.6366613859675524E-3</v>
      </c>
      <c r="I68" s="3">
        <f t="shared" si="64"/>
        <v>-1.6912448629671808E-2</v>
      </c>
      <c r="J68" s="3" t="str">
        <f t="shared" si="35"/>
        <v>FG</v>
      </c>
      <c r="K68" s="27">
        <f t="shared" si="36"/>
        <v>3.4419162056971656E-3</v>
      </c>
      <c r="L68" s="3">
        <f>COVAR($C$18:$I$18,C19:I19)</f>
        <v>2.9502138905975707E-3</v>
      </c>
      <c r="M68" s="3">
        <f t="shared" si="37"/>
        <v>3.4419162056971656E-3</v>
      </c>
    </row>
    <row r="69" spans="1:23">
      <c r="P69" s="3" t="s">
        <v>69</v>
      </c>
      <c r="Q69" s="3" t="s">
        <v>22</v>
      </c>
    </row>
    <row r="70" spans="1:23">
      <c r="P70" s="3" t="str">
        <f t="shared" ref="P70:P75" si="65">J48</f>
        <v>AB</v>
      </c>
      <c r="Q70" s="30">
        <f t="shared" ref="Q70:Q75" si="66">CORREL($C$13:$I$13,C14:I14)</f>
        <v>0.71910571077815255</v>
      </c>
    </row>
    <row r="71" spans="1:23">
      <c r="P71" s="3" t="str">
        <f t="shared" si="65"/>
        <v>AC</v>
      </c>
      <c r="Q71" s="30">
        <f t="shared" si="66"/>
        <v>0.62134144883602471</v>
      </c>
    </row>
    <row r="72" spans="1:23">
      <c r="P72" s="3" t="str">
        <f t="shared" si="65"/>
        <v>AD</v>
      </c>
      <c r="Q72" s="30">
        <f t="shared" si="66"/>
        <v>0.18349148661765516</v>
      </c>
    </row>
    <row r="73" spans="1:23">
      <c r="P73" s="3" t="str">
        <f t="shared" si="65"/>
        <v>AE</v>
      </c>
      <c r="Q73" s="30">
        <f t="shared" si="66"/>
        <v>0.25653800911467156</v>
      </c>
    </row>
    <row r="74" spans="1:23">
      <c r="P74" s="3" t="str">
        <f t="shared" si="65"/>
        <v>AF</v>
      </c>
      <c r="Q74" s="30">
        <f t="shared" si="66"/>
        <v>0.67603034620932634</v>
      </c>
    </row>
    <row r="75" spans="1:23">
      <c r="P75" s="3" t="str">
        <f t="shared" si="65"/>
        <v>AG</v>
      </c>
      <c r="Q75" s="30">
        <f t="shared" si="66"/>
        <v>-0.16366663897455863</v>
      </c>
    </row>
    <row r="77" spans="1:23">
      <c r="P77" s="3" t="s">
        <v>71</v>
      </c>
      <c r="Q77" s="3">
        <f t="array" ref="Q77:W77">TRANSPOSE(M81:M87)</f>
        <v>9.8044586465645664E-2</v>
      </c>
      <c r="R77" s="3">
        <v>0.15158807401841601</v>
      </c>
      <c r="S77" s="3">
        <v>0.19293322979403169</v>
      </c>
      <c r="T77" s="3">
        <v>0.27575663711348991</v>
      </c>
      <c r="U77" s="3">
        <v>0.20811892376908206</v>
      </c>
      <c r="V77" s="3">
        <v>8.4034027323088012E-2</v>
      </c>
      <c r="W77" s="3">
        <v>0.2128547738631619</v>
      </c>
    </row>
    <row r="79" spans="1:23">
      <c r="P79" s="3" t="s">
        <v>70</v>
      </c>
    </row>
    <row r="80" spans="1:23">
      <c r="M80" s="3" t="s">
        <v>71</v>
      </c>
      <c r="Q80" s="3" t="str">
        <f t="array" ref="Q80:W80">TRANSPOSE(P81:P87)</f>
        <v>A</v>
      </c>
      <c r="R80" s="3" t="str">
        <v>B</v>
      </c>
      <c r="S80" s="3" t="str">
        <v>C</v>
      </c>
      <c r="T80" s="3" t="str">
        <v>D</v>
      </c>
      <c r="U80" s="3" t="str">
        <v>E</v>
      </c>
      <c r="V80" s="3" t="str">
        <v>F</v>
      </c>
      <c r="W80" s="3" t="str">
        <v>G</v>
      </c>
    </row>
    <row r="81" spans="13:23">
      <c r="M81" s="3">
        <f>K31</f>
        <v>9.8044586465645664E-2</v>
      </c>
      <c r="P81" s="3" t="str">
        <f t="shared" ref="P81:P87" si="67">P60</f>
        <v>A</v>
      </c>
      <c r="Q81" s="31">
        <f>Q60/($M81*Q$77)</f>
        <v>0.99999999999999978</v>
      </c>
      <c r="R81" s="3">
        <f t="shared" ref="R81:W81" si="68">R60/($M81*R$77)</f>
        <v>0.71910571077815266</v>
      </c>
      <c r="S81" s="3">
        <f t="shared" si="68"/>
        <v>0.62134144883602482</v>
      </c>
      <c r="T81" s="3">
        <f t="shared" si="68"/>
        <v>0.18349148661765519</v>
      </c>
      <c r="U81" s="3">
        <f t="shared" si="68"/>
        <v>0.25653800911467162</v>
      </c>
      <c r="V81" s="3">
        <f t="shared" si="68"/>
        <v>0.67603034620932634</v>
      </c>
      <c r="W81" s="3">
        <f t="shared" si="68"/>
        <v>-0.16366663897455863</v>
      </c>
    </row>
    <row r="82" spans="13:23">
      <c r="M82" s="3">
        <f t="shared" ref="M82:M87" si="69">K32</f>
        <v>0.15158807401841601</v>
      </c>
      <c r="P82" s="3" t="str">
        <f t="shared" si="67"/>
        <v>B</v>
      </c>
      <c r="Q82" s="30">
        <f t="shared" ref="Q82:W82" si="70">Q61/($M82*Q$77)</f>
        <v>0.71910571077815266</v>
      </c>
      <c r="R82" s="31">
        <f t="shared" si="70"/>
        <v>1</v>
      </c>
      <c r="S82" s="3">
        <f t="shared" si="70"/>
        <v>0.37831537695907957</v>
      </c>
      <c r="T82" s="3">
        <f t="shared" si="70"/>
        <v>-1.6742477338189808E-2</v>
      </c>
      <c r="U82" s="3">
        <f t="shared" si="70"/>
        <v>-0.2796346217759178</v>
      </c>
      <c r="V82" s="3">
        <f t="shared" si="70"/>
        <v>0.57458403408505598</v>
      </c>
      <c r="W82" s="3">
        <f t="shared" si="70"/>
        <v>-0.43528353293882532</v>
      </c>
    </row>
    <row r="83" spans="13:23">
      <c r="M83" s="3">
        <f t="shared" si="69"/>
        <v>0.19293322979403169</v>
      </c>
      <c r="P83" s="3" t="str">
        <f t="shared" si="67"/>
        <v>C</v>
      </c>
      <c r="Q83" s="30">
        <f t="shared" ref="Q83:W83" si="71">Q62/($M83*Q$77)</f>
        <v>0.62134144883602482</v>
      </c>
      <c r="R83" s="3">
        <f t="shared" si="71"/>
        <v>0.37831537695907957</v>
      </c>
      <c r="S83" s="31">
        <f t="shared" si="71"/>
        <v>1</v>
      </c>
      <c r="T83" s="3">
        <f t="shared" si="71"/>
        <v>0.81679952217515117</v>
      </c>
      <c r="U83" s="3">
        <f t="shared" si="71"/>
        <v>0.74893540124922686</v>
      </c>
      <c r="V83" s="3">
        <f t="shared" si="71"/>
        <v>0.56283499337826715</v>
      </c>
      <c r="W83" s="3">
        <f t="shared" si="71"/>
        <v>0.55562504663967149</v>
      </c>
    </row>
    <row r="84" spans="13:23">
      <c r="M84" s="3">
        <f t="shared" si="69"/>
        <v>0.27575663711348991</v>
      </c>
      <c r="P84" s="3" t="str">
        <f t="shared" si="67"/>
        <v>D</v>
      </c>
      <c r="Q84" s="30">
        <f t="shared" ref="Q84:W84" si="72">Q63/($M84*Q$77)</f>
        <v>0.18349148661765519</v>
      </c>
      <c r="R84" s="3">
        <f t="shared" si="72"/>
        <v>-1.6742477338189808E-2</v>
      </c>
      <c r="S84" s="3">
        <f t="shared" si="72"/>
        <v>0.81679952217515117</v>
      </c>
      <c r="T84" s="31">
        <f t="shared" si="72"/>
        <v>1</v>
      </c>
      <c r="U84" s="3">
        <f t="shared" si="72"/>
        <v>0.75390369381067157</v>
      </c>
      <c r="V84" s="3">
        <f t="shared" si="72"/>
        <v>0.46763942735705671</v>
      </c>
      <c r="W84" s="3">
        <f t="shared" si="72"/>
        <v>0.89984456108138011</v>
      </c>
    </row>
    <row r="85" spans="13:23">
      <c r="M85" s="3">
        <f t="shared" si="69"/>
        <v>0.20811892376908206</v>
      </c>
      <c r="P85" s="3" t="str">
        <f t="shared" si="67"/>
        <v>E</v>
      </c>
      <c r="Q85" s="30">
        <f t="shared" ref="Q85:W85" si="73">Q64/($M85*Q$77)</f>
        <v>0.25653800911467162</v>
      </c>
      <c r="R85" s="3">
        <f t="shared" si="73"/>
        <v>-0.2796346217759178</v>
      </c>
      <c r="S85" s="3">
        <f t="shared" si="73"/>
        <v>0.74893540124922686</v>
      </c>
      <c r="T85" s="3">
        <f t="shared" si="73"/>
        <v>0.75390369381067157</v>
      </c>
      <c r="U85" s="31">
        <f t="shared" si="73"/>
        <v>1</v>
      </c>
      <c r="V85" s="3">
        <f t="shared" si="73"/>
        <v>0.10844338737880478</v>
      </c>
      <c r="W85" s="3">
        <f t="shared" si="73"/>
        <v>0.76625726932168858</v>
      </c>
    </row>
    <row r="86" spans="13:23">
      <c r="M86" s="3">
        <f t="shared" si="69"/>
        <v>8.4034027323088012E-2</v>
      </c>
      <c r="P86" s="3" t="str">
        <f t="shared" si="67"/>
        <v>F</v>
      </c>
      <c r="Q86" s="30">
        <f t="shared" ref="Q86:W86" si="74">Q65/($M86*Q$77)</f>
        <v>0.67603034620932634</v>
      </c>
      <c r="R86" s="3">
        <f t="shared" si="74"/>
        <v>0.57458403408505598</v>
      </c>
      <c r="S86" s="3">
        <f t="shared" si="74"/>
        <v>0.56283499337826715</v>
      </c>
      <c r="T86" s="3">
        <f t="shared" si="74"/>
        <v>0.46763942735705671</v>
      </c>
      <c r="U86" s="3">
        <f t="shared" si="74"/>
        <v>0.10844338737880478</v>
      </c>
      <c r="V86" s="31">
        <f t="shared" si="74"/>
        <v>0.99999999999999989</v>
      </c>
      <c r="W86" s="3">
        <f t="shared" si="74"/>
        <v>0.19242509988095541</v>
      </c>
    </row>
    <row r="87" spans="13:23">
      <c r="M87" s="3">
        <f t="shared" si="69"/>
        <v>0.2128547738631619</v>
      </c>
      <c r="P87" s="3" t="str">
        <f t="shared" si="67"/>
        <v>G</v>
      </c>
      <c r="Q87" s="30">
        <f t="shared" ref="Q87:W87" si="75">Q66/($M87*Q$77)</f>
        <v>-0.16366663897455863</v>
      </c>
      <c r="R87" s="3">
        <f t="shared" si="75"/>
        <v>-0.43528353293882532</v>
      </c>
      <c r="S87" s="3">
        <f t="shared" si="75"/>
        <v>0.55562504663967149</v>
      </c>
      <c r="T87" s="3">
        <f t="shared" si="75"/>
        <v>0.89984456108138011</v>
      </c>
      <c r="U87" s="3">
        <f t="shared" si="75"/>
        <v>0.76625726932168858</v>
      </c>
      <c r="V87" s="3">
        <f t="shared" si="75"/>
        <v>0.19242509988095541</v>
      </c>
      <c r="W87" s="31">
        <f t="shared" si="75"/>
        <v>1</v>
      </c>
    </row>
  </sheetData>
  <mergeCells count="4">
    <mergeCell ref="A1:A2"/>
    <mergeCell ref="B1:I1"/>
    <mergeCell ref="B2:E2"/>
    <mergeCell ref="F2:I2"/>
  </mergeCells>
  <phoneticPr fontId="12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Company>Ekonomicko-správní fakulta Masarykovy univerzity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cikt</dc:creator>
  <cp:lastModifiedBy>75970</cp:lastModifiedBy>
  <dcterms:created xsi:type="dcterms:W3CDTF">2014-02-24T15:33:08Z</dcterms:created>
  <dcterms:modified xsi:type="dcterms:W3CDTF">2014-03-10T13:38:29Z</dcterms:modified>
</cp:coreProperties>
</file>